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<sst xmlns="http://schemas.openxmlformats.org/spreadsheetml/2006/main" count="4445" uniqueCount="1415">
  <si>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</si>
  <si>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</si>
  <si>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</si>
  <si>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</si>
  <si>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</si>
  <si>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</si>
  <si>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</si>
  <si>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</si>
  <si>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</si>
  <si>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</si>
  <si>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</si>
  <si>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</si>
  <si>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</si>
  <si>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</si>
  <si>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</si>
  <si>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</si>
  <si>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</si>
  <si>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</si>
  <si>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</si>
  <si>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</si>
  <si>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</si>
  <si>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</si>
  <si>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</si>
  <si>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</si>
  <si>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</si>
  <si>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999223990837021	</t>
  </si>
  <si>
    <t>Ctrip</t>
  </si>
  <si>
    <t>正常</t>
  </si>
  <si>
    <t>[曼谷]曼谷水门伯克利酒店(The Berkeley Hotel Pratunam Bangkok)(28597407)</t>
  </si>
  <si>
    <t>北塔尊贵房(至少连住2晚及以上)&lt;三人入住&gt;&lt;不适用泰国客人&gt;&lt;早餐&gt;</t>
  </si>
  <si>
    <t>CNY</t>
  </si>
  <si>
    <t>THAM/WAI FONG,SHANTHI/SHANTHI,SANCHEZ/MAYDA RABANG</t>
  </si>
  <si>
    <t>CA2019231116CNY</t>
  </si>
  <si>
    <t>未提现</t>
  </si>
  <si>
    <t>携程开票</t>
  </si>
  <si>
    <t xml:space="preserve">3322388	</t>
  </si>
  <si>
    <t xml:space="preserve">10011009344	</t>
  </si>
  <si>
    <t xml:space="preserve">999225426618018	</t>
  </si>
  <si>
    <t>[迪拜]派拉蒙市中心酒店(Paramount Hotel Midtown)(98510651)</t>
  </si>
  <si>
    <t>一卧室风靡套房(至少提前45天预订)&lt;双人入住&gt;&lt;双早&gt;</t>
  </si>
  <si>
    <t>Jeon/Mingu,Kim/Jiyeong</t>
  </si>
  <si>
    <t xml:space="preserve">3655531	</t>
  </si>
  <si>
    <t xml:space="preserve">6156820	</t>
  </si>
  <si>
    <t xml:space="preserve">999226493122316	</t>
  </si>
  <si>
    <t>[首尔]首尔弘大智选假日酒店(Holiday Inn Express Seoul Hongdae, an IHG Hotel)(28670148)</t>
  </si>
  <si>
    <t>家庭房(至少连住2晚及以上)&lt;今日特价 &gt;&lt;三人入住&gt;&lt;中宾&gt;&lt;早餐&gt;</t>
  </si>
  <si>
    <t>WU/SHENGYU</t>
  </si>
  <si>
    <t xml:space="preserve">3854917	</t>
  </si>
  <si>
    <t xml:space="preserve">	</t>
  </si>
  <si>
    <t>取消</t>
  </si>
  <si>
    <t xml:space="preserve">999226495130475	</t>
  </si>
  <si>
    <t xml:space="preserve">3857777	</t>
  </si>
  <si>
    <t xml:space="preserve">1569065	</t>
  </si>
  <si>
    <t xml:space="preserve">999226656060172	</t>
  </si>
  <si>
    <t>高级双床房(至少连住2晚及以上)&lt;今日特价 &gt;&lt;双人入住&gt;&lt;中宾&gt;&lt;双早&gt;</t>
  </si>
  <si>
    <t>LAU/HEI YU,LAM/KWAN YI</t>
  </si>
  <si>
    <t xml:space="preserve">3892506	</t>
  </si>
  <si>
    <t xml:space="preserve">1570437	</t>
  </si>
  <si>
    <t xml:space="preserve">999226714849929	</t>
  </si>
  <si>
    <t>[曼谷]沙吞伊斯汀大酒店(Eastin Grand Hotel Sathorn)(5014959)</t>
  </si>
  <si>
    <t>高级房&lt;今日特价 &gt;&lt;双人入住&gt;&lt;双早&gt;</t>
  </si>
  <si>
    <t>GUO/YAN</t>
  </si>
  <si>
    <t xml:space="preserve">3903209	</t>
  </si>
  <si>
    <t xml:space="preserve">999226763284180	</t>
  </si>
  <si>
    <t>[琅勃拉邦]琅勃拉邦铂尔曼酒店(Pullman Luang Prabang)(84735141)</t>
  </si>
  <si>
    <t>园景豪华特大床房(至少提前60天预订)&lt;双人入住&gt;&lt;双早&gt;</t>
  </si>
  <si>
    <t>HE/LI</t>
  </si>
  <si>
    <t xml:space="preserve">3921699	</t>
  </si>
  <si>
    <t xml:space="preserve">999226775658223	</t>
  </si>
  <si>
    <t>[长滩岛]和南恩花园度假酒店(Henann Garden Resort)(5338972)</t>
  </si>
  <si>
    <t>豪华房(至少提前1天预订)(至少连住2晚及以上)&lt;特价大促销&gt;&lt;三人入住&gt;&lt;早餐&gt;</t>
  </si>
  <si>
    <t>KO/YEJI</t>
  </si>
  <si>
    <t xml:space="preserve">3928745	</t>
  </si>
  <si>
    <t xml:space="preserve">HGM147-9264	</t>
  </si>
  <si>
    <t xml:space="preserve">999226800989659	</t>
  </si>
  <si>
    <t>[仁川]仁川机场贝斯特韦斯特精品酒店(Best Western Premier Incheon Airport Hotel)(5923817)</t>
  </si>
  <si>
    <t>豪华双床房&lt;双人入住&gt;&lt;不适用韩国客人&gt;&lt;无早&gt;</t>
  </si>
  <si>
    <t>HII/LAWRENCE WEI SOON</t>
  </si>
  <si>
    <t xml:space="preserve">3943833	</t>
  </si>
  <si>
    <t xml:space="preserve">23286665	</t>
  </si>
  <si>
    <t xml:space="preserve">999226849261211	</t>
  </si>
  <si>
    <t>[新加坡]新加坡滨海湾宾乐雅臻选酒店(PARKROYAL COLLECTION Marina Bay, Singapore)(5025393)</t>
  </si>
  <si>
    <t>臻选俱乐部房(至少提前7天预订)&lt;超值特惠&gt;&lt;双人入住&gt;&lt;双早&gt;</t>
  </si>
  <si>
    <t>DONG/WEN</t>
  </si>
  <si>
    <t xml:space="preserve">3956889	</t>
  </si>
  <si>
    <t xml:space="preserve">999227027174208	</t>
  </si>
  <si>
    <t>[新加坡]华乐酒店(One Farrer Hotel)(25395215)</t>
  </si>
  <si>
    <t>薄荷房&lt;双人入住&gt;&lt;双早&gt;</t>
  </si>
  <si>
    <t>KIM/JINA,KIM/JINA</t>
  </si>
  <si>
    <t xml:space="preserve">3983476	</t>
  </si>
  <si>
    <t xml:space="preserve">141719	</t>
  </si>
  <si>
    <t xml:space="preserve">999227057869515	</t>
  </si>
  <si>
    <t>[普吉岛]攀瓦布里海滨度假村(Panwaburi Beachfront Resort)(96362785)</t>
  </si>
  <si>
    <t>&lt;三人入住&gt;&lt;无早&gt;</t>
  </si>
  <si>
    <t>Sangma/Wyzyna Nevada Nengminza,Sangma/Wyzyna Nevada Nengminza,Sangma/Wyzyna Nevada Nengminza</t>
  </si>
  <si>
    <t xml:space="preserve">3992761	</t>
  </si>
  <si>
    <t xml:space="preserve">26051	</t>
  </si>
  <si>
    <t xml:space="preserve">999227194446492	</t>
  </si>
  <si>
    <t>[芭堤雅]达拉角度假村(Cape Dara Resort)(5470678)</t>
  </si>
  <si>
    <t>豪华特大床房&lt;双人入住&gt;&lt;不适用泰国/印度次大陆客人&gt;&lt;双早&gt;</t>
  </si>
  <si>
    <t>SEUNGHOON/LEE</t>
  </si>
  <si>
    <t xml:space="preserve">4026250	</t>
  </si>
  <si>
    <t xml:space="preserve">529831	</t>
  </si>
  <si>
    <t xml:space="preserve">999227330286163	</t>
  </si>
  <si>
    <t>[沙美岛]班普罗海酒店(Baan Ploy Sea)(6662112)</t>
  </si>
  <si>
    <t>海景豪华房&lt;全日特价&gt;&lt;双人入住&gt;&lt;不适用泰国/印度次大陆客人&gt;&lt;双早&gt;</t>
  </si>
  <si>
    <t>WONG/WEN TIAN,CHEN/JIAQI,WANG/YUANZHI,HONG/ZHUOYA,LI/XINYI,GAO/JIAQI,ZHANG/XI,KANG/YI</t>
  </si>
  <si>
    <t xml:space="preserve">4049990	</t>
  </si>
  <si>
    <t xml:space="preserve">BP4049990	</t>
  </si>
  <si>
    <t xml:space="preserve">999227339262095	</t>
  </si>
  <si>
    <t>[曼谷]贝斯特韦斯特乍都乍酒店(Best Western Chatuchak)(105299013)</t>
  </si>
  <si>
    <t>高级双床房&lt;双人入住&gt;&lt;双早&gt;</t>
  </si>
  <si>
    <t>MIU/CHUN CHUNG PATRICK,LAM/CHIN WA</t>
  </si>
  <si>
    <t xml:space="preserve">4056113	</t>
  </si>
  <si>
    <t xml:space="preserve">BK016240	</t>
  </si>
  <si>
    <t xml:space="preserve">999227349946016	</t>
  </si>
  <si>
    <t>[芽庄]芽庄喜来登酒店(Sheraton Nha Trang Hotel &amp; Spa)(4119524)</t>
  </si>
  <si>
    <t>客房，两张双人床，海景&lt;双人入住&gt;&lt;双早&gt;</t>
  </si>
  <si>
    <t>KWAK/MINYEONG</t>
  </si>
  <si>
    <t xml:space="preserve">4059294	</t>
  </si>
  <si>
    <t xml:space="preserve">78397508	</t>
  </si>
  <si>
    <t xml:space="preserve">999227356511364	</t>
  </si>
  <si>
    <t>[曼谷]曼谷暹罗美居酒店(Mercure Bangkok Siam)(1549435)</t>
  </si>
  <si>
    <t>高级大床房(至少提前3天预订)(至少连住2晚及以上)&lt;特惠&gt;&lt;双人入住&gt;&lt;中宾&gt;&lt;双早&gt;</t>
  </si>
  <si>
    <t>LEE/MUN LING</t>
  </si>
  <si>
    <t xml:space="preserve">4062351	</t>
  </si>
  <si>
    <t xml:space="preserve">8970446	</t>
  </si>
  <si>
    <t xml:space="preserve">999227947034138	</t>
  </si>
  <si>
    <t>[普吉岛]芭东中心一号酒店(Centro One Patong)(108792276)</t>
  </si>
  <si>
    <t>华丽双人房（2 张单人床）&lt;双人入住&gt;&lt;双早&gt;</t>
  </si>
  <si>
    <t>Khor/Evelyn,Khor/Evelyn</t>
  </si>
  <si>
    <t xml:space="preserve">4082244	</t>
  </si>
  <si>
    <t xml:space="preserve">4994456135501	</t>
  </si>
  <si>
    <t xml:space="preserve">999227949949793	</t>
  </si>
  <si>
    <t>[爱妮岛]爱妮岛S度假村(S Resort El Nido)(106058705)</t>
  </si>
  <si>
    <t>豪华双床间(至少提前8天预订)&lt;特价大促销&gt;&lt;双人入住&gt;&lt;无早&gt;</t>
  </si>
  <si>
    <t>MARTINEZ GONZALEZ/ANA</t>
  </si>
  <si>
    <t xml:space="preserve">4083614	</t>
  </si>
  <si>
    <t xml:space="preserve">7663752037326	</t>
  </si>
  <si>
    <t xml:space="preserve">999227981132512	</t>
  </si>
  <si>
    <t>[拉普拉普]种植园湾水疗度假村(Plantation Bay Resort and Spa)(6186732)</t>
  </si>
  <si>
    <t>礁湖景观双大床房(至少连住2晚及以上)&lt;特惠&gt;&lt;双人入住&gt;&lt;仅适用韩国客人&gt;&lt;无早&gt;</t>
  </si>
  <si>
    <t>LEE/HYEYEON,HAM/SONGI</t>
  </si>
  <si>
    <t xml:space="preserve">4093939	</t>
  </si>
  <si>
    <t xml:space="preserve">1386482	</t>
  </si>
  <si>
    <t xml:space="preserve">999227995606773	</t>
  </si>
  <si>
    <t>[翡翠帝王岛]绿中海度假村 - 全球奢华精品酒店(Pangkor Laut Resort - Small Luxury Hotels of the World)(13181425)</t>
  </si>
  <si>
    <t>花园特大床别墅&lt;今日特价 &gt;&lt;双人入住&gt;&lt;双早&gt;</t>
  </si>
  <si>
    <t>SUZAIMI/AIMAN AFIQ BIN</t>
  </si>
  <si>
    <t xml:space="preserve">4099326	</t>
  </si>
  <si>
    <t xml:space="preserve">328364822	</t>
  </si>
  <si>
    <t xml:space="preserve">999227995945132	</t>
  </si>
  <si>
    <t>[首尔]明洞亲爱酒店(Dears Myeongdong)(105594077)</t>
  </si>
  <si>
    <t>布雷夫双人房&lt;今日特价 &gt;&lt;双人入住&gt;&lt;不适用韩国客人&gt;&lt;无早&gt;</t>
  </si>
  <si>
    <t>WU/PEISHAN</t>
  </si>
  <si>
    <t xml:space="preserve">4099426	</t>
  </si>
  <si>
    <t xml:space="preserve">23045779	</t>
  </si>
  <si>
    <t xml:space="preserve">999228002321027	</t>
  </si>
  <si>
    <t>[首尔]首尔大使 - 铂尔曼酒店(The Ambassador Seoul - A Pullman Hotel)(2332004)</t>
  </si>
  <si>
    <t>高级双床房&lt;促销&gt;&lt;双人入住&gt;&lt;不适用韩国客人&gt;&lt;无早&gt;</t>
  </si>
  <si>
    <t>KIM/SUMI</t>
  </si>
  <si>
    <t xml:space="preserve">4100226	</t>
  </si>
  <si>
    <t xml:space="preserve">999228045626462	</t>
  </si>
  <si>
    <t>[曼谷]宜必思曼谷素坤逸24店(Ibis Bangkok Sukhumvit 24)(112895538)</t>
  </si>
  <si>
    <t>标准房 2张单人床(至少提前3天预订)(至少连住2晚及以上)&lt;双人入住&gt;&lt;中宾&gt;&lt;双早&gt;</t>
  </si>
  <si>
    <t>LIANG/SAU MAN MIMI</t>
  </si>
  <si>
    <t xml:space="preserve">4112482	</t>
  </si>
  <si>
    <t xml:space="preserve">8994203	</t>
  </si>
  <si>
    <t xml:space="preserve">999228064103727	</t>
  </si>
  <si>
    <t>[首尔]三井酒店(Hotel Samjung)(28525707)</t>
  </si>
  <si>
    <t>双床房&lt;双人入住&gt;&lt;无早&gt;</t>
  </si>
  <si>
    <t>teshima/yoshihiko</t>
  </si>
  <si>
    <t xml:space="preserve">4114879	</t>
  </si>
  <si>
    <t xml:space="preserve">23062509	</t>
  </si>
  <si>
    <t xml:space="preserve">999228111796926	</t>
  </si>
  <si>
    <t>[芭堤雅]芭堤雅旅客之家(Travelodge Pattaya)(13860228)</t>
  </si>
  <si>
    <t>标准房&lt;今日特价 &gt;&lt;双人入住&gt;&lt;无早&gt;</t>
  </si>
  <si>
    <t>Seeto/William</t>
  </si>
  <si>
    <t xml:space="preserve">4128473	</t>
  </si>
  <si>
    <t xml:space="preserve">57059	</t>
  </si>
  <si>
    <t xml:space="preserve">999228121436150	</t>
  </si>
  <si>
    <t>[普吉岛]普吉岛迈考美利亚酒店(MELIÁ Phuket Mai Khao)(92000607)</t>
  </si>
  <si>
    <t>一卧室套房（带室外浴缸）(至少连住2晚及以上)&lt;促销&gt;&lt;双人入住&gt;&lt;双早&gt;</t>
  </si>
  <si>
    <t>LOOI/SHI WEI</t>
  </si>
  <si>
    <t xml:space="preserve">4132080	</t>
  </si>
  <si>
    <t xml:space="preserve">65791	</t>
  </si>
  <si>
    <t xml:space="preserve">999228140489438	</t>
  </si>
  <si>
    <t>[库克卡克]考拉维拉酒店(La Vela Khao Lak)(107853634)</t>
  </si>
  <si>
    <t>池边豪华特大床房&lt;限量特价&gt;&lt;双人入住&gt;&lt;适用于除泰国的亚洲客人&gt;&lt;双早&gt;</t>
  </si>
  <si>
    <t>KIM/DUKWOO</t>
  </si>
  <si>
    <t xml:space="preserve">4137535	</t>
  </si>
  <si>
    <t xml:space="preserve">11031396	</t>
  </si>
  <si>
    <t xml:space="preserve">999228164037800	</t>
  </si>
  <si>
    <t>[普吉岛]普吉格雷斯兰温泉度假酒店(Phuket Graceland Resort and Spa)(3183747)</t>
  </si>
  <si>
    <t>豪华房&lt;限量特价&gt;&lt;双人入住&gt;&lt;双早&gt;</t>
  </si>
  <si>
    <t>Kah/Chih cheng</t>
  </si>
  <si>
    <t xml:space="preserve">4143608	</t>
  </si>
  <si>
    <t xml:space="preserve">185539	</t>
  </si>
  <si>
    <t xml:space="preserve">999228173391179	</t>
  </si>
  <si>
    <t>[普吉岛]海顿里拉瓦迪酒店(Leelavadee HuaTing Holiday Inn)(4037115)</t>
  </si>
  <si>
    <t>园景高级房(连住3晚及以上)&lt;双人入住&gt;&lt;无早&gt;</t>
  </si>
  <si>
    <t>YU/XUE</t>
  </si>
  <si>
    <t xml:space="preserve">4147306	</t>
  </si>
  <si>
    <t xml:space="preserve">1186	</t>
  </si>
  <si>
    <t xml:space="preserve">999228144509338	</t>
  </si>
  <si>
    <t>[釜山]斯坦福酒店釜山(Stanford Hotel Busan)(28525719)</t>
  </si>
  <si>
    <t>标准双人床房&lt;双人入住&gt;&lt;无早&gt;</t>
  </si>
  <si>
    <t>PENG SHIHWEN</t>
  </si>
  <si>
    <t xml:space="preserve">999228207166423	</t>
  </si>
  <si>
    <t>[曼谷]彩虹套房酒店(Baiyoke Suite Hotel)(112026789)</t>
  </si>
  <si>
    <t>高级套房&lt;双人入住&gt;&lt;双早&gt;</t>
  </si>
  <si>
    <t>AYUB/KHAIRULNOR</t>
  </si>
  <si>
    <t xml:space="preserve">4148802	</t>
  </si>
  <si>
    <t xml:space="preserve">78782	</t>
  </si>
  <si>
    <t xml:space="preserve">999228210291151	</t>
  </si>
  <si>
    <t>双人床房&lt;双人入住&gt;&lt;无早&gt;</t>
  </si>
  <si>
    <t xml:space="preserve">4149916	</t>
  </si>
  <si>
    <t xml:space="preserve">23063232	</t>
  </si>
  <si>
    <t xml:space="preserve">999228214335930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</si>
  <si>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</si>
  <si>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</si>
  <si>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CHIANG/SUIYING,WANG/YINHUANG,WU/CHIAOYI,CHANG/CHUNKAI</t>
  </si>
  <si>
    <t xml:space="preserve">4152352	</t>
  </si>
  <si>
    <t xml:space="preserve">333483554	</t>
  </si>
  <si>
    <t xml:space="preserve">999228216554937	</t>
  </si>
  <si>
    <t>园景高级房&lt;双人入住&gt;&lt;不适用泰国客人&gt;&lt;无早&gt;</t>
  </si>
  <si>
    <t>Lin/Meng,Lin/Chaoxun,Zhang/Chenghui</t>
  </si>
  <si>
    <t xml:space="preserve">4153678	</t>
  </si>
  <si>
    <t xml:space="preserve">1234	</t>
  </si>
  <si>
    <t xml:space="preserve">999228232375449	</t>
  </si>
  <si>
    <t>[曼谷]曼谷金普顿玫兰酒店(Kimpton Maa-Lai Bangkok, an IHG Hotel)(96323531)</t>
  </si>
  <si>
    <t>特大床一卧室公寓（带浴室和阳台）(至少连住2晚及以上)&lt;特惠专享&gt;&lt;双人入住&gt;&lt;仅适用亚洲客人&gt;&lt;双早&gt;</t>
  </si>
  <si>
    <t>IRYAWAN/ARIES</t>
  </si>
  <si>
    <t xml:space="preserve">4157636	</t>
  </si>
  <si>
    <t xml:space="preserve">61628780	</t>
  </si>
  <si>
    <t xml:space="preserve">999228233434371	</t>
  </si>
  <si>
    <t>[曼谷]曼谷阿尔玛斯酒店(Almas Hotel Bangkok)(112363936)</t>
  </si>
  <si>
    <t>标准双人床房&lt;双人入住&gt;&lt;双早&gt;</t>
  </si>
  <si>
    <t>HAJIDIN/NAIMA SULAIMANEE</t>
  </si>
  <si>
    <t xml:space="preserve">4158273	</t>
  </si>
  <si>
    <t xml:space="preserve">10596	</t>
  </si>
  <si>
    <t xml:space="preserve">999228237630918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</si>
  <si>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</si>
  <si>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</si>
  <si>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SUN/SHUO</t>
  </si>
  <si>
    <t xml:space="preserve">4160782	</t>
  </si>
  <si>
    <t xml:space="preserve">311023a	</t>
  </si>
  <si>
    <t xml:space="preserve">999228240293305	</t>
  </si>
  <si>
    <t>高级好莱坞房&lt;今日特价 &gt;&lt;双人入住&gt;&lt;不适用泰国客人&gt;&lt;双早&gt;</t>
  </si>
  <si>
    <t>SOVANNARY/PRAK</t>
  </si>
  <si>
    <t xml:space="preserve">4162304	</t>
  </si>
  <si>
    <t xml:space="preserve">334624182	</t>
  </si>
  <si>
    <t xml:space="preserve">999228254688154	</t>
  </si>
  <si>
    <t>[苏梅岛]苏梅岛思拉瓦迪度假酒店(Silavadee Pool Spa Resort)(2954957)</t>
  </si>
  <si>
    <t>豪华按摩房(连住3晚及以上)&lt;双人入住&gt;&lt;不适用泰国客人&gt;&lt;双早&gt;&lt;日历房套餐高价值&gt;&lt;新酒店礼盒&gt;</t>
  </si>
  <si>
    <t>LIN/XI,YAN/ZHE</t>
  </si>
  <si>
    <t xml:space="preserve">4163419	</t>
  </si>
  <si>
    <t xml:space="preserve">73909376-1	</t>
  </si>
  <si>
    <t xml:space="preserve">999228259913613	</t>
  </si>
  <si>
    <t>[曼谷]曼谷萨通JC凯文酒店(JC Kevin Sathorn Bangkok Hotel)(4401628)</t>
  </si>
  <si>
    <t>天际线景两卧室套房(至少连住2晚及以上)&lt;特惠专享&gt;&lt;四人入住&gt;&lt;早餐&gt;</t>
  </si>
  <si>
    <t>WU/CHUQIAO</t>
  </si>
  <si>
    <t xml:space="preserve">4165025	</t>
  </si>
  <si>
    <t xml:space="preserve">335594300	</t>
  </si>
  <si>
    <t xml:space="preserve">999228260693174	</t>
  </si>
  <si>
    <t>[Na Chom Thian]海沙阳光度假村及别墅(Sea Sand Sun Resort and Villas)(24007368)</t>
  </si>
  <si>
    <t>豪华凉亭别墅(连住3晚及以上)&lt;超值特惠&gt;&lt;双人入住&gt;&lt;不适用泰国&amp;德国&amp;瑞士&amp;奥地利的客人&gt;&lt;双早&gt;</t>
  </si>
  <si>
    <t>xiong/bowei,chen/ningjing</t>
  </si>
  <si>
    <t xml:space="preserve">4165458	</t>
  </si>
  <si>
    <t xml:space="preserve">163198	</t>
  </si>
  <si>
    <t xml:space="preserve">999228261585351	</t>
  </si>
  <si>
    <t>[曼谷]曼谷野餐酒店 - 兰南(Picnic Hotel Bangkok - Rang Nam)(28597427)</t>
  </si>
  <si>
    <t>标准双床房&lt;双人入住&gt;&lt;无早&gt;</t>
  </si>
  <si>
    <t>CHUNG/AILING,SUNG/YIJU</t>
  </si>
  <si>
    <t xml:space="preserve">4166144	</t>
  </si>
  <si>
    <t xml:space="preserve">245547	</t>
  </si>
  <si>
    <t xml:space="preserve">999228263517196	</t>
  </si>
  <si>
    <t>WANG/QINGCHEN</t>
  </si>
  <si>
    <t xml:space="preserve">4166901	</t>
  </si>
  <si>
    <t xml:space="preserve">1360	</t>
  </si>
  <si>
    <t xml:space="preserve">999228265411083	</t>
  </si>
  <si>
    <t>CHAICHIT/UBONPHAN</t>
  </si>
  <si>
    <t xml:space="preserve">4168097	</t>
  </si>
  <si>
    <t xml:space="preserve">245534	</t>
  </si>
  <si>
    <t xml:space="preserve">999228273368353	</t>
  </si>
  <si>
    <t>高级泳池景观(连住3晚及以上)&lt;双人入住&gt;&lt;无早&gt;</t>
  </si>
  <si>
    <t>zhou/fang</t>
  </si>
  <si>
    <t xml:space="preserve">4172993	</t>
  </si>
  <si>
    <t xml:space="preserve">1395	</t>
  </si>
  <si>
    <t xml:space="preserve">999228274617316	</t>
  </si>
  <si>
    <t>ABE/KANNA,ABE/RUMI</t>
  </si>
  <si>
    <t xml:space="preserve">4174057	</t>
  </si>
  <si>
    <t xml:space="preserve">23063739	</t>
  </si>
  <si>
    <t xml:space="preserve">999228289384127	</t>
  </si>
  <si>
    <t>[碧瑶]碧瑶广场小屋(The Plaza Lodge Baguio)(109455867)</t>
  </si>
  <si>
    <t>松景豪华房&lt;双人入住&gt;&lt;双早&gt;</t>
  </si>
  <si>
    <t>co/elaine so</t>
  </si>
  <si>
    <t xml:space="preserve">4179067	</t>
  </si>
  <si>
    <t xml:space="preserve">152575	</t>
  </si>
  <si>
    <t xml:space="preserve">999228311671143	</t>
  </si>
  <si>
    <t>[哥打京那巴鲁]明园酒店及公寓(Ming Garden Hotel &amp; Residences)(5281385)</t>
  </si>
  <si>
    <t>高级房&lt;限时抢购&gt;&lt;双人入住&gt;&lt;无早&gt;</t>
  </si>
  <si>
    <t>FAN/MEILIN,LIU/JUN</t>
  </si>
  <si>
    <t xml:space="preserve">4186950	</t>
  </si>
  <si>
    <t xml:space="preserve"> 8679376	</t>
  </si>
  <si>
    <t xml:space="preserve">999228331851911	</t>
  </si>
  <si>
    <t>[曼谷]曼谷拉差达宜必思尚品酒店(Ibis Styles Bangkok Ratchada)(46080525)</t>
  </si>
  <si>
    <t>标准大床房(至少连住2晚及以上)&lt;双人入住&gt;&lt;不适用泰国客人&gt;&lt;双早&gt;</t>
  </si>
  <si>
    <t>LOH/CHEE FATT</t>
  </si>
  <si>
    <t xml:space="preserve">4198277	</t>
  </si>
  <si>
    <t xml:space="preserve">201924-925	</t>
  </si>
  <si>
    <t xml:space="preserve">999228332068725	</t>
  </si>
  <si>
    <t>CHEN/CHUNGHUI</t>
  </si>
  <si>
    <t xml:space="preserve">4198337	</t>
  </si>
  <si>
    <t xml:space="preserve">9023581	</t>
  </si>
  <si>
    <t xml:space="preserve">999228336901965	</t>
  </si>
  <si>
    <t>[巴彦勒巴]槟城国际会展中心阿玛瑞酒店(Amari Spice Penang)(112892590)</t>
  </si>
  <si>
    <t>豪华特大床房&lt;双人入住&gt;&lt;双早&gt;</t>
  </si>
  <si>
    <t>LIN/YICHANG</t>
  </si>
  <si>
    <t xml:space="preserve">4200859	</t>
  </si>
  <si>
    <t xml:space="preserve">334805349	</t>
  </si>
  <si>
    <t xml:space="preserve">999228337571384	</t>
  </si>
  <si>
    <t>[马六甲]海湾酒店(Bayview Hotel Melaka)(28554487)</t>
  </si>
  <si>
    <t>豪华特大床房&lt;双人入住&gt;&lt;单早&gt;</t>
  </si>
  <si>
    <t>DZULKAFLEE/FAUZIAH,ABD RAHMAN/NOOR ZAIFUDDIN</t>
  </si>
  <si>
    <t xml:space="preserve">4201259	</t>
  </si>
  <si>
    <t xml:space="preserve">10128910	</t>
  </si>
  <si>
    <t xml:space="preserve">999228339710327	</t>
  </si>
  <si>
    <t>LIN/XIAO</t>
  </si>
  <si>
    <t xml:space="preserve">4203226	</t>
  </si>
  <si>
    <t xml:space="preserve">152916	</t>
  </si>
  <si>
    <t xml:space="preserve">999228339840096	</t>
  </si>
  <si>
    <t>[曼谷]沙吞11贝斯特韦斯特克里克酒店(Best Western Click Sathorn 11 Bangkok)(114075398)</t>
  </si>
  <si>
    <t>豪华房(至少提前1天预订)(至少连住2晚及以上)&lt;双人入住&gt;&lt;不适用泰国客人&gt;&lt;无早&gt;</t>
  </si>
  <si>
    <t>YANG/YANG,CAO/GAN</t>
  </si>
  <si>
    <t xml:space="preserve">4203302	</t>
  </si>
  <si>
    <t xml:space="preserve">BK000459	</t>
  </si>
  <si>
    <t xml:space="preserve">999228341882781	</t>
  </si>
  <si>
    <t>[曼谷]曼谷素坤逸怡思得酒店(INNSiDE by Meliá Bangkok Sukhumvit)(112510496)</t>
  </si>
  <si>
    <t>因赛德房(至少连住2晚及以上)&lt;双人入住&gt;&lt;适用于非中国/菲律宾客人&gt;&lt;无早&gt;</t>
  </si>
  <si>
    <t>MARINSKII/IVAN DMITRIEVICH</t>
  </si>
  <si>
    <t xml:space="preserve">4205712	</t>
  </si>
  <si>
    <t xml:space="preserve">1999900	</t>
  </si>
  <si>
    <t xml:space="preserve">999228341893602	</t>
  </si>
  <si>
    <t xml:space="preserve">4205728	</t>
  </si>
  <si>
    <t xml:space="preserve">2001400	</t>
  </si>
  <si>
    <t xml:space="preserve">999228346253359	</t>
  </si>
  <si>
    <t>松景豪华房&lt;四人入住&gt;</t>
  </si>
  <si>
    <t>Pampo/Ana liza,Pampo/Ana liza,Pampo/Ana liza,Pampo/Ana liza</t>
  </si>
  <si>
    <t xml:space="preserve">4206898	</t>
  </si>
  <si>
    <t xml:space="preserve">152926	</t>
  </si>
  <si>
    <t xml:space="preserve">999228347699926	</t>
  </si>
  <si>
    <t>双人床房(至少连住2晚及以上)&lt;双人入住&gt;&lt;无早&gt;</t>
  </si>
  <si>
    <t>chae/so jeong</t>
  </si>
  <si>
    <t xml:space="preserve">4207440	</t>
  </si>
  <si>
    <t xml:space="preserve">23064323	</t>
  </si>
  <si>
    <t xml:space="preserve">999228348418095	</t>
  </si>
  <si>
    <t>[阿尔达夫拉]盖斯尔奥萨拉安纳塔拉沙漠度假酒店(Anantara Qasr Al Sarab Desert Resort)(108692969)</t>
  </si>
  <si>
    <t>园景豪华房(至少连住2晚及以上)&lt;双人入住&gt;&lt;不适用阿联酋客人&gt;&lt;双早&gt;</t>
  </si>
  <si>
    <t>BAI/GUANGHUA</t>
  </si>
  <si>
    <t xml:space="preserve">4207721	</t>
  </si>
  <si>
    <t xml:space="preserve">17390187	</t>
  </si>
  <si>
    <t xml:space="preserve">999228349219454	</t>
  </si>
  <si>
    <t>[首尔]明洞市厅彩鸿酒店(Travelodge Myeongdong City Hall)(28525144)</t>
  </si>
  <si>
    <t>高级大床房&lt;超值特惠&gt;&lt;单人入住&gt;&lt;不适用韩国客人&gt;&lt;单早&gt;</t>
  </si>
  <si>
    <t>HONG/XING</t>
  </si>
  <si>
    <t xml:space="preserve">4207910	</t>
  </si>
  <si>
    <t xml:space="preserve">40129	</t>
  </si>
  <si>
    <t xml:space="preserve">999228349228033	</t>
  </si>
  <si>
    <t>[曼谷]金玉素万那普酒店(Golden Jade Suvarnabhumi)(28680143)</t>
  </si>
  <si>
    <t>三人房&lt;三人入住&gt;&lt;无早&gt;</t>
  </si>
  <si>
    <t>Bourdon/Jean Marie</t>
  </si>
  <si>
    <t xml:space="preserve">4207912	</t>
  </si>
  <si>
    <t xml:space="preserve">Acknowledged	</t>
  </si>
  <si>
    <t xml:space="preserve">999228350299920	</t>
  </si>
  <si>
    <t>标准房 1张大床(至少提前3天预订)(至少连住2晚及以上)&lt;双人入住&gt;&lt;中宾&gt;&lt;无早&gt;</t>
  </si>
  <si>
    <t>ZHANG/XIAOJIANG,ZHOU/JIANZHONG,LIN/LIYI</t>
  </si>
  <si>
    <t xml:space="preserve">4208507	</t>
  </si>
  <si>
    <t xml:space="preserve">9026491	</t>
  </si>
  <si>
    <t xml:space="preserve">999228350687731	</t>
  </si>
  <si>
    <t>[曼谷]曼谷四翼酒店(The Four Wings Hotel Bangkok)(31488151)</t>
  </si>
  <si>
    <t>豪华房 禁烟&lt;双人入住&gt;&lt;不适用泰国客人&gt;&lt;双早&gt;</t>
  </si>
  <si>
    <t>JING/LU</t>
  </si>
  <si>
    <t xml:space="preserve">4208624	</t>
  </si>
  <si>
    <t xml:space="preserve">999228351684094	</t>
  </si>
  <si>
    <t>[乔治市]槟城皇家朱兰酒店(Royale Chulan Penang)(12046718)</t>
  </si>
  <si>
    <t>&lt;双人入住&gt;&lt;双早&gt;</t>
  </si>
  <si>
    <t>Cheong/Nicholas</t>
  </si>
  <si>
    <t xml:space="preserve">4209034	</t>
  </si>
  <si>
    <t xml:space="preserve">9093482	</t>
  </si>
  <si>
    <t xml:space="preserve">999228355462083	</t>
  </si>
  <si>
    <t>[八打灵再也]皇家朱兰白沙罗酒店(Royale Chulan Damansara)(28528087)</t>
  </si>
  <si>
    <t>高级房&lt;双人入住&gt;&lt;无早&gt;</t>
  </si>
  <si>
    <t>AZIZAH/AZIZAH HAZRAH ISMAIL</t>
  </si>
  <si>
    <t xml:space="preserve">4210703	</t>
  </si>
  <si>
    <t xml:space="preserve">647027	</t>
  </si>
  <si>
    <t xml:space="preserve">999228355935972	</t>
  </si>
  <si>
    <t>Montip/Naratip,Montip/Naratip,Montip/Naratip</t>
  </si>
  <si>
    <t xml:space="preserve">4211093	</t>
  </si>
  <si>
    <t xml:space="preserve">999228357299757	</t>
  </si>
  <si>
    <t>YAN/ZIQI,CHIA/YOU YING</t>
  </si>
  <si>
    <t xml:space="preserve">4211883	</t>
  </si>
  <si>
    <t xml:space="preserve">202432	</t>
  </si>
  <si>
    <t xml:space="preserve">999228357383723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</si>
  <si>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</si>
  <si>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</si>
  <si>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KYAW/WIN,CHAW/SUHAN</t>
  </si>
  <si>
    <t xml:space="preserve">4211945	</t>
  </si>
  <si>
    <t xml:space="preserve">SK4211945	</t>
  </si>
  <si>
    <t xml:space="preserve">999228360463624	</t>
  </si>
  <si>
    <t>[曼谷]祝福酒店及公寓(The Bless Hotel and Residence)(23965860)</t>
  </si>
  <si>
    <t>豪华一卧套房&lt;特惠&gt;&lt;双人入住&gt;&lt;双早&gt;</t>
  </si>
  <si>
    <t>SHIN/JAE KWON</t>
  </si>
  <si>
    <t xml:space="preserve">4213490	</t>
  </si>
  <si>
    <t xml:space="preserve">82729	</t>
  </si>
  <si>
    <t xml:space="preserve">999228361393871	</t>
  </si>
  <si>
    <t>[首尔]美憬阁首尔 Naru 大使酒店(Hotel Naru Seoul MGallery Ambassador)(106045024)</t>
  </si>
  <si>
    <t>城景高级大床房(至少连住2晚及以上)&lt;特惠促销&gt;&lt;单人入住&gt;&lt;不适用韩国客人&gt;&lt;单早&gt;</t>
  </si>
  <si>
    <t>LI/WEIGANG</t>
  </si>
  <si>
    <t xml:space="preserve">4214124	</t>
  </si>
  <si>
    <t xml:space="preserve">128101374	</t>
  </si>
  <si>
    <t xml:space="preserve">999228361500516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</si>
  <si>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</si>
  <si>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</si>
  <si>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HALIM/RODDY RAYMOND</t>
  </si>
  <si>
    <t xml:space="preserve">4214167	</t>
  </si>
  <si>
    <t xml:space="preserve"> 8020803	</t>
  </si>
  <si>
    <t xml:space="preserve">999228361526529	</t>
  </si>
  <si>
    <t>豪华房(至少连住2晚及以上)&lt;双人入住&gt;&lt;适用于除泰国的亚洲客人&gt;&lt;双早&gt;</t>
  </si>
  <si>
    <t>JHONNATHAN/JHONNATHAN</t>
  </si>
  <si>
    <t xml:space="preserve">4214181	</t>
  </si>
  <si>
    <t xml:space="preserve">8020805	</t>
  </si>
  <si>
    <t xml:space="preserve">999228361542722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</si>
  <si>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</si>
  <si>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</si>
  <si>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WONG/KAM WAI WILLIAM</t>
  </si>
  <si>
    <t xml:space="preserve">4214189	</t>
  </si>
  <si>
    <t xml:space="preserve">bk033791	</t>
  </si>
  <si>
    <t xml:space="preserve">999228367404936	</t>
  </si>
  <si>
    <t>[吉隆坡]吉隆坡焦赖丝丽酒店(Silka Cheras Kuala Lumpur)(28528165)</t>
  </si>
  <si>
    <t>高级房&lt;双人入住&gt;&lt;双早&gt;</t>
  </si>
  <si>
    <t>Gaik IM/Chew,Gaik IM/Chew</t>
  </si>
  <si>
    <t xml:space="preserve">4218335	</t>
  </si>
  <si>
    <t xml:space="preserve">329575992	</t>
  </si>
  <si>
    <t xml:space="preserve">999228367934629	</t>
  </si>
  <si>
    <t>[帕拉尼亚克]梦之城 - 马尼拉诺布酒店(City of Dreams - Nobu Hotel Manila)(8234763)</t>
  </si>
  <si>
    <t>诺布豪华特大床房 禁烟(至少提前3天预订)&lt;双人入住&gt;&lt;不适用菲律宾客人&gt;&lt;双早&gt;</t>
  </si>
  <si>
    <t>ZHAN/QIUXU</t>
  </si>
  <si>
    <t xml:space="preserve">4219375	</t>
  </si>
  <si>
    <t xml:space="preserve">1414688	</t>
  </si>
  <si>
    <t xml:space="preserve">999228368318180	</t>
  </si>
  <si>
    <t>[曼谷]曼谷铂尔曼G酒店(Pullman Bangkok Hotel G)(2497067)</t>
  </si>
  <si>
    <t>尊享豪华双人床房(至少连住2晚及以上)&lt;双人入住&gt;&lt;适用于非中国/菲律宾客人&gt;&lt;双早&gt;</t>
  </si>
  <si>
    <t>YAMAGUCHI/SHINICHI</t>
  </si>
  <si>
    <t xml:space="preserve">4220023	</t>
  </si>
  <si>
    <t xml:space="preserve">128869199	</t>
  </si>
  <si>
    <t xml:space="preserve">999228368982111	</t>
  </si>
  <si>
    <t>双床房&lt;单人入住&gt;&lt;单早&gt;</t>
  </si>
  <si>
    <t>XU/YUBIN</t>
  </si>
  <si>
    <t xml:space="preserve">4221542	</t>
  </si>
  <si>
    <t xml:space="preserve">23064666	</t>
  </si>
  <si>
    <t xml:space="preserve">999228369288740	</t>
  </si>
  <si>
    <t>[曼谷]曼谷飞越大酒店(The Grand Fourwings Convention Hotel Bangkok)(28681182)</t>
  </si>
  <si>
    <t>豪华房&lt;单人入住&gt;&lt;单早&gt;</t>
  </si>
  <si>
    <t>LUO/HAIBO</t>
  </si>
  <si>
    <t xml:space="preserve">4221816	</t>
  </si>
  <si>
    <t xml:space="preserve">72362271	</t>
  </si>
  <si>
    <t xml:space="preserve">999228369324226	</t>
  </si>
  <si>
    <t>[济州市]亚洲酒店-济州(Asia Hotel)(102526226)</t>
  </si>
  <si>
    <t>高级双床房&lt;双人入住&gt;&lt;无早&gt;</t>
  </si>
  <si>
    <t>Cheng/Yun,TANG/SENLIN</t>
  </si>
  <si>
    <t xml:space="preserve">4221851	</t>
  </si>
  <si>
    <t xml:space="preserve">23207607	</t>
  </si>
  <si>
    <t xml:space="preserve">999228369961513	</t>
  </si>
  <si>
    <t>[芙蓉]芙蓉皇家朱兰酒店(Royale Chulan Seremban)(91100866)</t>
  </si>
  <si>
    <t>豪华双床房&lt;双人入住&gt;&lt;无早&gt;</t>
  </si>
  <si>
    <t>BYEON/JIHYO</t>
  </si>
  <si>
    <t xml:space="preserve">4222988	</t>
  </si>
  <si>
    <t xml:space="preserve">101850	</t>
  </si>
  <si>
    <t xml:space="preserve">999228372320600	</t>
  </si>
  <si>
    <t>ZOU/YU</t>
  </si>
  <si>
    <t xml:space="preserve">4224283	</t>
  </si>
  <si>
    <t xml:space="preserve">23207669	</t>
  </si>
  <si>
    <t xml:space="preserve">999228374385679	</t>
  </si>
  <si>
    <t>[清迈]清迈阿凯拉马诺尔酒店(Akyra Manor Chiang Mai)(4984302)</t>
  </si>
  <si>
    <t>豪华房&lt;双人入住&gt;&lt;中宾&gt;&lt;双早&gt;</t>
  </si>
  <si>
    <t>YU/HANDE,YU/XIANGNAN</t>
  </si>
  <si>
    <t xml:space="preserve">4224778	</t>
  </si>
  <si>
    <t xml:space="preserve">341219844	</t>
  </si>
  <si>
    <t xml:space="preserve">999228389321728	</t>
  </si>
  <si>
    <t>豪华河景房，配备 1 张特大床，可欣赏河景(至少连住2晚及以上)&lt;特惠专享&gt;&lt;双人入住&gt;&lt;不适用韩国客人&gt;&lt;无早&gt;</t>
  </si>
  <si>
    <t>XU/MINGMING</t>
  </si>
  <si>
    <t xml:space="preserve">4225142	</t>
  </si>
  <si>
    <t xml:space="preserve">128805656	</t>
  </si>
  <si>
    <t xml:space="preserve">999228392501385	</t>
  </si>
  <si>
    <t>小屋(连住3晚及以上)&lt;双人入住&gt;&lt;无早&gt;</t>
  </si>
  <si>
    <t>LONG/YUNXIN</t>
  </si>
  <si>
    <t xml:space="preserve">4225945	</t>
  </si>
  <si>
    <t xml:space="preserve">1606	</t>
  </si>
  <si>
    <t xml:space="preserve">999228393705016	</t>
  </si>
  <si>
    <t>[新加坡]欧文之家酒店公寓(Owen House by Hmlet)(105712501)</t>
  </si>
  <si>
    <t>豪华大床房&lt;今日特价 &gt;&lt;双人入住&gt;&lt;无早&gt;</t>
  </si>
  <si>
    <t>Syed/Omar,Syed/Omar</t>
  </si>
  <si>
    <t xml:space="preserve">4226519	</t>
  </si>
  <si>
    <t xml:space="preserve">ROWEN11229	</t>
  </si>
  <si>
    <t xml:space="preserve">999228394728042	</t>
  </si>
  <si>
    <t>[曼谷]阿里形象 - 甲都惹酒店(The Iconic Hotel Ari - Jatujak)(111402751)</t>
  </si>
  <si>
    <t>豪华房&lt;双人入住&gt;&lt;中宾&gt;&lt;无早&gt;</t>
  </si>
  <si>
    <t>QI/SHUAI</t>
  </si>
  <si>
    <t xml:space="preserve">4227204	</t>
  </si>
  <si>
    <t xml:space="preserve">6337730644520	</t>
  </si>
  <si>
    <t xml:space="preserve">999228395781958	</t>
  </si>
  <si>
    <t>[曼谷]沙吞阿曼塔酒店及公寓(Amanta Hotel &amp; Residence Sathorn)(96295168)</t>
  </si>
  <si>
    <t>豪华一卧房(至少连住2晚及以上)&lt;双人入住&gt;&lt;无早&gt;</t>
  </si>
  <si>
    <t>XU/SHUZHENG</t>
  </si>
  <si>
    <t xml:space="preserve">4227590	</t>
  </si>
  <si>
    <t xml:space="preserve">25858918-1	</t>
  </si>
  <si>
    <t xml:space="preserve">999228396906965	</t>
  </si>
  <si>
    <t>高级房(至少连住2晚及以上)&lt;双人入住&gt;&lt;无早&gt;</t>
  </si>
  <si>
    <t>HASIN/MAS AYU,ZULKIFLI/ROZAMIR</t>
  </si>
  <si>
    <t xml:space="preserve">4228104	</t>
  </si>
  <si>
    <t xml:space="preserve"> 8681292	</t>
  </si>
  <si>
    <t xml:space="preserve">999228398575265	</t>
  </si>
  <si>
    <t>HUANG/YIWEN</t>
  </si>
  <si>
    <t xml:space="preserve">4228773	</t>
  </si>
  <si>
    <t xml:space="preserve">999228399382391	</t>
  </si>
  <si>
    <t>豪华房&lt;特惠专享&gt;&lt;双人入住&gt;&lt;不适用泰国/印度次大陆客人&gt;&lt;双早&gt;</t>
  </si>
  <si>
    <t>WEi/Jinying,Ma/Qiwei</t>
  </si>
  <si>
    <t xml:space="preserve">4229115	</t>
  </si>
  <si>
    <t xml:space="preserve">SK4229115	</t>
  </si>
  <si>
    <t xml:space="preserve">999228399388437	</t>
  </si>
  <si>
    <t>MA/BIN,ZHAO/KEXIN,CAO/WEIFEN</t>
  </si>
  <si>
    <t xml:space="preserve">4229117	</t>
  </si>
  <si>
    <t xml:space="preserve">SK4229117	</t>
  </si>
  <si>
    <t xml:space="preserve">999228399694711	</t>
  </si>
  <si>
    <t>[曼谷]曼谷东临俪舍(Oriental Residence Bangkok)(3628327)</t>
  </si>
  <si>
    <t>城景一卧室套房&lt;双人入住&gt;&lt;适用于除泰国的亚洲客人&gt;&lt;双早&gt;</t>
  </si>
  <si>
    <t>CHEN/HSIANGYU</t>
  </si>
  <si>
    <t xml:space="preserve">4229201	</t>
  </si>
  <si>
    <t xml:space="preserve">454878	</t>
  </si>
  <si>
    <t xml:space="preserve">999228399751850	</t>
  </si>
  <si>
    <t>WANG/TINGXI</t>
  </si>
  <si>
    <t xml:space="preserve">4229217	</t>
  </si>
  <si>
    <t xml:space="preserve">454880	</t>
  </si>
  <si>
    <t xml:space="preserve">999228401657053	</t>
  </si>
  <si>
    <t>HASAN/JAILANI</t>
  </si>
  <si>
    <t xml:space="preserve">4230073	</t>
  </si>
  <si>
    <t xml:space="preserve">8681350	</t>
  </si>
  <si>
    <t xml:space="preserve">999228402489165	</t>
  </si>
  <si>
    <t>[巴拉望]H Hotel El Nido - Vegetarian Vegan Hotel(110198012)</t>
  </si>
  <si>
    <t>豪华特大床房&lt;三人入住&gt;</t>
  </si>
  <si>
    <t>Kim/Jinhak</t>
  </si>
  <si>
    <t xml:space="preserve">4230455	</t>
  </si>
  <si>
    <t xml:space="preserve">1185021773845	</t>
  </si>
  <si>
    <t xml:space="preserve">999228404257318	</t>
  </si>
  <si>
    <t>KIM/JEE SUN</t>
  </si>
  <si>
    <t xml:space="preserve">4231397	</t>
  </si>
  <si>
    <t xml:space="preserve">23064775	</t>
  </si>
  <si>
    <t xml:space="preserve">999228405462675	</t>
  </si>
  <si>
    <t>[达安班塔延]柯达雅度假酒店(Kandaya Resort)(5240265)</t>
  </si>
  <si>
    <t>豪华双人或双床房&lt;双人入住&gt;&lt;双早&gt;</t>
  </si>
  <si>
    <t>CALDERONZARATE/XITLALIC,BARRADOCAMPOS/VICTOR JOSE</t>
  </si>
  <si>
    <t xml:space="preserve">4231800	</t>
  </si>
  <si>
    <t xml:space="preserve">127695	</t>
  </si>
  <si>
    <t xml:space="preserve">999228411214750	</t>
  </si>
  <si>
    <t>[曼谷]曼谷沙吞路耐拉提瓦斯公寓酒店(The Narathiwas Hotel &amp; Residence Sathorn Bangkok)(6334848)</t>
  </si>
  <si>
    <t>家庭套房&lt;特惠专享&gt;&lt;四人入住&gt;&lt;无早&gt;</t>
  </si>
  <si>
    <t>QIN/KAIMIN,Lu/Weining,Qin/Xiaoping,Huang/Dan</t>
  </si>
  <si>
    <t xml:space="preserve">4231942	</t>
  </si>
  <si>
    <t xml:space="preserve">999228412935283	</t>
  </si>
  <si>
    <t>[曼谷]升丽大酒店(Zenith Sukhumvit Hotel)(28689966)</t>
  </si>
  <si>
    <t>高级双床房&lt;特惠专享&gt;&lt;双人入住&gt;&lt;中宾&gt;&lt;双早&gt;</t>
  </si>
  <si>
    <t>LUO/SANGYUNDAN</t>
  </si>
  <si>
    <t xml:space="preserve">4232193	</t>
  </si>
  <si>
    <t xml:space="preserve">190053	</t>
  </si>
  <si>
    <t xml:space="preserve">999228414867026	</t>
  </si>
  <si>
    <t>Alharthy/Mohand,Alharthy/Mohand,Alharthy/Mohand,Alharthy/Mohand</t>
  </si>
  <si>
    <t xml:space="preserve">4232959	</t>
  </si>
  <si>
    <t xml:space="preserve">999228415194335	</t>
  </si>
  <si>
    <t>[依斯干达公主城]双威大盒子酒店(Sunway Hotel Big Box)(91411884)</t>
  </si>
  <si>
    <t>豪华特大床房&lt;单人入住&gt;&lt;单早&gt;</t>
  </si>
  <si>
    <t>MURSIDI/NONI BINTI</t>
  </si>
  <si>
    <t xml:space="preserve">4233205	</t>
  </si>
  <si>
    <t xml:space="preserve">108236	</t>
  </si>
  <si>
    <t xml:space="preserve">999228415978640	</t>
  </si>
  <si>
    <t>[曼谷]曼谷中城酒店(Bangkok Midtown Hotel)(112343572)</t>
  </si>
  <si>
    <t>标准双床间&lt;双人入住&gt;&lt;双早&gt;</t>
  </si>
  <si>
    <t>DUAN/SHAOFEI</t>
  </si>
  <si>
    <t xml:space="preserve">4233527	</t>
  </si>
  <si>
    <t xml:space="preserve">51008	</t>
  </si>
  <si>
    <t xml:space="preserve">999228419467991	</t>
  </si>
  <si>
    <t>高级双床房&lt;促销&gt;&lt;双人入住&gt;&lt;无早&gt;</t>
  </si>
  <si>
    <t>NOH/KWANGMIN</t>
  </si>
  <si>
    <t xml:space="preserve">4235212	</t>
  </si>
  <si>
    <t xml:space="preserve">129870269	</t>
  </si>
  <si>
    <t xml:space="preserve">999228419821794	</t>
  </si>
  <si>
    <t>[曼谷]萨沙酒店(THE SACHA Apart-Hotel Thonglor)(112490619)</t>
  </si>
  <si>
    <t>标准一室公寓(至少连住2晚及以上)&lt;双人入住&gt;&lt;无早&gt;</t>
  </si>
  <si>
    <t>ZHU/MENGXUAN</t>
  </si>
  <si>
    <t xml:space="preserve">4235302	</t>
  </si>
  <si>
    <t xml:space="preserve">kungnang	</t>
  </si>
  <si>
    <t xml:space="preserve">999228422584513	</t>
  </si>
  <si>
    <t>[普吉岛]普吉市宜必思尚品酒店(Ibis Styles Phuket City)(28680984)</t>
  </si>
  <si>
    <t>标准大床房(至少连住2晚及以上)&lt;双人入住&gt;&lt;双早&gt;</t>
  </si>
  <si>
    <t>JALAIN/PASCAL</t>
  </si>
  <si>
    <t xml:space="preserve">4236555	</t>
  </si>
  <si>
    <t xml:space="preserve">493264	</t>
  </si>
  <si>
    <t xml:space="preserve">999228433566908	</t>
  </si>
  <si>
    <t>[布城]布城美居生活酒店(Mercure Living Putrajaya)(113978711)</t>
  </si>
  <si>
    <t>一卧室公寓&lt;双人入住&gt;&lt;无早&gt;</t>
  </si>
  <si>
    <t>ABDUL AZIZI/MUHAMMAD AFIQ</t>
  </si>
  <si>
    <t xml:space="preserve">4238140	</t>
  </si>
  <si>
    <t xml:space="preserve">23557	</t>
  </si>
  <si>
    <t xml:space="preserve">999228438847799	</t>
  </si>
  <si>
    <t>WANG/JIQIANG</t>
  </si>
  <si>
    <t xml:space="preserve">4240214	</t>
  </si>
  <si>
    <t xml:space="preserve">203167	</t>
  </si>
  <si>
    <t xml:space="preserve">999228438978494	</t>
  </si>
  <si>
    <t>SONG/YU</t>
  </si>
  <si>
    <t xml:space="preserve">4240249	</t>
  </si>
  <si>
    <t xml:space="preserve">8021258	</t>
  </si>
  <si>
    <t xml:space="preserve">999228442796289	</t>
  </si>
  <si>
    <t>高级特大床房&lt;特惠专享&gt;&lt;双人入住&gt;&lt;中宾&gt;&lt;双早&gt;</t>
  </si>
  <si>
    <t>REN/BINGKUN</t>
  </si>
  <si>
    <t xml:space="preserve">4243620	</t>
  </si>
  <si>
    <t xml:space="preserve">190126	</t>
  </si>
  <si>
    <t xml:space="preserve">999228443005404	</t>
  </si>
  <si>
    <t>[吉隆坡]吉隆坡皇家朱兰酒店(Royale Chulan Kuala Lumpur)(5280527)</t>
  </si>
  <si>
    <t>高级特大床房&lt;双人入住&gt;&lt;无早&gt;</t>
  </si>
  <si>
    <t>YUSOFF/IJA</t>
  </si>
  <si>
    <t xml:space="preserve">4244094	</t>
  </si>
  <si>
    <t xml:space="preserve">10010697125	</t>
  </si>
  <si>
    <t xml:space="preserve">999228443553829	</t>
  </si>
  <si>
    <t>Aladdin/Juraidah Aladdin</t>
  </si>
  <si>
    <t xml:space="preserve">4245315	</t>
  </si>
  <si>
    <t xml:space="preserve"> 8682736	</t>
  </si>
  <si>
    <t xml:space="preserve">999228443606471	</t>
  </si>
  <si>
    <t>[普吉岛]Travelodge 普吉城镇酒店(Travelodge Phuket Town)(83852850)</t>
  </si>
  <si>
    <t>标准房(至少连住2晚及以上)&lt;双人入住&gt;&lt;无早&gt;</t>
  </si>
  <si>
    <t>KWANMUANG/ASADAKORN</t>
  </si>
  <si>
    <t xml:space="preserve">4245375	</t>
  </si>
  <si>
    <t xml:space="preserve">21655	</t>
  </si>
  <si>
    <t xml:space="preserve">999228443768120	</t>
  </si>
  <si>
    <t>LI/JINZE,ZHONG/RUI</t>
  </si>
  <si>
    <t xml:space="preserve">4245668	</t>
  </si>
  <si>
    <t xml:space="preserve">23606	</t>
  </si>
  <si>
    <t xml:space="preserve">999228444007045	</t>
  </si>
  <si>
    <t>[巴科奥尔]Fynn Boutique Hotel(110925402)</t>
  </si>
  <si>
    <t>超豪华客房&lt;双人入住&gt;&lt;双早&gt;</t>
  </si>
  <si>
    <t>WANG/ZHENNIAN</t>
  </si>
  <si>
    <t xml:space="preserve">4245971	</t>
  </si>
  <si>
    <t xml:space="preserve">2659	</t>
  </si>
  <si>
    <t xml:space="preserve">999228444437232	</t>
  </si>
  <si>
    <t>Burhanuddin/Mohd Syauqi,Burhanuddin/Mohd Syauqi</t>
  </si>
  <si>
    <t xml:space="preserve">4246662	</t>
  </si>
  <si>
    <t xml:space="preserve">648011	</t>
  </si>
  <si>
    <t xml:space="preserve">999228444693078	</t>
  </si>
  <si>
    <t>ABDUL RAHMAN FOO/HURRIN AIN FOO</t>
  </si>
  <si>
    <t xml:space="preserve">4247056	</t>
  </si>
  <si>
    <t xml:space="preserve">648019	</t>
  </si>
  <si>
    <t xml:space="preserve">999228444944411	</t>
  </si>
  <si>
    <t>[岘港]阿斯顿岘港西西里亚水疗酒店(Cicilia Hotels &amp; Spa Danang Powered by ASTON)(5616992)</t>
  </si>
  <si>
    <t>豪华三人间&lt;三人入住&gt;&lt;早餐&gt;</t>
  </si>
  <si>
    <t>WU/CHENGGUANG,XIE/YONGLING,ZHANG/RUIHAO</t>
  </si>
  <si>
    <t xml:space="preserve">4247479	</t>
  </si>
  <si>
    <t xml:space="preserve">1054405	</t>
  </si>
  <si>
    <t xml:space="preserve">28445206056	</t>
  </si>
  <si>
    <t>[曼谷]曼谷索伊松维亚智选假日酒店(Holiday Inn Express Bangkok Soi Soonvijai, an Ihg Hotel)(28370811)</t>
  </si>
  <si>
    <t>标准大床房&lt;单人入住&gt;&lt;单早&gt;</t>
  </si>
  <si>
    <t>LIU/YUSHU</t>
  </si>
  <si>
    <t xml:space="preserve">4247911	</t>
  </si>
  <si>
    <t xml:space="preserve">40961244	</t>
  </si>
  <si>
    <t xml:space="preserve">999228445355516	</t>
  </si>
  <si>
    <t>标准双床房&lt;双人入住&gt;&lt;双早&gt;</t>
  </si>
  <si>
    <t>Jiang/Guoqi</t>
  </si>
  <si>
    <t xml:space="preserve">4248299	</t>
  </si>
  <si>
    <t xml:space="preserve">11137	</t>
  </si>
  <si>
    <t xml:space="preserve">999228445630717	</t>
  </si>
  <si>
    <t>SAHRUDIN/MOHD</t>
  </si>
  <si>
    <t xml:space="preserve">4248836	</t>
  </si>
  <si>
    <t xml:space="preserve">23631	</t>
  </si>
  <si>
    <t xml:space="preserve">999228445828122	</t>
  </si>
  <si>
    <t>[曼谷]曼谷素坤逸丽亭酒店(Park Plaza Sukhumvit Bangkok)(50429265)</t>
  </si>
  <si>
    <t>豪华转角房&lt;双人入住&gt;&lt;不适用泰国客人&gt;&lt;双早&gt;</t>
  </si>
  <si>
    <t>DONCILLO/ROCHELLE</t>
  </si>
  <si>
    <t xml:space="preserve">4249255	</t>
  </si>
  <si>
    <t xml:space="preserve">45056871	</t>
  </si>
  <si>
    <t xml:space="preserve">999228445850990	</t>
  </si>
  <si>
    <t>TAN/MISHELL</t>
  </si>
  <si>
    <t xml:space="preserve">4249280	</t>
  </si>
  <si>
    <t xml:space="preserve">648060	</t>
  </si>
  <si>
    <t xml:space="preserve">999228470222850	</t>
  </si>
  <si>
    <t>[西哈努克城]蓝色海湾温德姆豪生国际酒店(Howard Johnson Plaza by Wyndham Blue Bay Sihanoukville)(114399358)</t>
  </si>
  <si>
    <t>尊贵海景双床房&lt;双人入住&gt;&lt;双早&gt;</t>
  </si>
  <si>
    <t>CHEN/HUI,ZHANG/YAOJUN</t>
  </si>
  <si>
    <t xml:space="preserve">4252805	</t>
  </si>
  <si>
    <t xml:space="preserve">999228470204600	</t>
  </si>
  <si>
    <t>SOU/CHHENG,HY/TOLA</t>
  </si>
  <si>
    <t xml:space="preserve">4252800	</t>
  </si>
  <si>
    <t xml:space="preserve">11156	</t>
  </si>
  <si>
    <t xml:space="preserve">999228471436152	</t>
  </si>
  <si>
    <t>[巴洛克]珍拉丁皇家朱木屋(Royale Chulan Cherating Chalet)(67235956)</t>
  </si>
  <si>
    <t>双人床小木屋&lt;特价大促销&gt;&lt;双人入住&gt;&lt;双早&gt;</t>
  </si>
  <si>
    <t>Mohd Fadhir/Nur Fatini</t>
  </si>
  <si>
    <t xml:space="preserve">4253293	</t>
  </si>
  <si>
    <t xml:space="preserve">92414	</t>
  </si>
  <si>
    <t xml:space="preserve">999228471534400	</t>
  </si>
  <si>
    <t>&lt;单人入住&gt;&lt;单早&gt;</t>
  </si>
  <si>
    <t>HU/LUHONG</t>
  </si>
  <si>
    <t xml:space="preserve">4253315	</t>
  </si>
  <si>
    <t xml:space="preserve">999228473752704	</t>
  </si>
  <si>
    <t>[邦帕利]曼谷素旺那普机场诺富特酒店(Novotel Bangkok Suvarnabhumi Airport)(28554892)</t>
  </si>
  <si>
    <t>高级双床房&lt;今日特价 &gt;&lt;双人入住&gt;&lt;双早&gt;</t>
  </si>
  <si>
    <t>ZHAN/XINMING</t>
  </si>
  <si>
    <t xml:space="preserve">4254299	</t>
  </si>
  <si>
    <t xml:space="preserve">3410543	</t>
  </si>
  <si>
    <t>，</t>
  </si>
  <si>
    <t>直采</t>
  </si>
  <si>
    <t>此单为27970098254修改入住人姓名补款单，仅做修改入住人姓名申请补款使用，请知悉。 。</t>
  </si>
  <si>
    <t>4091045 请建工单收款200RMB，原单照收。补款单号999228144509338</t>
  </si>
  <si>
    <t>本期扣款1653元</t>
  </si>
  <si>
    <t>A231116093333481</t>
  </si>
  <si>
    <t>A231116093432481</t>
  </si>
  <si>
    <t>CNY / HKD 当前参考汇率: 1.07589353</t>
  </si>
  <si>
    <t>总计： 228800 CNY/
246164.44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</si>
  <si>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</si>
  <si>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</si>
  <si>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</si>
  <si>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</si>
  <si>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</si>
  <si>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</si>
  <si>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</si>
  <si>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</si>
  <si>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</si>
  <si>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</si>
  <si>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</si>
  <si>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</si>
  <si>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</si>
  <si>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</si>
  <si>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</si>
  <si>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</si>
  <si>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</si>
  <si>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</si>
  <si>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</si>
  <si>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2023-11-14</t>
  </si>
  <si>
    <t>4254299</t>
  </si>
  <si>
    <t>曼谷素旺那普机场诺富特酒店</t>
  </si>
  <si>
    <t>ZHAN XINMING</t>
  </si>
  <si>
    <t>2023-11-15</t>
  </si>
  <si>
    <t>退房日周结</t>
  </si>
  <si>
    <t>1332.00</t>
  </si>
  <si>
    <t>RMB</t>
  </si>
  <si>
    <t>0</t>
  </si>
  <si>
    <t>0.00</t>
  </si>
  <si>
    <t>携程国际直连(DD)</t>
  </si>
  <si>
    <t>01.011174</t>
  </si>
  <si>
    <t>2023-11-14 19:15:49</t>
  </si>
  <si>
    <t>否</t>
  </si>
  <si>
    <t>汇智国际旅游发展有限公司</t>
  </si>
  <si>
    <t>泰国</t>
  </si>
  <si>
    <t>4253315</t>
  </si>
  <si>
    <t>西哈努克蓝湾豪生国际酒店</t>
  </si>
  <si>
    <t>HU LUHONG</t>
  </si>
  <si>
    <t>845.00</t>
  </si>
  <si>
    <t>2023-11-14 14:56:41</t>
  </si>
  <si>
    <t>柬埔寨</t>
  </si>
  <si>
    <t>4253293</t>
  </si>
  <si>
    <t>珍拉丁皇家朱兰小屋</t>
  </si>
  <si>
    <t>Mohd Fadhir Nur Fatini</t>
  </si>
  <si>
    <t>306.00</t>
  </si>
  <si>
    <t>2023-11-14 14:54:34</t>
  </si>
  <si>
    <t>马来西亚</t>
  </si>
  <si>
    <t>4252805</t>
  </si>
  <si>
    <t>CHEN HUI,ZHANG YAOJUN</t>
  </si>
  <si>
    <t>916.00</t>
  </si>
  <si>
    <t>2023-11-14 15:02:34</t>
  </si>
  <si>
    <t>4252800</t>
  </si>
  <si>
    <t>曼谷阿尔玛斯酒店</t>
  </si>
  <si>
    <t>SOU CHHENG,HY TOLA</t>
  </si>
  <si>
    <t>176.00</t>
  </si>
  <si>
    <t>2023-11-14 15:13:51</t>
  </si>
  <si>
    <t>2023-11-13</t>
  </si>
  <si>
    <t>4249280</t>
  </si>
  <si>
    <t>皇家朱兰白沙罗酒店</t>
  </si>
  <si>
    <t>TAN MISHELL</t>
  </si>
  <si>
    <t>336.00</t>
  </si>
  <si>
    <t>2023-11-14 08:45:43</t>
  </si>
  <si>
    <t>4249255</t>
  </si>
  <si>
    <t>曼谷素坤逸丽亭酒店</t>
  </si>
  <si>
    <t>DONCILLO ROCHELLE</t>
  </si>
  <si>
    <t>478.00</t>
  </si>
  <si>
    <t>2023-11-14 10:00:26</t>
  </si>
  <si>
    <t>4248836</t>
  </si>
  <si>
    <t>布城美居生活酒店</t>
  </si>
  <si>
    <t>SAHRUDIN MOHD</t>
  </si>
  <si>
    <t>394.00</t>
  </si>
  <si>
    <t>2023-11-13 19:51:20</t>
  </si>
  <si>
    <t>4248299</t>
  </si>
  <si>
    <t>Jiang Guoqi</t>
  </si>
  <si>
    <t>2023-11-13 18:36:05</t>
  </si>
  <si>
    <t>4247911</t>
  </si>
  <si>
    <t>曼谷索伊松维亚智选假日酒店</t>
  </si>
  <si>
    <t>LIU YUSHU</t>
  </si>
  <si>
    <t>366.00</t>
  </si>
  <si>
    <t>2023-11-14 02:00:16</t>
  </si>
  <si>
    <t>4247479</t>
  </si>
  <si>
    <t>阿斯顿岘港西西里亚水疗酒店</t>
  </si>
  <si>
    <t>WU CHENGGUANG,XIE YONGLING,ZHANG RUIHAO</t>
  </si>
  <si>
    <t>372.00</t>
  </si>
  <si>
    <t>2023-11-13 16:37:03</t>
  </si>
  <si>
    <t>越南</t>
  </si>
  <si>
    <t>4247056</t>
  </si>
  <si>
    <t>ABDUL RAHMAN FOO HURRIN AIN FOO</t>
  </si>
  <si>
    <t>376.00</t>
  </si>
  <si>
    <t>2023-11-13 15:42:30</t>
  </si>
  <si>
    <t>4246662</t>
  </si>
  <si>
    <t>Burhanuddin Mohd Syauqi,Burhanuddin Mohd Syauqi</t>
  </si>
  <si>
    <t>672.00</t>
  </si>
  <si>
    <t>2023-11-13 14:13:19</t>
  </si>
  <si>
    <t>4245971</t>
  </si>
  <si>
    <t>Fynn Boutique Hotel</t>
  </si>
  <si>
    <t>WANG ZHENNIAN</t>
  </si>
  <si>
    <t>628.00</t>
  </si>
  <si>
    <t>2023-11-13 12:45:39</t>
  </si>
  <si>
    <t>菲律宾</t>
  </si>
  <si>
    <t>4245668</t>
  </si>
  <si>
    <t>LI JINZE,ZHONG RUI</t>
  </si>
  <si>
    <t>770.00</t>
  </si>
  <si>
    <t>2023-11-13 10:53:09</t>
  </si>
  <si>
    <t>4245375</t>
  </si>
  <si>
    <t>Travelodge Phuket Town</t>
  </si>
  <si>
    <t>KWANMUANG ASADAKORN</t>
  </si>
  <si>
    <t>412.00</t>
  </si>
  <si>
    <t>2023-11-13 09:48:42</t>
  </si>
  <si>
    <t>4245315</t>
  </si>
  <si>
    <t>哥打京那巴鲁元明大酒店</t>
  </si>
  <si>
    <t>Aladdin Juraidah Aladdin</t>
  </si>
  <si>
    <t>420.00</t>
  </si>
  <si>
    <t>2023-11-13 16:31:49</t>
  </si>
  <si>
    <t>2023-11-12</t>
  </si>
  <si>
    <t>4244094</t>
  </si>
  <si>
    <t>吉隆坡皇家朱兰酒店</t>
  </si>
  <si>
    <t>YUSOFF IJA</t>
  </si>
  <si>
    <t>760.00</t>
  </si>
  <si>
    <t>2023-11-13 12:59:19</t>
  </si>
  <si>
    <t>4243620</t>
  </si>
  <si>
    <t>曼谷天顶素坤逸酒店</t>
  </si>
  <si>
    <t>REN BINGKUN</t>
  </si>
  <si>
    <t>776.00</t>
  </si>
  <si>
    <t>2023-11-13 08:25:36</t>
  </si>
  <si>
    <t>4240249</t>
  </si>
  <si>
    <t>曼谷维伊 - 美憬阁酒店</t>
  </si>
  <si>
    <t>SONG YU</t>
  </si>
  <si>
    <t>2816.00</t>
  </si>
  <si>
    <t>2023-11-12 13:52:47</t>
  </si>
  <si>
    <t>4240214</t>
  </si>
  <si>
    <t>曼谷拉差达宜必思尚品酒店</t>
  </si>
  <si>
    <t>WANG JIQIANG</t>
  </si>
  <si>
    <t>800.00</t>
  </si>
  <si>
    <t>2023-11-12 12:27:06</t>
  </si>
  <si>
    <t>2023-11-11</t>
  </si>
  <si>
    <t>4238140</t>
  </si>
  <si>
    <t>ABDUL AZIZI MUHAMMAD AFIQ</t>
  </si>
  <si>
    <t>1155.00</t>
  </si>
  <si>
    <t>2023-11-12 09:31:54</t>
  </si>
  <si>
    <t>4236555</t>
  </si>
  <si>
    <t>普吉市宜必思尚品酒店</t>
  </si>
  <si>
    <t>JALAIN PASCAL</t>
  </si>
  <si>
    <t>747.00</t>
  </si>
  <si>
    <t>2023-11-11 19:06:02</t>
  </si>
  <si>
    <t>4235302</t>
  </si>
  <si>
    <t>萨沙酒店</t>
  </si>
  <si>
    <t>ZHU MENGXUAN</t>
  </si>
  <si>
    <t>734.00</t>
  </si>
  <si>
    <t>2023-11-11 14:45:47</t>
  </si>
  <si>
    <t>4235212</t>
  </si>
  <si>
    <t>首尔大使铂尔曼酒店</t>
  </si>
  <si>
    <t>NOH KWANGMIN</t>
  </si>
  <si>
    <t>2599.00</t>
  </si>
  <si>
    <t>2023-11-11 14:12:22</t>
  </si>
  <si>
    <t>韩国</t>
  </si>
  <si>
    <t>4233527</t>
  </si>
  <si>
    <t>曼谷中城酒店</t>
  </si>
  <si>
    <t>DUAN SHAOFEI</t>
  </si>
  <si>
    <t>1340.00</t>
  </si>
  <si>
    <t>2023-11-11 10:45:01</t>
  </si>
  <si>
    <t>4233205</t>
  </si>
  <si>
    <t>双威大盒子酒店</t>
  </si>
  <si>
    <t>MURSIDI NONI BINTI</t>
  </si>
  <si>
    <t>378.00</t>
  </si>
  <si>
    <t>2023-11-11 17:11:35</t>
  </si>
  <si>
    <t>2023-11-10</t>
  </si>
  <si>
    <t>4232193</t>
  </si>
  <si>
    <t>LUO SANGYUNDAN</t>
  </si>
  <si>
    <t>1163.00</t>
  </si>
  <si>
    <t>2023-11-11 11:32:23</t>
  </si>
  <si>
    <t>4231800</t>
  </si>
  <si>
    <t>柯达雅度假酒店</t>
  </si>
  <si>
    <t>CALDERONZARATE XITLALIC,BARRADOCAMPOS VICTOR JOSE</t>
  </si>
  <si>
    <t>4140.00</t>
  </si>
  <si>
    <t>2023-11-10 21:45:56</t>
  </si>
  <si>
    <t>4231397</t>
  </si>
  <si>
    <t>首尔三井酒店</t>
  </si>
  <si>
    <t>KIM JEE SUN</t>
  </si>
  <si>
    <t>663.00</t>
  </si>
  <si>
    <t>2023-11-11 10:10:30</t>
  </si>
  <si>
    <t>4230455</t>
  </si>
  <si>
    <t>H Hotel El Nido - Vegetarian Vegan Hotel</t>
  </si>
  <si>
    <t>Kim Jinhak</t>
  </si>
  <si>
    <t>1582.00</t>
  </si>
  <si>
    <t>2023-11-10 20:26:55</t>
  </si>
  <si>
    <t>4230073</t>
  </si>
  <si>
    <t>HASAN JAILANI</t>
  </si>
  <si>
    <t>418.00</t>
  </si>
  <si>
    <t>2023-11-10 18:08:36</t>
  </si>
  <si>
    <t>4229217</t>
  </si>
  <si>
    <t>曼谷东方公寓酒店</t>
  </si>
  <si>
    <t>WAN TINGXI</t>
  </si>
  <si>
    <t>3174.00</t>
  </si>
  <si>
    <t>2023-11-10 16:08:00</t>
  </si>
  <si>
    <t>4229201</t>
  </si>
  <si>
    <t>CHEN HSIANGYU</t>
  </si>
  <si>
    <t>2023-11-10 15:51:29</t>
  </si>
  <si>
    <t>4229117</t>
  </si>
  <si>
    <t>沙美岛萨凯海滩度假村</t>
  </si>
  <si>
    <t>MA BIN,ZHAO KEXIN,CAO WEIFEN</t>
  </si>
  <si>
    <t>1374.00</t>
  </si>
  <si>
    <t>2023-11-10 16:31:47</t>
  </si>
  <si>
    <t>4229115</t>
  </si>
  <si>
    <t>WEi Jinying,Ma Qiwei</t>
  </si>
  <si>
    <t>687.00</t>
  </si>
  <si>
    <t>2023-11-10 16:30:58</t>
  </si>
  <si>
    <t>4228773</t>
  </si>
  <si>
    <t>HUANG YIWEN</t>
  </si>
  <si>
    <t>885.00</t>
  </si>
  <si>
    <t>2023-11-13 17:07:51</t>
  </si>
  <si>
    <t>4228104</t>
  </si>
  <si>
    <t>HASIN MAS AYU,ZULKIFLI ROZAMIR</t>
  </si>
  <si>
    <t>836.00</t>
  </si>
  <si>
    <t>2023-11-10 13:53:26</t>
  </si>
  <si>
    <t>4227590</t>
  </si>
  <si>
    <t>沙吞阿曼达酒店</t>
  </si>
  <si>
    <t>XU SHUZHENG</t>
  </si>
  <si>
    <t>1560.00</t>
  </si>
  <si>
    <t>2023-11-10 11:11:08</t>
  </si>
  <si>
    <t>4227204</t>
  </si>
  <si>
    <t>阿里形象 - 甲都惹酒店</t>
  </si>
  <si>
    <t>QI SHUAI</t>
  </si>
  <si>
    <t>1085.00</t>
  </si>
  <si>
    <t>2023-11-10 10:09:16</t>
  </si>
  <si>
    <t>4226519</t>
  </si>
  <si>
    <t>欧文之家酒店公寓</t>
  </si>
  <si>
    <t>Syed Omar,Syed Omar</t>
  </si>
  <si>
    <t>712.00</t>
  </si>
  <si>
    <t>2023-11-10 10:14:49</t>
  </si>
  <si>
    <t>新加坡</t>
  </si>
  <si>
    <t>2023-11-09</t>
  </si>
  <si>
    <t>4225945</t>
  </si>
  <si>
    <t>普吉岛华庭假日酒店</t>
  </si>
  <si>
    <t>LONG YUNXIN</t>
  </si>
  <si>
    <t>1410.00</t>
  </si>
  <si>
    <t>2023-11-10 11:34:54</t>
  </si>
  <si>
    <t>4225142</t>
  </si>
  <si>
    <t>首尔纳鲁美憬阁大使酒店</t>
  </si>
  <si>
    <t>XU MINGMING</t>
  </si>
  <si>
    <t>3951.00</t>
  </si>
  <si>
    <t>2023-11-10 11:22:18</t>
  </si>
  <si>
    <t>4224778</t>
  </si>
  <si>
    <t>清迈阿基拉马诺尔酒店</t>
  </si>
  <si>
    <t>YU HANDE,YU XIANGNAN</t>
  </si>
  <si>
    <t>968.00</t>
  </si>
  <si>
    <t>2023-11-11 08:56:35</t>
  </si>
  <si>
    <t>4224283</t>
  </si>
  <si>
    <t>济州亚洲酒店</t>
  </si>
  <si>
    <t>ZOU YU</t>
  </si>
  <si>
    <t>854.00</t>
  </si>
  <si>
    <t>2023-11-10 08:55:05</t>
  </si>
  <si>
    <t>4222988</t>
  </si>
  <si>
    <t>芙蓉皇家朱兰酒店</t>
  </si>
  <si>
    <t>BYEON JIHYO</t>
  </si>
  <si>
    <t>1797.00</t>
  </si>
  <si>
    <t>2023-11-09 17:13:08</t>
  </si>
  <si>
    <t>4221851</t>
  </si>
  <si>
    <t>Cheng Yun,TANG SENLIN</t>
  </si>
  <si>
    <t>1708.00</t>
  </si>
  <si>
    <t>2023-11-09 13:20:05</t>
  </si>
  <si>
    <t>4221816</t>
  </si>
  <si>
    <t>曼谷飞越大酒店</t>
  </si>
  <si>
    <t>LUO HAIBO</t>
  </si>
  <si>
    <t>2925.00</t>
  </si>
  <si>
    <t>2023-11-09 14:10:45</t>
  </si>
  <si>
    <t>4221542</t>
  </si>
  <si>
    <t>XU YUBIN</t>
  </si>
  <si>
    <t>767.00</t>
  </si>
  <si>
    <t>2023-11-10 09:58:01</t>
  </si>
  <si>
    <t>4220023</t>
  </si>
  <si>
    <t>曼谷铂尔曼G酒店</t>
  </si>
  <si>
    <t>YAMAGUCHI SHINICHI</t>
  </si>
  <si>
    <t>2988.00</t>
  </si>
  <si>
    <t>2023-11-10 12:04:19</t>
  </si>
  <si>
    <t>2023-11-08</t>
  </si>
  <si>
    <t>4219375</t>
  </si>
  <si>
    <t>梦之城 - 马尼拉诺布酒店</t>
  </si>
  <si>
    <t>ZHAN QIUXU</t>
  </si>
  <si>
    <t>2540.00</t>
  </si>
  <si>
    <t>2023-11-09 13:17:50</t>
  </si>
  <si>
    <t>4218335</t>
  </si>
  <si>
    <t>吉隆坡焦赖丝丽酒店</t>
  </si>
  <si>
    <t>Gaik IM Chew,Gaik IM Chew</t>
  </si>
  <si>
    <t>185.00</t>
  </si>
  <si>
    <t>2023-11-09 11:30:23</t>
  </si>
  <si>
    <t>4214189</t>
  </si>
  <si>
    <t>芭堤雅贝斯特韦斯特优质尼克森酒店-SHA认证</t>
  </si>
  <si>
    <t>WONG KAM WAI WILLIAM</t>
  </si>
  <si>
    <t>2023-11-08 10:38:05</t>
  </si>
  <si>
    <t>4214181</t>
  </si>
  <si>
    <t>JHONNATHAN JHONNATHAN</t>
  </si>
  <si>
    <t>6040.00</t>
  </si>
  <si>
    <t>2023-11-08 20:06:27</t>
  </si>
  <si>
    <t>4214167</t>
  </si>
  <si>
    <t>HALIM RODDY RAYMOND</t>
  </si>
  <si>
    <t>13230.00</t>
  </si>
  <si>
    <t>2023-11-09 03:25:22</t>
  </si>
  <si>
    <t>4214124</t>
  </si>
  <si>
    <t>LI WEIGANG</t>
  </si>
  <si>
    <t>3736.00</t>
  </si>
  <si>
    <t>2023-11-08 10:25:12</t>
  </si>
  <si>
    <t>4213490</t>
  </si>
  <si>
    <t>曼谷百丽思酒店</t>
  </si>
  <si>
    <t>SHIN JAE KWON</t>
  </si>
  <si>
    <t>457.00</t>
  </si>
  <si>
    <t>2023-11-08 11:10:32</t>
  </si>
  <si>
    <t>2023-11-07</t>
  </si>
  <si>
    <t>4211945</t>
  </si>
  <si>
    <t>KYAW WIN,CHAW SUHAN</t>
  </si>
  <si>
    <t>2802.00</t>
  </si>
  <si>
    <t>2023-11-08 10:17:27</t>
  </si>
  <si>
    <t>4211883</t>
  </si>
  <si>
    <t>YAN ZIQI,CHIA YOU YING</t>
  </si>
  <si>
    <t>1600.00</t>
  </si>
  <si>
    <t>2023-11-08 10:08:44</t>
  </si>
  <si>
    <t>4211093</t>
  </si>
  <si>
    <t>曼谷金玉素旺纳普酒店</t>
  </si>
  <si>
    <t>Montip Naratip,Montip Naratip,Montip Naratip</t>
  </si>
  <si>
    <t>516.00</t>
  </si>
  <si>
    <t>2023-11-07 20:23:02</t>
  </si>
  <si>
    <t>4210703</t>
  </si>
  <si>
    <t>AZIZAH AZIZAH HAZRAH ISMAIL</t>
  </si>
  <si>
    <t>2023-11-08 12:03:00</t>
  </si>
  <si>
    <t>4209034</t>
  </si>
  <si>
    <t>槟城皇家朱兰酒店</t>
  </si>
  <si>
    <t>Cheong Nicholas</t>
  </si>
  <si>
    <t>393.00</t>
  </si>
  <si>
    <t>2023-11-07 17:08:30</t>
  </si>
  <si>
    <t>4208624</t>
  </si>
  <si>
    <t>曼谷四翼酒店</t>
  </si>
  <si>
    <t>JING LU</t>
  </si>
  <si>
    <t>1020.00</t>
  </si>
  <si>
    <t>2023-11-07 14:33:35</t>
  </si>
  <si>
    <t>4208507</t>
  </si>
  <si>
    <t>宜必思曼谷素坤逸24店</t>
  </si>
  <si>
    <t>ZHANG XIAOJIANG,ZHOU JIANZHONG,LIN LIYI</t>
  </si>
  <si>
    <t>1974.00</t>
  </si>
  <si>
    <t>2023-11-07 14:35:04</t>
  </si>
  <si>
    <t>4207912</t>
  </si>
  <si>
    <t>Bourdon Jean Marie</t>
  </si>
  <si>
    <t>258.00</t>
  </si>
  <si>
    <t>2023-11-07 17:05:33</t>
  </si>
  <si>
    <t>4207910</t>
  </si>
  <si>
    <t>明洞市厅彩鸿酒店</t>
  </si>
  <si>
    <t>HONG XING</t>
  </si>
  <si>
    <t>835.00</t>
  </si>
  <si>
    <t>2023-11-07 13:37:12</t>
  </si>
  <si>
    <t>4207721</t>
  </si>
  <si>
    <t>阿布扎比安纳塔拉盖斯尔阿萨拉沙漠度假村</t>
  </si>
  <si>
    <t>BAI GUANGHUA</t>
  </si>
  <si>
    <t>6882.00</t>
  </si>
  <si>
    <t>2023-11-08 19:33:54</t>
  </si>
  <si>
    <t>阿拉伯联合酋长国</t>
  </si>
  <si>
    <t>4207440</t>
  </si>
  <si>
    <t>chae so jeong</t>
  </si>
  <si>
    <t>1258.00</t>
  </si>
  <si>
    <t>2023-11-07 17:07:03</t>
  </si>
  <si>
    <t>4206898</t>
  </si>
  <si>
    <t>碧瑶广场小屋</t>
  </si>
  <si>
    <t>Pampo Ana liza,Pampo Ana liza,Pampo Ana liza,Pampo Ana liza</t>
  </si>
  <si>
    <t>2243.00</t>
  </si>
  <si>
    <t>2023-11-07 08:10:13</t>
  </si>
  <si>
    <t>2023-11-06</t>
  </si>
  <si>
    <t>4205728</t>
  </si>
  <si>
    <t>Meliá素坤逸怡思得酒店</t>
  </si>
  <si>
    <t>MARINSKII IVAN DMITRIEVICH</t>
  </si>
  <si>
    <t>1124.00</t>
  </si>
  <si>
    <t>2023-11-07 11:34:59</t>
  </si>
  <si>
    <t>4205712</t>
  </si>
  <si>
    <t>2810.00</t>
  </si>
  <si>
    <t>2023-11-07 10:43:01</t>
  </si>
  <si>
    <t>4203302</t>
  </si>
  <si>
    <t>沙吞11贝斯特韦斯特克里克酒店</t>
  </si>
  <si>
    <t>YANG YANG,CAO GAN</t>
  </si>
  <si>
    <t>2994.00</t>
  </si>
  <si>
    <t>2023-11-06 17:33:08</t>
  </si>
  <si>
    <t>4203226</t>
  </si>
  <si>
    <t>LIN XIAO</t>
  </si>
  <si>
    <t>700.00</t>
  </si>
  <si>
    <t>2023-11-06 16:22:33</t>
  </si>
  <si>
    <t>4201259</t>
  </si>
  <si>
    <t>海湾酒店</t>
  </si>
  <si>
    <t>DZULKAFLEE FAUZIAH,ABD RAHMAN NOOR ZAIFUDDIN</t>
  </si>
  <si>
    <t>342.00</t>
  </si>
  <si>
    <t>2023-11-06 14:22:12</t>
  </si>
  <si>
    <t>4200859</t>
  </si>
  <si>
    <t>槟城国际会展中心阿玛瑞酒店</t>
  </si>
  <si>
    <t>LIN YICHANG</t>
  </si>
  <si>
    <t>627.00</t>
  </si>
  <si>
    <t>2023-11-08 17:53:36</t>
  </si>
  <si>
    <t>2023-11-05</t>
  </si>
  <si>
    <t>4198337</t>
  </si>
  <si>
    <t>曼谷暹罗美居酒店 (SHA EXTRA PLUS)</t>
  </si>
  <si>
    <t>CHEN CHUNGHUI</t>
  </si>
  <si>
    <t>2634.00</t>
  </si>
  <si>
    <t>2023-11-06 01:28:48</t>
  </si>
  <si>
    <t>4198277</t>
  </si>
  <si>
    <t>LOH CHEE FATT</t>
  </si>
  <si>
    <t>1520.00</t>
  </si>
  <si>
    <t>2023-11-05 19:46:10</t>
  </si>
  <si>
    <t>2023-11-03</t>
  </si>
  <si>
    <t>4186950</t>
  </si>
  <si>
    <t>FAN MEILIN,LIU JUN</t>
  </si>
  <si>
    <t>414.00</t>
  </si>
  <si>
    <t>2023-11-05 10:48:31</t>
  </si>
  <si>
    <t>2023-11-02</t>
  </si>
  <si>
    <t>4179067</t>
  </si>
  <si>
    <t>co elaine so</t>
  </si>
  <si>
    <t>1641.00</t>
  </si>
  <si>
    <t>2023-11-02 20:41:52</t>
  </si>
  <si>
    <t>4174057</t>
  </si>
  <si>
    <t>ABE KANNA,ABE RUMI</t>
  </si>
  <si>
    <t>646.00</t>
  </si>
  <si>
    <t>2023-11-02 11:43:53</t>
  </si>
  <si>
    <t>2023-11-01</t>
  </si>
  <si>
    <t>4172993</t>
  </si>
  <si>
    <t>zhou fang</t>
  </si>
  <si>
    <t>2130.00</t>
  </si>
  <si>
    <t>2023-11-01 22:51:56</t>
  </si>
  <si>
    <t>4168097</t>
  </si>
  <si>
    <t>曼谷野餐酒店曼谷</t>
  </si>
  <si>
    <t>CHAICHIT UBONPHAN</t>
  </si>
  <si>
    <t>252.00</t>
  </si>
  <si>
    <t>2023-11-01 10:39:05</t>
  </si>
  <si>
    <t>4166901</t>
  </si>
  <si>
    <t>WANG QINGCHEN</t>
  </si>
  <si>
    <t>315.00</t>
  </si>
  <si>
    <t>2023-11-01 11:44:54</t>
  </si>
  <si>
    <t>2023-10-31</t>
  </si>
  <si>
    <t>4166144</t>
  </si>
  <si>
    <t>CHUNG AILING,SUNG YIJU</t>
  </si>
  <si>
    <t>2023-11-01 11:12:13</t>
  </si>
  <si>
    <t>4165458</t>
  </si>
  <si>
    <t>大海沙滩阳光度假酒店</t>
  </si>
  <si>
    <t>xiong bowei,chen ningjing</t>
  </si>
  <si>
    <t>3941.00</t>
  </si>
  <si>
    <t>2023-11-01 10:41:02</t>
  </si>
  <si>
    <t>4165025</t>
  </si>
  <si>
    <t>曼谷萨通JC凯文酒店</t>
  </si>
  <si>
    <t>WU CHUQIAO</t>
  </si>
  <si>
    <t>9263.00</t>
  </si>
  <si>
    <t>2023-11-01 12:57:20</t>
  </si>
  <si>
    <t>4163419</t>
  </si>
  <si>
    <t>苏梅岛思拉瓦迪度假酒店(政府卫生认证)</t>
  </si>
  <si>
    <t>LIN XI,YAN ZHE</t>
  </si>
  <si>
    <t>4318.00</t>
  </si>
  <si>
    <t>2023-10-31 15:01:33</t>
  </si>
  <si>
    <t>新媒体</t>
  </si>
  <si>
    <t>4162304</t>
  </si>
  <si>
    <t>曼谷盛泰澜中央世界商业中心酒店</t>
  </si>
  <si>
    <t>SOVANNARY PRAK</t>
  </si>
  <si>
    <t>1228.00</t>
  </si>
  <si>
    <t>2023-10-31 12:38:15</t>
  </si>
  <si>
    <t>2023-10-30</t>
  </si>
  <si>
    <t>4160782</t>
  </si>
  <si>
    <t>曼谷是隆假日酒店 - IHG 旗下酒店</t>
  </si>
  <si>
    <t>SUN SHUO,KAO/JUNGCHIH</t>
  </si>
  <si>
    <t>2160.00</t>
  </si>
  <si>
    <t>2023-10-31 12:29:31</t>
  </si>
  <si>
    <t>4158273</t>
  </si>
  <si>
    <t>HAJIDIN NAIMA SULAIMANEE</t>
  </si>
  <si>
    <t>483.00</t>
  </si>
  <si>
    <t>2023-10-30 17:29:18</t>
  </si>
  <si>
    <t>999228335359289,</t>
  </si>
  <si>
    <t>4157976</t>
  </si>
  <si>
    <t>芭堤雅北部遨舍度假酒店 (SHA Extra Plus)</t>
  </si>
  <si>
    <t>HUANG WENJI</t>
  </si>
  <si>
    <t>2023-11-07 11:36:11</t>
  </si>
  <si>
    <t>4157636</t>
  </si>
  <si>
    <t>曼谷金普顿马濑酒店 (SHA Extra Plus)</t>
  </si>
  <si>
    <t>IRYAWAN ARIES</t>
  </si>
  <si>
    <t>10200.00</t>
  </si>
  <si>
    <t>2023-10-30 22:49:05</t>
  </si>
  <si>
    <t>2023-10-29</t>
  </si>
  <si>
    <t>4153678</t>
  </si>
  <si>
    <t>Lin Meng,Lin Chaoxun,Zhang Chenghui</t>
  </si>
  <si>
    <t>1260.00</t>
  </si>
  <si>
    <t>2023-10-29 21:02:49</t>
  </si>
  <si>
    <t>4152352</t>
  </si>
  <si>
    <t>CHIANG SUIYING,WANG YINHUANG,WU CHIAOYI,CHANG CHUNKAI</t>
  </si>
  <si>
    <t>3420.00</t>
  </si>
  <si>
    <t>2023-10-29 16:53:58</t>
  </si>
  <si>
    <t>4149916</t>
  </si>
  <si>
    <t>teshima yoshihiko</t>
  </si>
  <si>
    <t>2023-10-29 13:51:55</t>
  </si>
  <si>
    <t>2023-10-28</t>
  </si>
  <si>
    <t>4148802</t>
  </si>
  <si>
    <t>彩虹套房酒店</t>
  </si>
  <si>
    <t>AYUB KHAIRULNOR</t>
  </si>
  <si>
    <t>984.00</t>
  </si>
  <si>
    <t>2023-10-30 11:13:58</t>
  </si>
  <si>
    <t>4147306</t>
  </si>
  <si>
    <t>YU XUE</t>
  </si>
  <si>
    <t>831.00</t>
  </si>
  <si>
    <t>2023-10-29 00:50:55</t>
  </si>
  <si>
    <t>2023-10-27</t>
  </si>
  <si>
    <t>4143608</t>
  </si>
  <si>
    <t>普吉岛格雷斯兰度假村</t>
  </si>
  <si>
    <t>Kah Chih cheng</t>
  </si>
  <si>
    <t>4122.00</t>
  </si>
  <si>
    <t>2023-10-28 11:08:34</t>
  </si>
  <si>
    <t>2023-10-26</t>
  </si>
  <si>
    <t>4137535</t>
  </si>
  <si>
    <t>?考拉貝拉度假酒店</t>
  </si>
  <si>
    <t>KIM DUKWOO</t>
  </si>
  <si>
    <t>695.00</t>
  </si>
  <si>
    <t>2023-10-27 10:06:31</t>
  </si>
  <si>
    <t>2023-10-25</t>
  </si>
  <si>
    <t>4132080</t>
  </si>
  <si>
    <t>普吉岛迈考美丽亚酒店(SHA Extra Plus)</t>
  </si>
  <si>
    <t>LOOI SHI WEI</t>
  </si>
  <si>
    <t>3048.00</t>
  </si>
  <si>
    <t>2023-10-26 16:00:45</t>
  </si>
  <si>
    <t>4128473</t>
  </si>
  <si>
    <t>芭堤雅旅客之家酒店</t>
  </si>
  <si>
    <t>Seeto William</t>
  </si>
  <si>
    <t>2665.00</t>
  </si>
  <si>
    <t>2023-10-25 14:59:39</t>
  </si>
  <si>
    <t>2023-10-22</t>
  </si>
  <si>
    <t>4114879</t>
  </si>
  <si>
    <t>2595.00</t>
  </si>
  <si>
    <t>2023-10-23 08:05:18</t>
  </si>
  <si>
    <t>4112482</t>
  </si>
  <si>
    <t>LIANG SAU MAN MIMI</t>
  </si>
  <si>
    <t>1098.00</t>
  </si>
  <si>
    <t>2023-10-23 16:36:09</t>
  </si>
  <si>
    <t>999228309441003,</t>
  </si>
  <si>
    <t>2023-10-20</t>
  </si>
  <si>
    <t>4101099</t>
  </si>
  <si>
    <t>贝塔姆水上乐园度假村</t>
  </si>
  <si>
    <t>Kamaruz zaman Faraliza,Kamaruz zaman Faraliza</t>
  </si>
  <si>
    <t>2023-11-03 20:29:28</t>
  </si>
  <si>
    <t>999228401017769,</t>
  </si>
  <si>
    <t>4100695</t>
  </si>
  <si>
    <t>MOHD TAHIR MARINA,MOHD TAHIR MARINA</t>
  </si>
  <si>
    <t>2023-11-10 18:13:10</t>
  </si>
  <si>
    <t>2023-10-19</t>
  </si>
  <si>
    <t>4099426</t>
  </si>
  <si>
    <t>Dears Myeongdong</t>
  </si>
  <si>
    <t>WU PEISHAN</t>
  </si>
  <si>
    <t>1400.00</t>
  </si>
  <si>
    <t>2023-10-19 23:45:58</t>
  </si>
  <si>
    <t>4099326</t>
  </si>
  <si>
    <t>绿中海度假村 - 全球奢华精品酒店</t>
  </si>
  <si>
    <t>SUZAIMI AIMAN AFIQ BIN</t>
  </si>
  <si>
    <t>2612.00</t>
  </si>
  <si>
    <t>2023-10-20 22:27:23</t>
  </si>
  <si>
    <t>4093939</t>
  </si>
  <si>
    <t>种植园湾水疗度假村</t>
  </si>
  <si>
    <t>LEE HYEYEON,HAM SONGI</t>
  </si>
  <si>
    <t>3096.00</t>
  </si>
  <si>
    <t>2023-10-24 11:06:14</t>
  </si>
  <si>
    <t>2023-10-17</t>
  </si>
  <si>
    <t>4083614</t>
  </si>
  <si>
    <t>爱妮岛S度假村</t>
  </si>
  <si>
    <t>MARTINEZ GONZALEZ ANA</t>
  </si>
  <si>
    <t>600.00</t>
  </si>
  <si>
    <t>2023-10-17 09:46:21</t>
  </si>
  <si>
    <t>2023-10-16</t>
  </si>
  <si>
    <t>4082244</t>
  </si>
  <si>
    <t>芭东中心一号酒店</t>
  </si>
  <si>
    <t>Khor Evelyn,Khor Evelyn</t>
  </si>
  <si>
    <t>957.00</t>
  </si>
  <si>
    <t>2023-10-16 22:09:33</t>
  </si>
  <si>
    <t>2023-10-12</t>
  </si>
  <si>
    <t>4062351</t>
  </si>
  <si>
    <t>LEE MUN LING</t>
  </si>
  <si>
    <t>3250.00</t>
  </si>
  <si>
    <t>2023-10-13 12:03:27</t>
  </si>
  <si>
    <t>4059294</t>
  </si>
  <si>
    <t>芽庄喜来登酒店</t>
  </si>
  <si>
    <t>KWAK MINYEONG</t>
  </si>
  <si>
    <t>692.00</t>
  </si>
  <si>
    <t>2023-10-12 14:38:00</t>
  </si>
  <si>
    <t>2023-10-11</t>
  </si>
  <si>
    <t>4056113</t>
  </si>
  <si>
    <t>贝斯特韦斯特乍都乍酒店</t>
  </si>
  <si>
    <t>MIU CHUN CHUNG PATRICK,LAM CHIN WA</t>
  </si>
  <si>
    <t>338.00</t>
  </si>
  <si>
    <t>2023-10-13 16:35:15</t>
  </si>
  <si>
    <t>2023-10-10</t>
  </si>
  <si>
    <t>4049990</t>
  </si>
  <si>
    <t>沙美岛海洋宝石之家酒店 (政府卫生认证)</t>
  </si>
  <si>
    <t>WONG WEN TIAN,CHEN JIAQI,WANG YUANZHI,HONG ZHUOYA,LI XINYI,GAO JIAQI,ZHANG XI,KANG YI</t>
  </si>
  <si>
    <t>5224.00</t>
  </si>
  <si>
    <t>2023-10-11 09:50:49</t>
  </si>
  <si>
    <t>2023-10-08</t>
  </si>
  <si>
    <t>4039622</t>
  </si>
  <si>
    <t>沙通易思婷大酒店</t>
  </si>
  <si>
    <t>Cao Andrew</t>
  </si>
  <si>
    <t>2364.00</t>
  </si>
  <si>
    <t>2023-10-09 15:52:02</t>
  </si>
  <si>
    <t>是</t>
  </si>
  <si>
    <t>2023-10-05</t>
  </si>
  <si>
    <t>4026250</t>
  </si>
  <si>
    <t>达拉海角度假酒店</t>
  </si>
  <si>
    <t>SEUNGHOON LEE</t>
  </si>
  <si>
    <t>1040.00</t>
  </si>
  <si>
    <t>2023-10-05 15:32:46</t>
  </si>
  <si>
    <t>2023-09-27</t>
  </si>
  <si>
    <t>3992761</t>
  </si>
  <si>
    <t>攀瓦布里海滨度假村(SHA Extra Plus)</t>
  </si>
  <si>
    <t>Sangma Wyzyna Nevada Nengminza,Sangma Wyzyna Nevada Nengminza,Sangma Wyzyna Nevada Nengminza</t>
  </si>
  <si>
    <t>1700.00</t>
  </si>
  <si>
    <t>2023-09-27 17:56:33</t>
  </si>
  <si>
    <t>2023-09-25</t>
  </si>
  <si>
    <t>3983476</t>
  </si>
  <si>
    <t>华乐酒店</t>
  </si>
  <si>
    <t>KIM JINA,KIM JINA</t>
  </si>
  <si>
    <t>4584.00</t>
  </si>
  <si>
    <t>2023-09-25 16:39:04</t>
  </si>
  <si>
    <t>999228345975203,</t>
  </si>
  <si>
    <t>2023-09-21</t>
  </si>
  <si>
    <t>3965690</t>
  </si>
  <si>
    <t>MOHD DARUS RUSSUZINAH</t>
  </si>
  <si>
    <t>2023-11-07 15:58:09</t>
  </si>
  <si>
    <t>999227995596883,</t>
  </si>
  <si>
    <t>3965672</t>
  </si>
  <si>
    <t>FAIRUL MOHD</t>
  </si>
  <si>
    <t>2023-11-07 16:24:36</t>
  </si>
  <si>
    <t>2023-09-19</t>
  </si>
  <si>
    <t>3956889</t>
  </si>
  <si>
    <t>滨海湾宾乐雅臻选酒店</t>
  </si>
  <si>
    <t>DONG WEN</t>
  </si>
  <si>
    <t>3778.00</t>
  </si>
  <si>
    <t>2023-09-19 20:06:06</t>
  </si>
  <si>
    <t>2023-09-17</t>
  </si>
  <si>
    <t>3943833</t>
  </si>
  <si>
    <t>仁川机场贝斯特韦斯特精品酒店</t>
  </si>
  <si>
    <t>HII LAWRENCE WEI SOON</t>
  </si>
  <si>
    <t>432.00</t>
  </si>
  <si>
    <t>2023-09-18 09:28:07</t>
  </si>
  <si>
    <t>2023-09-14</t>
  </si>
  <si>
    <t>3928745</t>
  </si>
  <si>
    <t>和南恩花园度假酒店</t>
  </si>
  <si>
    <t>KO YEJI</t>
  </si>
  <si>
    <t>3150.00</t>
  </si>
  <si>
    <t>2023-09-14 15:46:25</t>
  </si>
  <si>
    <t>2023-09-06</t>
  </si>
  <si>
    <t>3892506</t>
  </si>
  <si>
    <t>智选假日酒店首尔弘大</t>
  </si>
  <si>
    <t>LAU HEI YU,LAM KWAN YI</t>
  </si>
  <si>
    <t>4492.00</t>
  </si>
  <si>
    <t>2023-09-08 09:25:31</t>
  </si>
  <si>
    <t>2023-08-30</t>
  </si>
  <si>
    <t>3857777</t>
  </si>
  <si>
    <t>WU SHENGYU</t>
  </si>
  <si>
    <t>6710.00</t>
  </si>
  <si>
    <t>2023-08-30 12:43:42</t>
  </si>
  <si>
    <t>2023-08-23</t>
  </si>
  <si>
    <t>3824244</t>
  </si>
  <si>
    <t>盛泰澜拉普崂中央广场酒店</t>
  </si>
  <si>
    <t>Harks Werner</t>
  </si>
  <si>
    <t>1656.00</t>
  </si>
  <si>
    <t>-1656</t>
  </si>
  <si>
    <t>2023-11-15 16:59:01</t>
  </si>
  <si>
    <t>2023-07-19</t>
  </si>
  <si>
    <t>3655531</t>
  </si>
  <si>
    <t>迪拜中城派拉蒙酒店</t>
  </si>
  <si>
    <t>Jeon Mingu,Kim Jiyeong</t>
  </si>
  <si>
    <t>3490.00</t>
  </si>
  <si>
    <t>2023-07-20 16:09:15</t>
  </si>
  <si>
    <t>2023-07-13</t>
  </si>
  <si>
    <t>3632106</t>
  </si>
  <si>
    <t>皇宫水上乐园度假村</t>
  </si>
  <si>
    <t>PARK HYEWOOK</t>
  </si>
  <si>
    <t>7950.00</t>
  </si>
  <si>
    <t>2023-08-09 10:31:25</t>
  </si>
  <si>
    <t>直连</t>
  </si>
  <si>
    <t>2023-06-23</t>
  </si>
  <si>
    <t>3541967</t>
  </si>
  <si>
    <t>choi jina,choi jina</t>
  </si>
  <si>
    <t>2356.00</t>
  </si>
  <si>
    <t>2023-06-23 19:51:34</t>
  </si>
  <si>
    <t>2023-06-20</t>
  </si>
  <si>
    <t>3527663</t>
  </si>
  <si>
    <t>gangmin lee,gangmin lee</t>
  </si>
  <si>
    <t>2542.00</t>
  </si>
  <si>
    <t>2023-06-20 19:13:39</t>
  </si>
  <si>
    <t>2023-05-03</t>
  </si>
  <si>
    <t>3322388</t>
  </si>
  <si>
    <t>曼谷水门伯克利酒店</t>
  </si>
  <si>
    <t>THAM WAI FONG,SHANTHI SHANTHI,SANCHEZ MAYDA RABANG</t>
  </si>
  <si>
    <t>2151.00</t>
  </si>
  <si>
    <t>2023-05-04 09:53:12</t>
  </si>
  <si>
    <t>3319779</t>
  </si>
  <si>
    <t>XIA MUYING,QIU XI</t>
  </si>
  <si>
    <t>2946.00</t>
  </si>
  <si>
    <t>2023-05-03 16:43:23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</si>
</sst>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13</xdr:col>
      <xdr:colOff>552450</xdr:colOff>
      <xdr:row>172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22985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142</xdr:row>
      <xdr:rowOff>0</xdr:rowOff>
    </xdr:from>
    <xdr:to>
      <xdr:col>37</xdr:col>
      <xdr:colOff>400050</xdr:colOff>
      <xdr:row>195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49000" y="2571750"/>
          <a:ext cx="15487650" cy="912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45240</v>
      </c>
      <c r="G2" s="6">
        <v>45243</v>
      </c>
      <c r="H2" s="4">
        <v>1</v>
      </c>
      <c r="I2" s="4">
        <v>3</v>
      </c>
      <c r="J2" s="4">
        <v>3</v>
      </c>
      <c r="K2" s="4" t="s">
        <v>30</v>
      </c>
      <c r="L2" s="4">
        <v>2151</v>
      </c>
      <c r="M2" s="4">
        <v>2151</v>
      </c>
      <c r="N2" s="4" t="s">
        <v>31</v>
      </c>
      <c r="O2" s="4" t="s">
        <v>32</v>
      </c>
      <c r="P2" s="4" t="s">
        <v>33</v>
      </c>
      <c r="Q2" s="4">
        <v>0</v>
      </c>
      <c r="R2" s="7">
        <v>45049</v>
      </c>
      <c r="S2" s="6">
        <v>45246</v>
      </c>
      <c r="T2" s="4" t="s">
        <v>34</v>
      </c>
      <c r="U2" s="4">
        <v>2151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45241</v>
      </c>
      <c r="G3" s="6">
        <v>45243</v>
      </c>
      <c r="H3" s="4">
        <v>1</v>
      </c>
      <c r="I3" s="4">
        <v>2</v>
      </c>
      <c r="J3" s="4">
        <v>2</v>
      </c>
      <c r="K3" s="4" t="s">
        <v>30</v>
      </c>
      <c r="L3" s="4">
        <v>3490</v>
      </c>
      <c r="M3" s="4">
        <v>3490</v>
      </c>
      <c r="N3" s="4" t="s">
        <v>40</v>
      </c>
      <c r="O3" s="4" t="s">
        <v>32</v>
      </c>
      <c r="P3" s="4" t="s">
        <v>33</v>
      </c>
      <c r="Q3" s="4">
        <v>0</v>
      </c>
      <c r="R3" s="7">
        <v>45126.0000115741</v>
      </c>
      <c r="S3" s="6">
        <v>45246</v>
      </c>
      <c r="T3" s="4" t="s">
        <v>34</v>
      </c>
      <c r="U3" s="4">
        <v>3490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45241</v>
      </c>
      <c r="G4" s="6">
        <v>45245</v>
      </c>
      <c r="H4" s="4">
        <v>1</v>
      </c>
      <c r="I4" s="4">
        <v>4</v>
      </c>
      <c r="J4" s="4">
        <v>4</v>
      </c>
      <c r="K4" s="4" t="s">
        <v>30</v>
      </c>
      <c r="L4" s="4">
        <v>6710</v>
      </c>
      <c r="M4" s="4">
        <v>6710</v>
      </c>
      <c r="N4" s="4" t="s">
        <v>46</v>
      </c>
      <c r="O4" s="4" t="s">
        <v>32</v>
      </c>
      <c r="P4" s="4" t="s">
        <v>33</v>
      </c>
      <c r="Q4" s="4">
        <v>0</v>
      </c>
      <c r="R4" s="7">
        <v>45167</v>
      </c>
      <c r="S4" s="6">
        <v>45246</v>
      </c>
      <c r="T4" s="4" t="s">
        <v>34</v>
      </c>
      <c r="U4" s="4">
        <v>6710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45241</v>
      </c>
      <c r="G5" s="6">
        <v>45245</v>
      </c>
      <c r="H5" s="4">
        <v>1</v>
      </c>
      <c r="I5" s="4">
        <v>4</v>
      </c>
      <c r="J5" s="4">
        <v>4</v>
      </c>
      <c r="K5" s="4" t="s">
        <v>30</v>
      </c>
      <c r="L5" s="4">
        <v>-6710</v>
      </c>
      <c r="M5" s="4">
        <v>-6710</v>
      </c>
      <c r="N5" s="4" t="s">
        <v>46</v>
      </c>
      <c r="O5" s="4" t="s">
        <v>32</v>
      </c>
      <c r="P5" s="4" t="s">
        <v>33</v>
      </c>
      <c r="Q5" s="4">
        <v>0</v>
      </c>
      <c r="R5" s="7">
        <v>45167</v>
      </c>
      <c r="S5" s="6">
        <v>45246</v>
      </c>
      <c r="T5" s="4" t="s">
        <v>34</v>
      </c>
      <c r="U5" s="4">
        <v>-6710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45241</v>
      </c>
      <c r="G6" s="6">
        <v>45245</v>
      </c>
      <c r="H6" s="4">
        <v>1</v>
      </c>
      <c r="I6" s="4">
        <v>4</v>
      </c>
      <c r="J6" s="4">
        <v>4</v>
      </c>
      <c r="K6" s="4" t="s">
        <v>30</v>
      </c>
      <c r="L6" s="4">
        <v>6710</v>
      </c>
      <c r="M6" s="4">
        <v>6710</v>
      </c>
      <c r="N6" s="4" t="s">
        <v>46</v>
      </c>
      <c r="O6" s="4" t="s">
        <v>32</v>
      </c>
      <c r="P6" s="4" t="s">
        <v>33</v>
      </c>
      <c r="Q6" s="4">
        <v>0</v>
      </c>
      <c r="R6" s="7">
        <v>45168</v>
      </c>
      <c r="S6" s="6">
        <v>45246</v>
      </c>
      <c r="T6" s="4" t="s">
        <v>34</v>
      </c>
      <c r="U6" s="4">
        <v>6710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44</v>
      </c>
      <c r="E7" s="4" t="s">
        <v>54</v>
      </c>
      <c r="F7" s="6">
        <v>45241</v>
      </c>
      <c r="G7" s="6">
        <v>45245</v>
      </c>
      <c r="H7" s="4">
        <v>1</v>
      </c>
      <c r="I7" s="4">
        <v>4</v>
      </c>
      <c r="J7" s="4">
        <v>4</v>
      </c>
      <c r="K7" s="4" t="s">
        <v>30</v>
      </c>
      <c r="L7" s="4">
        <v>4492</v>
      </c>
      <c r="M7" s="4">
        <v>4492</v>
      </c>
      <c r="N7" s="4" t="s">
        <v>55</v>
      </c>
      <c r="O7" s="4" t="s">
        <v>32</v>
      </c>
      <c r="P7" s="4" t="s">
        <v>33</v>
      </c>
      <c r="Q7" s="4">
        <v>0</v>
      </c>
      <c r="R7" s="7">
        <v>45175.0000115741</v>
      </c>
      <c r="S7" s="6">
        <v>45246</v>
      </c>
      <c r="T7" s="4" t="s">
        <v>34</v>
      </c>
      <c r="U7" s="4">
        <v>4492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45242</v>
      </c>
      <c r="G8" s="6">
        <v>45245</v>
      </c>
      <c r="H8" s="4">
        <v>1</v>
      </c>
      <c r="I8" s="4">
        <v>3</v>
      </c>
      <c r="J8" s="4">
        <v>3</v>
      </c>
      <c r="K8" s="4" t="s">
        <v>30</v>
      </c>
      <c r="L8" s="4">
        <v>2511</v>
      </c>
      <c r="M8" s="4">
        <v>2511</v>
      </c>
      <c r="N8" s="4" t="s">
        <v>61</v>
      </c>
      <c r="O8" s="4" t="s">
        <v>32</v>
      </c>
      <c r="P8" s="4" t="s">
        <v>33</v>
      </c>
      <c r="Q8" s="4">
        <v>0</v>
      </c>
      <c r="R8" s="7">
        <v>45178.0000115741</v>
      </c>
      <c r="S8" s="6">
        <v>45246</v>
      </c>
      <c r="T8" s="4" t="s">
        <v>34</v>
      </c>
      <c r="U8" s="4">
        <v>2511</v>
      </c>
      <c r="V8" s="4">
        <v>0</v>
      </c>
      <c r="W8" s="4">
        <v>0</v>
      </c>
      <c r="X8" s="4" t="s">
        <v>62</v>
      </c>
      <c r="Y8" s="4" t="s">
        <v>48</v>
      </c>
    </row>
    <row r="9" s="4" customFormat="1" spans="1:25">
      <c r="A9" s="4" t="s">
        <v>58</v>
      </c>
      <c r="B9" s="4" t="s">
        <v>26</v>
      </c>
      <c r="C9" s="4" t="s">
        <v>49</v>
      </c>
      <c r="D9" s="4" t="s">
        <v>59</v>
      </c>
      <c r="E9" s="4" t="s">
        <v>60</v>
      </c>
      <c r="F9" s="6">
        <v>45242</v>
      </c>
      <c r="G9" s="6">
        <v>45245</v>
      </c>
      <c r="H9" s="4">
        <v>1</v>
      </c>
      <c r="I9" s="4">
        <v>3</v>
      </c>
      <c r="J9" s="4">
        <v>3</v>
      </c>
      <c r="K9" s="4" t="s">
        <v>30</v>
      </c>
      <c r="L9" s="4">
        <v>-2511</v>
      </c>
      <c r="M9" s="4">
        <v>-2511</v>
      </c>
      <c r="N9" s="4" t="s">
        <v>61</v>
      </c>
      <c r="O9" s="4" t="s">
        <v>32</v>
      </c>
      <c r="P9" s="4" t="s">
        <v>33</v>
      </c>
      <c r="Q9" s="4">
        <v>0</v>
      </c>
      <c r="R9" s="7">
        <v>45178.0000115741</v>
      </c>
      <c r="S9" s="6">
        <v>45246</v>
      </c>
      <c r="T9" s="4" t="s">
        <v>34</v>
      </c>
      <c r="U9" s="4">
        <v>-2511</v>
      </c>
      <c r="V9" s="4">
        <v>0</v>
      </c>
      <c r="W9" s="4">
        <v>0</v>
      </c>
      <c r="X9" s="4" t="s">
        <v>62</v>
      </c>
      <c r="Y9" s="4" t="s">
        <v>48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45244</v>
      </c>
      <c r="G10" s="6">
        <v>45245</v>
      </c>
      <c r="H10" s="4">
        <v>1</v>
      </c>
      <c r="I10" s="4">
        <v>1</v>
      </c>
      <c r="J10" s="4">
        <v>1</v>
      </c>
      <c r="K10" s="4" t="s">
        <v>30</v>
      </c>
      <c r="L10" s="4">
        <v>1120</v>
      </c>
      <c r="M10" s="4">
        <v>1120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45181</v>
      </c>
      <c r="S10" s="6">
        <v>45246</v>
      </c>
      <c r="T10" s="4" t="s">
        <v>34</v>
      </c>
      <c r="U10" s="4">
        <v>1120</v>
      </c>
      <c r="V10" s="4">
        <v>0</v>
      </c>
      <c r="W10" s="4">
        <v>0</v>
      </c>
      <c r="X10" s="4" t="s">
        <v>67</v>
      </c>
      <c r="Y10" s="4" t="s">
        <v>48</v>
      </c>
    </row>
    <row r="11" s="4" customFormat="1" spans="1:25">
      <c r="A11" s="4" t="s">
        <v>63</v>
      </c>
      <c r="B11" s="4" t="s">
        <v>26</v>
      </c>
      <c r="C11" s="4" t="s">
        <v>49</v>
      </c>
      <c r="D11" s="4" t="s">
        <v>64</v>
      </c>
      <c r="E11" s="4" t="s">
        <v>65</v>
      </c>
      <c r="F11" s="6">
        <v>45244</v>
      </c>
      <c r="G11" s="6">
        <v>45245</v>
      </c>
      <c r="H11" s="4">
        <v>1</v>
      </c>
      <c r="I11" s="4">
        <v>1</v>
      </c>
      <c r="J11" s="4">
        <v>1</v>
      </c>
      <c r="K11" s="4" t="s">
        <v>30</v>
      </c>
      <c r="L11" s="4">
        <v>-1120</v>
      </c>
      <c r="M11" s="4">
        <v>-1120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45181</v>
      </c>
      <c r="S11" s="6">
        <v>45246</v>
      </c>
      <c r="T11" s="4" t="s">
        <v>34</v>
      </c>
      <c r="U11" s="4">
        <v>-1120</v>
      </c>
      <c r="V11" s="4">
        <v>0</v>
      </c>
      <c r="W11" s="4">
        <v>0</v>
      </c>
      <c r="X11" s="4" t="s">
        <v>67</v>
      </c>
      <c r="Y11" s="4" t="s">
        <v>48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45242</v>
      </c>
      <c r="G12" s="6">
        <v>45245</v>
      </c>
      <c r="H12" s="4">
        <v>1</v>
      </c>
      <c r="I12" s="4">
        <v>3</v>
      </c>
      <c r="J12" s="4">
        <v>3</v>
      </c>
      <c r="K12" s="4" t="s">
        <v>30</v>
      </c>
      <c r="L12" s="4">
        <v>3150</v>
      </c>
      <c r="M12" s="4">
        <v>3150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45183</v>
      </c>
      <c r="S12" s="6">
        <v>45246</v>
      </c>
      <c r="T12" s="4" t="s">
        <v>34</v>
      </c>
      <c r="U12" s="4">
        <v>3150</v>
      </c>
      <c r="V12" s="4">
        <v>0</v>
      </c>
      <c r="W12" s="4">
        <v>0</v>
      </c>
      <c r="X12" s="4" t="s">
        <v>72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45244</v>
      </c>
      <c r="G13" s="6">
        <v>45245</v>
      </c>
      <c r="H13" s="4">
        <v>1</v>
      </c>
      <c r="I13" s="4">
        <v>1</v>
      </c>
      <c r="J13" s="4">
        <v>1</v>
      </c>
      <c r="K13" s="4" t="s">
        <v>30</v>
      </c>
      <c r="L13" s="4">
        <v>432</v>
      </c>
      <c r="M13" s="4">
        <v>432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45186.0000115741</v>
      </c>
      <c r="S13" s="6">
        <v>45246</v>
      </c>
      <c r="T13" s="4" t="s">
        <v>34</v>
      </c>
      <c r="U13" s="4">
        <v>432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45244</v>
      </c>
      <c r="G14" s="6">
        <v>45245</v>
      </c>
      <c r="H14" s="4">
        <v>1</v>
      </c>
      <c r="I14" s="4">
        <v>1</v>
      </c>
      <c r="J14" s="4">
        <v>1</v>
      </c>
      <c r="K14" s="4" t="s">
        <v>30</v>
      </c>
      <c r="L14" s="4">
        <v>3778</v>
      </c>
      <c r="M14" s="4">
        <v>3778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45188.0000115741</v>
      </c>
      <c r="S14" s="6">
        <v>45246</v>
      </c>
      <c r="T14" s="4" t="s">
        <v>34</v>
      </c>
      <c r="U14" s="4">
        <v>3778</v>
      </c>
      <c r="V14" s="4">
        <v>0</v>
      </c>
      <c r="W14" s="4">
        <v>0</v>
      </c>
      <c r="X14" s="4" t="s">
        <v>84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45242</v>
      </c>
      <c r="G15" s="6">
        <v>45245</v>
      </c>
      <c r="H15" s="4">
        <v>1</v>
      </c>
      <c r="I15" s="4">
        <v>3</v>
      </c>
      <c r="J15" s="4">
        <v>3</v>
      </c>
      <c r="K15" s="4" t="s">
        <v>30</v>
      </c>
      <c r="L15" s="4">
        <v>4584</v>
      </c>
      <c r="M15" s="4">
        <v>4584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45194</v>
      </c>
      <c r="S15" s="6">
        <v>45246</v>
      </c>
      <c r="T15" s="4" t="s">
        <v>34</v>
      </c>
      <c r="U15" s="4">
        <v>4584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45243</v>
      </c>
      <c r="G16" s="6">
        <v>45245</v>
      </c>
      <c r="H16" s="4">
        <v>1</v>
      </c>
      <c r="I16" s="4">
        <v>2</v>
      </c>
      <c r="J16" s="4">
        <v>2</v>
      </c>
      <c r="K16" s="4" t="s">
        <v>30</v>
      </c>
      <c r="L16" s="4">
        <v>1700</v>
      </c>
      <c r="M16" s="4">
        <v>1700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45196</v>
      </c>
      <c r="S16" s="6">
        <v>45246</v>
      </c>
      <c r="T16" s="4" t="s">
        <v>34</v>
      </c>
      <c r="U16" s="4">
        <v>1700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45244</v>
      </c>
      <c r="G17" s="6">
        <v>45245</v>
      </c>
      <c r="H17" s="4">
        <v>1</v>
      </c>
      <c r="I17" s="4">
        <v>1</v>
      </c>
      <c r="J17" s="4">
        <v>1</v>
      </c>
      <c r="K17" s="4" t="s">
        <v>30</v>
      </c>
      <c r="L17" s="4">
        <v>1040</v>
      </c>
      <c r="M17" s="4">
        <v>1040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45204.0000115741</v>
      </c>
      <c r="S17" s="6">
        <v>45246</v>
      </c>
      <c r="T17" s="4" t="s">
        <v>34</v>
      </c>
      <c r="U17" s="4">
        <v>1040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45243</v>
      </c>
      <c r="G18" s="6">
        <v>45245</v>
      </c>
      <c r="H18" s="4">
        <v>4</v>
      </c>
      <c r="I18" s="4">
        <v>2</v>
      </c>
      <c r="J18" s="4">
        <v>8</v>
      </c>
      <c r="K18" s="4" t="s">
        <v>30</v>
      </c>
      <c r="L18" s="4">
        <v>5224</v>
      </c>
      <c r="M18" s="4">
        <v>5224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45209.0000115741</v>
      </c>
      <c r="S18" s="6">
        <v>45246</v>
      </c>
      <c r="T18" s="4" t="s">
        <v>34</v>
      </c>
      <c r="U18" s="4">
        <v>5224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45244</v>
      </c>
      <c r="G19" s="6">
        <v>45245</v>
      </c>
      <c r="H19" s="4">
        <v>1</v>
      </c>
      <c r="I19" s="4">
        <v>1</v>
      </c>
      <c r="J19" s="4">
        <v>1</v>
      </c>
      <c r="K19" s="4" t="s">
        <v>30</v>
      </c>
      <c r="L19" s="4">
        <v>338</v>
      </c>
      <c r="M19" s="4">
        <v>338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45210.0000115741</v>
      </c>
      <c r="S19" s="6">
        <v>45246</v>
      </c>
      <c r="T19" s="4" t="s">
        <v>34</v>
      </c>
      <c r="U19" s="4">
        <v>338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45244</v>
      </c>
      <c r="G20" s="6">
        <v>45245</v>
      </c>
      <c r="H20" s="4">
        <v>1</v>
      </c>
      <c r="I20" s="4">
        <v>1</v>
      </c>
      <c r="J20" s="4">
        <v>1</v>
      </c>
      <c r="K20" s="4" t="s">
        <v>30</v>
      </c>
      <c r="L20" s="4">
        <v>692</v>
      </c>
      <c r="M20" s="4">
        <v>692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45211.0000115741</v>
      </c>
      <c r="S20" s="6">
        <v>45246</v>
      </c>
      <c r="T20" s="4" t="s">
        <v>34</v>
      </c>
      <c r="U20" s="4">
        <v>692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45240</v>
      </c>
      <c r="G21" s="6">
        <v>45245</v>
      </c>
      <c r="H21" s="4">
        <v>1</v>
      </c>
      <c r="I21" s="4">
        <v>5</v>
      </c>
      <c r="J21" s="4">
        <v>5</v>
      </c>
      <c r="K21" s="4" t="s">
        <v>30</v>
      </c>
      <c r="L21" s="4">
        <v>3250</v>
      </c>
      <c r="M21" s="4">
        <v>3250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45211</v>
      </c>
      <c r="S21" s="6">
        <v>45246</v>
      </c>
      <c r="T21" s="4" t="s">
        <v>34</v>
      </c>
      <c r="U21" s="4">
        <v>3250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45242</v>
      </c>
      <c r="G22" s="6">
        <v>45245</v>
      </c>
      <c r="H22" s="4">
        <v>1</v>
      </c>
      <c r="I22" s="4">
        <v>3</v>
      </c>
      <c r="J22" s="4">
        <v>3</v>
      </c>
      <c r="K22" s="4" t="s">
        <v>30</v>
      </c>
      <c r="L22" s="4">
        <v>957</v>
      </c>
      <c r="M22" s="4">
        <v>957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45215</v>
      </c>
      <c r="S22" s="6">
        <v>45246</v>
      </c>
      <c r="T22" s="4" t="s">
        <v>34</v>
      </c>
      <c r="U22" s="4">
        <v>957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45244</v>
      </c>
      <c r="G23" s="6">
        <v>45245</v>
      </c>
      <c r="H23" s="4">
        <v>1</v>
      </c>
      <c r="I23" s="4">
        <v>1</v>
      </c>
      <c r="J23" s="4">
        <v>1</v>
      </c>
      <c r="K23" s="4" t="s">
        <v>30</v>
      </c>
      <c r="L23" s="4">
        <v>600</v>
      </c>
      <c r="M23" s="4">
        <v>600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45216.0000115741</v>
      </c>
      <c r="S23" s="6">
        <v>45246</v>
      </c>
      <c r="T23" s="4" t="s">
        <v>34</v>
      </c>
      <c r="U23" s="4">
        <v>600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45243</v>
      </c>
      <c r="G24" s="6">
        <v>45245</v>
      </c>
      <c r="H24" s="4">
        <v>1</v>
      </c>
      <c r="I24" s="4">
        <v>2</v>
      </c>
      <c r="J24" s="4">
        <v>2</v>
      </c>
      <c r="K24" s="4" t="s">
        <v>30</v>
      </c>
      <c r="L24" s="4">
        <v>3096</v>
      </c>
      <c r="M24" s="4">
        <v>3096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45218</v>
      </c>
      <c r="S24" s="6">
        <v>45246</v>
      </c>
      <c r="T24" s="4" t="s">
        <v>34</v>
      </c>
      <c r="U24" s="4">
        <v>3096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45243</v>
      </c>
      <c r="G25" s="6">
        <v>45245</v>
      </c>
      <c r="H25" s="4">
        <v>1</v>
      </c>
      <c r="I25" s="4">
        <v>2</v>
      </c>
      <c r="J25" s="4">
        <v>2</v>
      </c>
      <c r="K25" s="4" t="s">
        <v>30</v>
      </c>
      <c r="L25" s="4">
        <v>2612</v>
      </c>
      <c r="M25" s="4">
        <v>2612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45218.0000115741</v>
      </c>
      <c r="S25" s="6">
        <v>45246</v>
      </c>
      <c r="T25" s="4" t="s">
        <v>34</v>
      </c>
      <c r="U25" s="4">
        <v>2612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45243</v>
      </c>
      <c r="G26" s="6">
        <v>45245</v>
      </c>
      <c r="H26" s="4">
        <v>1</v>
      </c>
      <c r="I26" s="4">
        <v>2</v>
      </c>
      <c r="J26" s="4">
        <v>2</v>
      </c>
      <c r="K26" s="4" t="s">
        <v>30</v>
      </c>
      <c r="L26" s="4">
        <v>1400</v>
      </c>
      <c r="M26" s="4">
        <v>1400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45218</v>
      </c>
      <c r="S26" s="6">
        <v>45246</v>
      </c>
      <c r="T26" s="4" t="s">
        <v>34</v>
      </c>
      <c r="U26" s="4">
        <v>1400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45244</v>
      </c>
      <c r="G27" s="6">
        <v>45245</v>
      </c>
      <c r="H27" s="4">
        <v>1</v>
      </c>
      <c r="I27" s="4">
        <v>1</v>
      </c>
      <c r="J27" s="4">
        <v>1</v>
      </c>
      <c r="K27" s="4" t="s">
        <v>30</v>
      </c>
      <c r="L27" s="4">
        <v>1230</v>
      </c>
      <c r="M27" s="4">
        <v>1230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45219.0000115741</v>
      </c>
      <c r="S27" s="6">
        <v>45246</v>
      </c>
      <c r="T27" s="4" t="s">
        <v>34</v>
      </c>
      <c r="U27" s="4">
        <v>1230</v>
      </c>
      <c r="V27" s="4">
        <v>0</v>
      </c>
      <c r="W27" s="4">
        <v>0</v>
      </c>
      <c r="X27" s="4" t="s">
        <v>161</v>
      </c>
      <c r="Y27" s="4" t="s">
        <v>48</v>
      </c>
    </row>
    <row r="28" s="4" customFormat="1" spans="1:25">
      <c r="A28" s="4" t="s">
        <v>157</v>
      </c>
      <c r="B28" s="4" t="s">
        <v>26</v>
      </c>
      <c r="C28" s="4" t="s">
        <v>49</v>
      </c>
      <c r="D28" s="4" t="s">
        <v>158</v>
      </c>
      <c r="E28" s="4" t="s">
        <v>159</v>
      </c>
      <c r="F28" s="6">
        <v>45244</v>
      </c>
      <c r="G28" s="6">
        <v>45245</v>
      </c>
      <c r="H28" s="4">
        <v>1</v>
      </c>
      <c r="I28" s="4">
        <v>1</v>
      </c>
      <c r="J28" s="4">
        <v>1</v>
      </c>
      <c r="K28" s="4" t="s">
        <v>30</v>
      </c>
      <c r="L28" s="4">
        <v>-1230</v>
      </c>
      <c r="M28" s="4">
        <v>-1230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45219.0000115741</v>
      </c>
      <c r="S28" s="6">
        <v>45246</v>
      </c>
      <c r="T28" s="4" t="s">
        <v>34</v>
      </c>
      <c r="U28" s="4">
        <v>-1230</v>
      </c>
      <c r="V28" s="4">
        <v>0</v>
      </c>
      <c r="W28" s="4">
        <v>0</v>
      </c>
      <c r="X28" s="4" t="s">
        <v>161</v>
      </c>
      <c r="Y28" s="4" t="s">
        <v>48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45242</v>
      </c>
      <c r="G29" s="6">
        <v>45245</v>
      </c>
      <c r="H29" s="4">
        <v>1</v>
      </c>
      <c r="I29" s="4">
        <v>3</v>
      </c>
      <c r="J29" s="4">
        <v>3</v>
      </c>
      <c r="K29" s="4" t="s">
        <v>30</v>
      </c>
      <c r="L29" s="4">
        <v>1098</v>
      </c>
      <c r="M29" s="4">
        <v>1098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45221.0000115741</v>
      </c>
      <c r="S29" s="6">
        <v>45246</v>
      </c>
      <c r="T29" s="4" t="s">
        <v>34</v>
      </c>
      <c r="U29" s="4">
        <v>1098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45241</v>
      </c>
      <c r="G30" s="6">
        <v>45245</v>
      </c>
      <c r="H30" s="4">
        <v>1</v>
      </c>
      <c r="I30" s="4">
        <v>4</v>
      </c>
      <c r="J30" s="4">
        <v>4</v>
      </c>
      <c r="K30" s="4" t="s">
        <v>30</v>
      </c>
      <c r="L30" s="4">
        <v>2595</v>
      </c>
      <c r="M30" s="4">
        <v>2595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45221.0000115741</v>
      </c>
      <c r="S30" s="6">
        <v>45246</v>
      </c>
      <c r="T30" s="4" t="s">
        <v>34</v>
      </c>
      <c r="U30" s="4">
        <v>2595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45232</v>
      </c>
      <c r="G31" s="6">
        <v>45245</v>
      </c>
      <c r="H31" s="4">
        <v>1</v>
      </c>
      <c r="I31" s="4">
        <v>13</v>
      </c>
      <c r="J31" s="4">
        <v>13</v>
      </c>
      <c r="K31" s="4" t="s">
        <v>30</v>
      </c>
      <c r="L31" s="4">
        <v>2665</v>
      </c>
      <c r="M31" s="4">
        <v>2665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45224</v>
      </c>
      <c r="S31" s="6">
        <v>45246</v>
      </c>
      <c r="T31" s="4" t="s">
        <v>34</v>
      </c>
      <c r="U31" s="4">
        <v>2665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45243</v>
      </c>
      <c r="G32" s="6">
        <v>45245</v>
      </c>
      <c r="H32" s="4">
        <v>1</v>
      </c>
      <c r="I32" s="4">
        <v>2</v>
      </c>
      <c r="J32" s="4">
        <v>2</v>
      </c>
      <c r="K32" s="4" t="s">
        <v>30</v>
      </c>
      <c r="L32" s="4">
        <v>3048</v>
      </c>
      <c r="M32" s="4">
        <v>3048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45224.0000115741</v>
      </c>
      <c r="S32" s="6">
        <v>45246</v>
      </c>
      <c r="T32" s="4" t="s">
        <v>34</v>
      </c>
      <c r="U32" s="4">
        <v>3048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45244</v>
      </c>
      <c r="G33" s="6">
        <v>45245</v>
      </c>
      <c r="H33" s="4">
        <v>1</v>
      </c>
      <c r="I33" s="4">
        <v>1</v>
      </c>
      <c r="J33" s="4">
        <v>1</v>
      </c>
      <c r="K33" s="4" t="s">
        <v>30</v>
      </c>
      <c r="L33" s="4">
        <v>695</v>
      </c>
      <c r="M33" s="4">
        <v>695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45225</v>
      </c>
      <c r="S33" s="6">
        <v>45246</v>
      </c>
      <c r="T33" s="4" t="s">
        <v>34</v>
      </c>
      <c r="U33" s="4">
        <v>695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45239</v>
      </c>
      <c r="G34" s="6">
        <v>45245</v>
      </c>
      <c r="H34" s="4">
        <v>1</v>
      </c>
      <c r="I34" s="4">
        <v>6</v>
      </c>
      <c r="J34" s="4">
        <v>6</v>
      </c>
      <c r="K34" s="4" t="s">
        <v>30</v>
      </c>
      <c r="L34" s="4">
        <v>4122</v>
      </c>
      <c r="M34" s="4">
        <v>4122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45226.0000115741</v>
      </c>
      <c r="S34" s="6">
        <v>45246</v>
      </c>
      <c r="T34" s="4" t="s">
        <v>34</v>
      </c>
      <c r="U34" s="4">
        <v>4122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45242</v>
      </c>
      <c r="G35" s="6">
        <v>45245</v>
      </c>
      <c r="H35" s="4">
        <v>1</v>
      </c>
      <c r="I35" s="4">
        <v>3</v>
      </c>
      <c r="J35" s="4">
        <v>3</v>
      </c>
      <c r="K35" s="4" t="s">
        <v>30</v>
      </c>
      <c r="L35" s="4">
        <v>831</v>
      </c>
      <c r="M35" s="4">
        <v>831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45227.0000115741</v>
      </c>
      <c r="S35" s="6">
        <v>45246</v>
      </c>
      <c r="T35" s="4" t="s">
        <v>34</v>
      </c>
      <c r="U35" s="4">
        <v>831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45244</v>
      </c>
      <c r="G36" s="6">
        <v>45245</v>
      </c>
      <c r="H36" s="4">
        <v>1</v>
      </c>
      <c r="I36" s="4">
        <v>1</v>
      </c>
      <c r="J36" s="4">
        <v>1</v>
      </c>
      <c r="K36" s="4" t="s">
        <v>30</v>
      </c>
      <c r="L36" s="4">
        <v>200</v>
      </c>
      <c r="M36" s="4">
        <v>200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45226.0000115741</v>
      </c>
      <c r="S36" s="6">
        <v>45246</v>
      </c>
      <c r="T36" s="4" t="s">
        <v>34</v>
      </c>
      <c r="U36" s="4">
        <v>200</v>
      </c>
      <c r="V36" s="4">
        <v>0</v>
      </c>
      <c r="W36" s="4">
        <v>0</v>
      </c>
      <c r="X36" s="4" t="s">
        <v>48</v>
      </c>
      <c r="Y36" s="4" t="s">
        <v>48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45242</v>
      </c>
      <c r="G37" s="6">
        <v>45245</v>
      </c>
      <c r="H37" s="4">
        <v>1</v>
      </c>
      <c r="I37" s="4">
        <v>3</v>
      </c>
      <c r="J37" s="4">
        <v>3</v>
      </c>
      <c r="K37" s="4" t="s">
        <v>30</v>
      </c>
      <c r="L37" s="4">
        <v>984</v>
      </c>
      <c r="M37" s="4">
        <v>984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45227.0000115741</v>
      </c>
      <c r="S37" s="6">
        <v>45246</v>
      </c>
      <c r="T37" s="4" t="s">
        <v>34</v>
      </c>
      <c r="U37" s="4">
        <v>984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169</v>
      </c>
      <c r="E38" s="4" t="s">
        <v>215</v>
      </c>
      <c r="F38" s="6">
        <v>45244</v>
      </c>
      <c r="G38" s="6">
        <v>45245</v>
      </c>
      <c r="H38" s="4">
        <v>1</v>
      </c>
      <c r="I38" s="4">
        <v>1</v>
      </c>
      <c r="J38" s="4">
        <v>1</v>
      </c>
      <c r="K38" s="4" t="s">
        <v>30</v>
      </c>
      <c r="L38" s="4">
        <v>646</v>
      </c>
      <c r="M38" s="4">
        <v>646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45228</v>
      </c>
      <c r="S38" s="6">
        <v>45246</v>
      </c>
      <c r="T38" s="4" t="s">
        <v>34</v>
      </c>
      <c r="U38" s="4">
        <v>646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45243</v>
      </c>
      <c r="G39" s="6">
        <v>45245</v>
      </c>
      <c r="H39" s="4">
        <v>1</v>
      </c>
      <c r="I39" s="4">
        <v>2</v>
      </c>
      <c r="J39" s="4">
        <v>2</v>
      </c>
      <c r="K39" s="4" t="s">
        <v>30</v>
      </c>
      <c r="L39" s="4">
        <v>3420</v>
      </c>
      <c r="M39" s="4">
        <v>3420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45228.0000115741</v>
      </c>
      <c r="S39" s="6">
        <v>45246</v>
      </c>
      <c r="T39" s="4" t="s">
        <v>34</v>
      </c>
      <c r="U39" s="4">
        <v>3420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199</v>
      </c>
      <c r="E40" s="4" t="s">
        <v>225</v>
      </c>
      <c r="F40" s="6">
        <v>45243</v>
      </c>
      <c r="G40" s="6">
        <v>45245</v>
      </c>
      <c r="H40" s="4">
        <v>2</v>
      </c>
      <c r="I40" s="4">
        <v>2</v>
      </c>
      <c r="J40" s="4">
        <v>4</v>
      </c>
      <c r="K40" s="4" t="s">
        <v>30</v>
      </c>
      <c r="L40" s="4">
        <v>1260</v>
      </c>
      <c r="M40" s="4">
        <v>1260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45228.0000115741</v>
      </c>
      <c r="S40" s="6">
        <v>45246</v>
      </c>
      <c r="T40" s="4" t="s">
        <v>34</v>
      </c>
      <c r="U40" s="4">
        <v>1260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45239</v>
      </c>
      <c r="G41" s="6">
        <v>45245</v>
      </c>
      <c r="H41" s="4">
        <v>1</v>
      </c>
      <c r="I41" s="4">
        <v>6</v>
      </c>
      <c r="J41" s="4">
        <v>6</v>
      </c>
      <c r="K41" s="4" t="s">
        <v>30</v>
      </c>
      <c r="L41" s="4">
        <v>10200</v>
      </c>
      <c r="M41" s="4">
        <v>10200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45229</v>
      </c>
      <c r="S41" s="6">
        <v>45246</v>
      </c>
      <c r="T41" s="4" t="s">
        <v>34</v>
      </c>
      <c r="U41" s="4">
        <v>10200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45242</v>
      </c>
      <c r="G42" s="6">
        <v>45245</v>
      </c>
      <c r="H42" s="4">
        <v>1</v>
      </c>
      <c r="I42" s="4">
        <v>3</v>
      </c>
      <c r="J42" s="4">
        <v>3</v>
      </c>
      <c r="K42" s="4" t="s">
        <v>30</v>
      </c>
      <c r="L42" s="4">
        <v>483</v>
      </c>
      <c r="M42" s="4">
        <v>483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45229.0000115741</v>
      </c>
      <c r="S42" s="6">
        <v>45246</v>
      </c>
      <c r="T42" s="4" t="s">
        <v>34</v>
      </c>
      <c r="U42" s="4">
        <v>483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45241</v>
      </c>
      <c r="G43" s="6">
        <v>45245</v>
      </c>
      <c r="H43" s="4">
        <v>1</v>
      </c>
      <c r="I43" s="4">
        <v>4</v>
      </c>
      <c r="J43" s="4">
        <v>4</v>
      </c>
      <c r="K43" s="4" t="s">
        <v>30</v>
      </c>
      <c r="L43" s="4">
        <v>2160</v>
      </c>
      <c r="M43" s="4">
        <v>2160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45229.0000115741</v>
      </c>
      <c r="S43" s="6">
        <v>45246</v>
      </c>
      <c r="T43" s="4" t="s">
        <v>34</v>
      </c>
      <c r="U43" s="4">
        <v>2160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219</v>
      </c>
      <c r="E44" s="4" t="s">
        <v>248</v>
      </c>
      <c r="F44" s="6">
        <v>45244</v>
      </c>
      <c r="G44" s="6">
        <v>45245</v>
      </c>
      <c r="H44" s="4">
        <v>1</v>
      </c>
      <c r="I44" s="4">
        <v>1</v>
      </c>
      <c r="J44" s="4">
        <v>1</v>
      </c>
      <c r="K44" s="4" t="s">
        <v>30</v>
      </c>
      <c r="L44" s="4">
        <v>1228</v>
      </c>
      <c r="M44" s="4">
        <v>1228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45230.0000115741</v>
      </c>
      <c r="S44" s="6">
        <v>45246</v>
      </c>
      <c r="T44" s="4" t="s">
        <v>34</v>
      </c>
      <c r="U44" s="4">
        <v>1228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45241</v>
      </c>
      <c r="G45" s="6">
        <v>45245</v>
      </c>
      <c r="H45" s="4">
        <v>1</v>
      </c>
      <c r="I45" s="4">
        <v>4</v>
      </c>
      <c r="J45" s="4">
        <v>4</v>
      </c>
      <c r="K45" s="4" t="s">
        <v>30</v>
      </c>
      <c r="L45" s="4">
        <v>4318</v>
      </c>
      <c r="M45" s="4">
        <v>4318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45230</v>
      </c>
      <c r="S45" s="6">
        <v>45246</v>
      </c>
      <c r="T45" s="4" t="s">
        <v>34</v>
      </c>
      <c r="U45" s="4">
        <v>4318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7">
      <c r="A46" s="4" t="s">
        <v>258</v>
      </c>
      <c r="B46" s="4" t="s">
        <v>26</v>
      </c>
      <c r="C46" s="4" t="s">
        <v>27</v>
      </c>
      <c r="D46" s="4" t="s">
        <v>259</v>
      </c>
      <c r="E46" s="4" t="s">
        <v>260</v>
      </c>
      <c r="F46" s="6">
        <v>45235</v>
      </c>
      <c r="G46" s="6">
        <v>45245</v>
      </c>
      <c r="H46" s="4">
        <v>1</v>
      </c>
      <c r="I46" s="4">
        <v>10</v>
      </c>
      <c r="J46" s="4">
        <v>10</v>
      </c>
      <c r="K46" s="4" t="s">
        <v>30</v>
      </c>
      <c r="L46" s="4">
        <v>9263</v>
      </c>
      <c r="M46" s="4">
        <v>9263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45230</v>
      </c>
      <c r="S46" s="6">
        <v>45246</v>
      </c>
      <c r="T46" s="4" t="s">
        <v>34</v>
      </c>
      <c r="U46" s="4">
        <v>9263</v>
      </c>
      <c r="V46" s="4">
        <v>0</v>
      </c>
      <c r="W46" s="4">
        <v>0</v>
      </c>
      <c r="X46" s="4" t="s">
        <v>262</v>
      </c>
      <c r="Y46" s="4">
        <v>331843499</v>
      </c>
      <c r="Z46" s="4">
        <v>335591632</v>
      </c>
      <c r="AA46" s="4" t="s">
        <v>263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266</v>
      </c>
      <c r="F47" s="6">
        <v>45241</v>
      </c>
      <c r="G47" s="6">
        <v>45245</v>
      </c>
      <c r="H47" s="4">
        <v>1</v>
      </c>
      <c r="I47" s="4">
        <v>4</v>
      </c>
      <c r="J47" s="4">
        <v>4</v>
      </c>
      <c r="K47" s="4" t="s">
        <v>30</v>
      </c>
      <c r="L47" s="4">
        <v>3941</v>
      </c>
      <c r="M47" s="4">
        <v>3941</v>
      </c>
      <c r="N47" s="4" t="s">
        <v>267</v>
      </c>
      <c r="O47" s="4" t="s">
        <v>32</v>
      </c>
      <c r="P47" s="4" t="s">
        <v>33</v>
      </c>
      <c r="Q47" s="4">
        <v>0</v>
      </c>
      <c r="R47" s="7">
        <v>45230</v>
      </c>
      <c r="S47" s="6">
        <v>45246</v>
      </c>
      <c r="T47" s="4" t="s">
        <v>34</v>
      </c>
      <c r="U47" s="4">
        <v>3941</v>
      </c>
      <c r="V47" s="4">
        <v>0</v>
      </c>
      <c r="W47" s="4">
        <v>0</v>
      </c>
      <c r="X47" s="4" t="s">
        <v>268</v>
      </c>
      <c r="Y47" s="4" t="s">
        <v>269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6">
        <v>45244</v>
      </c>
      <c r="G48" s="6">
        <v>45245</v>
      </c>
      <c r="H48" s="4">
        <v>1</v>
      </c>
      <c r="I48" s="4">
        <v>1</v>
      </c>
      <c r="J48" s="4">
        <v>1</v>
      </c>
      <c r="K48" s="4" t="s">
        <v>30</v>
      </c>
      <c r="L48" s="4">
        <v>252</v>
      </c>
      <c r="M48" s="4">
        <v>252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45230.0000115741</v>
      </c>
      <c r="S48" s="6">
        <v>45246</v>
      </c>
      <c r="T48" s="4" t="s">
        <v>34</v>
      </c>
      <c r="U48" s="4">
        <v>252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199</v>
      </c>
      <c r="E49" s="4" t="s">
        <v>225</v>
      </c>
      <c r="F49" s="6">
        <v>45244</v>
      </c>
      <c r="G49" s="6">
        <v>45245</v>
      </c>
      <c r="H49" s="4">
        <v>1</v>
      </c>
      <c r="I49" s="4">
        <v>1</v>
      </c>
      <c r="J49" s="4">
        <v>1</v>
      </c>
      <c r="K49" s="4" t="s">
        <v>30</v>
      </c>
      <c r="L49" s="4">
        <v>315</v>
      </c>
      <c r="M49" s="4">
        <v>315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45231.0000115741</v>
      </c>
      <c r="S49" s="6">
        <v>45246</v>
      </c>
      <c r="T49" s="4" t="s">
        <v>34</v>
      </c>
      <c r="U49" s="4">
        <v>315</v>
      </c>
      <c r="V49" s="4">
        <v>0</v>
      </c>
      <c r="W49" s="4">
        <v>0</v>
      </c>
      <c r="X49" s="4" t="s">
        <v>278</v>
      </c>
      <c r="Y49" s="4" t="s">
        <v>279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45244</v>
      </c>
      <c r="G50" s="6">
        <v>45245</v>
      </c>
      <c r="H50" s="4">
        <v>1</v>
      </c>
      <c r="I50" s="4">
        <v>1</v>
      </c>
      <c r="J50" s="4">
        <v>1</v>
      </c>
      <c r="K50" s="4" t="s">
        <v>30</v>
      </c>
      <c r="L50" s="4">
        <v>252</v>
      </c>
      <c r="M50" s="4">
        <v>252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45231</v>
      </c>
      <c r="S50" s="6">
        <v>45246</v>
      </c>
      <c r="T50" s="4" t="s">
        <v>34</v>
      </c>
      <c r="U50" s="4">
        <v>252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199</v>
      </c>
      <c r="E51" s="4" t="s">
        <v>285</v>
      </c>
      <c r="F51" s="6">
        <v>45240</v>
      </c>
      <c r="G51" s="6">
        <v>45245</v>
      </c>
      <c r="H51" s="4">
        <v>1</v>
      </c>
      <c r="I51" s="4">
        <v>5</v>
      </c>
      <c r="J51" s="4">
        <v>5</v>
      </c>
      <c r="K51" s="4" t="s">
        <v>30</v>
      </c>
      <c r="L51" s="4">
        <v>2130</v>
      </c>
      <c r="M51" s="4">
        <v>2130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45231.0000115741</v>
      </c>
      <c r="S51" s="6">
        <v>45246</v>
      </c>
      <c r="T51" s="4" t="s">
        <v>34</v>
      </c>
      <c r="U51" s="4">
        <v>2130</v>
      </c>
      <c r="V51" s="4">
        <v>0</v>
      </c>
      <c r="W51" s="4">
        <v>0</v>
      </c>
      <c r="X51" s="4" t="s">
        <v>287</v>
      </c>
      <c r="Y51" s="4" t="s">
        <v>288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169</v>
      </c>
      <c r="E52" s="4" t="s">
        <v>170</v>
      </c>
      <c r="F52" s="6">
        <v>45244</v>
      </c>
      <c r="G52" s="6">
        <v>45245</v>
      </c>
      <c r="H52" s="4">
        <v>1</v>
      </c>
      <c r="I52" s="4">
        <v>1</v>
      </c>
      <c r="J52" s="4">
        <v>1</v>
      </c>
      <c r="K52" s="4" t="s">
        <v>30</v>
      </c>
      <c r="L52" s="4">
        <v>646</v>
      </c>
      <c r="M52" s="4">
        <v>646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45232</v>
      </c>
      <c r="S52" s="6">
        <v>45246</v>
      </c>
      <c r="T52" s="4" t="s">
        <v>34</v>
      </c>
      <c r="U52" s="4">
        <v>646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45242</v>
      </c>
      <c r="G53" s="6">
        <v>45245</v>
      </c>
      <c r="H53" s="4">
        <v>1</v>
      </c>
      <c r="I53" s="4">
        <v>3</v>
      </c>
      <c r="J53" s="4">
        <v>3</v>
      </c>
      <c r="K53" s="4" t="s">
        <v>30</v>
      </c>
      <c r="L53" s="4">
        <v>1641</v>
      </c>
      <c r="M53" s="4">
        <v>1641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45232.0000115741</v>
      </c>
      <c r="S53" s="6">
        <v>45246</v>
      </c>
      <c r="T53" s="4" t="s">
        <v>34</v>
      </c>
      <c r="U53" s="4">
        <v>1641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6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45244</v>
      </c>
      <c r="G54" s="6">
        <v>45245</v>
      </c>
      <c r="H54" s="4">
        <v>2</v>
      </c>
      <c r="I54" s="4">
        <v>1</v>
      </c>
      <c r="J54" s="4">
        <v>2</v>
      </c>
      <c r="K54" s="4" t="s">
        <v>30</v>
      </c>
      <c r="L54" s="4">
        <v>414</v>
      </c>
      <c r="M54" s="4">
        <v>414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45233.0000115741</v>
      </c>
      <c r="S54" s="6">
        <v>45246</v>
      </c>
      <c r="T54" s="4" t="s">
        <v>34</v>
      </c>
      <c r="U54" s="4">
        <v>414</v>
      </c>
      <c r="V54" s="4">
        <v>0</v>
      </c>
      <c r="W54" s="4">
        <v>0</v>
      </c>
      <c r="X54" s="4" t="s">
        <v>303</v>
      </c>
      <c r="Y54" s="4">
        <v>8679375</v>
      </c>
      <c r="Z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45243</v>
      </c>
      <c r="G55" s="6">
        <v>45245</v>
      </c>
      <c r="H55" s="4">
        <v>2</v>
      </c>
      <c r="I55" s="4">
        <v>2</v>
      </c>
      <c r="J55" s="4">
        <v>4</v>
      </c>
      <c r="K55" s="4" t="s">
        <v>30</v>
      </c>
      <c r="L55" s="4">
        <v>1520</v>
      </c>
      <c r="M55" s="4">
        <v>1520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45235</v>
      </c>
      <c r="S55" s="6">
        <v>45246</v>
      </c>
      <c r="T55" s="4" t="s">
        <v>34</v>
      </c>
      <c r="U55" s="4">
        <v>1520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122</v>
      </c>
      <c r="E56" s="4" t="s">
        <v>123</v>
      </c>
      <c r="F56" s="6">
        <v>45241</v>
      </c>
      <c r="G56" s="6">
        <v>45245</v>
      </c>
      <c r="H56" s="4">
        <v>1</v>
      </c>
      <c r="I56" s="4">
        <v>4</v>
      </c>
      <c r="J56" s="4">
        <v>4</v>
      </c>
      <c r="K56" s="4" t="s">
        <v>30</v>
      </c>
      <c r="L56" s="4">
        <v>2634</v>
      </c>
      <c r="M56" s="4">
        <v>2634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45235</v>
      </c>
      <c r="S56" s="6">
        <v>45246</v>
      </c>
      <c r="T56" s="4" t="s">
        <v>34</v>
      </c>
      <c r="U56" s="4">
        <v>2634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316</v>
      </c>
      <c r="E57" s="4" t="s">
        <v>317</v>
      </c>
      <c r="F57" s="6">
        <v>45244</v>
      </c>
      <c r="G57" s="6">
        <v>45245</v>
      </c>
      <c r="H57" s="4">
        <v>1</v>
      </c>
      <c r="I57" s="4">
        <v>1</v>
      </c>
      <c r="J57" s="4">
        <v>1</v>
      </c>
      <c r="K57" s="4" t="s">
        <v>30</v>
      </c>
      <c r="L57" s="4">
        <v>627</v>
      </c>
      <c r="M57" s="4">
        <v>627</v>
      </c>
      <c r="N57" s="4" t="s">
        <v>318</v>
      </c>
      <c r="O57" s="4" t="s">
        <v>32</v>
      </c>
      <c r="P57" s="4" t="s">
        <v>33</v>
      </c>
      <c r="Q57" s="4">
        <v>0</v>
      </c>
      <c r="R57" s="7">
        <v>45236.0000115741</v>
      </c>
      <c r="S57" s="6">
        <v>45246</v>
      </c>
      <c r="T57" s="4" t="s">
        <v>34</v>
      </c>
      <c r="U57" s="4">
        <v>627</v>
      </c>
      <c r="V57" s="4">
        <v>0</v>
      </c>
      <c r="W57" s="4">
        <v>0</v>
      </c>
      <c r="X57" s="4" t="s">
        <v>319</v>
      </c>
      <c r="Y57" s="4" t="s">
        <v>320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45244</v>
      </c>
      <c r="G58" s="6">
        <v>45245</v>
      </c>
      <c r="H58" s="4">
        <v>1</v>
      </c>
      <c r="I58" s="4">
        <v>1</v>
      </c>
      <c r="J58" s="4">
        <v>1</v>
      </c>
      <c r="K58" s="4" t="s">
        <v>30</v>
      </c>
      <c r="L58" s="4">
        <v>342</v>
      </c>
      <c r="M58" s="4">
        <v>342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45236.0000115741</v>
      </c>
      <c r="S58" s="6">
        <v>45246</v>
      </c>
      <c r="T58" s="4" t="s">
        <v>34</v>
      </c>
      <c r="U58" s="4">
        <v>342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45244</v>
      </c>
      <c r="G59" s="6">
        <v>45245</v>
      </c>
      <c r="H59" s="4">
        <v>1</v>
      </c>
      <c r="I59" s="4">
        <v>1</v>
      </c>
      <c r="J59" s="4">
        <v>1</v>
      </c>
      <c r="K59" s="4" t="s">
        <v>30</v>
      </c>
      <c r="L59" s="4">
        <v>700</v>
      </c>
      <c r="M59" s="4">
        <v>700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45236</v>
      </c>
      <c r="S59" s="6">
        <v>45246</v>
      </c>
      <c r="T59" s="4" t="s">
        <v>34</v>
      </c>
      <c r="U59" s="4">
        <v>700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45242</v>
      </c>
      <c r="G60" s="6">
        <v>45245</v>
      </c>
      <c r="H60" s="4">
        <v>2</v>
      </c>
      <c r="I60" s="4">
        <v>3</v>
      </c>
      <c r="J60" s="4">
        <v>6</v>
      </c>
      <c r="K60" s="4" t="s">
        <v>30</v>
      </c>
      <c r="L60" s="4">
        <v>2994</v>
      </c>
      <c r="M60" s="4">
        <v>2994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45236.0000115741</v>
      </c>
      <c r="S60" s="6">
        <v>45246</v>
      </c>
      <c r="T60" s="4" t="s">
        <v>34</v>
      </c>
      <c r="U60" s="4">
        <v>2994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45240</v>
      </c>
      <c r="G61" s="6">
        <v>45245</v>
      </c>
      <c r="H61" s="4">
        <v>1</v>
      </c>
      <c r="I61" s="4">
        <v>5</v>
      </c>
      <c r="J61" s="4">
        <v>5</v>
      </c>
      <c r="K61" s="4" t="s">
        <v>30</v>
      </c>
      <c r="L61" s="4">
        <v>2810</v>
      </c>
      <c r="M61" s="4">
        <v>2810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45236.0000115741</v>
      </c>
      <c r="S61" s="6">
        <v>45246</v>
      </c>
      <c r="T61" s="4" t="s">
        <v>34</v>
      </c>
      <c r="U61" s="4">
        <v>2810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338</v>
      </c>
      <c r="E62" s="4" t="s">
        <v>339</v>
      </c>
      <c r="F62" s="6">
        <v>45243</v>
      </c>
      <c r="G62" s="6">
        <v>45245</v>
      </c>
      <c r="H62" s="4">
        <v>1</v>
      </c>
      <c r="I62" s="4">
        <v>2</v>
      </c>
      <c r="J62" s="4">
        <v>2</v>
      </c>
      <c r="K62" s="4" t="s">
        <v>30</v>
      </c>
      <c r="L62" s="4">
        <v>1124</v>
      </c>
      <c r="M62" s="4">
        <v>1124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45236.0000115741</v>
      </c>
      <c r="S62" s="6">
        <v>45246</v>
      </c>
      <c r="T62" s="4" t="s">
        <v>34</v>
      </c>
      <c r="U62" s="4">
        <v>1124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294</v>
      </c>
      <c r="E63" s="4" t="s">
        <v>347</v>
      </c>
      <c r="F63" s="6">
        <v>45243</v>
      </c>
      <c r="G63" s="6">
        <v>45245</v>
      </c>
      <c r="H63" s="4">
        <v>1</v>
      </c>
      <c r="I63" s="4">
        <v>2</v>
      </c>
      <c r="J63" s="4">
        <v>2</v>
      </c>
      <c r="K63" s="4" t="s">
        <v>30</v>
      </c>
      <c r="L63" s="4">
        <v>2243</v>
      </c>
      <c r="M63" s="4">
        <v>2243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45237</v>
      </c>
      <c r="S63" s="6">
        <v>45246</v>
      </c>
      <c r="T63" s="4" t="s">
        <v>34</v>
      </c>
      <c r="U63" s="4">
        <v>2243</v>
      </c>
      <c r="V63" s="4">
        <v>0</v>
      </c>
      <c r="W63" s="4">
        <v>0</v>
      </c>
      <c r="X63" s="4" t="s">
        <v>349</v>
      </c>
      <c r="Y63" s="4" t="s">
        <v>350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169</v>
      </c>
      <c r="E64" s="4" t="s">
        <v>352</v>
      </c>
      <c r="F64" s="6">
        <v>45243</v>
      </c>
      <c r="G64" s="6">
        <v>45245</v>
      </c>
      <c r="H64" s="4">
        <v>1</v>
      </c>
      <c r="I64" s="4">
        <v>2</v>
      </c>
      <c r="J64" s="4">
        <v>2</v>
      </c>
      <c r="K64" s="4" t="s">
        <v>30</v>
      </c>
      <c r="L64" s="4">
        <v>1258</v>
      </c>
      <c r="M64" s="4">
        <v>1258</v>
      </c>
      <c r="N64" s="4" t="s">
        <v>353</v>
      </c>
      <c r="O64" s="4" t="s">
        <v>32</v>
      </c>
      <c r="P64" s="4" t="s">
        <v>33</v>
      </c>
      <c r="Q64" s="4">
        <v>0</v>
      </c>
      <c r="R64" s="7">
        <v>45237</v>
      </c>
      <c r="S64" s="6">
        <v>45246</v>
      </c>
      <c r="T64" s="4" t="s">
        <v>34</v>
      </c>
      <c r="U64" s="4">
        <v>1258</v>
      </c>
      <c r="V64" s="4">
        <v>0</v>
      </c>
      <c r="W64" s="4">
        <v>0</v>
      </c>
      <c r="X64" s="4" t="s">
        <v>354</v>
      </c>
      <c r="Y64" s="4" t="s">
        <v>355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357</v>
      </c>
      <c r="E65" s="4" t="s">
        <v>358</v>
      </c>
      <c r="F65" s="6">
        <v>45243</v>
      </c>
      <c r="G65" s="6">
        <v>45245</v>
      </c>
      <c r="H65" s="4">
        <v>1</v>
      </c>
      <c r="I65" s="4">
        <v>2</v>
      </c>
      <c r="J65" s="4">
        <v>2</v>
      </c>
      <c r="K65" s="4" t="s">
        <v>30</v>
      </c>
      <c r="L65" s="4">
        <v>6882</v>
      </c>
      <c r="M65" s="4">
        <v>6882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45237</v>
      </c>
      <c r="S65" s="6">
        <v>45246</v>
      </c>
      <c r="T65" s="4" t="s">
        <v>34</v>
      </c>
      <c r="U65" s="4">
        <v>6882</v>
      </c>
      <c r="V65" s="4">
        <v>0</v>
      </c>
      <c r="W65" s="4">
        <v>0</v>
      </c>
      <c r="X65" s="4" t="s">
        <v>360</v>
      </c>
      <c r="Y65" s="4" t="s">
        <v>361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363</v>
      </c>
      <c r="E66" s="4" t="s">
        <v>364</v>
      </c>
      <c r="F66" s="6">
        <v>45244</v>
      </c>
      <c r="G66" s="6">
        <v>45245</v>
      </c>
      <c r="H66" s="4">
        <v>1</v>
      </c>
      <c r="I66" s="4">
        <v>1</v>
      </c>
      <c r="J66" s="4">
        <v>1</v>
      </c>
      <c r="K66" s="4" t="s">
        <v>30</v>
      </c>
      <c r="L66" s="4">
        <v>835</v>
      </c>
      <c r="M66" s="4">
        <v>835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45237</v>
      </c>
      <c r="S66" s="6">
        <v>45246</v>
      </c>
      <c r="T66" s="4" t="s">
        <v>34</v>
      </c>
      <c r="U66" s="4">
        <v>835</v>
      </c>
      <c r="V66" s="4">
        <v>0</v>
      </c>
      <c r="W66" s="4">
        <v>0</v>
      </c>
      <c r="X66" s="4" t="s">
        <v>366</v>
      </c>
      <c r="Y66" s="4" t="s">
        <v>367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45244</v>
      </c>
      <c r="G67" s="6">
        <v>45245</v>
      </c>
      <c r="H67" s="4">
        <v>1</v>
      </c>
      <c r="I67" s="4">
        <v>1</v>
      </c>
      <c r="J67" s="4">
        <v>1</v>
      </c>
      <c r="K67" s="4" t="s">
        <v>30</v>
      </c>
      <c r="L67" s="4">
        <v>258</v>
      </c>
      <c r="M67" s="4">
        <v>258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45237.0000115741</v>
      </c>
      <c r="S67" s="6">
        <v>45246</v>
      </c>
      <c r="T67" s="4" t="s">
        <v>34</v>
      </c>
      <c r="U67" s="4">
        <v>258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163</v>
      </c>
      <c r="E68" s="4" t="s">
        <v>375</v>
      </c>
      <c r="F68" s="6">
        <v>45243</v>
      </c>
      <c r="G68" s="6">
        <v>45245</v>
      </c>
      <c r="H68" s="4">
        <v>3</v>
      </c>
      <c r="I68" s="4">
        <v>2</v>
      </c>
      <c r="J68" s="4">
        <v>6</v>
      </c>
      <c r="K68" s="4" t="s">
        <v>30</v>
      </c>
      <c r="L68" s="4">
        <v>1974</v>
      </c>
      <c r="M68" s="4">
        <v>1974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45237</v>
      </c>
      <c r="S68" s="6">
        <v>45246</v>
      </c>
      <c r="T68" s="4" t="s">
        <v>34</v>
      </c>
      <c r="U68" s="4">
        <v>1974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45242</v>
      </c>
      <c r="G69" s="6">
        <v>45245</v>
      </c>
      <c r="H69" s="4">
        <v>1</v>
      </c>
      <c r="I69" s="4">
        <v>3</v>
      </c>
      <c r="J69" s="4">
        <v>3</v>
      </c>
      <c r="K69" s="4" t="s">
        <v>30</v>
      </c>
      <c r="L69" s="4">
        <v>1020</v>
      </c>
      <c r="M69" s="4">
        <v>1020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45237.0000115741</v>
      </c>
      <c r="S69" s="6">
        <v>45246</v>
      </c>
      <c r="T69" s="4" t="s">
        <v>34</v>
      </c>
      <c r="U69" s="4">
        <v>1020</v>
      </c>
      <c r="V69" s="4">
        <v>0</v>
      </c>
      <c r="W69" s="4">
        <v>0</v>
      </c>
      <c r="X69" s="4" t="s">
        <v>383</v>
      </c>
      <c r="Y69" s="4" t="s">
        <v>383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45244</v>
      </c>
      <c r="G70" s="6">
        <v>45245</v>
      </c>
      <c r="H70" s="4">
        <v>1</v>
      </c>
      <c r="I70" s="4">
        <v>1</v>
      </c>
      <c r="J70" s="4">
        <v>1</v>
      </c>
      <c r="K70" s="4" t="s">
        <v>30</v>
      </c>
      <c r="L70" s="4">
        <v>393</v>
      </c>
      <c r="M70" s="4">
        <v>393</v>
      </c>
      <c r="N70" s="4" t="s">
        <v>387</v>
      </c>
      <c r="O70" s="4" t="s">
        <v>32</v>
      </c>
      <c r="P70" s="4" t="s">
        <v>33</v>
      </c>
      <c r="Q70" s="4">
        <v>0</v>
      </c>
      <c r="R70" s="7">
        <v>45237</v>
      </c>
      <c r="S70" s="6">
        <v>45246</v>
      </c>
      <c r="T70" s="4" t="s">
        <v>34</v>
      </c>
      <c r="U70" s="4">
        <v>393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45244</v>
      </c>
      <c r="G71" s="6">
        <v>45245</v>
      </c>
      <c r="H71" s="4">
        <v>1</v>
      </c>
      <c r="I71" s="4">
        <v>1</v>
      </c>
      <c r="J71" s="4">
        <v>1</v>
      </c>
      <c r="K71" s="4" t="s">
        <v>30</v>
      </c>
      <c r="L71" s="4">
        <v>336</v>
      </c>
      <c r="M71" s="4">
        <v>336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45237</v>
      </c>
      <c r="S71" s="6">
        <v>45246</v>
      </c>
      <c r="T71" s="4" t="s">
        <v>34</v>
      </c>
      <c r="U71" s="4">
        <v>336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369</v>
      </c>
      <c r="E72" s="4" t="s">
        <v>370</v>
      </c>
      <c r="F72" s="6">
        <v>45243</v>
      </c>
      <c r="G72" s="6">
        <v>45245</v>
      </c>
      <c r="H72" s="4">
        <v>1</v>
      </c>
      <c r="I72" s="4">
        <v>2</v>
      </c>
      <c r="J72" s="4">
        <v>2</v>
      </c>
      <c r="K72" s="4" t="s">
        <v>30</v>
      </c>
      <c r="L72" s="4">
        <v>516</v>
      </c>
      <c r="M72" s="4">
        <v>516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45237.0000115741</v>
      </c>
      <c r="S72" s="6">
        <v>45246</v>
      </c>
      <c r="T72" s="4" t="s">
        <v>34</v>
      </c>
      <c r="U72" s="4">
        <v>516</v>
      </c>
      <c r="V72" s="4">
        <v>0</v>
      </c>
      <c r="W72" s="4">
        <v>0</v>
      </c>
      <c r="X72" s="4" t="s">
        <v>398</v>
      </c>
      <c r="Y72" s="4" t="s">
        <v>398</v>
      </c>
    </row>
    <row r="73" s="4" customFormat="1" spans="1:25">
      <c r="A73" s="4" t="s">
        <v>399</v>
      </c>
      <c r="B73" s="4" t="s">
        <v>26</v>
      </c>
      <c r="C73" s="4" t="s">
        <v>27</v>
      </c>
      <c r="D73" s="4" t="s">
        <v>306</v>
      </c>
      <c r="E73" s="4" t="s">
        <v>307</v>
      </c>
      <c r="F73" s="6">
        <v>45243</v>
      </c>
      <c r="G73" s="6">
        <v>45245</v>
      </c>
      <c r="H73" s="4">
        <v>2</v>
      </c>
      <c r="I73" s="4">
        <v>2</v>
      </c>
      <c r="J73" s="4">
        <v>4</v>
      </c>
      <c r="K73" s="4" t="s">
        <v>30</v>
      </c>
      <c r="L73" s="4">
        <v>1600</v>
      </c>
      <c r="M73" s="4">
        <v>1600</v>
      </c>
      <c r="N73" s="4" t="s">
        <v>400</v>
      </c>
      <c r="O73" s="4" t="s">
        <v>32</v>
      </c>
      <c r="P73" s="4" t="s">
        <v>33</v>
      </c>
      <c r="Q73" s="4">
        <v>0</v>
      </c>
      <c r="R73" s="7">
        <v>45237</v>
      </c>
      <c r="S73" s="6">
        <v>45246</v>
      </c>
      <c r="T73" s="4" t="s">
        <v>34</v>
      </c>
      <c r="U73" s="4">
        <v>1600</v>
      </c>
      <c r="V73" s="4">
        <v>0</v>
      </c>
      <c r="W73" s="4">
        <v>0</v>
      </c>
      <c r="X73" s="4" t="s">
        <v>401</v>
      </c>
      <c r="Y73" s="4" t="s">
        <v>402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405</v>
      </c>
      <c r="F74" s="6">
        <v>45242</v>
      </c>
      <c r="G74" s="6">
        <v>45245</v>
      </c>
      <c r="H74" s="4">
        <v>1</v>
      </c>
      <c r="I74" s="4">
        <v>3</v>
      </c>
      <c r="J74" s="4">
        <v>3</v>
      </c>
      <c r="K74" s="4" t="s">
        <v>30</v>
      </c>
      <c r="L74" s="4">
        <v>2802</v>
      </c>
      <c r="M74" s="4">
        <v>2802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45237</v>
      </c>
      <c r="S74" s="6">
        <v>45246</v>
      </c>
      <c r="T74" s="4" t="s">
        <v>34</v>
      </c>
      <c r="U74" s="4">
        <v>2802</v>
      </c>
      <c r="V74" s="4">
        <v>0</v>
      </c>
      <c r="W74" s="4">
        <v>0</v>
      </c>
      <c r="X74" s="4" t="s">
        <v>407</v>
      </c>
      <c r="Y74" s="4" t="s">
        <v>408</v>
      </c>
    </row>
    <row r="75" s="4" customFormat="1" spans="1:25">
      <c r="A75" s="4" t="s">
        <v>409</v>
      </c>
      <c r="B75" s="4" t="s">
        <v>26</v>
      </c>
      <c r="C75" s="4" t="s">
        <v>27</v>
      </c>
      <c r="D75" s="4" t="s">
        <v>410</v>
      </c>
      <c r="E75" s="4" t="s">
        <v>411</v>
      </c>
      <c r="F75" s="6">
        <v>45244</v>
      </c>
      <c r="G75" s="6">
        <v>45245</v>
      </c>
      <c r="H75" s="4">
        <v>1</v>
      </c>
      <c r="I75" s="4">
        <v>1</v>
      </c>
      <c r="J75" s="4">
        <v>1</v>
      </c>
      <c r="K75" s="4" t="s">
        <v>30</v>
      </c>
      <c r="L75" s="4">
        <v>457</v>
      </c>
      <c r="M75" s="4">
        <v>457</v>
      </c>
      <c r="N75" s="4" t="s">
        <v>412</v>
      </c>
      <c r="O75" s="4" t="s">
        <v>32</v>
      </c>
      <c r="P75" s="4" t="s">
        <v>33</v>
      </c>
      <c r="Q75" s="4">
        <v>0</v>
      </c>
      <c r="R75" s="7">
        <v>45238</v>
      </c>
      <c r="S75" s="6">
        <v>45246</v>
      </c>
      <c r="T75" s="4" t="s">
        <v>34</v>
      </c>
      <c r="U75" s="4">
        <v>457</v>
      </c>
      <c r="V75" s="4">
        <v>0</v>
      </c>
      <c r="W75" s="4">
        <v>0</v>
      </c>
      <c r="X75" s="4" t="s">
        <v>413</v>
      </c>
      <c r="Y75" s="4" t="s">
        <v>414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45243</v>
      </c>
      <c r="G76" s="6">
        <v>45245</v>
      </c>
      <c r="H76" s="4">
        <v>1</v>
      </c>
      <c r="I76" s="4">
        <v>2</v>
      </c>
      <c r="J76" s="4">
        <v>2</v>
      </c>
      <c r="K76" s="4" t="s">
        <v>30</v>
      </c>
      <c r="L76" s="4">
        <v>3736</v>
      </c>
      <c r="M76" s="4">
        <v>3736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45238.0000115741</v>
      </c>
      <c r="S76" s="6">
        <v>45246</v>
      </c>
      <c r="T76" s="4" t="s">
        <v>34</v>
      </c>
      <c r="U76" s="4">
        <v>3736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6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45239</v>
      </c>
      <c r="G77" s="6">
        <v>45245</v>
      </c>
      <c r="H77" s="4">
        <v>2</v>
      </c>
      <c r="I77" s="4">
        <v>6</v>
      </c>
      <c r="J77" s="4">
        <v>12</v>
      </c>
      <c r="K77" s="4" t="s">
        <v>30</v>
      </c>
      <c r="L77" s="4">
        <v>13230</v>
      </c>
      <c r="M77" s="4">
        <v>13230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45238.0000115741</v>
      </c>
      <c r="S77" s="6">
        <v>45246</v>
      </c>
      <c r="T77" s="4" t="s">
        <v>34</v>
      </c>
      <c r="U77" s="4">
        <v>13230</v>
      </c>
      <c r="V77" s="4">
        <v>0</v>
      </c>
      <c r="W77" s="4">
        <v>0</v>
      </c>
      <c r="X77" s="4" t="s">
        <v>425</v>
      </c>
      <c r="Y77" s="4">
        <v>8020801</v>
      </c>
      <c r="Z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422</v>
      </c>
      <c r="E78" s="4" t="s">
        <v>428</v>
      </c>
      <c r="F78" s="6">
        <v>45239</v>
      </c>
      <c r="G78" s="6">
        <v>45245</v>
      </c>
      <c r="H78" s="4">
        <v>1</v>
      </c>
      <c r="I78" s="4">
        <v>6</v>
      </c>
      <c r="J78" s="4">
        <v>6</v>
      </c>
      <c r="K78" s="4" t="s">
        <v>30</v>
      </c>
      <c r="L78" s="4">
        <v>6040</v>
      </c>
      <c r="M78" s="4">
        <v>6040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45238</v>
      </c>
      <c r="S78" s="6">
        <v>45246</v>
      </c>
      <c r="T78" s="4" t="s">
        <v>34</v>
      </c>
      <c r="U78" s="4">
        <v>6040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45241</v>
      </c>
      <c r="G79" s="6">
        <v>45245</v>
      </c>
      <c r="H79" s="4">
        <v>1</v>
      </c>
      <c r="I79" s="4">
        <v>4</v>
      </c>
      <c r="J79" s="4">
        <v>4</v>
      </c>
      <c r="K79" s="4" t="s">
        <v>30</v>
      </c>
      <c r="L79" s="4">
        <v>1340</v>
      </c>
      <c r="M79" s="4">
        <v>1340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45238.0000115741</v>
      </c>
      <c r="S79" s="6">
        <v>45246</v>
      </c>
      <c r="T79" s="4" t="s">
        <v>34</v>
      </c>
      <c r="U79" s="4">
        <v>1340</v>
      </c>
      <c r="V79" s="4">
        <v>0</v>
      </c>
      <c r="W79" s="4">
        <v>0</v>
      </c>
      <c r="X79" s="4" t="s">
        <v>436</v>
      </c>
      <c r="Y79" s="4" t="s">
        <v>437</v>
      </c>
    </row>
    <row r="80" s="4" customFormat="1" spans="1:25">
      <c r="A80" s="4" t="s">
        <v>438</v>
      </c>
      <c r="B80" s="4" t="s">
        <v>26</v>
      </c>
      <c r="C80" s="4" t="s">
        <v>27</v>
      </c>
      <c r="D80" s="4" t="s">
        <v>439</v>
      </c>
      <c r="E80" s="4" t="s">
        <v>440</v>
      </c>
      <c r="F80" s="6">
        <v>45244</v>
      </c>
      <c r="G80" s="6">
        <v>45245</v>
      </c>
      <c r="H80" s="4">
        <v>1</v>
      </c>
      <c r="I80" s="4">
        <v>1</v>
      </c>
      <c r="J80" s="4">
        <v>1</v>
      </c>
      <c r="K80" s="4" t="s">
        <v>30</v>
      </c>
      <c r="L80" s="4">
        <v>185</v>
      </c>
      <c r="M80" s="4">
        <v>185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45238.0000115741</v>
      </c>
      <c r="S80" s="6">
        <v>45246</v>
      </c>
      <c r="T80" s="4" t="s">
        <v>34</v>
      </c>
      <c r="U80" s="4">
        <v>185</v>
      </c>
      <c r="V80" s="4">
        <v>0</v>
      </c>
      <c r="W80" s="4">
        <v>0</v>
      </c>
      <c r="X80" s="4" t="s">
        <v>442</v>
      </c>
      <c r="Y80" s="4" t="s">
        <v>443</v>
      </c>
    </row>
    <row r="81" s="4" customFormat="1" spans="1:25">
      <c r="A81" s="4" t="s">
        <v>444</v>
      </c>
      <c r="B81" s="4" t="s">
        <v>26</v>
      </c>
      <c r="C81" s="4" t="s">
        <v>27</v>
      </c>
      <c r="D81" s="4" t="s">
        <v>445</v>
      </c>
      <c r="E81" s="4" t="s">
        <v>446</v>
      </c>
      <c r="F81" s="6">
        <v>45243</v>
      </c>
      <c r="G81" s="6">
        <v>45245</v>
      </c>
      <c r="H81" s="4">
        <v>1</v>
      </c>
      <c r="I81" s="4">
        <v>2</v>
      </c>
      <c r="J81" s="4">
        <v>2</v>
      </c>
      <c r="K81" s="4" t="s">
        <v>30</v>
      </c>
      <c r="L81" s="4">
        <v>2540</v>
      </c>
      <c r="M81" s="4">
        <v>2540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45238</v>
      </c>
      <c r="S81" s="6">
        <v>45246</v>
      </c>
      <c r="T81" s="4" t="s">
        <v>34</v>
      </c>
      <c r="U81" s="4">
        <v>2540</v>
      </c>
      <c r="V81" s="4">
        <v>0</v>
      </c>
      <c r="W81" s="4">
        <v>0</v>
      </c>
      <c r="X81" s="4" t="s">
        <v>448</v>
      </c>
      <c r="Y81" s="4" t="s">
        <v>449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451</v>
      </c>
      <c r="E82" s="4" t="s">
        <v>452</v>
      </c>
      <c r="F82" s="6">
        <v>45241</v>
      </c>
      <c r="G82" s="6">
        <v>45245</v>
      </c>
      <c r="H82" s="4">
        <v>1</v>
      </c>
      <c r="I82" s="4">
        <v>4</v>
      </c>
      <c r="J82" s="4">
        <v>4</v>
      </c>
      <c r="K82" s="4" t="s">
        <v>30</v>
      </c>
      <c r="L82" s="4">
        <v>2988</v>
      </c>
      <c r="M82" s="4">
        <v>2988</v>
      </c>
      <c r="N82" s="4" t="s">
        <v>453</v>
      </c>
      <c r="O82" s="4" t="s">
        <v>32</v>
      </c>
      <c r="P82" s="4" t="s">
        <v>33</v>
      </c>
      <c r="Q82" s="4">
        <v>0</v>
      </c>
      <c r="R82" s="7">
        <v>45239</v>
      </c>
      <c r="S82" s="6">
        <v>45246</v>
      </c>
      <c r="T82" s="4" t="s">
        <v>34</v>
      </c>
      <c r="U82" s="4">
        <v>2988</v>
      </c>
      <c r="V82" s="4">
        <v>0</v>
      </c>
      <c r="W82" s="4">
        <v>0</v>
      </c>
      <c r="X82" s="4" t="s">
        <v>454</v>
      </c>
      <c r="Y82" s="4" t="s">
        <v>455</v>
      </c>
    </row>
    <row r="83" s="4" customFormat="1" spans="1:25">
      <c r="A83" s="4" t="s">
        <v>456</v>
      </c>
      <c r="B83" s="4" t="s">
        <v>26</v>
      </c>
      <c r="C83" s="4" t="s">
        <v>27</v>
      </c>
      <c r="D83" s="4" t="s">
        <v>169</v>
      </c>
      <c r="E83" s="4" t="s">
        <v>457</v>
      </c>
      <c r="F83" s="6">
        <v>45244</v>
      </c>
      <c r="G83" s="6">
        <v>45245</v>
      </c>
      <c r="H83" s="4">
        <v>1</v>
      </c>
      <c r="I83" s="4">
        <v>1</v>
      </c>
      <c r="J83" s="4">
        <v>1</v>
      </c>
      <c r="K83" s="4" t="s">
        <v>30</v>
      </c>
      <c r="L83" s="4">
        <v>767</v>
      </c>
      <c r="M83" s="4">
        <v>767</v>
      </c>
      <c r="N83" s="4" t="s">
        <v>458</v>
      </c>
      <c r="O83" s="4" t="s">
        <v>32</v>
      </c>
      <c r="P83" s="4" t="s">
        <v>33</v>
      </c>
      <c r="Q83" s="4">
        <v>0</v>
      </c>
      <c r="R83" s="7">
        <v>45239</v>
      </c>
      <c r="S83" s="6">
        <v>45246</v>
      </c>
      <c r="T83" s="4" t="s">
        <v>34</v>
      </c>
      <c r="U83" s="4">
        <v>767</v>
      </c>
      <c r="V83" s="4">
        <v>0</v>
      </c>
      <c r="W83" s="4">
        <v>0</v>
      </c>
      <c r="X83" s="4" t="s">
        <v>459</v>
      </c>
      <c r="Y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462</v>
      </c>
      <c r="E84" s="4" t="s">
        <v>463</v>
      </c>
      <c r="F84" s="6">
        <v>45240</v>
      </c>
      <c r="G84" s="6">
        <v>45245</v>
      </c>
      <c r="H84" s="4">
        <v>1</v>
      </c>
      <c r="I84" s="4">
        <v>5</v>
      </c>
      <c r="J84" s="4">
        <v>5</v>
      </c>
      <c r="K84" s="4" t="s">
        <v>30</v>
      </c>
      <c r="L84" s="4">
        <v>2925</v>
      </c>
      <c r="M84" s="4">
        <v>2925</v>
      </c>
      <c r="N84" s="4" t="s">
        <v>464</v>
      </c>
      <c r="O84" s="4" t="s">
        <v>32</v>
      </c>
      <c r="P84" s="4" t="s">
        <v>33</v>
      </c>
      <c r="Q84" s="4">
        <v>0</v>
      </c>
      <c r="R84" s="7">
        <v>45239.0000115741</v>
      </c>
      <c r="S84" s="6">
        <v>45246</v>
      </c>
      <c r="T84" s="4" t="s">
        <v>34</v>
      </c>
      <c r="U84" s="4">
        <v>2925</v>
      </c>
      <c r="V84" s="4">
        <v>0</v>
      </c>
      <c r="W84" s="4">
        <v>0</v>
      </c>
      <c r="X84" s="4" t="s">
        <v>465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468</v>
      </c>
      <c r="E85" s="4" t="s">
        <v>469</v>
      </c>
      <c r="F85" s="6">
        <v>45243</v>
      </c>
      <c r="G85" s="6">
        <v>45245</v>
      </c>
      <c r="H85" s="4">
        <v>2</v>
      </c>
      <c r="I85" s="4">
        <v>2</v>
      </c>
      <c r="J85" s="4">
        <v>4</v>
      </c>
      <c r="K85" s="4" t="s">
        <v>30</v>
      </c>
      <c r="L85" s="4">
        <v>1708</v>
      </c>
      <c r="M85" s="4">
        <v>1708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45239</v>
      </c>
      <c r="S85" s="6">
        <v>45246</v>
      </c>
      <c r="T85" s="4" t="s">
        <v>34</v>
      </c>
      <c r="U85" s="4">
        <v>1708</v>
      </c>
      <c r="V85" s="4">
        <v>0</v>
      </c>
      <c r="W85" s="4">
        <v>0</v>
      </c>
      <c r="X85" s="4" t="s">
        <v>471</v>
      </c>
      <c r="Y85" s="4" t="s">
        <v>472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474</v>
      </c>
      <c r="E86" s="4" t="s">
        <v>475</v>
      </c>
      <c r="F86" s="6">
        <v>45240</v>
      </c>
      <c r="G86" s="6">
        <v>45245</v>
      </c>
      <c r="H86" s="4">
        <v>1</v>
      </c>
      <c r="I86" s="4">
        <v>5</v>
      </c>
      <c r="J86" s="4">
        <v>5</v>
      </c>
      <c r="K86" s="4" t="s">
        <v>30</v>
      </c>
      <c r="L86" s="4">
        <v>1797</v>
      </c>
      <c r="M86" s="4">
        <v>1797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45239.0000115741</v>
      </c>
      <c r="S86" s="6">
        <v>45246</v>
      </c>
      <c r="T86" s="4" t="s">
        <v>34</v>
      </c>
      <c r="U86" s="4">
        <v>1797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45243</v>
      </c>
      <c r="G87" s="6">
        <v>45245</v>
      </c>
      <c r="H87" s="4">
        <v>1</v>
      </c>
      <c r="I87" s="4">
        <v>2</v>
      </c>
      <c r="J87" s="4">
        <v>2</v>
      </c>
      <c r="K87" s="4" t="s">
        <v>30</v>
      </c>
      <c r="L87" s="4">
        <v>854</v>
      </c>
      <c r="M87" s="4">
        <v>854</v>
      </c>
      <c r="N87" s="4" t="s">
        <v>480</v>
      </c>
      <c r="O87" s="4" t="s">
        <v>32</v>
      </c>
      <c r="P87" s="4" t="s">
        <v>33</v>
      </c>
      <c r="Q87" s="4">
        <v>0</v>
      </c>
      <c r="R87" s="7">
        <v>45239.0000115741</v>
      </c>
      <c r="S87" s="6">
        <v>45246</v>
      </c>
      <c r="T87" s="4" t="s">
        <v>34</v>
      </c>
      <c r="U87" s="4">
        <v>854</v>
      </c>
      <c r="V87" s="4">
        <v>0</v>
      </c>
      <c r="W87" s="4">
        <v>0</v>
      </c>
      <c r="X87" s="4" t="s">
        <v>481</v>
      </c>
      <c r="Y87" s="4" t="s">
        <v>482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484</v>
      </c>
      <c r="E88" s="4" t="s">
        <v>485</v>
      </c>
      <c r="F88" s="6">
        <v>45244</v>
      </c>
      <c r="G88" s="6">
        <v>45245</v>
      </c>
      <c r="H88" s="4">
        <v>1</v>
      </c>
      <c r="I88" s="4">
        <v>1</v>
      </c>
      <c r="J88" s="4">
        <v>1</v>
      </c>
      <c r="K88" s="4" t="s">
        <v>30</v>
      </c>
      <c r="L88" s="4">
        <v>968</v>
      </c>
      <c r="M88" s="4">
        <v>968</v>
      </c>
      <c r="N88" s="4" t="s">
        <v>486</v>
      </c>
      <c r="O88" s="4" t="s">
        <v>32</v>
      </c>
      <c r="P88" s="4" t="s">
        <v>33</v>
      </c>
      <c r="Q88" s="4">
        <v>0</v>
      </c>
      <c r="R88" s="7">
        <v>45239.0000115741</v>
      </c>
      <c r="S88" s="6">
        <v>45246</v>
      </c>
      <c r="T88" s="4" t="s">
        <v>34</v>
      </c>
      <c r="U88" s="4">
        <v>968</v>
      </c>
      <c r="V88" s="4">
        <v>0</v>
      </c>
      <c r="W88" s="4">
        <v>0</v>
      </c>
      <c r="X88" s="4" t="s">
        <v>487</v>
      </c>
      <c r="Y88" s="4" t="s">
        <v>488</v>
      </c>
    </row>
    <row r="89" s="4" customFormat="1" spans="1:25">
      <c r="A89" s="4" t="s">
        <v>489</v>
      </c>
      <c r="B89" s="4" t="s">
        <v>26</v>
      </c>
      <c r="C89" s="4" t="s">
        <v>27</v>
      </c>
      <c r="D89" s="4" t="s">
        <v>416</v>
      </c>
      <c r="E89" s="4" t="s">
        <v>490</v>
      </c>
      <c r="F89" s="6">
        <v>45243</v>
      </c>
      <c r="G89" s="6">
        <v>45245</v>
      </c>
      <c r="H89" s="4">
        <v>1</v>
      </c>
      <c r="I89" s="4">
        <v>2</v>
      </c>
      <c r="J89" s="4">
        <v>2</v>
      </c>
      <c r="K89" s="4" t="s">
        <v>30</v>
      </c>
      <c r="L89" s="4">
        <v>3951</v>
      </c>
      <c r="M89" s="4">
        <v>3951</v>
      </c>
      <c r="N89" s="4" t="s">
        <v>491</v>
      </c>
      <c r="O89" s="4" t="s">
        <v>32</v>
      </c>
      <c r="P89" s="4" t="s">
        <v>33</v>
      </c>
      <c r="Q89" s="4">
        <v>0</v>
      </c>
      <c r="R89" s="7">
        <v>45239.0000115741</v>
      </c>
      <c r="S89" s="6">
        <v>45246</v>
      </c>
      <c r="T89" s="4" t="s">
        <v>34</v>
      </c>
      <c r="U89" s="4">
        <v>3951</v>
      </c>
      <c r="V89" s="4">
        <v>0</v>
      </c>
      <c r="W89" s="4">
        <v>0</v>
      </c>
      <c r="X89" s="4" t="s">
        <v>492</v>
      </c>
      <c r="Y89" s="4" t="s">
        <v>493</v>
      </c>
    </row>
    <row r="90" s="4" customFormat="1" spans="1:25">
      <c r="A90" s="4" t="s">
        <v>494</v>
      </c>
      <c r="B90" s="4" t="s">
        <v>26</v>
      </c>
      <c r="C90" s="4" t="s">
        <v>27</v>
      </c>
      <c r="D90" s="4" t="s">
        <v>199</v>
      </c>
      <c r="E90" s="4" t="s">
        <v>495</v>
      </c>
      <c r="F90" s="6">
        <v>45242</v>
      </c>
      <c r="G90" s="6">
        <v>45245</v>
      </c>
      <c r="H90" s="4">
        <v>1</v>
      </c>
      <c r="I90" s="4">
        <v>3</v>
      </c>
      <c r="J90" s="4">
        <v>3</v>
      </c>
      <c r="K90" s="4" t="s">
        <v>30</v>
      </c>
      <c r="L90" s="4">
        <v>1410</v>
      </c>
      <c r="M90" s="4">
        <v>1410</v>
      </c>
      <c r="N90" s="4" t="s">
        <v>496</v>
      </c>
      <c r="O90" s="4" t="s">
        <v>32</v>
      </c>
      <c r="P90" s="4" t="s">
        <v>33</v>
      </c>
      <c r="Q90" s="4">
        <v>0</v>
      </c>
      <c r="R90" s="7">
        <v>45239.0000115741</v>
      </c>
      <c r="S90" s="6">
        <v>45246</v>
      </c>
      <c r="T90" s="4" t="s">
        <v>34</v>
      </c>
      <c r="U90" s="4">
        <v>1410</v>
      </c>
      <c r="V90" s="4">
        <v>0</v>
      </c>
      <c r="W90" s="4">
        <v>0</v>
      </c>
      <c r="X90" s="4" t="s">
        <v>497</v>
      </c>
      <c r="Y90" s="4" t="s">
        <v>498</v>
      </c>
    </row>
    <row r="91" s="4" customFormat="1" spans="1:25">
      <c r="A91" s="4" t="s">
        <v>499</v>
      </c>
      <c r="B91" s="4" t="s">
        <v>26</v>
      </c>
      <c r="C91" s="4" t="s">
        <v>27</v>
      </c>
      <c r="D91" s="4" t="s">
        <v>500</v>
      </c>
      <c r="E91" s="4" t="s">
        <v>501</v>
      </c>
      <c r="F91" s="6">
        <v>45244</v>
      </c>
      <c r="G91" s="6">
        <v>45245</v>
      </c>
      <c r="H91" s="4">
        <v>1</v>
      </c>
      <c r="I91" s="4">
        <v>1</v>
      </c>
      <c r="J91" s="4">
        <v>1</v>
      </c>
      <c r="K91" s="4" t="s">
        <v>30</v>
      </c>
      <c r="L91" s="4">
        <v>712</v>
      </c>
      <c r="M91" s="4">
        <v>712</v>
      </c>
      <c r="N91" s="4" t="s">
        <v>502</v>
      </c>
      <c r="O91" s="4" t="s">
        <v>32</v>
      </c>
      <c r="P91" s="4" t="s">
        <v>33</v>
      </c>
      <c r="Q91" s="4">
        <v>0</v>
      </c>
      <c r="R91" s="7">
        <v>45240.0000115741</v>
      </c>
      <c r="S91" s="6">
        <v>45246</v>
      </c>
      <c r="T91" s="4" t="s">
        <v>34</v>
      </c>
      <c r="U91" s="4">
        <v>712</v>
      </c>
      <c r="V91" s="4">
        <v>0</v>
      </c>
      <c r="W91" s="4">
        <v>0</v>
      </c>
      <c r="X91" s="4" t="s">
        <v>503</v>
      </c>
      <c r="Y91" s="4" t="s">
        <v>504</v>
      </c>
    </row>
    <row r="92" s="4" customFormat="1" spans="1:25">
      <c r="A92" s="4" t="s">
        <v>505</v>
      </c>
      <c r="B92" s="4" t="s">
        <v>26</v>
      </c>
      <c r="C92" s="4" t="s">
        <v>27</v>
      </c>
      <c r="D92" s="4" t="s">
        <v>506</v>
      </c>
      <c r="E92" s="4" t="s">
        <v>507</v>
      </c>
      <c r="F92" s="6">
        <v>45240</v>
      </c>
      <c r="G92" s="6">
        <v>45245</v>
      </c>
      <c r="H92" s="4">
        <v>1</v>
      </c>
      <c r="I92" s="4">
        <v>5</v>
      </c>
      <c r="J92" s="4">
        <v>5</v>
      </c>
      <c r="K92" s="4" t="s">
        <v>30</v>
      </c>
      <c r="L92" s="4">
        <v>1085</v>
      </c>
      <c r="M92" s="4">
        <v>1085</v>
      </c>
      <c r="N92" s="4" t="s">
        <v>508</v>
      </c>
      <c r="O92" s="4" t="s">
        <v>32</v>
      </c>
      <c r="P92" s="4" t="s">
        <v>33</v>
      </c>
      <c r="Q92" s="4">
        <v>0</v>
      </c>
      <c r="R92" s="7">
        <v>45240</v>
      </c>
      <c r="S92" s="6">
        <v>45246</v>
      </c>
      <c r="T92" s="4" t="s">
        <v>34</v>
      </c>
      <c r="U92" s="4">
        <v>1085</v>
      </c>
      <c r="V92" s="4">
        <v>0</v>
      </c>
      <c r="W92" s="4">
        <v>0</v>
      </c>
      <c r="X92" s="4" t="s">
        <v>509</v>
      </c>
      <c r="Y92" s="4" t="s">
        <v>510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512</v>
      </c>
      <c r="E93" s="4" t="s">
        <v>513</v>
      </c>
      <c r="F93" s="6">
        <v>45242</v>
      </c>
      <c r="G93" s="6">
        <v>45245</v>
      </c>
      <c r="H93" s="4">
        <v>1</v>
      </c>
      <c r="I93" s="4">
        <v>3</v>
      </c>
      <c r="J93" s="4">
        <v>3</v>
      </c>
      <c r="K93" s="4" t="s">
        <v>30</v>
      </c>
      <c r="L93" s="4">
        <v>1560</v>
      </c>
      <c r="M93" s="4">
        <v>1560</v>
      </c>
      <c r="N93" s="4" t="s">
        <v>514</v>
      </c>
      <c r="O93" s="4" t="s">
        <v>32</v>
      </c>
      <c r="P93" s="4" t="s">
        <v>33</v>
      </c>
      <c r="Q93" s="4">
        <v>0</v>
      </c>
      <c r="R93" s="7">
        <v>45240</v>
      </c>
      <c r="S93" s="6">
        <v>45246</v>
      </c>
      <c r="T93" s="4" t="s">
        <v>34</v>
      </c>
      <c r="U93" s="4">
        <v>1560</v>
      </c>
      <c r="V93" s="4">
        <v>0</v>
      </c>
      <c r="W93" s="4">
        <v>0</v>
      </c>
      <c r="X93" s="4" t="s">
        <v>515</v>
      </c>
      <c r="Y93" s="4" t="s">
        <v>516</v>
      </c>
    </row>
    <row r="94" s="4" customFormat="1" spans="1:26">
      <c r="A94" s="4" t="s">
        <v>517</v>
      </c>
      <c r="B94" s="4" t="s">
        <v>26</v>
      </c>
      <c r="C94" s="4" t="s">
        <v>27</v>
      </c>
      <c r="D94" s="4" t="s">
        <v>300</v>
      </c>
      <c r="E94" s="4" t="s">
        <v>518</v>
      </c>
      <c r="F94" s="6">
        <v>45243</v>
      </c>
      <c r="G94" s="6">
        <v>45245</v>
      </c>
      <c r="H94" s="4">
        <v>2</v>
      </c>
      <c r="I94" s="4">
        <v>2</v>
      </c>
      <c r="J94" s="4">
        <v>4</v>
      </c>
      <c r="K94" s="4" t="s">
        <v>30</v>
      </c>
      <c r="L94" s="4">
        <v>836</v>
      </c>
      <c r="M94" s="4">
        <v>836</v>
      </c>
      <c r="N94" s="4" t="s">
        <v>519</v>
      </c>
      <c r="O94" s="4" t="s">
        <v>32</v>
      </c>
      <c r="P94" s="4" t="s">
        <v>33</v>
      </c>
      <c r="Q94" s="4">
        <v>0</v>
      </c>
      <c r="R94" s="7">
        <v>45240</v>
      </c>
      <c r="S94" s="6">
        <v>45246</v>
      </c>
      <c r="T94" s="4" t="s">
        <v>34</v>
      </c>
      <c r="U94" s="4">
        <v>836</v>
      </c>
      <c r="V94" s="4">
        <v>0</v>
      </c>
      <c r="W94" s="4">
        <v>0</v>
      </c>
      <c r="X94" s="4" t="s">
        <v>520</v>
      </c>
      <c r="Y94" s="4">
        <v>8681291</v>
      </c>
      <c r="Z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236</v>
      </c>
      <c r="E95" s="4" t="s">
        <v>237</v>
      </c>
      <c r="F95" s="6">
        <v>45240</v>
      </c>
      <c r="G95" s="6">
        <v>45245</v>
      </c>
      <c r="H95" s="4">
        <v>1</v>
      </c>
      <c r="I95" s="4">
        <v>5</v>
      </c>
      <c r="J95" s="4">
        <v>5</v>
      </c>
      <c r="K95" s="4" t="s">
        <v>30</v>
      </c>
      <c r="L95" s="4">
        <v>885</v>
      </c>
      <c r="M95" s="4">
        <v>885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45240</v>
      </c>
      <c r="S95" s="6">
        <v>45246</v>
      </c>
      <c r="T95" s="4" t="s">
        <v>34</v>
      </c>
      <c r="U95" s="4">
        <v>885</v>
      </c>
      <c r="V95" s="4">
        <v>0</v>
      </c>
      <c r="W95" s="4">
        <v>0</v>
      </c>
      <c r="X95" s="4" t="s">
        <v>524</v>
      </c>
      <c r="Y95" s="4" t="s">
        <v>48</v>
      </c>
    </row>
    <row r="96" s="4" customFormat="1" spans="1:25">
      <c r="A96" s="4" t="s">
        <v>525</v>
      </c>
      <c r="B96" s="4" t="s">
        <v>26</v>
      </c>
      <c r="C96" s="4" t="s">
        <v>27</v>
      </c>
      <c r="D96" s="4" t="s">
        <v>404</v>
      </c>
      <c r="E96" s="4" t="s">
        <v>526</v>
      </c>
      <c r="F96" s="6">
        <v>45244</v>
      </c>
      <c r="G96" s="6">
        <v>45245</v>
      </c>
      <c r="H96" s="4">
        <v>1</v>
      </c>
      <c r="I96" s="4">
        <v>1</v>
      </c>
      <c r="J96" s="4">
        <v>1</v>
      </c>
      <c r="K96" s="4" t="s">
        <v>30</v>
      </c>
      <c r="L96" s="4">
        <v>687</v>
      </c>
      <c r="M96" s="4">
        <v>687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45240.0000115741</v>
      </c>
      <c r="S96" s="6">
        <v>45246</v>
      </c>
      <c r="T96" s="4" t="s">
        <v>34</v>
      </c>
      <c r="U96" s="4">
        <v>687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404</v>
      </c>
      <c r="E97" s="4" t="s">
        <v>526</v>
      </c>
      <c r="F97" s="6">
        <v>45244</v>
      </c>
      <c r="G97" s="6">
        <v>45245</v>
      </c>
      <c r="H97" s="4">
        <v>2</v>
      </c>
      <c r="I97" s="4">
        <v>1</v>
      </c>
      <c r="J97" s="4">
        <v>2</v>
      </c>
      <c r="K97" s="4" t="s">
        <v>30</v>
      </c>
      <c r="L97" s="4">
        <v>1374</v>
      </c>
      <c r="M97" s="4">
        <v>1374</v>
      </c>
      <c r="N97" s="4" t="s">
        <v>531</v>
      </c>
      <c r="O97" s="4" t="s">
        <v>32</v>
      </c>
      <c r="P97" s="4" t="s">
        <v>33</v>
      </c>
      <c r="Q97" s="4">
        <v>0</v>
      </c>
      <c r="R97" s="7">
        <v>45240.0000115741</v>
      </c>
      <c r="S97" s="6">
        <v>45246</v>
      </c>
      <c r="T97" s="4" t="s">
        <v>34</v>
      </c>
      <c r="U97" s="4">
        <v>1374</v>
      </c>
      <c r="V97" s="4">
        <v>0</v>
      </c>
      <c r="W97" s="4">
        <v>0</v>
      </c>
      <c r="X97" s="4" t="s">
        <v>532</v>
      </c>
      <c r="Y97" s="4" t="s">
        <v>533</v>
      </c>
    </row>
    <row r="98" s="4" customFormat="1" spans="1:25">
      <c r="A98" s="4" t="s">
        <v>534</v>
      </c>
      <c r="B98" s="4" t="s">
        <v>26</v>
      </c>
      <c r="C98" s="4" t="s">
        <v>27</v>
      </c>
      <c r="D98" s="4" t="s">
        <v>535</v>
      </c>
      <c r="E98" s="4" t="s">
        <v>536</v>
      </c>
      <c r="F98" s="6">
        <v>45242</v>
      </c>
      <c r="G98" s="6">
        <v>45245</v>
      </c>
      <c r="H98" s="4">
        <v>1</v>
      </c>
      <c r="I98" s="4">
        <v>3</v>
      </c>
      <c r="J98" s="4">
        <v>3</v>
      </c>
      <c r="K98" s="4" t="s">
        <v>30</v>
      </c>
      <c r="L98" s="4">
        <v>3174</v>
      </c>
      <c r="M98" s="4">
        <v>3174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45240</v>
      </c>
      <c r="S98" s="6">
        <v>45246</v>
      </c>
      <c r="T98" s="4" t="s">
        <v>34</v>
      </c>
      <c r="U98" s="4">
        <v>3174</v>
      </c>
      <c r="V98" s="4">
        <v>0</v>
      </c>
      <c r="W98" s="4">
        <v>0</v>
      </c>
      <c r="X98" s="4" t="s">
        <v>538</v>
      </c>
      <c r="Y98" s="4" t="s">
        <v>539</v>
      </c>
    </row>
    <row r="99" s="4" customFormat="1" spans="1:25">
      <c r="A99" s="4" t="s">
        <v>540</v>
      </c>
      <c r="B99" s="4" t="s">
        <v>26</v>
      </c>
      <c r="C99" s="4" t="s">
        <v>27</v>
      </c>
      <c r="D99" s="4" t="s">
        <v>535</v>
      </c>
      <c r="E99" s="4" t="s">
        <v>536</v>
      </c>
      <c r="F99" s="6">
        <v>45242</v>
      </c>
      <c r="G99" s="6">
        <v>45245</v>
      </c>
      <c r="H99" s="4">
        <v>1</v>
      </c>
      <c r="I99" s="4">
        <v>3</v>
      </c>
      <c r="J99" s="4">
        <v>3</v>
      </c>
      <c r="K99" s="4" t="s">
        <v>30</v>
      </c>
      <c r="L99" s="4">
        <v>3174</v>
      </c>
      <c r="M99" s="4">
        <v>3174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45240.0000115741</v>
      </c>
      <c r="S99" s="6">
        <v>45246</v>
      </c>
      <c r="T99" s="4" t="s">
        <v>34</v>
      </c>
      <c r="U99" s="4">
        <v>3174</v>
      </c>
      <c r="V99" s="4">
        <v>0</v>
      </c>
      <c r="W99" s="4">
        <v>0</v>
      </c>
      <c r="X99" s="4" t="s">
        <v>542</v>
      </c>
      <c r="Y99" s="4" t="s">
        <v>543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300</v>
      </c>
      <c r="E100" s="4" t="s">
        <v>518</v>
      </c>
      <c r="F100" s="6">
        <v>45243</v>
      </c>
      <c r="G100" s="6">
        <v>45245</v>
      </c>
      <c r="H100" s="4">
        <v>1</v>
      </c>
      <c r="I100" s="4">
        <v>2</v>
      </c>
      <c r="J100" s="4">
        <v>2</v>
      </c>
      <c r="K100" s="4" t="s">
        <v>30</v>
      </c>
      <c r="L100" s="4">
        <v>418</v>
      </c>
      <c r="M100" s="4">
        <v>418</v>
      </c>
      <c r="N100" s="4" t="s">
        <v>545</v>
      </c>
      <c r="O100" s="4" t="s">
        <v>32</v>
      </c>
      <c r="P100" s="4" t="s">
        <v>33</v>
      </c>
      <c r="Q100" s="4">
        <v>0</v>
      </c>
      <c r="R100" s="7">
        <v>45240</v>
      </c>
      <c r="S100" s="6">
        <v>45246</v>
      </c>
      <c r="T100" s="4" t="s">
        <v>34</v>
      </c>
      <c r="U100" s="4">
        <v>418</v>
      </c>
      <c r="V100" s="4">
        <v>0</v>
      </c>
      <c r="W100" s="4">
        <v>0</v>
      </c>
      <c r="X100" s="4" t="s">
        <v>546</v>
      </c>
      <c r="Y100" s="4" t="s">
        <v>547</v>
      </c>
    </row>
    <row r="101" s="4" customFormat="1" spans="1:25">
      <c r="A101" s="4" t="s">
        <v>548</v>
      </c>
      <c r="B101" s="4" t="s">
        <v>26</v>
      </c>
      <c r="C101" s="4" t="s">
        <v>27</v>
      </c>
      <c r="D101" s="4" t="s">
        <v>549</v>
      </c>
      <c r="E101" s="4" t="s">
        <v>550</v>
      </c>
      <c r="F101" s="6">
        <v>45244</v>
      </c>
      <c r="G101" s="6">
        <v>45245</v>
      </c>
      <c r="H101" s="4">
        <v>1</v>
      </c>
      <c r="I101" s="4">
        <v>1</v>
      </c>
      <c r="J101" s="4">
        <v>1</v>
      </c>
      <c r="K101" s="4" t="s">
        <v>30</v>
      </c>
      <c r="L101" s="4">
        <v>1582</v>
      </c>
      <c r="M101" s="4">
        <v>1582</v>
      </c>
      <c r="N101" s="4" t="s">
        <v>551</v>
      </c>
      <c r="O101" s="4" t="s">
        <v>32</v>
      </c>
      <c r="P101" s="4" t="s">
        <v>33</v>
      </c>
      <c r="Q101" s="4">
        <v>0</v>
      </c>
      <c r="R101" s="7">
        <v>45240</v>
      </c>
      <c r="S101" s="6">
        <v>45246</v>
      </c>
      <c r="T101" s="4" t="s">
        <v>34</v>
      </c>
      <c r="U101" s="4">
        <v>1582</v>
      </c>
      <c r="V101" s="4">
        <v>0</v>
      </c>
      <c r="W101" s="4">
        <v>0</v>
      </c>
      <c r="X101" s="4" t="s">
        <v>552</v>
      </c>
      <c r="Y101" s="4" t="s">
        <v>553</v>
      </c>
    </row>
    <row r="102" s="4" customFormat="1" spans="1:25">
      <c r="A102" s="4" t="s">
        <v>554</v>
      </c>
      <c r="B102" s="4" t="s">
        <v>26</v>
      </c>
      <c r="C102" s="4" t="s">
        <v>27</v>
      </c>
      <c r="D102" s="4" t="s">
        <v>169</v>
      </c>
      <c r="E102" s="4" t="s">
        <v>170</v>
      </c>
      <c r="F102" s="6">
        <v>45244</v>
      </c>
      <c r="G102" s="6">
        <v>45245</v>
      </c>
      <c r="H102" s="4">
        <v>1</v>
      </c>
      <c r="I102" s="4">
        <v>1</v>
      </c>
      <c r="J102" s="4">
        <v>1</v>
      </c>
      <c r="K102" s="4" t="s">
        <v>30</v>
      </c>
      <c r="L102" s="4">
        <v>663</v>
      </c>
      <c r="M102" s="4">
        <v>663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45240.0000115741</v>
      </c>
      <c r="S102" s="6">
        <v>45246</v>
      </c>
      <c r="T102" s="4" t="s">
        <v>34</v>
      </c>
      <c r="U102" s="4">
        <v>663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45241</v>
      </c>
      <c r="G103" s="6">
        <v>45245</v>
      </c>
      <c r="H103" s="4">
        <v>1</v>
      </c>
      <c r="I103" s="4">
        <v>4</v>
      </c>
      <c r="J103" s="4">
        <v>4</v>
      </c>
      <c r="K103" s="4" t="s">
        <v>30</v>
      </c>
      <c r="L103" s="4">
        <v>4140</v>
      </c>
      <c r="M103" s="4">
        <v>4140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45240</v>
      </c>
      <c r="S103" s="6">
        <v>45246</v>
      </c>
      <c r="T103" s="4" t="s">
        <v>34</v>
      </c>
      <c r="U103" s="4">
        <v>4140</v>
      </c>
      <c r="V103" s="4">
        <v>0</v>
      </c>
      <c r="W103" s="4">
        <v>0</v>
      </c>
      <c r="X103" s="4" t="s">
        <v>562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45244</v>
      </c>
      <c r="G104" s="6">
        <v>45245</v>
      </c>
      <c r="H104" s="4">
        <v>1</v>
      </c>
      <c r="I104" s="4">
        <v>1</v>
      </c>
      <c r="J104" s="4">
        <v>1</v>
      </c>
      <c r="K104" s="4" t="s">
        <v>30</v>
      </c>
      <c r="L104" s="4">
        <v>488</v>
      </c>
      <c r="M104" s="4">
        <v>488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45240</v>
      </c>
      <c r="S104" s="6">
        <v>45246</v>
      </c>
      <c r="T104" s="4" t="s">
        <v>34</v>
      </c>
      <c r="U104" s="4">
        <v>488</v>
      </c>
      <c r="V104" s="4">
        <v>0</v>
      </c>
      <c r="W104" s="4">
        <v>0</v>
      </c>
      <c r="X104" s="4" t="s">
        <v>568</v>
      </c>
      <c r="Y104" s="4" t="s">
        <v>48</v>
      </c>
    </row>
    <row r="105" s="4" customFormat="1" spans="1:25">
      <c r="A105" s="4" t="s">
        <v>564</v>
      </c>
      <c r="B105" s="4" t="s">
        <v>26</v>
      </c>
      <c r="C105" s="4" t="s">
        <v>49</v>
      </c>
      <c r="D105" s="4" t="s">
        <v>565</v>
      </c>
      <c r="E105" s="4" t="s">
        <v>566</v>
      </c>
      <c r="F105" s="6">
        <v>45244</v>
      </c>
      <c r="G105" s="6">
        <v>45245</v>
      </c>
      <c r="H105" s="4">
        <v>1</v>
      </c>
      <c r="I105" s="4">
        <v>1</v>
      </c>
      <c r="J105" s="4">
        <v>1</v>
      </c>
      <c r="K105" s="4" t="s">
        <v>30</v>
      </c>
      <c r="L105" s="4">
        <v>-488</v>
      </c>
      <c r="M105" s="4">
        <v>-488</v>
      </c>
      <c r="N105" s="4" t="s">
        <v>567</v>
      </c>
      <c r="O105" s="4" t="s">
        <v>32</v>
      </c>
      <c r="P105" s="4" t="s">
        <v>33</v>
      </c>
      <c r="Q105" s="4">
        <v>0</v>
      </c>
      <c r="R105" s="7">
        <v>45240</v>
      </c>
      <c r="S105" s="6">
        <v>45246</v>
      </c>
      <c r="T105" s="4" t="s">
        <v>34</v>
      </c>
      <c r="U105" s="4">
        <v>-488</v>
      </c>
      <c r="V105" s="4">
        <v>0</v>
      </c>
      <c r="W105" s="4">
        <v>0</v>
      </c>
      <c r="X105" s="4" t="s">
        <v>568</v>
      </c>
      <c r="Y105" s="4" t="s">
        <v>48</v>
      </c>
    </row>
    <row r="106" s="4" customFormat="1" spans="1:25">
      <c r="A106" s="4" t="s">
        <v>569</v>
      </c>
      <c r="B106" s="4" t="s">
        <v>26</v>
      </c>
      <c r="C106" s="4" t="s">
        <v>27</v>
      </c>
      <c r="D106" s="4" t="s">
        <v>570</v>
      </c>
      <c r="E106" s="4" t="s">
        <v>571</v>
      </c>
      <c r="F106" s="6">
        <v>45242</v>
      </c>
      <c r="G106" s="6">
        <v>45245</v>
      </c>
      <c r="H106" s="4">
        <v>1</v>
      </c>
      <c r="I106" s="4">
        <v>3</v>
      </c>
      <c r="J106" s="4">
        <v>3</v>
      </c>
      <c r="K106" s="4" t="s">
        <v>30</v>
      </c>
      <c r="L106" s="4">
        <v>1163</v>
      </c>
      <c r="M106" s="4">
        <v>1163</v>
      </c>
      <c r="N106" s="4" t="s">
        <v>572</v>
      </c>
      <c r="O106" s="4" t="s">
        <v>32</v>
      </c>
      <c r="P106" s="4" t="s">
        <v>33</v>
      </c>
      <c r="Q106" s="4">
        <v>0</v>
      </c>
      <c r="R106" s="7">
        <v>45240.0000115741</v>
      </c>
      <c r="S106" s="6">
        <v>45246</v>
      </c>
      <c r="T106" s="4" t="s">
        <v>34</v>
      </c>
      <c r="U106" s="4">
        <v>1163</v>
      </c>
      <c r="V106" s="4">
        <v>0</v>
      </c>
      <c r="W106" s="4">
        <v>0</v>
      </c>
      <c r="X106" s="4" t="s">
        <v>573</v>
      </c>
      <c r="Y106" s="4" t="s">
        <v>574</v>
      </c>
    </row>
    <row r="107" s="4" customFormat="1" spans="1:25">
      <c r="A107" s="4" t="s">
        <v>575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45243</v>
      </c>
      <c r="G107" s="6">
        <v>45245</v>
      </c>
      <c r="H107" s="4">
        <v>1</v>
      </c>
      <c r="I107" s="4">
        <v>2</v>
      </c>
      <c r="J107" s="4">
        <v>2</v>
      </c>
      <c r="K107" s="4" t="s">
        <v>30</v>
      </c>
      <c r="L107" s="4">
        <v>966</v>
      </c>
      <c r="M107" s="4">
        <v>966</v>
      </c>
      <c r="N107" s="4" t="s">
        <v>576</v>
      </c>
      <c r="O107" s="4" t="s">
        <v>32</v>
      </c>
      <c r="P107" s="4" t="s">
        <v>33</v>
      </c>
      <c r="Q107" s="4">
        <v>0</v>
      </c>
      <c r="R107" s="7">
        <v>45241</v>
      </c>
      <c r="S107" s="6">
        <v>45246</v>
      </c>
      <c r="T107" s="4" t="s">
        <v>34</v>
      </c>
      <c r="U107" s="4">
        <v>966</v>
      </c>
      <c r="V107" s="4">
        <v>0</v>
      </c>
      <c r="W107" s="4">
        <v>0</v>
      </c>
      <c r="X107" s="4" t="s">
        <v>577</v>
      </c>
      <c r="Y107" s="4" t="s">
        <v>48</v>
      </c>
    </row>
    <row r="108" s="4" customFormat="1" spans="1:25">
      <c r="A108" s="4" t="s">
        <v>575</v>
      </c>
      <c r="B108" s="4" t="s">
        <v>26</v>
      </c>
      <c r="C108" s="4" t="s">
        <v>49</v>
      </c>
      <c r="D108" s="4" t="s">
        <v>565</v>
      </c>
      <c r="E108" s="4" t="s">
        <v>566</v>
      </c>
      <c r="F108" s="6">
        <v>45243</v>
      </c>
      <c r="G108" s="6">
        <v>45245</v>
      </c>
      <c r="H108" s="4">
        <v>1</v>
      </c>
      <c r="I108" s="4">
        <v>2</v>
      </c>
      <c r="J108" s="4">
        <v>2</v>
      </c>
      <c r="K108" s="4" t="s">
        <v>30</v>
      </c>
      <c r="L108" s="4">
        <v>-966</v>
      </c>
      <c r="M108" s="4">
        <v>-966</v>
      </c>
      <c r="N108" s="4" t="s">
        <v>576</v>
      </c>
      <c r="O108" s="4" t="s">
        <v>32</v>
      </c>
      <c r="P108" s="4" t="s">
        <v>33</v>
      </c>
      <c r="Q108" s="4">
        <v>0</v>
      </c>
      <c r="R108" s="7">
        <v>45241</v>
      </c>
      <c r="S108" s="6">
        <v>45246</v>
      </c>
      <c r="T108" s="4" t="s">
        <v>34</v>
      </c>
      <c r="U108" s="4">
        <v>-966</v>
      </c>
      <c r="V108" s="4">
        <v>0</v>
      </c>
      <c r="W108" s="4">
        <v>0</v>
      </c>
      <c r="X108" s="4" t="s">
        <v>577</v>
      </c>
      <c r="Y108" s="4" t="s">
        <v>48</v>
      </c>
    </row>
    <row r="109" s="4" customFormat="1" spans="1:25">
      <c r="A109" s="4" t="s">
        <v>578</v>
      </c>
      <c r="B109" s="4" t="s">
        <v>26</v>
      </c>
      <c r="C109" s="4" t="s">
        <v>27</v>
      </c>
      <c r="D109" s="4" t="s">
        <v>579</v>
      </c>
      <c r="E109" s="4" t="s">
        <v>580</v>
      </c>
      <c r="F109" s="6">
        <v>45244</v>
      </c>
      <c r="G109" s="6">
        <v>45245</v>
      </c>
      <c r="H109" s="4">
        <v>1</v>
      </c>
      <c r="I109" s="4">
        <v>1</v>
      </c>
      <c r="J109" s="4">
        <v>1</v>
      </c>
      <c r="K109" s="4" t="s">
        <v>30</v>
      </c>
      <c r="L109" s="4">
        <v>378</v>
      </c>
      <c r="M109" s="4">
        <v>378</v>
      </c>
      <c r="N109" s="4" t="s">
        <v>581</v>
      </c>
      <c r="O109" s="4" t="s">
        <v>32</v>
      </c>
      <c r="P109" s="4" t="s">
        <v>33</v>
      </c>
      <c r="Q109" s="4">
        <v>0</v>
      </c>
      <c r="R109" s="7">
        <v>45241</v>
      </c>
      <c r="S109" s="6">
        <v>45246</v>
      </c>
      <c r="T109" s="4" t="s">
        <v>34</v>
      </c>
      <c r="U109" s="4">
        <v>378</v>
      </c>
      <c r="V109" s="4">
        <v>0</v>
      </c>
      <c r="W109" s="4">
        <v>0</v>
      </c>
      <c r="X109" s="4" t="s">
        <v>582</v>
      </c>
      <c r="Y109" s="4" t="s">
        <v>583</v>
      </c>
    </row>
    <row r="110" s="4" customFormat="1" spans="1:25">
      <c r="A110" s="4" t="s">
        <v>584</v>
      </c>
      <c r="B110" s="4" t="s">
        <v>26</v>
      </c>
      <c r="C110" s="4" t="s">
        <v>27</v>
      </c>
      <c r="D110" s="4" t="s">
        <v>585</v>
      </c>
      <c r="E110" s="4" t="s">
        <v>586</v>
      </c>
      <c r="F110" s="6">
        <v>45241</v>
      </c>
      <c r="G110" s="6">
        <v>45245</v>
      </c>
      <c r="H110" s="4">
        <v>1</v>
      </c>
      <c r="I110" s="4">
        <v>4</v>
      </c>
      <c r="J110" s="4">
        <v>4</v>
      </c>
      <c r="K110" s="4" t="s">
        <v>30</v>
      </c>
      <c r="L110" s="4">
        <v>1340</v>
      </c>
      <c r="M110" s="4">
        <v>1340</v>
      </c>
      <c r="N110" s="4" t="s">
        <v>587</v>
      </c>
      <c r="O110" s="4" t="s">
        <v>32</v>
      </c>
      <c r="P110" s="4" t="s">
        <v>33</v>
      </c>
      <c r="Q110" s="4">
        <v>0</v>
      </c>
      <c r="R110" s="7">
        <v>45241.0000115741</v>
      </c>
      <c r="S110" s="6">
        <v>45246</v>
      </c>
      <c r="T110" s="4" t="s">
        <v>34</v>
      </c>
      <c r="U110" s="4">
        <v>1340</v>
      </c>
      <c r="V110" s="4">
        <v>0</v>
      </c>
      <c r="W110" s="4">
        <v>0</v>
      </c>
      <c r="X110" s="4" t="s">
        <v>588</v>
      </c>
      <c r="Y110" s="4" t="s">
        <v>589</v>
      </c>
    </row>
    <row r="111" s="4" customFormat="1" spans="1:25">
      <c r="A111" s="4" t="s">
        <v>590</v>
      </c>
      <c r="B111" s="4" t="s">
        <v>26</v>
      </c>
      <c r="C111" s="4" t="s">
        <v>27</v>
      </c>
      <c r="D111" s="4" t="s">
        <v>158</v>
      </c>
      <c r="E111" s="4" t="s">
        <v>591</v>
      </c>
      <c r="F111" s="6">
        <v>45243</v>
      </c>
      <c r="G111" s="6">
        <v>45245</v>
      </c>
      <c r="H111" s="4">
        <v>1</v>
      </c>
      <c r="I111" s="4">
        <v>2</v>
      </c>
      <c r="J111" s="4">
        <v>2</v>
      </c>
      <c r="K111" s="4" t="s">
        <v>30</v>
      </c>
      <c r="L111" s="4">
        <v>2599</v>
      </c>
      <c r="M111" s="4">
        <v>2599</v>
      </c>
      <c r="N111" s="4" t="s">
        <v>592</v>
      </c>
      <c r="O111" s="4" t="s">
        <v>32</v>
      </c>
      <c r="P111" s="4" t="s">
        <v>33</v>
      </c>
      <c r="Q111" s="4">
        <v>0</v>
      </c>
      <c r="R111" s="7">
        <v>45241</v>
      </c>
      <c r="S111" s="6">
        <v>45246</v>
      </c>
      <c r="T111" s="4" t="s">
        <v>34</v>
      </c>
      <c r="U111" s="4">
        <v>2599</v>
      </c>
      <c r="V111" s="4">
        <v>0</v>
      </c>
      <c r="W111" s="4">
        <v>0</v>
      </c>
      <c r="X111" s="4" t="s">
        <v>593</v>
      </c>
      <c r="Y111" s="4" t="s">
        <v>594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596</v>
      </c>
      <c r="E112" s="4" t="s">
        <v>597</v>
      </c>
      <c r="F112" s="6">
        <v>45243</v>
      </c>
      <c r="G112" s="6">
        <v>45245</v>
      </c>
      <c r="H112" s="4">
        <v>1</v>
      </c>
      <c r="I112" s="4">
        <v>2</v>
      </c>
      <c r="J112" s="4">
        <v>2</v>
      </c>
      <c r="K112" s="4" t="s">
        <v>30</v>
      </c>
      <c r="L112" s="4">
        <v>734</v>
      </c>
      <c r="M112" s="4">
        <v>734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45241</v>
      </c>
      <c r="S112" s="6">
        <v>45246</v>
      </c>
      <c r="T112" s="4" t="s">
        <v>34</v>
      </c>
      <c r="U112" s="4">
        <v>734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603</v>
      </c>
      <c r="F113" s="6">
        <v>45242</v>
      </c>
      <c r="G113" s="6">
        <v>45245</v>
      </c>
      <c r="H113" s="4">
        <v>1</v>
      </c>
      <c r="I113" s="4">
        <v>3</v>
      </c>
      <c r="J113" s="4">
        <v>3</v>
      </c>
      <c r="K113" s="4" t="s">
        <v>30</v>
      </c>
      <c r="L113" s="4">
        <v>747</v>
      </c>
      <c r="M113" s="4">
        <v>747</v>
      </c>
      <c r="N113" s="4" t="s">
        <v>604</v>
      </c>
      <c r="O113" s="4" t="s">
        <v>32</v>
      </c>
      <c r="P113" s="4" t="s">
        <v>33</v>
      </c>
      <c r="Q113" s="4">
        <v>0</v>
      </c>
      <c r="R113" s="7">
        <v>45241</v>
      </c>
      <c r="S113" s="6">
        <v>45246</v>
      </c>
      <c r="T113" s="4" t="s">
        <v>34</v>
      </c>
      <c r="U113" s="4">
        <v>747</v>
      </c>
      <c r="V113" s="4">
        <v>0</v>
      </c>
      <c r="W113" s="4">
        <v>0</v>
      </c>
      <c r="X113" s="4" t="s">
        <v>605</v>
      </c>
      <c r="Y113" s="4" t="s">
        <v>606</v>
      </c>
    </row>
    <row r="114" s="4" customFormat="1" spans="1:25">
      <c r="A114" s="4" t="s">
        <v>607</v>
      </c>
      <c r="B114" s="4" t="s">
        <v>26</v>
      </c>
      <c r="C114" s="4" t="s">
        <v>27</v>
      </c>
      <c r="D114" s="4" t="s">
        <v>608</v>
      </c>
      <c r="E114" s="4" t="s">
        <v>609</v>
      </c>
      <c r="F114" s="6">
        <v>45242</v>
      </c>
      <c r="G114" s="6">
        <v>45245</v>
      </c>
      <c r="H114" s="4">
        <v>1</v>
      </c>
      <c r="I114" s="4">
        <v>3</v>
      </c>
      <c r="J114" s="4">
        <v>3</v>
      </c>
      <c r="K114" s="4" t="s">
        <v>30</v>
      </c>
      <c r="L114" s="4">
        <v>1155</v>
      </c>
      <c r="M114" s="4">
        <v>1155</v>
      </c>
      <c r="N114" s="4" t="s">
        <v>610</v>
      </c>
      <c r="O114" s="4" t="s">
        <v>32</v>
      </c>
      <c r="P114" s="4" t="s">
        <v>33</v>
      </c>
      <c r="Q114" s="4">
        <v>0</v>
      </c>
      <c r="R114" s="7">
        <v>45241</v>
      </c>
      <c r="S114" s="6">
        <v>45246</v>
      </c>
      <c r="T114" s="4" t="s">
        <v>34</v>
      </c>
      <c r="U114" s="4">
        <v>1155</v>
      </c>
      <c r="V114" s="4">
        <v>0</v>
      </c>
      <c r="W114" s="4">
        <v>0</v>
      </c>
      <c r="X114" s="4" t="s">
        <v>611</v>
      </c>
      <c r="Y114" s="4" t="s">
        <v>612</v>
      </c>
    </row>
    <row r="115" s="4" customFormat="1" spans="1:25">
      <c r="A115" s="4" t="s">
        <v>613</v>
      </c>
      <c r="B115" s="4" t="s">
        <v>26</v>
      </c>
      <c r="C115" s="4" t="s">
        <v>27</v>
      </c>
      <c r="D115" s="4" t="s">
        <v>306</v>
      </c>
      <c r="E115" s="4" t="s">
        <v>307</v>
      </c>
      <c r="F115" s="6">
        <v>45243</v>
      </c>
      <c r="G115" s="6">
        <v>45245</v>
      </c>
      <c r="H115" s="4">
        <v>1</v>
      </c>
      <c r="I115" s="4">
        <v>2</v>
      </c>
      <c r="J115" s="4">
        <v>2</v>
      </c>
      <c r="K115" s="4" t="s">
        <v>30</v>
      </c>
      <c r="L115" s="4">
        <v>800</v>
      </c>
      <c r="M115" s="4">
        <v>800</v>
      </c>
      <c r="N115" s="4" t="s">
        <v>614</v>
      </c>
      <c r="O115" s="4" t="s">
        <v>32</v>
      </c>
      <c r="P115" s="4" t="s">
        <v>33</v>
      </c>
      <c r="Q115" s="4">
        <v>0</v>
      </c>
      <c r="R115" s="7">
        <v>45242.0000115741</v>
      </c>
      <c r="S115" s="6">
        <v>45246</v>
      </c>
      <c r="T115" s="4" t="s">
        <v>34</v>
      </c>
      <c r="U115" s="4">
        <v>800</v>
      </c>
      <c r="V115" s="4">
        <v>0</v>
      </c>
      <c r="W115" s="4">
        <v>0</v>
      </c>
      <c r="X115" s="4" t="s">
        <v>615</v>
      </c>
      <c r="Y115" s="4" t="s">
        <v>616</v>
      </c>
    </row>
    <row r="116" s="4" customFormat="1" spans="1:25">
      <c r="A116" s="4" t="s">
        <v>617</v>
      </c>
      <c r="B116" s="4" t="s">
        <v>26</v>
      </c>
      <c r="C116" s="4" t="s">
        <v>27</v>
      </c>
      <c r="D116" s="4" t="s">
        <v>422</v>
      </c>
      <c r="E116" s="4" t="s">
        <v>428</v>
      </c>
      <c r="F116" s="6">
        <v>45242</v>
      </c>
      <c r="G116" s="6">
        <v>45245</v>
      </c>
      <c r="H116" s="4">
        <v>1</v>
      </c>
      <c r="I116" s="4">
        <v>3</v>
      </c>
      <c r="J116" s="4">
        <v>3</v>
      </c>
      <c r="K116" s="4" t="s">
        <v>30</v>
      </c>
      <c r="L116" s="4">
        <v>2816</v>
      </c>
      <c r="M116" s="4">
        <v>2816</v>
      </c>
      <c r="N116" s="4" t="s">
        <v>618</v>
      </c>
      <c r="O116" s="4" t="s">
        <v>32</v>
      </c>
      <c r="P116" s="4" t="s">
        <v>33</v>
      </c>
      <c r="Q116" s="4">
        <v>0</v>
      </c>
      <c r="R116" s="7">
        <v>45242</v>
      </c>
      <c r="S116" s="6">
        <v>45246</v>
      </c>
      <c r="T116" s="4" t="s">
        <v>34</v>
      </c>
      <c r="U116" s="4">
        <v>2816</v>
      </c>
      <c r="V116" s="4">
        <v>0</v>
      </c>
      <c r="W116" s="4">
        <v>0</v>
      </c>
      <c r="X116" s="4" t="s">
        <v>619</v>
      </c>
      <c r="Y116" s="4" t="s">
        <v>620</v>
      </c>
    </row>
    <row r="117" s="4" customFormat="1" spans="1:25">
      <c r="A117" s="4" t="s">
        <v>621</v>
      </c>
      <c r="B117" s="4" t="s">
        <v>26</v>
      </c>
      <c r="C117" s="4" t="s">
        <v>27</v>
      </c>
      <c r="D117" s="4" t="s">
        <v>570</v>
      </c>
      <c r="E117" s="4" t="s">
        <v>622</v>
      </c>
      <c r="F117" s="6">
        <v>45243</v>
      </c>
      <c r="G117" s="6">
        <v>45245</v>
      </c>
      <c r="H117" s="4">
        <v>1</v>
      </c>
      <c r="I117" s="4">
        <v>2</v>
      </c>
      <c r="J117" s="4">
        <v>2</v>
      </c>
      <c r="K117" s="4" t="s">
        <v>30</v>
      </c>
      <c r="L117" s="4">
        <v>776</v>
      </c>
      <c r="M117" s="4">
        <v>776</v>
      </c>
      <c r="N117" s="4" t="s">
        <v>623</v>
      </c>
      <c r="O117" s="4" t="s">
        <v>32</v>
      </c>
      <c r="P117" s="4" t="s">
        <v>33</v>
      </c>
      <c r="Q117" s="4">
        <v>0</v>
      </c>
      <c r="R117" s="7">
        <v>45242.0000115741</v>
      </c>
      <c r="S117" s="6">
        <v>45246</v>
      </c>
      <c r="T117" s="4" t="s">
        <v>34</v>
      </c>
      <c r="U117" s="4">
        <v>776</v>
      </c>
      <c r="V117" s="4">
        <v>0</v>
      </c>
      <c r="W117" s="4">
        <v>0</v>
      </c>
      <c r="X117" s="4" t="s">
        <v>624</v>
      </c>
      <c r="Y117" s="4" t="s">
        <v>625</v>
      </c>
    </row>
    <row r="118" s="4" customFormat="1" spans="1:25">
      <c r="A118" s="4" t="s">
        <v>626</v>
      </c>
      <c r="B118" s="4" t="s">
        <v>26</v>
      </c>
      <c r="C118" s="4" t="s">
        <v>27</v>
      </c>
      <c r="D118" s="4" t="s">
        <v>627</v>
      </c>
      <c r="E118" s="4" t="s">
        <v>628</v>
      </c>
      <c r="F118" s="6">
        <v>45243</v>
      </c>
      <c r="G118" s="6">
        <v>45245</v>
      </c>
      <c r="H118" s="4">
        <v>1</v>
      </c>
      <c r="I118" s="4">
        <v>2</v>
      </c>
      <c r="J118" s="4">
        <v>2</v>
      </c>
      <c r="K118" s="4" t="s">
        <v>30</v>
      </c>
      <c r="L118" s="4">
        <v>760</v>
      </c>
      <c r="M118" s="4">
        <v>760</v>
      </c>
      <c r="N118" s="4" t="s">
        <v>629</v>
      </c>
      <c r="O118" s="4" t="s">
        <v>32</v>
      </c>
      <c r="P118" s="4" t="s">
        <v>33</v>
      </c>
      <c r="Q118" s="4">
        <v>0</v>
      </c>
      <c r="R118" s="7">
        <v>45242.0000115741</v>
      </c>
      <c r="S118" s="6">
        <v>45246</v>
      </c>
      <c r="T118" s="4" t="s">
        <v>34</v>
      </c>
      <c r="U118" s="4">
        <v>760</v>
      </c>
      <c r="V118" s="4">
        <v>0</v>
      </c>
      <c r="W118" s="4">
        <v>0</v>
      </c>
      <c r="X118" s="4" t="s">
        <v>630</v>
      </c>
      <c r="Y118" s="4" t="s">
        <v>631</v>
      </c>
    </row>
    <row r="119" s="4" customFormat="1" spans="1:26">
      <c r="A119" s="4" t="s">
        <v>632</v>
      </c>
      <c r="B119" s="4" t="s">
        <v>26</v>
      </c>
      <c r="C119" s="4" t="s">
        <v>27</v>
      </c>
      <c r="D119" s="4" t="s">
        <v>300</v>
      </c>
      <c r="E119" s="4" t="s">
        <v>301</v>
      </c>
      <c r="F119" s="6">
        <v>45244</v>
      </c>
      <c r="G119" s="6">
        <v>45245</v>
      </c>
      <c r="H119" s="4">
        <v>2</v>
      </c>
      <c r="I119" s="4">
        <v>1</v>
      </c>
      <c r="J119" s="4">
        <v>2</v>
      </c>
      <c r="K119" s="4" t="s">
        <v>30</v>
      </c>
      <c r="L119" s="4">
        <v>420</v>
      </c>
      <c r="M119" s="4">
        <v>420</v>
      </c>
      <c r="N119" s="4" t="s">
        <v>633</v>
      </c>
      <c r="O119" s="4" t="s">
        <v>32</v>
      </c>
      <c r="P119" s="4" t="s">
        <v>33</v>
      </c>
      <c r="Q119" s="4">
        <v>0</v>
      </c>
      <c r="R119" s="7">
        <v>45243</v>
      </c>
      <c r="S119" s="6">
        <v>45246</v>
      </c>
      <c r="T119" s="4" t="s">
        <v>34</v>
      </c>
      <c r="U119" s="4">
        <v>420</v>
      </c>
      <c r="V119" s="4">
        <v>0</v>
      </c>
      <c r="W119" s="4">
        <v>0</v>
      </c>
      <c r="X119" s="4" t="s">
        <v>634</v>
      </c>
      <c r="Y119" s="4">
        <v>8682735</v>
      </c>
      <c r="Z119" s="4" t="s">
        <v>635</v>
      </c>
    </row>
    <row r="120" s="4" customFormat="1" spans="1:25">
      <c r="A120" s="4" t="s">
        <v>636</v>
      </c>
      <c r="B120" s="4" t="s">
        <v>26</v>
      </c>
      <c r="C120" s="4" t="s">
        <v>27</v>
      </c>
      <c r="D120" s="4" t="s">
        <v>637</v>
      </c>
      <c r="E120" s="4" t="s">
        <v>638</v>
      </c>
      <c r="F120" s="6">
        <v>45243</v>
      </c>
      <c r="G120" s="6">
        <v>45245</v>
      </c>
      <c r="H120" s="4">
        <v>1</v>
      </c>
      <c r="I120" s="4">
        <v>2</v>
      </c>
      <c r="J120" s="4">
        <v>2</v>
      </c>
      <c r="K120" s="4" t="s">
        <v>30</v>
      </c>
      <c r="L120" s="4">
        <v>412</v>
      </c>
      <c r="M120" s="4">
        <v>412</v>
      </c>
      <c r="N120" s="4" t="s">
        <v>639</v>
      </c>
      <c r="O120" s="4" t="s">
        <v>32</v>
      </c>
      <c r="P120" s="4" t="s">
        <v>33</v>
      </c>
      <c r="Q120" s="4">
        <v>0</v>
      </c>
      <c r="R120" s="7">
        <v>45243</v>
      </c>
      <c r="S120" s="6">
        <v>45246</v>
      </c>
      <c r="T120" s="4" t="s">
        <v>34</v>
      </c>
      <c r="U120" s="4">
        <v>412</v>
      </c>
      <c r="V120" s="4">
        <v>0</v>
      </c>
      <c r="W120" s="4">
        <v>0</v>
      </c>
      <c r="X120" s="4" t="s">
        <v>640</v>
      </c>
      <c r="Y120" s="4" t="s">
        <v>641</v>
      </c>
    </row>
    <row r="121" s="4" customFormat="1" spans="1:25">
      <c r="A121" s="4" t="s">
        <v>642</v>
      </c>
      <c r="B121" s="4" t="s">
        <v>26</v>
      </c>
      <c r="C121" s="4" t="s">
        <v>27</v>
      </c>
      <c r="D121" s="4" t="s">
        <v>608</v>
      </c>
      <c r="E121" s="4" t="s">
        <v>609</v>
      </c>
      <c r="F121" s="6">
        <v>45243</v>
      </c>
      <c r="G121" s="6">
        <v>45245</v>
      </c>
      <c r="H121" s="4">
        <v>1</v>
      </c>
      <c r="I121" s="4">
        <v>2</v>
      </c>
      <c r="J121" s="4">
        <v>2</v>
      </c>
      <c r="K121" s="4" t="s">
        <v>30</v>
      </c>
      <c r="L121" s="4">
        <v>770</v>
      </c>
      <c r="M121" s="4">
        <v>770</v>
      </c>
      <c r="N121" s="4" t="s">
        <v>643</v>
      </c>
      <c r="O121" s="4" t="s">
        <v>32</v>
      </c>
      <c r="P121" s="4" t="s">
        <v>33</v>
      </c>
      <c r="Q121" s="4">
        <v>0</v>
      </c>
      <c r="R121" s="7">
        <v>45243</v>
      </c>
      <c r="S121" s="6">
        <v>45246</v>
      </c>
      <c r="T121" s="4" t="s">
        <v>34</v>
      </c>
      <c r="U121" s="4">
        <v>770</v>
      </c>
      <c r="V121" s="4">
        <v>0</v>
      </c>
      <c r="W121" s="4">
        <v>0</v>
      </c>
      <c r="X121" s="4" t="s">
        <v>644</v>
      </c>
      <c r="Y121" s="4" t="s">
        <v>645</v>
      </c>
    </row>
    <row r="122" s="4" customFormat="1" spans="1:25">
      <c r="A122" s="4" t="s">
        <v>646</v>
      </c>
      <c r="B122" s="4" t="s">
        <v>26</v>
      </c>
      <c r="C122" s="4" t="s">
        <v>27</v>
      </c>
      <c r="D122" s="4" t="s">
        <v>647</v>
      </c>
      <c r="E122" s="4" t="s">
        <v>648</v>
      </c>
      <c r="F122" s="6">
        <v>45244</v>
      </c>
      <c r="G122" s="6">
        <v>45245</v>
      </c>
      <c r="H122" s="4">
        <v>1</v>
      </c>
      <c r="I122" s="4">
        <v>1</v>
      </c>
      <c r="J122" s="4">
        <v>1</v>
      </c>
      <c r="K122" s="4" t="s">
        <v>30</v>
      </c>
      <c r="L122" s="4">
        <v>628</v>
      </c>
      <c r="M122" s="4">
        <v>628</v>
      </c>
      <c r="N122" s="4" t="s">
        <v>649</v>
      </c>
      <c r="O122" s="4" t="s">
        <v>32</v>
      </c>
      <c r="P122" s="4" t="s">
        <v>33</v>
      </c>
      <c r="Q122" s="4">
        <v>0</v>
      </c>
      <c r="R122" s="7">
        <v>45243.0000115741</v>
      </c>
      <c r="S122" s="6">
        <v>45246</v>
      </c>
      <c r="T122" s="4" t="s">
        <v>34</v>
      </c>
      <c r="U122" s="4">
        <v>628</v>
      </c>
      <c r="V122" s="4">
        <v>0</v>
      </c>
      <c r="W122" s="4">
        <v>0</v>
      </c>
      <c r="X122" s="4" t="s">
        <v>650</v>
      </c>
      <c r="Y122" s="4" t="s">
        <v>651</v>
      </c>
    </row>
    <row r="123" s="4" customFormat="1" spans="1:25">
      <c r="A123" s="4" t="s">
        <v>652</v>
      </c>
      <c r="B123" s="4" t="s">
        <v>26</v>
      </c>
      <c r="C123" s="4" t="s">
        <v>27</v>
      </c>
      <c r="D123" s="4" t="s">
        <v>391</v>
      </c>
      <c r="E123" s="4" t="s">
        <v>392</v>
      </c>
      <c r="F123" s="6">
        <v>45243</v>
      </c>
      <c r="G123" s="6">
        <v>45245</v>
      </c>
      <c r="H123" s="4">
        <v>1</v>
      </c>
      <c r="I123" s="4">
        <v>2</v>
      </c>
      <c r="J123" s="4">
        <v>2</v>
      </c>
      <c r="K123" s="4" t="s">
        <v>30</v>
      </c>
      <c r="L123" s="4">
        <v>672</v>
      </c>
      <c r="M123" s="4">
        <v>672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45243.0000115741</v>
      </c>
      <c r="S123" s="6">
        <v>45246</v>
      </c>
      <c r="T123" s="4" t="s">
        <v>34</v>
      </c>
      <c r="U123" s="4">
        <v>672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391</v>
      </c>
      <c r="E124" s="4" t="s">
        <v>440</v>
      </c>
      <c r="F124" s="6">
        <v>45244</v>
      </c>
      <c r="G124" s="6">
        <v>45245</v>
      </c>
      <c r="H124" s="4">
        <v>1</v>
      </c>
      <c r="I124" s="4">
        <v>1</v>
      </c>
      <c r="J124" s="4">
        <v>1</v>
      </c>
      <c r="K124" s="4" t="s">
        <v>30</v>
      </c>
      <c r="L124" s="4">
        <v>376</v>
      </c>
      <c r="M124" s="4">
        <v>376</v>
      </c>
      <c r="N124" s="4" t="s">
        <v>657</v>
      </c>
      <c r="O124" s="4" t="s">
        <v>32</v>
      </c>
      <c r="P124" s="4" t="s">
        <v>33</v>
      </c>
      <c r="Q124" s="4">
        <v>0</v>
      </c>
      <c r="R124" s="7">
        <v>45243</v>
      </c>
      <c r="S124" s="6">
        <v>45246</v>
      </c>
      <c r="T124" s="4" t="s">
        <v>34</v>
      </c>
      <c r="U124" s="4">
        <v>376</v>
      </c>
      <c r="V124" s="4">
        <v>0</v>
      </c>
      <c r="W124" s="4">
        <v>0</v>
      </c>
      <c r="X124" s="4" t="s">
        <v>658</v>
      </c>
      <c r="Y124" s="4" t="s">
        <v>659</v>
      </c>
    </row>
    <row r="125" s="4" customFormat="1" spans="1:25">
      <c r="A125" s="4" t="s">
        <v>660</v>
      </c>
      <c r="B125" s="4" t="s">
        <v>26</v>
      </c>
      <c r="C125" s="4" t="s">
        <v>27</v>
      </c>
      <c r="D125" s="4" t="s">
        <v>661</v>
      </c>
      <c r="E125" s="4" t="s">
        <v>662</v>
      </c>
      <c r="F125" s="6">
        <v>45244</v>
      </c>
      <c r="G125" s="6">
        <v>45245</v>
      </c>
      <c r="H125" s="4">
        <v>1</v>
      </c>
      <c r="I125" s="4">
        <v>1</v>
      </c>
      <c r="J125" s="4">
        <v>1</v>
      </c>
      <c r="K125" s="4" t="s">
        <v>30</v>
      </c>
      <c r="L125" s="4">
        <v>372</v>
      </c>
      <c r="M125" s="4">
        <v>372</v>
      </c>
      <c r="N125" s="4" t="s">
        <v>663</v>
      </c>
      <c r="O125" s="4" t="s">
        <v>32</v>
      </c>
      <c r="P125" s="4" t="s">
        <v>33</v>
      </c>
      <c r="Q125" s="4">
        <v>0</v>
      </c>
      <c r="R125" s="7">
        <v>45243</v>
      </c>
      <c r="S125" s="6">
        <v>45246</v>
      </c>
      <c r="T125" s="4" t="s">
        <v>34</v>
      </c>
      <c r="U125" s="4">
        <v>372</v>
      </c>
      <c r="V125" s="4">
        <v>0</v>
      </c>
      <c r="W125" s="4">
        <v>0</v>
      </c>
      <c r="X125" s="4" t="s">
        <v>664</v>
      </c>
      <c r="Y125" s="4" t="s">
        <v>665</v>
      </c>
    </row>
    <row r="126" s="4" customFormat="1" spans="1:25">
      <c r="A126" s="4" t="s">
        <v>666</v>
      </c>
      <c r="B126" s="4" t="s">
        <v>26</v>
      </c>
      <c r="C126" s="4" t="s">
        <v>27</v>
      </c>
      <c r="D126" s="4" t="s">
        <v>667</v>
      </c>
      <c r="E126" s="4" t="s">
        <v>668</v>
      </c>
      <c r="F126" s="6">
        <v>45244</v>
      </c>
      <c r="G126" s="6">
        <v>45245</v>
      </c>
      <c r="H126" s="4">
        <v>1</v>
      </c>
      <c r="I126" s="4">
        <v>1</v>
      </c>
      <c r="J126" s="4">
        <v>1</v>
      </c>
      <c r="K126" s="4" t="s">
        <v>30</v>
      </c>
      <c r="L126" s="4">
        <v>366</v>
      </c>
      <c r="M126" s="4">
        <v>366</v>
      </c>
      <c r="N126" s="4" t="s">
        <v>669</v>
      </c>
      <c r="O126" s="4" t="s">
        <v>32</v>
      </c>
      <c r="P126" s="4" t="s">
        <v>33</v>
      </c>
      <c r="Q126" s="4">
        <v>0</v>
      </c>
      <c r="R126" s="7">
        <v>45243.0000115741</v>
      </c>
      <c r="S126" s="6">
        <v>45246</v>
      </c>
      <c r="T126" s="4" t="s">
        <v>34</v>
      </c>
      <c r="U126" s="4">
        <v>366</v>
      </c>
      <c r="V126" s="4">
        <v>0</v>
      </c>
      <c r="W126" s="4">
        <v>0</v>
      </c>
      <c r="X126" s="4" t="s">
        <v>670</v>
      </c>
      <c r="Y126" s="4" t="s">
        <v>671</v>
      </c>
    </row>
    <row r="127" s="4" customFormat="1" spans="1:25">
      <c r="A127" s="4" t="s">
        <v>672</v>
      </c>
      <c r="B127" s="4" t="s">
        <v>26</v>
      </c>
      <c r="C127" s="4" t="s">
        <v>27</v>
      </c>
      <c r="D127" s="4" t="s">
        <v>236</v>
      </c>
      <c r="E127" s="4" t="s">
        <v>673</v>
      </c>
      <c r="F127" s="6">
        <v>45244</v>
      </c>
      <c r="G127" s="6">
        <v>45245</v>
      </c>
      <c r="H127" s="4">
        <v>1</v>
      </c>
      <c r="I127" s="4">
        <v>1</v>
      </c>
      <c r="J127" s="4">
        <v>1</v>
      </c>
      <c r="K127" s="4" t="s">
        <v>30</v>
      </c>
      <c r="L127" s="4">
        <v>176</v>
      </c>
      <c r="M127" s="4">
        <v>176</v>
      </c>
      <c r="N127" s="4" t="s">
        <v>674</v>
      </c>
      <c r="O127" s="4" t="s">
        <v>32</v>
      </c>
      <c r="P127" s="4" t="s">
        <v>33</v>
      </c>
      <c r="Q127" s="4">
        <v>0</v>
      </c>
      <c r="R127" s="7">
        <v>45243</v>
      </c>
      <c r="S127" s="6">
        <v>45246</v>
      </c>
      <c r="T127" s="4" t="s">
        <v>34</v>
      </c>
      <c r="U127" s="4">
        <v>176</v>
      </c>
      <c r="V127" s="4">
        <v>0</v>
      </c>
      <c r="W127" s="4">
        <v>0</v>
      </c>
      <c r="X127" s="4" t="s">
        <v>675</v>
      </c>
      <c r="Y127" s="4" t="s">
        <v>676</v>
      </c>
    </row>
    <row r="128" s="4" customFormat="1" spans="1:25">
      <c r="A128" s="4" t="s">
        <v>677</v>
      </c>
      <c r="B128" s="4" t="s">
        <v>26</v>
      </c>
      <c r="C128" s="4" t="s">
        <v>27</v>
      </c>
      <c r="D128" s="4" t="s">
        <v>608</v>
      </c>
      <c r="E128" s="4" t="s">
        <v>609</v>
      </c>
      <c r="F128" s="6">
        <v>45244</v>
      </c>
      <c r="G128" s="6">
        <v>45245</v>
      </c>
      <c r="H128" s="4">
        <v>1</v>
      </c>
      <c r="I128" s="4">
        <v>1</v>
      </c>
      <c r="J128" s="4">
        <v>1</v>
      </c>
      <c r="K128" s="4" t="s">
        <v>30</v>
      </c>
      <c r="L128" s="4">
        <v>394</v>
      </c>
      <c r="M128" s="4">
        <v>394</v>
      </c>
      <c r="N128" s="4" t="s">
        <v>678</v>
      </c>
      <c r="O128" s="4" t="s">
        <v>32</v>
      </c>
      <c r="P128" s="4" t="s">
        <v>33</v>
      </c>
      <c r="Q128" s="4">
        <v>0</v>
      </c>
      <c r="R128" s="7">
        <v>45243</v>
      </c>
      <c r="S128" s="6">
        <v>45246</v>
      </c>
      <c r="T128" s="4" t="s">
        <v>34</v>
      </c>
      <c r="U128" s="4">
        <v>394</v>
      </c>
      <c r="V128" s="4">
        <v>0</v>
      </c>
      <c r="W128" s="4">
        <v>0</v>
      </c>
      <c r="X128" s="4" t="s">
        <v>679</v>
      </c>
      <c r="Y128" s="4" t="s">
        <v>680</v>
      </c>
    </row>
    <row r="129" s="4" customFormat="1" spans="1:25">
      <c r="A129" s="4" t="s">
        <v>681</v>
      </c>
      <c r="B129" s="4" t="s">
        <v>26</v>
      </c>
      <c r="C129" s="4" t="s">
        <v>27</v>
      </c>
      <c r="D129" s="4" t="s">
        <v>682</v>
      </c>
      <c r="E129" s="4" t="s">
        <v>683</v>
      </c>
      <c r="F129" s="6">
        <v>45244</v>
      </c>
      <c r="G129" s="6">
        <v>45245</v>
      </c>
      <c r="H129" s="4">
        <v>1</v>
      </c>
      <c r="I129" s="4">
        <v>1</v>
      </c>
      <c r="J129" s="4">
        <v>1</v>
      </c>
      <c r="K129" s="4" t="s">
        <v>30</v>
      </c>
      <c r="L129" s="4">
        <v>478</v>
      </c>
      <c r="M129" s="4">
        <v>478</v>
      </c>
      <c r="N129" s="4" t="s">
        <v>684</v>
      </c>
      <c r="O129" s="4" t="s">
        <v>32</v>
      </c>
      <c r="P129" s="4" t="s">
        <v>33</v>
      </c>
      <c r="Q129" s="4">
        <v>0</v>
      </c>
      <c r="R129" s="7">
        <v>45243</v>
      </c>
      <c r="S129" s="6">
        <v>45246</v>
      </c>
      <c r="T129" s="4" t="s">
        <v>34</v>
      </c>
      <c r="U129" s="4">
        <v>478</v>
      </c>
      <c r="V129" s="4">
        <v>0</v>
      </c>
      <c r="W129" s="4">
        <v>0</v>
      </c>
      <c r="X129" s="4" t="s">
        <v>685</v>
      </c>
      <c r="Y129" s="4" t="s">
        <v>686</v>
      </c>
    </row>
    <row r="130" s="4" customFormat="1" spans="1:25">
      <c r="A130" s="4" t="s">
        <v>687</v>
      </c>
      <c r="B130" s="4" t="s">
        <v>26</v>
      </c>
      <c r="C130" s="4" t="s">
        <v>27</v>
      </c>
      <c r="D130" s="4" t="s">
        <v>391</v>
      </c>
      <c r="E130" s="4" t="s">
        <v>392</v>
      </c>
      <c r="F130" s="6">
        <v>45244</v>
      </c>
      <c r="G130" s="6">
        <v>45245</v>
      </c>
      <c r="H130" s="4">
        <v>1</v>
      </c>
      <c r="I130" s="4">
        <v>1</v>
      </c>
      <c r="J130" s="4">
        <v>1</v>
      </c>
      <c r="K130" s="4" t="s">
        <v>30</v>
      </c>
      <c r="L130" s="4">
        <v>336</v>
      </c>
      <c r="M130" s="4">
        <v>336</v>
      </c>
      <c r="N130" s="4" t="s">
        <v>688</v>
      </c>
      <c r="O130" s="4" t="s">
        <v>32</v>
      </c>
      <c r="P130" s="4" t="s">
        <v>33</v>
      </c>
      <c r="Q130" s="4">
        <v>0</v>
      </c>
      <c r="R130" s="7">
        <v>45243.0000115741</v>
      </c>
      <c r="S130" s="6">
        <v>45246</v>
      </c>
      <c r="T130" s="4" t="s">
        <v>34</v>
      </c>
      <c r="U130" s="4">
        <v>336</v>
      </c>
      <c r="V130" s="4">
        <v>0</v>
      </c>
      <c r="W130" s="4">
        <v>0</v>
      </c>
      <c r="X130" s="4" t="s">
        <v>689</v>
      </c>
      <c r="Y130" s="4" t="s">
        <v>690</v>
      </c>
    </row>
    <row r="131" s="4" customFormat="1" spans="1:25">
      <c r="A131" s="4" t="s">
        <v>691</v>
      </c>
      <c r="B131" s="4" t="s">
        <v>26</v>
      </c>
      <c r="C131" s="4" t="s">
        <v>27</v>
      </c>
      <c r="D131" s="4" t="s">
        <v>692</v>
      </c>
      <c r="E131" s="4" t="s">
        <v>693</v>
      </c>
      <c r="F131" s="6">
        <v>45244</v>
      </c>
      <c r="G131" s="6">
        <v>45245</v>
      </c>
      <c r="H131" s="4">
        <v>1</v>
      </c>
      <c r="I131" s="4">
        <v>1</v>
      </c>
      <c r="J131" s="4">
        <v>1</v>
      </c>
      <c r="K131" s="4" t="s">
        <v>30</v>
      </c>
      <c r="L131" s="4">
        <v>916</v>
      </c>
      <c r="M131" s="4">
        <v>916</v>
      </c>
      <c r="N131" s="4" t="s">
        <v>694</v>
      </c>
      <c r="O131" s="4" t="s">
        <v>32</v>
      </c>
      <c r="P131" s="4" t="s">
        <v>33</v>
      </c>
      <c r="Q131" s="4">
        <v>0</v>
      </c>
      <c r="R131" s="7">
        <v>45244</v>
      </c>
      <c r="S131" s="6">
        <v>45246</v>
      </c>
      <c r="T131" s="4" t="s">
        <v>34</v>
      </c>
      <c r="U131" s="4">
        <v>916</v>
      </c>
      <c r="V131" s="4">
        <v>0</v>
      </c>
      <c r="W131" s="4">
        <v>0</v>
      </c>
      <c r="X131" s="4" t="s">
        <v>695</v>
      </c>
      <c r="Y131" s="4" t="s">
        <v>373</v>
      </c>
    </row>
    <row r="132" s="4" customFormat="1" spans="1:25">
      <c r="A132" s="4" t="s">
        <v>696</v>
      </c>
      <c r="B132" s="4" t="s">
        <v>26</v>
      </c>
      <c r="C132" s="4" t="s">
        <v>27</v>
      </c>
      <c r="D132" s="4" t="s">
        <v>236</v>
      </c>
      <c r="E132" s="4" t="s">
        <v>673</v>
      </c>
      <c r="F132" s="6">
        <v>45244</v>
      </c>
      <c r="G132" s="6">
        <v>45245</v>
      </c>
      <c r="H132" s="4">
        <v>1</v>
      </c>
      <c r="I132" s="4">
        <v>1</v>
      </c>
      <c r="J132" s="4">
        <v>1</v>
      </c>
      <c r="K132" s="4" t="s">
        <v>30</v>
      </c>
      <c r="L132" s="4">
        <v>176</v>
      </c>
      <c r="M132" s="4">
        <v>176</v>
      </c>
      <c r="N132" s="4" t="s">
        <v>697</v>
      </c>
      <c r="O132" s="4" t="s">
        <v>32</v>
      </c>
      <c r="P132" s="4" t="s">
        <v>33</v>
      </c>
      <c r="Q132" s="4">
        <v>0</v>
      </c>
      <c r="R132" s="7">
        <v>45244.0000115741</v>
      </c>
      <c r="S132" s="6">
        <v>45246</v>
      </c>
      <c r="T132" s="4" t="s">
        <v>34</v>
      </c>
      <c r="U132" s="4">
        <v>176</v>
      </c>
      <c r="V132" s="4">
        <v>0</v>
      </c>
      <c r="W132" s="4">
        <v>0</v>
      </c>
      <c r="X132" s="4" t="s">
        <v>698</v>
      </c>
      <c r="Y132" s="4" t="s">
        <v>699</v>
      </c>
    </row>
    <row r="133" s="4" customFormat="1" spans="1:25">
      <c r="A133" s="4" t="s">
        <v>700</v>
      </c>
      <c r="B133" s="4" t="s">
        <v>26</v>
      </c>
      <c r="C133" s="4" t="s">
        <v>27</v>
      </c>
      <c r="D133" s="4" t="s">
        <v>701</v>
      </c>
      <c r="E133" s="4" t="s">
        <v>702</v>
      </c>
      <c r="F133" s="6">
        <v>45244</v>
      </c>
      <c r="G133" s="6">
        <v>45245</v>
      </c>
      <c r="H133" s="4">
        <v>1</v>
      </c>
      <c r="I133" s="4">
        <v>1</v>
      </c>
      <c r="J133" s="4">
        <v>1</v>
      </c>
      <c r="K133" s="4" t="s">
        <v>30</v>
      </c>
      <c r="L133" s="4">
        <v>306</v>
      </c>
      <c r="M133" s="4">
        <v>306</v>
      </c>
      <c r="N133" s="4" t="s">
        <v>703</v>
      </c>
      <c r="O133" s="4" t="s">
        <v>32</v>
      </c>
      <c r="P133" s="4" t="s">
        <v>33</v>
      </c>
      <c r="Q133" s="4">
        <v>0</v>
      </c>
      <c r="R133" s="7">
        <v>45244</v>
      </c>
      <c r="S133" s="6">
        <v>45246</v>
      </c>
      <c r="T133" s="4" t="s">
        <v>34</v>
      </c>
      <c r="U133" s="4">
        <v>306</v>
      </c>
      <c r="V133" s="4">
        <v>0</v>
      </c>
      <c r="W133" s="4">
        <v>0</v>
      </c>
      <c r="X133" s="4" t="s">
        <v>704</v>
      </c>
      <c r="Y133" s="4" t="s">
        <v>705</v>
      </c>
    </row>
    <row r="134" s="4" customFormat="1" spans="1:25">
      <c r="A134" s="4" t="s">
        <v>706</v>
      </c>
      <c r="B134" s="4" t="s">
        <v>26</v>
      </c>
      <c r="C134" s="4" t="s">
        <v>27</v>
      </c>
      <c r="D134" s="4" t="s">
        <v>692</v>
      </c>
      <c r="E134" s="4" t="s">
        <v>707</v>
      </c>
      <c r="F134" s="6">
        <v>45244</v>
      </c>
      <c r="G134" s="6">
        <v>45245</v>
      </c>
      <c r="H134" s="4">
        <v>1</v>
      </c>
      <c r="I134" s="4">
        <v>1</v>
      </c>
      <c r="J134" s="4">
        <v>1</v>
      </c>
      <c r="K134" s="4" t="s">
        <v>30</v>
      </c>
      <c r="L134" s="4">
        <v>845</v>
      </c>
      <c r="M134" s="4">
        <v>845</v>
      </c>
      <c r="N134" s="4" t="s">
        <v>708</v>
      </c>
      <c r="O134" s="4" t="s">
        <v>32</v>
      </c>
      <c r="P134" s="4" t="s">
        <v>33</v>
      </c>
      <c r="Q134" s="4">
        <v>0</v>
      </c>
      <c r="R134" s="7">
        <v>45244</v>
      </c>
      <c r="S134" s="6">
        <v>45246</v>
      </c>
      <c r="T134" s="4" t="s">
        <v>34</v>
      </c>
      <c r="U134" s="4">
        <v>845</v>
      </c>
      <c r="V134" s="4">
        <v>0</v>
      </c>
      <c r="W134" s="4">
        <v>0</v>
      </c>
      <c r="X134" s="4" t="s">
        <v>709</v>
      </c>
      <c r="Y134" s="4" t="s">
        <v>709</v>
      </c>
    </row>
    <row r="135" s="4" customFormat="1" spans="1:25">
      <c r="A135" s="4" t="s">
        <v>710</v>
      </c>
      <c r="B135" s="4" t="s">
        <v>26</v>
      </c>
      <c r="C135" s="4" t="s">
        <v>27</v>
      </c>
      <c r="D135" s="4" t="s">
        <v>711</v>
      </c>
      <c r="E135" s="4" t="s">
        <v>712</v>
      </c>
      <c r="F135" s="6">
        <v>45244</v>
      </c>
      <c r="G135" s="6">
        <v>45245</v>
      </c>
      <c r="H135" s="4">
        <v>1</v>
      </c>
      <c r="I135" s="4">
        <v>1</v>
      </c>
      <c r="J135" s="4">
        <v>1</v>
      </c>
      <c r="K135" s="4" t="s">
        <v>30</v>
      </c>
      <c r="L135" s="4">
        <v>1332</v>
      </c>
      <c r="M135" s="4">
        <v>1332</v>
      </c>
      <c r="N135" s="4" t="s">
        <v>713</v>
      </c>
      <c r="O135" s="4" t="s">
        <v>32</v>
      </c>
      <c r="P135" s="4" t="s">
        <v>33</v>
      </c>
      <c r="Q135" s="4">
        <v>0</v>
      </c>
      <c r="R135" s="7">
        <v>45244</v>
      </c>
      <c r="S135" s="6">
        <v>45246</v>
      </c>
      <c r="T135" s="4" t="s">
        <v>34</v>
      </c>
      <c r="U135" s="4">
        <v>1332</v>
      </c>
      <c r="V135" s="4">
        <v>0</v>
      </c>
      <c r="W135" s="4">
        <v>0</v>
      </c>
      <c r="X135" s="4" t="s">
        <v>714</v>
      </c>
      <c r="Y135" s="4" t="s">
        <v>715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9"/>
  <sheetViews>
    <sheetView tabSelected="1" workbookViewId="0">
      <selection activeCell="P143" sqref="P14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716</v>
      </c>
    </row>
    <row r="2" s="4" customFormat="1" hidden="1" spans="1:9">
      <c r="A2" s="5">
        <v>999223990837021</v>
      </c>
      <c r="B2" s="6">
        <v>45240</v>
      </c>
      <c r="C2" s="6">
        <v>45243</v>
      </c>
      <c r="D2" s="4">
        <v>2151</v>
      </c>
      <c r="E2" s="4" t="str">
        <f>VLOOKUP(A2,HOP!A:L,12,0)</f>
        <v>2151.00</v>
      </c>
      <c r="F2" s="4" t="str">
        <f>VLOOKUP(A2,HOP!A:C,3,0)</f>
        <v>3322388</v>
      </c>
      <c r="G2" s="4">
        <f>D2-E2</f>
        <v>0</v>
      </c>
      <c r="H2" s="4" t="str">
        <f>$H$1&amp;F2</f>
        <v>，3322388</v>
      </c>
      <c r="I2" s="4" t="str">
        <f>VLOOKUP(A2,HOP!A:U,21,0)</f>
        <v>直采</v>
      </c>
    </row>
    <row r="3" s="4" customFormat="1" hidden="1" spans="1:9">
      <c r="A3" s="5">
        <v>999225426618018</v>
      </c>
      <c r="B3" s="6">
        <v>45241</v>
      </c>
      <c r="C3" s="6">
        <v>45243</v>
      </c>
      <c r="D3" s="4">
        <v>3490</v>
      </c>
      <c r="E3" s="4" t="str">
        <f>VLOOKUP(A3,HOP!A:L,12,0)</f>
        <v>3490.00</v>
      </c>
      <c r="F3" s="4" t="str">
        <f>VLOOKUP(A3,HOP!A:C,3,0)</f>
        <v>3655531</v>
      </c>
      <c r="G3" s="4">
        <f t="shared" ref="G3:G34" si="0">D3-E3</f>
        <v>0</v>
      </c>
      <c r="H3" s="4" t="str">
        <f t="shared" ref="H3:H34" si="1">$H$1&amp;F3</f>
        <v>，3655531</v>
      </c>
      <c r="I3" s="4" t="str">
        <f>VLOOKUP(A3,HOP!A:U,21,0)</f>
        <v>直采</v>
      </c>
    </row>
    <row r="4" s="4" customFormat="1" hidden="1" spans="1:9">
      <c r="A4" s="5">
        <v>999226493122316</v>
      </c>
      <c r="B4" s="6">
        <v>45241</v>
      </c>
      <c r="C4" s="6">
        <v>45245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999226495130475</v>
      </c>
      <c r="B5" s="6">
        <v>45241</v>
      </c>
      <c r="C5" s="6">
        <v>45245</v>
      </c>
      <c r="D5" s="4">
        <v>6710</v>
      </c>
      <c r="E5" s="4" t="str">
        <f>VLOOKUP(A5,HOP!A:L,12,0)</f>
        <v>6710.00</v>
      </c>
      <c r="F5" s="4" t="str">
        <f>VLOOKUP(A5,HOP!A:C,3,0)</f>
        <v>3857777</v>
      </c>
      <c r="G5" s="4">
        <f t="shared" si="0"/>
        <v>0</v>
      </c>
      <c r="H5" s="4" t="str">
        <f t="shared" si="1"/>
        <v>，3857777</v>
      </c>
      <c r="I5" s="4" t="str">
        <f>VLOOKUP(A5,HOP!A:U,21,0)</f>
        <v>直采</v>
      </c>
    </row>
    <row r="6" s="4" customFormat="1" hidden="1" spans="1:9">
      <c r="A6" s="5">
        <v>999226656060172</v>
      </c>
      <c r="B6" s="6">
        <v>45241</v>
      </c>
      <c r="C6" s="6">
        <v>45245</v>
      </c>
      <c r="D6" s="4">
        <v>4492</v>
      </c>
      <c r="E6" s="4" t="str">
        <f>VLOOKUP(A6,HOP!A:L,12,0)</f>
        <v>4492.00</v>
      </c>
      <c r="F6" s="4" t="str">
        <f>VLOOKUP(A6,HOP!A:C,3,0)</f>
        <v>3892506</v>
      </c>
      <c r="G6" s="4">
        <f t="shared" si="0"/>
        <v>0</v>
      </c>
      <c r="H6" s="4" t="str">
        <f t="shared" si="1"/>
        <v>，3892506</v>
      </c>
      <c r="I6" s="4" t="str">
        <f>VLOOKUP(A6,HOP!A:U,21,0)</f>
        <v>直采</v>
      </c>
    </row>
    <row r="7" s="4" customFormat="1" hidden="1" spans="1:9">
      <c r="A7" s="5">
        <v>999226714849929</v>
      </c>
      <c r="B7" s="6">
        <v>45242</v>
      </c>
      <c r="C7" s="6">
        <v>45245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999226763284180</v>
      </c>
      <c r="B8" s="6">
        <v>45244</v>
      </c>
      <c r="C8" s="6">
        <v>45245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999226775658223</v>
      </c>
      <c r="B9" s="6">
        <v>45242</v>
      </c>
      <c r="C9" s="6">
        <v>45245</v>
      </c>
      <c r="D9" s="4">
        <v>3150</v>
      </c>
      <c r="E9" s="4" t="str">
        <f>VLOOKUP(A9,HOP!A:L,12,0)</f>
        <v>3150.00</v>
      </c>
      <c r="F9" s="4" t="str">
        <f>VLOOKUP(A9,HOP!A:C,3,0)</f>
        <v>3928745</v>
      </c>
      <c r="G9" s="4">
        <f t="shared" si="0"/>
        <v>0</v>
      </c>
      <c r="H9" s="4" t="str">
        <f t="shared" si="1"/>
        <v>，3928745</v>
      </c>
      <c r="I9" s="4" t="str">
        <f>VLOOKUP(A9,HOP!A:U,21,0)</f>
        <v>直采</v>
      </c>
    </row>
    <row r="10" s="4" customFormat="1" hidden="1" spans="1:9">
      <c r="A10" s="5">
        <v>999226800989659</v>
      </c>
      <c r="B10" s="6">
        <v>45244</v>
      </c>
      <c r="C10" s="6">
        <v>45245</v>
      </c>
      <c r="D10" s="4">
        <v>432</v>
      </c>
      <c r="E10" s="4" t="str">
        <f>VLOOKUP(A10,HOP!A:L,12,0)</f>
        <v>432.00</v>
      </c>
      <c r="F10" s="4" t="str">
        <f>VLOOKUP(A10,HOP!A:C,3,0)</f>
        <v>3943833</v>
      </c>
      <c r="G10" s="4">
        <f t="shared" si="0"/>
        <v>0</v>
      </c>
      <c r="H10" s="4" t="str">
        <f t="shared" si="1"/>
        <v>，3943833</v>
      </c>
      <c r="I10" s="4" t="str">
        <f>VLOOKUP(A10,HOP!A:U,21,0)</f>
        <v>直采</v>
      </c>
    </row>
    <row r="11" s="4" customFormat="1" hidden="1" spans="1:9">
      <c r="A11" s="5">
        <v>999226849261211</v>
      </c>
      <c r="B11" s="6">
        <v>45244</v>
      </c>
      <c r="C11" s="6">
        <v>45245</v>
      </c>
      <c r="D11" s="4">
        <v>3778</v>
      </c>
      <c r="E11" s="4" t="str">
        <f>VLOOKUP(A11,HOP!A:L,12,0)</f>
        <v>3778.00</v>
      </c>
      <c r="F11" s="4" t="str">
        <f>VLOOKUP(A11,HOP!A:C,3,0)</f>
        <v>3956889</v>
      </c>
      <c r="G11" s="4">
        <f t="shared" si="0"/>
        <v>0</v>
      </c>
      <c r="H11" s="4" t="str">
        <f t="shared" si="1"/>
        <v>，3956889</v>
      </c>
      <c r="I11" s="4" t="str">
        <f>VLOOKUP(A11,HOP!A:U,21,0)</f>
        <v>直采</v>
      </c>
    </row>
    <row r="12" s="4" customFormat="1" hidden="1" spans="1:9">
      <c r="A12" s="5">
        <v>999227027174208</v>
      </c>
      <c r="B12" s="6">
        <v>45242</v>
      </c>
      <c r="C12" s="6">
        <v>45245</v>
      </c>
      <c r="D12" s="4">
        <v>4584</v>
      </c>
      <c r="E12" s="4" t="str">
        <f>VLOOKUP(A12,HOP!A:L,12,0)</f>
        <v>4584.00</v>
      </c>
      <c r="F12" s="4" t="str">
        <f>VLOOKUP(A12,HOP!A:C,3,0)</f>
        <v>3983476</v>
      </c>
      <c r="G12" s="4">
        <f t="shared" si="0"/>
        <v>0</v>
      </c>
      <c r="H12" s="4" t="str">
        <f t="shared" si="1"/>
        <v>，3983476</v>
      </c>
      <c r="I12" s="4" t="str">
        <f>VLOOKUP(A12,HOP!A:U,21,0)</f>
        <v>直采</v>
      </c>
    </row>
    <row r="13" s="4" customFormat="1" hidden="1" spans="1:9">
      <c r="A13" s="5">
        <v>999227057869515</v>
      </c>
      <c r="B13" s="6">
        <v>45243</v>
      </c>
      <c r="C13" s="6">
        <v>45245</v>
      </c>
      <c r="D13" s="4">
        <v>1700</v>
      </c>
      <c r="E13" s="4" t="str">
        <f>VLOOKUP(A13,HOP!A:L,12,0)</f>
        <v>1700.00</v>
      </c>
      <c r="F13" s="4" t="str">
        <f>VLOOKUP(A13,HOP!A:C,3,0)</f>
        <v>3992761</v>
      </c>
      <c r="G13" s="4">
        <f t="shared" si="0"/>
        <v>0</v>
      </c>
      <c r="H13" s="4" t="str">
        <f t="shared" si="1"/>
        <v>，3992761</v>
      </c>
      <c r="I13" s="4" t="str">
        <f>VLOOKUP(A13,HOP!A:U,21,0)</f>
        <v>直采</v>
      </c>
    </row>
    <row r="14" s="4" customFormat="1" hidden="1" spans="1:9">
      <c r="A14" s="5">
        <v>999227194446492</v>
      </c>
      <c r="B14" s="6">
        <v>45244</v>
      </c>
      <c r="C14" s="6">
        <v>45245</v>
      </c>
      <c r="D14" s="4">
        <v>1040</v>
      </c>
      <c r="E14" s="4" t="str">
        <f>VLOOKUP(A14,HOP!A:L,12,0)</f>
        <v>1040.00</v>
      </c>
      <c r="F14" s="4" t="str">
        <f>VLOOKUP(A14,HOP!A:C,3,0)</f>
        <v>4026250</v>
      </c>
      <c r="G14" s="4">
        <f t="shared" si="0"/>
        <v>0</v>
      </c>
      <c r="H14" s="4" t="str">
        <f t="shared" si="1"/>
        <v>，4026250</v>
      </c>
      <c r="I14" s="4" t="str">
        <f>VLOOKUP(A14,HOP!A:U,21,0)</f>
        <v>直采</v>
      </c>
    </row>
    <row r="15" s="4" customFormat="1" hidden="1" spans="1:9">
      <c r="A15" s="5">
        <v>999227330286163</v>
      </c>
      <c r="B15" s="6">
        <v>45243</v>
      </c>
      <c r="C15" s="6">
        <v>45245</v>
      </c>
      <c r="D15" s="4">
        <v>5224</v>
      </c>
      <c r="E15" s="4" t="str">
        <f>VLOOKUP(A15,HOP!A:L,12,0)</f>
        <v>5224.00</v>
      </c>
      <c r="F15" s="4" t="str">
        <f>VLOOKUP(A15,HOP!A:C,3,0)</f>
        <v>4049990</v>
      </c>
      <c r="G15" s="4">
        <f t="shared" si="0"/>
        <v>0</v>
      </c>
      <c r="H15" s="4" t="str">
        <f t="shared" si="1"/>
        <v>，4049990</v>
      </c>
      <c r="I15" s="4" t="str">
        <f>VLOOKUP(A15,HOP!A:U,21,0)</f>
        <v>直采</v>
      </c>
    </row>
    <row r="16" s="4" customFormat="1" hidden="1" spans="1:9">
      <c r="A16" s="5">
        <v>999227339262095</v>
      </c>
      <c r="B16" s="6">
        <v>45244</v>
      </c>
      <c r="C16" s="6">
        <v>45245</v>
      </c>
      <c r="D16" s="4">
        <v>338</v>
      </c>
      <c r="E16" s="4" t="str">
        <f>VLOOKUP(A16,HOP!A:L,12,0)</f>
        <v>338.00</v>
      </c>
      <c r="F16" s="4" t="str">
        <f>VLOOKUP(A16,HOP!A:C,3,0)</f>
        <v>4056113</v>
      </c>
      <c r="G16" s="4">
        <f t="shared" si="0"/>
        <v>0</v>
      </c>
      <c r="H16" s="4" t="str">
        <f t="shared" si="1"/>
        <v>，4056113</v>
      </c>
      <c r="I16" s="4" t="str">
        <f>VLOOKUP(A16,HOP!A:U,21,0)</f>
        <v>直采</v>
      </c>
    </row>
    <row r="17" s="4" customFormat="1" hidden="1" spans="1:9">
      <c r="A17" s="5">
        <v>999227349946016</v>
      </c>
      <c r="B17" s="6">
        <v>45244</v>
      </c>
      <c r="C17" s="6">
        <v>45245</v>
      </c>
      <c r="D17" s="4">
        <v>692</v>
      </c>
      <c r="E17" s="4" t="str">
        <f>VLOOKUP(A17,HOP!A:L,12,0)</f>
        <v>692.00</v>
      </c>
      <c r="F17" s="4" t="str">
        <f>VLOOKUP(A17,HOP!A:C,3,0)</f>
        <v>4059294</v>
      </c>
      <c r="G17" s="4">
        <f t="shared" si="0"/>
        <v>0</v>
      </c>
      <c r="H17" s="4" t="str">
        <f t="shared" si="1"/>
        <v>，4059294</v>
      </c>
      <c r="I17" s="4" t="str">
        <f>VLOOKUP(A17,HOP!A:U,21,0)</f>
        <v>直采</v>
      </c>
    </row>
    <row r="18" s="4" customFormat="1" hidden="1" spans="1:9">
      <c r="A18" s="5">
        <v>999227356511364</v>
      </c>
      <c r="B18" s="6">
        <v>45240</v>
      </c>
      <c r="C18" s="6">
        <v>45245</v>
      </c>
      <c r="D18" s="4">
        <v>3250</v>
      </c>
      <c r="E18" s="4" t="str">
        <f>VLOOKUP(A18,HOP!A:L,12,0)</f>
        <v>3250.00</v>
      </c>
      <c r="F18" s="4" t="str">
        <f>VLOOKUP(A18,HOP!A:C,3,0)</f>
        <v>4062351</v>
      </c>
      <c r="G18" s="4">
        <f t="shared" si="0"/>
        <v>0</v>
      </c>
      <c r="H18" s="4" t="str">
        <f t="shared" si="1"/>
        <v>，4062351</v>
      </c>
      <c r="I18" s="4" t="str">
        <f>VLOOKUP(A18,HOP!A:U,21,0)</f>
        <v>直采</v>
      </c>
    </row>
    <row r="19" s="4" customFormat="1" hidden="1" spans="1:9">
      <c r="A19" s="5">
        <v>999227947034138</v>
      </c>
      <c r="B19" s="6">
        <v>45242</v>
      </c>
      <c r="C19" s="6">
        <v>45245</v>
      </c>
      <c r="D19" s="4">
        <v>957</v>
      </c>
      <c r="E19" s="4" t="str">
        <f>VLOOKUP(A19,HOP!A:L,12,0)</f>
        <v>957.00</v>
      </c>
      <c r="F19" s="4" t="str">
        <f>VLOOKUP(A19,HOP!A:C,3,0)</f>
        <v>4082244</v>
      </c>
      <c r="G19" s="4">
        <f t="shared" si="0"/>
        <v>0</v>
      </c>
      <c r="H19" s="4" t="str">
        <f t="shared" si="1"/>
        <v>，4082244</v>
      </c>
      <c r="I19" s="4" t="str">
        <f>VLOOKUP(A19,HOP!A:U,21,0)</f>
        <v>直采</v>
      </c>
    </row>
    <row r="20" s="4" customFormat="1" hidden="1" spans="1:9">
      <c r="A20" s="5">
        <v>999227949949793</v>
      </c>
      <c r="B20" s="6">
        <v>45244</v>
      </c>
      <c r="C20" s="6">
        <v>45245</v>
      </c>
      <c r="D20" s="4">
        <v>600</v>
      </c>
      <c r="E20" s="4" t="str">
        <f>VLOOKUP(A20,HOP!A:L,12,0)</f>
        <v>600.00</v>
      </c>
      <c r="F20" s="4" t="str">
        <f>VLOOKUP(A20,HOP!A:C,3,0)</f>
        <v>4083614</v>
      </c>
      <c r="G20" s="4">
        <f t="shared" si="0"/>
        <v>0</v>
      </c>
      <c r="H20" s="4" t="str">
        <f t="shared" si="1"/>
        <v>，4083614</v>
      </c>
      <c r="I20" s="4" t="str">
        <f>VLOOKUP(A20,HOP!A:U,21,0)</f>
        <v>直采</v>
      </c>
    </row>
    <row r="21" s="4" customFormat="1" hidden="1" spans="1:9">
      <c r="A21" s="5">
        <v>999227981132512</v>
      </c>
      <c r="B21" s="6">
        <v>45243</v>
      </c>
      <c r="C21" s="6">
        <v>45245</v>
      </c>
      <c r="D21" s="4">
        <v>3096</v>
      </c>
      <c r="E21" s="4" t="str">
        <f>VLOOKUP(A21,HOP!A:L,12,0)</f>
        <v>3096.00</v>
      </c>
      <c r="F21" s="4" t="str">
        <f>VLOOKUP(A21,HOP!A:C,3,0)</f>
        <v>4093939</v>
      </c>
      <c r="G21" s="4">
        <f t="shared" si="0"/>
        <v>0</v>
      </c>
      <c r="H21" s="4" t="str">
        <f t="shared" si="1"/>
        <v>，4093939</v>
      </c>
      <c r="I21" s="4" t="str">
        <f>VLOOKUP(A21,HOP!A:U,21,0)</f>
        <v>直采</v>
      </c>
    </row>
    <row r="22" s="4" customFormat="1" hidden="1" spans="1:9">
      <c r="A22" s="5">
        <v>999227995606773</v>
      </c>
      <c r="B22" s="6">
        <v>45243</v>
      </c>
      <c r="C22" s="6">
        <v>45245</v>
      </c>
      <c r="D22" s="4">
        <v>2612</v>
      </c>
      <c r="E22" s="4" t="str">
        <f>VLOOKUP(A22,HOP!A:L,12,0)</f>
        <v>2612.00</v>
      </c>
      <c r="F22" s="4" t="str">
        <f>VLOOKUP(A22,HOP!A:C,3,0)</f>
        <v>4099326</v>
      </c>
      <c r="G22" s="4">
        <f t="shared" si="0"/>
        <v>0</v>
      </c>
      <c r="H22" s="4" t="str">
        <f t="shared" si="1"/>
        <v>，4099326</v>
      </c>
      <c r="I22" s="4" t="str">
        <f>VLOOKUP(A22,HOP!A:U,21,0)</f>
        <v>直采</v>
      </c>
    </row>
    <row r="23" s="4" customFormat="1" hidden="1" spans="1:9">
      <c r="A23" s="5">
        <v>999227995945132</v>
      </c>
      <c r="B23" s="6">
        <v>45243</v>
      </c>
      <c r="C23" s="6">
        <v>45245</v>
      </c>
      <c r="D23" s="4">
        <v>1400</v>
      </c>
      <c r="E23" s="4" t="str">
        <f>VLOOKUP(A23,HOP!A:L,12,0)</f>
        <v>1400.00</v>
      </c>
      <c r="F23" s="4" t="str">
        <f>VLOOKUP(A23,HOP!A:C,3,0)</f>
        <v>4099426</v>
      </c>
      <c r="G23" s="4">
        <f t="shared" si="0"/>
        <v>0</v>
      </c>
      <c r="H23" s="4" t="str">
        <f t="shared" si="1"/>
        <v>，4099426</v>
      </c>
      <c r="I23" s="4" t="str">
        <f>VLOOKUP(A23,HOP!A:U,21,0)</f>
        <v>直采</v>
      </c>
    </row>
    <row r="24" s="4" customFormat="1" hidden="1" spans="1:9">
      <c r="A24" s="5">
        <v>999228002321027</v>
      </c>
      <c r="B24" s="6">
        <v>45244</v>
      </c>
      <c r="C24" s="6">
        <v>45245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999228045626462</v>
      </c>
      <c r="B25" s="6">
        <v>45242</v>
      </c>
      <c r="C25" s="6">
        <v>45245</v>
      </c>
      <c r="D25" s="4">
        <v>1098</v>
      </c>
      <c r="E25" s="4" t="str">
        <f>VLOOKUP(A25,HOP!A:L,12,0)</f>
        <v>1098.00</v>
      </c>
      <c r="F25" s="4" t="str">
        <f>VLOOKUP(A25,HOP!A:C,3,0)</f>
        <v>4112482</v>
      </c>
      <c r="G25" s="4">
        <f t="shared" si="0"/>
        <v>0</v>
      </c>
      <c r="H25" s="4" t="str">
        <f t="shared" si="1"/>
        <v>，4112482</v>
      </c>
      <c r="I25" s="4" t="str">
        <f>VLOOKUP(A25,HOP!A:U,21,0)</f>
        <v>直采</v>
      </c>
    </row>
    <row r="26" s="4" customFormat="1" hidden="1" spans="1:9">
      <c r="A26" s="5">
        <v>999228064103727</v>
      </c>
      <c r="B26" s="6">
        <v>45241</v>
      </c>
      <c r="C26" s="6">
        <v>45245</v>
      </c>
      <c r="D26" s="4">
        <v>2595</v>
      </c>
      <c r="E26" s="4" t="str">
        <f>VLOOKUP(A26,HOP!A:L,12,0)</f>
        <v>2595.00</v>
      </c>
      <c r="F26" s="4" t="str">
        <f>VLOOKUP(A26,HOP!A:C,3,0)</f>
        <v>4114879</v>
      </c>
      <c r="G26" s="4">
        <f t="shared" si="0"/>
        <v>0</v>
      </c>
      <c r="H26" s="4" t="str">
        <f t="shared" si="1"/>
        <v>，4114879</v>
      </c>
      <c r="I26" s="4" t="str">
        <f>VLOOKUP(A26,HOP!A:U,21,0)</f>
        <v>直采</v>
      </c>
    </row>
    <row r="27" s="4" customFormat="1" hidden="1" spans="1:9">
      <c r="A27" s="5">
        <v>999228111796926</v>
      </c>
      <c r="B27" s="6">
        <v>45232</v>
      </c>
      <c r="C27" s="6">
        <v>45245</v>
      </c>
      <c r="D27" s="4">
        <v>2665</v>
      </c>
      <c r="E27" s="4" t="str">
        <f>VLOOKUP(A27,HOP!A:L,12,0)</f>
        <v>2665.00</v>
      </c>
      <c r="F27" s="4" t="str">
        <f>VLOOKUP(A27,HOP!A:C,3,0)</f>
        <v>4128473</v>
      </c>
      <c r="G27" s="4">
        <f t="shared" si="0"/>
        <v>0</v>
      </c>
      <c r="H27" s="4" t="str">
        <f t="shared" si="1"/>
        <v>，4128473</v>
      </c>
      <c r="I27" s="4" t="str">
        <f>VLOOKUP(A27,HOP!A:U,21,0)</f>
        <v>直采</v>
      </c>
    </row>
    <row r="28" s="4" customFormat="1" hidden="1" spans="1:9">
      <c r="A28" s="5">
        <v>999228121436150</v>
      </c>
      <c r="B28" s="6">
        <v>45243</v>
      </c>
      <c r="C28" s="6">
        <v>45245</v>
      </c>
      <c r="D28" s="4">
        <v>3048</v>
      </c>
      <c r="E28" s="4" t="str">
        <f>VLOOKUP(A28,HOP!A:L,12,0)</f>
        <v>3048.00</v>
      </c>
      <c r="F28" s="4" t="str">
        <f>VLOOKUP(A28,HOP!A:C,3,0)</f>
        <v>4132080</v>
      </c>
      <c r="G28" s="4">
        <f t="shared" si="0"/>
        <v>0</v>
      </c>
      <c r="H28" s="4" t="str">
        <f t="shared" si="1"/>
        <v>，4132080</v>
      </c>
      <c r="I28" s="4" t="str">
        <f>VLOOKUP(A28,HOP!A:U,21,0)</f>
        <v>直采</v>
      </c>
    </row>
    <row r="29" s="4" customFormat="1" hidden="1" spans="1:9">
      <c r="A29" s="5">
        <v>999228140489438</v>
      </c>
      <c r="B29" s="6">
        <v>45244</v>
      </c>
      <c r="C29" s="6">
        <v>45245</v>
      </c>
      <c r="D29" s="4">
        <v>695</v>
      </c>
      <c r="E29" s="4" t="str">
        <f>VLOOKUP(A29,HOP!A:L,12,0)</f>
        <v>695.00</v>
      </c>
      <c r="F29" s="4" t="str">
        <f>VLOOKUP(A29,HOP!A:C,3,0)</f>
        <v>4137535</v>
      </c>
      <c r="G29" s="4">
        <f t="shared" si="0"/>
        <v>0</v>
      </c>
      <c r="H29" s="4" t="str">
        <f t="shared" si="1"/>
        <v>，4137535</v>
      </c>
      <c r="I29" s="4" t="str">
        <f>VLOOKUP(A29,HOP!A:U,21,0)</f>
        <v>直采</v>
      </c>
    </row>
    <row r="30" s="4" customFormat="1" hidden="1" spans="1:9">
      <c r="A30" s="5">
        <v>999228164037800</v>
      </c>
      <c r="B30" s="6">
        <v>45239</v>
      </c>
      <c r="C30" s="6">
        <v>45245</v>
      </c>
      <c r="D30" s="4">
        <v>4122</v>
      </c>
      <c r="E30" s="4" t="str">
        <f>VLOOKUP(A30,HOP!A:L,12,0)</f>
        <v>4122.00</v>
      </c>
      <c r="F30" s="4" t="str">
        <f>VLOOKUP(A30,HOP!A:C,3,0)</f>
        <v>4143608</v>
      </c>
      <c r="G30" s="4">
        <f t="shared" si="0"/>
        <v>0</v>
      </c>
      <c r="H30" s="4" t="str">
        <f t="shared" si="1"/>
        <v>，4143608</v>
      </c>
      <c r="I30" s="4" t="str">
        <f>VLOOKUP(A30,HOP!A:U,21,0)</f>
        <v>直采</v>
      </c>
    </row>
    <row r="31" s="4" customFormat="1" hidden="1" spans="1:9">
      <c r="A31" s="5">
        <v>999228173391179</v>
      </c>
      <c r="B31" s="6">
        <v>45242</v>
      </c>
      <c r="C31" s="6">
        <v>45245</v>
      </c>
      <c r="D31" s="4">
        <v>831</v>
      </c>
      <c r="E31" s="4" t="str">
        <f>VLOOKUP(A31,HOP!A:L,12,0)</f>
        <v>831.00</v>
      </c>
      <c r="F31" s="4" t="str">
        <f>VLOOKUP(A31,HOP!A:C,3,0)</f>
        <v>4147306</v>
      </c>
      <c r="G31" s="4">
        <f t="shared" si="0"/>
        <v>0</v>
      </c>
      <c r="H31" s="4" t="str">
        <f t="shared" si="1"/>
        <v>，4147306</v>
      </c>
      <c r="I31" s="4" t="str">
        <f>VLOOKUP(A31,HOP!A:U,21,0)</f>
        <v>直采</v>
      </c>
    </row>
    <row r="32" s="4" customFormat="1" spans="1:13">
      <c r="A32" s="5">
        <v>999228144509338</v>
      </c>
      <c r="B32" s="6">
        <v>45244</v>
      </c>
      <c r="C32" s="6">
        <v>45245</v>
      </c>
      <c r="D32" s="4">
        <v>200</v>
      </c>
      <c r="E32" s="4" t="e">
        <f>VLOOKUP(A32,HOP!A:L,12,0)</f>
        <v>#N/A</v>
      </c>
      <c r="F32" s="4">
        <v>4091045</v>
      </c>
      <c r="G32" s="4" t="e">
        <f t="shared" si="0"/>
        <v>#N/A</v>
      </c>
      <c r="H32" s="4" t="str">
        <f t="shared" si="1"/>
        <v>，4091045</v>
      </c>
      <c r="I32" s="4" t="s">
        <v>717</v>
      </c>
      <c r="J32" s="4" t="s">
        <v>718</v>
      </c>
      <c r="L32" s="4" t="s">
        <v>719</v>
      </c>
      <c r="M32" s="4" t="s">
        <v>720</v>
      </c>
    </row>
    <row r="33" s="4" customFormat="1" hidden="1" spans="1:9">
      <c r="A33" s="5">
        <v>999228207166423</v>
      </c>
      <c r="B33" s="6">
        <v>45242</v>
      </c>
      <c r="C33" s="6">
        <v>45245</v>
      </c>
      <c r="D33" s="4">
        <v>984</v>
      </c>
      <c r="E33" s="4" t="str">
        <f>VLOOKUP(A33,HOP!A:L,12,0)</f>
        <v>984.00</v>
      </c>
      <c r="F33" s="4" t="str">
        <f>VLOOKUP(A33,HOP!A:C,3,0)</f>
        <v>4148802</v>
      </c>
      <c r="G33" s="4">
        <f t="shared" si="0"/>
        <v>0</v>
      </c>
      <c r="H33" s="4" t="str">
        <f t="shared" si="1"/>
        <v>，4148802</v>
      </c>
      <c r="I33" s="4" t="str">
        <f>VLOOKUP(A33,HOP!A:U,21,0)</f>
        <v>直采</v>
      </c>
    </row>
    <row r="34" s="4" customFormat="1" hidden="1" spans="1:9">
      <c r="A34" s="5">
        <v>999228210291151</v>
      </c>
      <c r="B34" s="6">
        <v>45244</v>
      </c>
      <c r="C34" s="6">
        <v>45245</v>
      </c>
      <c r="D34" s="4">
        <v>646</v>
      </c>
      <c r="E34" s="4" t="str">
        <f>VLOOKUP(A34,HOP!A:L,12,0)</f>
        <v>646.00</v>
      </c>
      <c r="F34" s="4" t="str">
        <f>VLOOKUP(A34,HOP!A:C,3,0)</f>
        <v>4149916</v>
      </c>
      <c r="G34" s="4">
        <f t="shared" si="0"/>
        <v>0</v>
      </c>
      <c r="H34" s="4" t="str">
        <f t="shared" si="1"/>
        <v>，4149916</v>
      </c>
      <c r="I34" s="4" t="str">
        <f>VLOOKUP(A34,HOP!A:U,21,0)</f>
        <v>直采</v>
      </c>
    </row>
    <row r="35" s="4" customFormat="1" hidden="1" spans="1:9">
      <c r="A35" s="5">
        <v>999228214335930</v>
      </c>
      <c r="B35" s="6">
        <v>45243</v>
      </c>
      <c r="C35" s="6">
        <v>45245</v>
      </c>
      <c r="D35" s="4">
        <v>3420</v>
      </c>
      <c r="E35" s="4" t="str">
        <f>VLOOKUP(A35,HOP!A:L,12,0)</f>
        <v>3420.00</v>
      </c>
      <c r="F35" s="4" t="str">
        <f>VLOOKUP(A35,HOP!A:C,3,0)</f>
        <v>4152352</v>
      </c>
      <c r="G35" s="4">
        <f t="shared" ref="G35:G66" si="2">D35-E35</f>
        <v>0</v>
      </c>
      <c r="H35" s="4" t="str">
        <f t="shared" ref="H35:H66" si="3">$H$1&amp;F35</f>
        <v>，4152352</v>
      </c>
      <c r="I35" s="4" t="str">
        <f>VLOOKUP(A35,HOP!A:U,21,0)</f>
        <v>直采</v>
      </c>
    </row>
    <row r="36" s="4" customFormat="1" hidden="1" spans="1:9">
      <c r="A36" s="5">
        <v>999228216554937</v>
      </c>
      <c r="B36" s="6">
        <v>45243</v>
      </c>
      <c r="C36" s="6">
        <v>45245</v>
      </c>
      <c r="D36" s="4">
        <v>1260</v>
      </c>
      <c r="E36" s="4" t="str">
        <f>VLOOKUP(A36,HOP!A:L,12,0)</f>
        <v>1260.00</v>
      </c>
      <c r="F36" s="4" t="str">
        <f>VLOOKUP(A36,HOP!A:C,3,0)</f>
        <v>4153678</v>
      </c>
      <c r="G36" s="4">
        <f t="shared" si="2"/>
        <v>0</v>
      </c>
      <c r="H36" s="4" t="str">
        <f t="shared" si="3"/>
        <v>，4153678</v>
      </c>
      <c r="I36" s="4" t="str">
        <f>VLOOKUP(A36,HOP!A:U,21,0)</f>
        <v>直采</v>
      </c>
    </row>
    <row r="37" s="4" customFormat="1" hidden="1" spans="1:9">
      <c r="A37" s="5">
        <v>999228232375449</v>
      </c>
      <c r="B37" s="6">
        <v>45239</v>
      </c>
      <c r="C37" s="6">
        <v>45245</v>
      </c>
      <c r="D37" s="4">
        <v>10200</v>
      </c>
      <c r="E37" s="4" t="str">
        <f>VLOOKUP(A37,HOP!A:L,12,0)</f>
        <v>10200.00</v>
      </c>
      <c r="F37" s="4" t="str">
        <f>VLOOKUP(A37,HOP!A:C,3,0)</f>
        <v>4157636</v>
      </c>
      <c r="G37" s="4">
        <f t="shared" si="2"/>
        <v>0</v>
      </c>
      <c r="H37" s="4" t="str">
        <f t="shared" si="3"/>
        <v>，4157636</v>
      </c>
      <c r="I37" s="4" t="str">
        <f>VLOOKUP(A37,HOP!A:U,21,0)</f>
        <v>直采</v>
      </c>
    </row>
    <row r="38" s="4" customFormat="1" hidden="1" spans="1:9">
      <c r="A38" s="5">
        <v>999228233434371</v>
      </c>
      <c r="B38" s="6">
        <v>45242</v>
      </c>
      <c r="C38" s="6">
        <v>45245</v>
      </c>
      <c r="D38" s="4">
        <v>483</v>
      </c>
      <c r="E38" s="4" t="str">
        <f>VLOOKUP(A38,HOP!A:L,12,0)</f>
        <v>483.00</v>
      </c>
      <c r="F38" s="4" t="str">
        <f>VLOOKUP(A38,HOP!A:C,3,0)</f>
        <v>4158273</v>
      </c>
      <c r="G38" s="4">
        <f t="shared" si="2"/>
        <v>0</v>
      </c>
      <c r="H38" s="4" t="str">
        <f t="shared" si="3"/>
        <v>，4158273</v>
      </c>
      <c r="I38" s="4" t="str">
        <f>VLOOKUP(A38,HOP!A:U,21,0)</f>
        <v>直采</v>
      </c>
    </row>
    <row r="39" s="4" customFormat="1" hidden="1" spans="1:9">
      <c r="A39" s="5">
        <v>999228237630918</v>
      </c>
      <c r="B39" s="6">
        <v>45241</v>
      </c>
      <c r="C39" s="6">
        <v>45245</v>
      </c>
      <c r="D39" s="4">
        <v>2160</v>
      </c>
      <c r="E39" s="4" t="str">
        <f>VLOOKUP(A39,HOP!A:L,12,0)</f>
        <v>2160.00</v>
      </c>
      <c r="F39" s="4" t="str">
        <f>VLOOKUP(A39,HOP!A:C,3,0)</f>
        <v>4160782</v>
      </c>
      <c r="G39" s="4">
        <f t="shared" si="2"/>
        <v>0</v>
      </c>
      <c r="H39" s="4" t="str">
        <f t="shared" si="3"/>
        <v>，4160782</v>
      </c>
      <c r="I39" s="4" t="str">
        <f>VLOOKUP(A39,HOP!A:U,21,0)</f>
        <v>直采</v>
      </c>
    </row>
    <row r="40" s="4" customFormat="1" hidden="1" spans="1:9">
      <c r="A40" s="5">
        <v>999228240293305</v>
      </c>
      <c r="B40" s="6">
        <v>45244</v>
      </c>
      <c r="C40" s="6">
        <v>45245</v>
      </c>
      <c r="D40" s="4">
        <v>1228</v>
      </c>
      <c r="E40" s="4" t="str">
        <f>VLOOKUP(A40,HOP!A:L,12,0)</f>
        <v>1228.00</v>
      </c>
      <c r="F40" s="4" t="str">
        <f>VLOOKUP(A40,HOP!A:C,3,0)</f>
        <v>4162304</v>
      </c>
      <c r="G40" s="4">
        <f t="shared" si="2"/>
        <v>0</v>
      </c>
      <c r="H40" s="4" t="str">
        <f t="shared" si="3"/>
        <v>，4162304</v>
      </c>
      <c r="I40" s="4" t="str">
        <f>VLOOKUP(A40,HOP!A:U,21,0)</f>
        <v>直采</v>
      </c>
    </row>
    <row r="41" s="4" customFormat="1" hidden="1" spans="1:9">
      <c r="A41" s="5">
        <v>999228254688154</v>
      </c>
      <c r="B41" s="6">
        <v>45241</v>
      </c>
      <c r="C41" s="6">
        <v>45245</v>
      </c>
      <c r="D41" s="4">
        <v>4318</v>
      </c>
      <c r="E41" s="4" t="str">
        <f>VLOOKUP(A41,HOP!A:L,12,0)</f>
        <v>4318.00</v>
      </c>
      <c r="F41" s="4" t="str">
        <f>VLOOKUP(A41,HOP!A:C,3,0)</f>
        <v>4163419</v>
      </c>
      <c r="G41" s="4">
        <f t="shared" si="2"/>
        <v>0</v>
      </c>
      <c r="H41" s="4" t="str">
        <f t="shared" si="3"/>
        <v>，4163419</v>
      </c>
      <c r="I41" s="4" t="str">
        <f>VLOOKUP(A41,HOP!A:U,21,0)</f>
        <v>新媒体</v>
      </c>
    </row>
    <row r="42" s="4" customFormat="1" hidden="1" spans="1:9">
      <c r="A42" s="5">
        <v>999228259913613</v>
      </c>
      <c r="B42" s="6">
        <v>45235</v>
      </c>
      <c r="C42" s="6">
        <v>45245</v>
      </c>
      <c r="D42" s="4">
        <v>9263</v>
      </c>
      <c r="E42" s="4" t="str">
        <f>VLOOKUP(A42,HOP!A:L,12,0)</f>
        <v>9263.00</v>
      </c>
      <c r="F42" s="4" t="str">
        <f>VLOOKUP(A42,HOP!A:C,3,0)</f>
        <v>4165025</v>
      </c>
      <c r="G42" s="4">
        <f t="shared" si="2"/>
        <v>0</v>
      </c>
      <c r="H42" s="4" t="str">
        <f t="shared" si="3"/>
        <v>，4165025</v>
      </c>
      <c r="I42" s="4" t="str">
        <f>VLOOKUP(A42,HOP!A:U,21,0)</f>
        <v>直采</v>
      </c>
    </row>
    <row r="43" s="4" customFormat="1" hidden="1" spans="1:9">
      <c r="A43" s="5">
        <v>999228260693174</v>
      </c>
      <c r="B43" s="6">
        <v>45241</v>
      </c>
      <c r="C43" s="6">
        <v>45245</v>
      </c>
      <c r="D43" s="4">
        <v>3941</v>
      </c>
      <c r="E43" s="4" t="str">
        <f>VLOOKUP(A43,HOP!A:L,12,0)</f>
        <v>3941.00</v>
      </c>
      <c r="F43" s="4" t="str">
        <f>VLOOKUP(A43,HOP!A:C,3,0)</f>
        <v>4165458</v>
      </c>
      <c r="G43" s="4">
        <f t="shared" si="2"/>
        <v>0</v>
      </c>
      <c r="H43" s="4" t="str">
        <f t="shared" si="3"/>
        <v>，4165458</v>
      </c>
      <c r="I43" s="4" t="str">
        <f>VLOOKUP(A43,HOP!A:U,21,0)</f>
        <v>直采</v>
      </c>
    </row>
    <row r="44" s="4" customFormat="1" hidden="1" spans="1:9">
      <c r="A44" s="5">
        <v>999228261585351</v>
      </c>
      <c r="B44" s="6">
        <v>45244</v>
      </c>
      <c r="C44" s="6">
        <v>45245</v>
      </c>
      <c r="D44" s="4">
        <v>252</v>
      </c>
      <c r="E44" s="4" t="str">
        <f>VLOOKUP(A44,HOP!A:L,12,0)</f>
        <v>252.00</v>
      </c>
      <c r="F44" s="4" t="str">
        <f>VLOOKUP(A44,HOP!A:C,3,0)</f>
        <v>4166144</v>
      </c>
      <c r="G44" s="4">
        <f t="shared" si="2"/>
        <v>0</v>
      </c>
      <c r="H44" s="4" t="str">
        <f t="shared" si="3"/>
        <v>，4166144</v>
      </c>
      <c r="I44" s="4" t="str">
        <f>VLOOKUP(A44,HOP!A:U,21,0)</f>
        <v>直采</v>
      </c>
    </row>
    <row r="45" s="4" customFormat="1" hidden="1" spans="1:9">
      <c r="A45" s="5">
        <v>999228263517196</v>
      </c>
      <c r="B45" s="6">
        <v>45244</v>
      </c>
      <c r="C45" s="6">
        <v>45245</v>
      </c>
      <c r="D45" s="4">
        <v>315</v>
      </c>
      <c r="E45" s="4" t="str">
        <f>VLOOKUP(A45,HOP!A:L,12,0)</f>
        <v>315.00</v>
      </c>
      <c r="F45" s="4" t="str">
        <f>VLOOKUP(A45,HOP!A:C,3,0)</f>
        <v>4166901</v>
      </c>
      <c r="G45" s="4">
        <f t="shared" si="2"/>
        <v>0</v>
      </c>
      <c r="H45" s="4" t="str">
        <f t="shared" si="3"/>
        <v>，4166901</v>
      </c>
      <c r="I45" s="4" t="str">
        <f>VLOOKUP(A45,HOP!A:U,21,0)</f>
        <v>直采</v>
      </c>
    </row>
    <row r="46" s="4" customFormat="1" hidden="1" spans="1:9">
      <c r="A46" s="5">
        <v>999228265411083</v>
      </c>
      <c r="B46" s="6">
        <v>45244</v>
      </c>
      <c r="C46" s="6">
        <v>45245</v>
      </c>
      <c r="D46" s="4">
        <v>252</v>
      </c>
      <c r="E46" s="4" t="str">
        <f>VLOOKUP(A46,HOP!A:L,12,0)</f>
        <v>252.00</v>
      </c>
      <c r="F46" s="4" t="str">
        <f>VLOOKUP(A46,HOP!A:C,3,0)</f>
        <v>4168097</v>
      </c>
      <c r="G46" s="4">
        <f t="shared" si="2"/>
        <v>0</v>
      </c>
      <c r="H46" s="4" t="str">
        <f t="shared" si="3"/>
        <v>，4168097</v>
      </c>
      <c r="I46" s="4" t="str">
        <f>VLOOKUP(A46,HOP!A:U,21,0)</f>
        <v>直采</v>
      </c>
    </row>
    <row r="47" s="4" customFormat="1" hidden="1" spans="1:9">
      <c r="A47" s="5">
        <v>999228273368353</v>
      </c>
      <c r="B47" s="6">
        <v>45240</v>
      </c>
      <c r="C47" s="6">
        <v>45245</v>
      </c>
      <c r="D47" s="4">
        <v>2130</v>
      </c>
      <c r="E47" s="4" t="str">
        <f>VLOOKUP(A47,HOP!A:L,12,0)</f>
        <v>2130.00</v>
      </c>
      <c r="F47" s="4" t="str">
        <f>VLOOKUP(A47,HOP!A:C,3,0)</f>
        <v>4172993</v>
      </c>
      <c r="G47" s="4">
        <f t="shared" si="2"/>
        <v>0</v>
      </c>
      <c r="H47" s="4" t="str">
        <f t="shared" si="3"/>
        <v>，4172993</v>
      </c>
      <c r="I47" s="4" t="str">
        <f>VLOOKUP(A47,HOP!A:U,21,0)</f>
        <v>直采</v>
      </c>
    </row>
    <row r="48" s="4" customFormat="1" hidden="1" spans="1:9">
      <c r="A48" s="5">
        <v>999228274617316</v>
      </c>
      <c r="B48" s="6">
        <v>45244</v>
      </c>
      <c r="C48" s="6">
        <v>45245</v>
      </c>
      <c r="D48" s="4">
        <v>646</v>
      </c>
      <c r="E48" s="4" t="str">
        <f>VLOOKUP(A48,HOP!A:L,12,0)</f>
        <v>646.00</v>
      </c>
      <c r="F48" s="4" t="str">
        <f>VLOOKUP(A48,HOP!A:C,3,0)</f>
        <v>4174057</v>
      </c>
      <c r="G48" s="4">
        <f t="shared" si="2"/>
        <v>0</v>
      </c>
      <c r="H48" s="4" t="str">
        <f t="shared" si="3"/>
        <v>，4174057</v>
      </c>
      <c r="I48" s="4" t="str">
        <f>VLOOKUP(A48,HOP!A:U,21,0)</f>
        <v>直采</v>
      </c>
    </row>
    <row r="49" s="4" customFormat="1" hidden="1" spans="1:9">
      <c r="A49" s="5">
        <v>999228289384127</v>
      </c>
      <c r="B49" s="6">
        <v>45242</v>
      </c>
      <c r="C49" s="6">
        <v>45245</v>
      </c>
      <c r="D49" s="4">
        <v>1641</v>
      </c>
      <c r="E49" s="4" t="str">
        <f>VLOOKUP(A49,HOP!A:L,12,0)</f>
        <v>1641.00</v>
      </c>
      <c r="F49" s="4" t="str">
        <f>VLOOKUP(A49,HOP!A:C,3,0)</f>
        <v>4179067</v>
      </c>
      <c r="G49" s="4">
        <f t="shared" si="2"/>
        <v>0</v>
      </c>
      <c r="H49" s="4" t="str">
        <f t="shared" si="3"/>
        <v>，4179067</v>
      </c>
      <c r="I49" s="4" t="str">
        <f>VLOOKUP(A49,HOP!A:U,21,0)</f>
        <v>直采</v>
      </c>
    </row>
    <row r="50" s="4" customFormat="1" hidden="1" spans="1:9">
      <c r="A50" s="5">
        <v>999228311671143</v>
      </c>
      <c r="B50" s="6">
        <v>45244</v>
      </c>
      <c r="C50" s="6">
        <v>45245</v>
      </c>
      <c r="D50" s="4">
        <v>414</v>
      </c>
      <c r="E50" s="4" t="str">
        <f>VLOOKUP(A50,HOP!A:L,12,0)</f>
        <v>414.00</v>
      </c>
      <c r="F50" s="4" t="str">
        <f>VLOOKUP(A50,HOP!A:C,3,0)</f>
        <v>4186950</v>
      </c>
      <c r="G50" s="4">
        <f t="shared" si="2"/>
        <v>0</v>
      </c>
      <c r="H50" s="4" t="str">
        <f t="shared" si="3"/>
        <v>，4186950</v>
      </c>
      <c r="I50" s="4" t="str">
        <f>VLOOKUP(A50,HOP!A:U,21,0)</f>
        <v>直采</v>
      </c>
    </row>
    <row r="51" s="4" customFormat="1" hidden="1" spans="1:9">
      <c r="A51" s="5">
        <v>999228331851911</v>
      </c>
      <c r="B51" s="6">
        <v>45243</v>
      </c>
      <c r="C51" s="6">
        <v>45245</v>
      </c>
      <c r="D51" s="4">
        <v>1520</v>
      </c>
      <c r="E51" s="4" t="str">
        <f>VLOOKUP(A51,HOP!A:L,12,0)</f>
        <v>1520.00</v>
      </c>
      <c r="F51" s="4" t="str">
        <f>VLOOKUP(A51,HOP!A:C,3,0)</f>
        <v>4198277</v>
      </c>
      <c r="G51" s="4">
        <f t="shared" si="2"/>
        <v>0</v>
      </c>
      <c r="H51" s="4" t="str">
        <f t="shared" si="3"/>
        <v>，4198277</v>
      </c>
      <c r="I51" s="4" t="str">
        <f>VLOOKUP(A51,HOP!A:U,21,0)</f>
        <v>直采</v>
      </c>
    </row>
    <row r="52" s="4" customFormat="1" hidden="1" spans="1:9">
      <c r="A52" s="5">
        <v>999228332068725</v>
      </c>
      <c r="B52" s="6">
        <v>45241</v>
      </c>
      <c r="C52" s="6">
        <v>45245</v>
      </c>
      <c r="D52" s="4">
        <v>2634</v>
      </c>
      <c r="E52" s="4" t="str">
        <f>VLOOKUP(A52,HOP!A:L,12,0)</f>
        <v>2634.00</v>
      </c>
      <c r="F52" s="4" t="str">
        <f>VLOOKUP(A52,HOP!A:C,3,0)</f>
        <v>4198337</v>
      </c>
      <c r="G52" s="4">
        <f t="shared" si="2"/>
        <v>0</v>
      </c>
      <c r="H52" s="4" t="str">
        <f t="shared" si="3"/>
        <v>，4198337</v>
      </c>
      <c r="I52" s="4" t="str">
        <f>VLOOKUP(A52,HOP!A:U,21,0)</f>
        <v>直采</v>
      </c>
    </row>
    <row r="53" s="4" customFormat="1" hidden="1" spans="1:9">
      <c r="A53" s="5">
        <v>999228336901965</v>
      </c>
      <c r="B53" s="6">
        <v>45244</v>
      </c>
      <c r="C53" s="6">
        <v>45245</v>
      </c>
      <c r="D53" s="4">
        <v>627</v>
      </c>
      <c r="E53" s="4" t="str">
        <f>VLOOKUP(A53,HOP!A:L,12,0)</f>
        <v>627.00</v>
      </c>
      <c r="F53" s="4" t="str">
        <f>VLOOKUP(A53,HOP!A:C,3,0)</f>
        <v>4200859</v>
      </c>
      <c r="G53" s="4">
        <f t="shared" si="2"/>
        <v>0</v>
      </c>
      <c r="H53" s="4" t="str">
        <f t="shared" si="3"/>
        <v>，4200859</v>
      </c>
      <c r="I53" s="4" t="str">
        <f>VLOOKUP(A53,HOP!A:U,21,0)</f>
        <v>直采</v>
      </c>
    </row>
    <row r="54" s="4" customFormat="1" hidden="1" spans="1:9">
      <c r="A54" s="5">
        <v>999228337571384</v>
      </c>
      <c r="B54" s="6">
        <v>45244</v>
      </c>
      <c r="C54" s="6">
        <v>45245</v>
      </c>
      <c r="D54" s="4">
        <v>342</v>
      </c>
      <c r="E54" s="4" t="str">
        <f>VLOOKUP(A54,HOP!A:L,12,0)</f>
        <v>342.00</v>
      </c>
      <c r="F54" s="4" t="str">
        <f>VLOOKUP(A54,HOP!A:C,3,0)</f>
        <v>4201259</v>
      </c>
      <c r="G54" s="4">
        <f t="shared" si="2"/>
        <v>0</v>
      </c>
      <c r="H54" s="4" t="str">
        <f t="shared" si="3"/>
        <v>，4201259</v>
      </c>
      <c r="I54" s="4" t="str">
        <f>VLOOKUP(A54,HOP!A:U,21,0)</f>
        <v>直采</v>
      </c>
    </row>
    <row r="55" s="4" customFormat="1" hidden="1" spans="1:9">
      <c r="A55" s="5">
        <v>999228339710327</v>
      </c>
      <c r="B55" s="6">
        <v>45244</v>
      </c>
      <c r="C55" s="6">
        <v>45245</v>
      </c>
      <c r="D55" s="4">
        <v>700</v>
      </c>
      <c r="E55" s="4" t="str">
        <f>VLOOKUP(A55,HOP!A:L,12,0)</f>
        <v>700.00</v>
      </c>
      <c r="F55" s="4" t="str">
        <f>VLOOKUP(A55,HOP!A:C,3,0)</f>
        <v>4203226</v>
      </c>
      <c r="G55" s="4">
        <f t="shared" si="2"/>
        <v>0</v>
      </c>
      <c r="H55" s="4" t="str">
        <f t="shared" si="3"/>
        <v>，4203226</v>
      </c>
      <c r="I55" s="4" t="str">
        <f>VLOOKUP(A55,HOP!A:U,21,0)</f>
        <v>直采</v>
      </c>
    </row>
    <row r="56" s="4" customFormat="1" hidden="1" spans="1:9">
      <c r="A56" s="5">
        <v>999228339840096</v>
      </c>
      <c r="B56" s="6">
        <v>45242</v>
      </c>
      <c r="C56" s="6">
        <v>45245</v>
      </c>
      <c r="D56" s="4">
        <v>2994</v>
      </c>
      <c r="E56" s="4" t="str">
        <f>VLOOKUP(A56,HOP!A:L,12,0)</f>
        <v>2994.00</v>
      </c>
      <c r="F56" s="4" t="str">
        <f>VLOOKUP(A56,HOP!A:C,3,0)</f>
        <v>4203302</v>
      </c>
      <c r="G56" s="4">
        <f t="shared" si="2"/>
        <v>0</v>
      </c>
      <c r="H56" s="4" t="str">
        <f t="shared" si="3"/>
        <v>，4203302</v>
      </c>
      <c r="I56" s="4" t="str">
        <f>VLOOKUP(A56,HOP!A:U,21,0)</f>
        <v>直采</v>
      </c>
    </row>
    <row r="57" s="4" customFormat="1" hidden="1" spans="1:9">
      <c r="A57" s="5">
        <v>999228341882781</v>
      </c>
      <c r="B57" s="6">
        <v>45240</v>
      </c>
      <c r="C57" s="6">
        <v>45245</v>
      </c>
      <c r="D57" s="4">
        <v>2810</v>
      </c>
      <c r="E57" s="4" t="str">
        <f>VLOOKUP(A57,HOP!A:L,12,0)</f>
        <v>2810.00</v>
      </c>
      <c r="F57" s="4" t="str">
        <f>VLOOKUP(A57,HOP!A:C,3,0)</f>
        <v>4205712</v>
      </c>
      <c r="G57" s="4">
        <f t="shared" si="2"/>
        <v>0</v>
      </c>
      <c r="H57" s="4" t="str">
        <f t="shared" si="3"/>
        <v>，4205712</v>
      </c>
      <c r="I57" s="4" t="str">
        <f>VLOOKUP(A57,HOP!A:U,21,0)</f>
        <v>直采</v>
      </c>
    </row>
    <row r="58" s="4" customFormat="1" hidden="1" spans="1:9">
      <c r="A58" s="5">
        <v>999228341893602</v>
      </c>
      <c r="B58" s="6">
        <v>45243</v>
      </c>
      <c r="C58" s="6">
        <v>45245</v>
      </c>
      <c r="D58" s="4">
        <v>1124</v>
      </c>
      <c r="E58" s="4" t="str">
        <f>VLOOKUP(A58,HOP!A:L,12,0)</f>
        <v>1124.00</v>
      </c>
      <c r="F58" s="4" t="str">
        <f>VLOOKUP(A58,HOP!A:C,3,0)</f>
        <v>4205728</v>
      </c>
      <c r="G58" s="4">
        <f t="shared" si="2"/>
        <v>0</v>
      </c>
      <c r="H58" s="4" t="str">
        <f t="shared" si="3"/>
        <v>，4205728</v>
      </c>
      <c r="I58" s="4" t="str">
        <f>VLOOKUP(A58,HOP!A:U,21,0)</f>
        <v>直采</v>
      </c>
    </row>
    <row r="59" s="4" customFormat="1" hidden="1" spans="1:9">
      <c r="A59" s="5">
        <v>999228346253359</v>
      </c>
      <c r="B59" s="6">
        <v>45243</v>
      </c>
      <c r="C59" s="6">
        <v>45245</v>
      </c>
      <c r="D59" s="4">
        <v>2243</v>
      </c>
      <c r="E59" s="4" t="str">
        <f>VLOOKUP(A59,HOP!A:L,12,0)</f>
        <v>2243.00</v>
      </c>
      <c r="F59" s="4" t="str">
        <f>VLOOKUP(A59,HOP!A:C,3,0)</f>
        <v>4206898</v>
      </c>
      <c r="G59" s="4">
        <f t="shared" si="2"/>
        <v>0</v>
      </c>
      <c r="H59" s="4" t="str">
        <f t="shared" si="3"/>
        <v>，4206898</v>
      </c>
      <c r="I59" s="4" t="str">
        <f>VLOOKUP(A59,HOP!A:U,21,0)</f>
        <v>直采</v>
      </c>
    </row>
    <row r="60" s="4" customFormat="1" hidden="1" spans="1:9">
      <c r="A60" s="5">
        <v>999228347699926</v>
      </c>
      <c r="B60" s="6">
        <v>45243</v>
      </c>
      <c r="C60" s="6">
        <v>45245</v>
      </c>
      <c r="D60" s="4">
        <v>1258</v>
      </c>
      <c r="E60" s="4" t="str">
        <f>VLOOKUP(A60,HOP!A:L,12,0)</f>
        <v>1258.00</v>
      </c>
      <c r="F60" s="4" t="str">
        <f>VLOOKUP(A60,HOP!A:C,3,0)</f>
        <v>4207440</v>
      </c>
      <c r="G60" s="4">
        <f t="shared" si="2"/>
        <v>0</v>
      </c>
      <c r="H60" s="4" t="str">
        <f t="shared" si="3"/>
        <v>，4207440</v>
      </c>
      <c r="I60" s="4" t="str">
        <f>VLOOKUP(A60,HOP!A:U,21,0)</f>
        <v>直采</v>
      </c>
    </row>
    <row r="61" s="4" customFormat="1" hidden="1" spans="1:9">
      <c r="A61" s="5">
        <v>999228348418095</v>
      </c>
      <c r="B61" s="6">
        <v>45243</v>
      </c>
      <c r="C61" s="6">
        <v>45245</v>
      </c>
      <c r="D61" s="4">
        <v>6882</v>
      </c>
      <c r="E61" s="4" t="str">
        <f>VLOOKUP(A61,HOP!A:L,12,0)</f>
        <v>6882.00</v>
      </c>
      <c r="F61" s="4" t="str">
        <f>VLOOKUP(A61,HOP!A:C,3,0)</f>
        <v>4207721</v>
      </c>
      <c r="G61" s="4">
        <f t="shared" si="2"/>
        <v>0</v>
      </c>
      <c r="H61" s="4" t="str">
        <f t="shared" si="3"/>
        <v>，4207721</v>
      </c>
      <c r="I61" s="4" t="str">
        <f>VLOOKUP(A61,HOP!A:U,21,0)</f>
        <v>直采</v>
      </c>
    </row>
    <row r="62" s="4" customFormat="1" hidden="1" spans="1:9">
      <c r="A62" s="5">
        <v>999228349219454</v>
      </c>
      <c r="B62" s="6">
        <v>45244</v>
      </c>
      <c r="C62" s="6">
        <v>45245</v>
      </c>
      <c r="D62" s="4">
        <v>835</v>
      </c>
      <c r="E62" s="4" t="str">
        <f>VLOOKUP(A62,HOP!A:L,12,0)</f>
        <v>835.00</v>
      </c>
      <c r="F62" s="4" t="str">
        <f>VLOOKUP(A62,HOP!A:C,3,0)</f>
        <v>4207910</v>
      </c>
      <c r="G62" s="4">
        <f t="shared" si="2"/>
        <v>0</v>
      </c>
      <c r="H62" s="4" t="str">
        <f t="shared" si="3"/>
        <v>，4207910</v>
      </c>
      <c r="I62" s="4" t="str">
        <f>VLOOKUP(A62,HOP!A:U,21,0)</f>
        <v>直采</v>
      </c>
    </row>
    <row r="63" s="4" customFormat="1" hidden="1" spans="1:9">
      <c r="A63" s="5">
        <v>999228349228033</v>
      </c>
      <c r="B63" s="6">
        <v>45244</v>
      </c>
      <c r="C63" s="6">
        <v>45245</v>
      </c>
      <c r="D63" s="4">
        <v>258</v>
      </c>
      <c r="E63" s="4" t="str">
        <f>VLOOKUP(A63,HOP!A:L,12,0)</f>
        <v>258.00</v>
      </c>
      <c r="F63" s="4" t="str">
        <f>VLOOKUP(A63,HOP!A:C,3,0)</f>
        <v>4207912</v>
      </c>
      <c r="G63" s="4">
        <f t="shared" si="2"/>
        <v>0</v>
      </c>
      <c r="H63" s="4" t="str">
        <f t="shared" si="3"/>
        <v>，4207912</v>
      </c>
      <c r="I63" s="4" t="str">
        <f>VLOOKUP(A63,HOP!A:U,21,0)</f>
        <v>直采</v>
      </c>
    </row>
    <row r="64" s="4" customFormat="1" hidden="1" spans="1:9">
      <c r="A64" s="5">
        <v>999228350299920</v>
      </c>
      <c r="B64" s="6">
        <v>45243</v>
      </c>
      <c r="C64" s="6">
        <v>45245</v>
      </c>
      <c r="D64" s="4">
        <v>1974</v>
      </c>
      <c r="E64" s="4" t="str">
        <f>VLOOKUP(A64,HOP!A:L,12,0)</f>
        <v>1974.00</v>
      </c>
      <c r="F64" s="4" t="str">
        <f>VLOOKUP(A64,HOP!A:C,3,0)</f>
        <v>4208507</v>
      </c>
      <c r="G64" s="4">
        <f t="shared" si="2"/>
        <v>0</v>
      </c>
      <c r="H64" s="4" t="str">
        <f t="shared" si="3"/>
        <v>，4208507</v>
      </c>
      <c r="I64" s="4" t="str">
        <f>VLOOKUP(A64,HOP!A:U,21,0)</f>
        <v>直采</v>
      </c>
    </row>
    <row r="65" s="4" customFormat="1" hidden="1" spans="1:9">
      <c r="A65" s="5">
        <v>999228350687731</v>
      </c>
      <c r="B65" s="6">
        <v>45242</v>
      </c>
      <c r="C65" s="6">
        <v>45245</v>
      </c>
      <c r="D65" s="4">
        <v>1020</v>
      </c>
      <c r="E65" s="4" t="str">
        <f>VLOOKUP(A65,HOP!A:L,12,0)</f>
        <v>1020.00</v>
      </c>
      <c r="F65" s="4" t="str">
        <f>VLOOKUP(A65,HOP!A:C,3,0)</f>
        <v>4208624</v>
      </c>
      <c r="G65" s="4">
        <f t="shared" si="2"/>
        <v>0</v>
      </c>
      <c r="H65" s="4" t="str">
        <f t="shared" si="3"/>
        <v>，4208624</v>
      </c>
      <c r="I65" s="4" t="str">
        <f>VLOOKUP(A65,HOP!A:U,21,0)</f>
        <v>直采</v>
      </c>
    </row>
    <row r="66" s="4" customFormat="1" hidden="1" spans="1:9">
      <c r="A66" s="5">
        <v>999228351684094</v>
      </c>
      <c r="B66" s="6">
        <v>45244</v>
      </c>
      <c r="C66" s="6">
        <v>45245</v>
      </c>
      <c r="D66" s="4">
        <v>393</v>
      </c>
      <c r="E66" s="4" t="str">
        <f>VLOOKUP(A66,HOP!A:L,12,0)</f>
        <v>393.00</v>
      </c>
      <c r="F66" s="4" t="str">
        <f>VLOOKUP(A66,HOP!A:C,3,0)</f>
        <v>4209034</v>
      </c>
      <c r="G66" s="4">
        <f t="shared" si="2"/>
        <v>0</v>
      </c>
      <c r="H66" s="4" t="str">
        <f t="shared" si="3"/>
        <v>，4209034</v>
      </c>
      <c r="I66" s="4" t="str">
        <f>VLOOKUP(A66,HOP!A:U,21,0)</f>
        <v>直采</v>
      </c>
    </row>
    <row r="67" s="4" customFormat="1" hidden="1" spans="1:9">
      <c r="A67" s="5">
        <v>999228355462083</v>
      </c>
      <c r="B67" s="6">
        <v>45244</v>
      </c>
      <c r="C67" s="6">
        <v>45245</v>
      </c>
      <c r="D67" s="4">
        <v>336</v>
      </c>
      <c r="E67" s="4" t="str">
        <f>VLOOKUP(A67,HOP!A:L,12,0)</f>
        <v>336.00</v>
      </c>
      <c r="F67" s="4" t="str">
        <f>VLOOKUP(A67,HOP!A:C,3,0)</f>
        <v>4210703</v>
      </c>
      <c r="G67" s="4">
        <f t="shared" ref="G67:G98" si="4">D67-E67</f>
        <v>0</v>
      </c>
      <c r="H67" s="4" t="str">
        <f t="shared" ref="H67:H98" si="5">$H$1&amp;F67</f>
        <v>，4210703</v>
      </c>
      <c r="I67" s="4" t="str">
        <f>VLOOKUP(A67,HOP!A:U,21,0)</f>
        <v>直采</v>
      </c>
    </row>
    <row r="68" s="4" customFormat="1" hidden="1" spans="1:9">
      <c r="A68" s="5">
        <v>999228355935972</v>
      </c>
      <c r="B68" s="6">
        <v>45243</v>
      </c>
      <c r="C68" s="6">
        <v>45245</v>
      </c>
      <c r="D68" s="4">
        <v>516</v>
      </c>
      <c r="E68" s="4" t="str">
        <f>VLOOKUP(A68,HOP!A:L,12,0)</f>
        <v>516.00</v>
      </c>
      <c r="F68" s="4" t="str">
        <f>VLOOKUP(A68,HOP!A:C,3,0)</f>
        <v>4211093</v>
      </c>
      <c r="G68" s="4">
        <f t="shared" si="4"/>
        <v>0</v>
      </c>
      <c r="H68" s="4" t="str">
        <f t="shared" si="5"/>
        <v>，4211093</v>
      </c>
      <c r="I68" s="4" t="str">
        <f>VLOOKUP(A68,HOP!A:U,21,0)</f>
        <v>直采</v>
      </c>
    </row>
    <row r="69" s="4" customFormat="1" hidden="1" spans="1:9">
      <c r="A69" s="5">
        <v>999228357299757</v>
      </c>
      <c r="B69" s="6">
        <v>45243</v>
      </c>
      <c r="C69" s="6">
        <v>45245</v>
      </c>
      <c r="D69" s="4">
        <v>1600</v>
      </c>
      <c r="E69" s="4" t="str">
        <f>VLOOKUP(A69,HOP!A:L,12,0)</f>
        <v>1600.00</v>
      </c>
      <c r="F69" s="4" t="str">
        <f>VLOOKUP(A69,HOP!A:C,3,0)</f>
        <v>4211883</v>
      </c>
      <c r="G69" s="4">
        <f t="shared" si="4"/>
        <v>0</v>
      </c>
      <c r="H69" s="4" t="str">
        <f t="shared" si="5"/>
        <v>，4211883</v>
      </c>
      <c r="I69" s="4" t="str">
        <f>VLOOKUP(A69,HOP!A:U,21,0)</f>
        <v>直采</v>
      </c>
    </row>
    <row r="70" s="4" customFormat="1" hidden="1" spans="1:9">
      <c r="A70" s="5">
        <v>999228357383723</v>
      </c>
      <c r="B70" s="6">
        <v>45242</v>
      </c>
      <c r="C70" s="6">
        <v>45245</v>
      </c>
      <c r="D70" s="4">
        <v>2802</v>
      </c>
      <c r="E70" s="4" t="str">
        <f>VLOOKUP(A70,HOP!A:L,12,0)</f>
        <v>2802.00</v>
      </c>
      <c r="F70" s="4" t="str">
        <f>VLOOKUP(A70,HOP!A:C,3,0)</f>
        <v>4211945</v>
      </c>
      <c r="G70" s="4">
        <f t="shared" si="4"/>
        <v>0</v>
      </c>
      <c r="H70" s="4" t="str">
        <f t="shared" si="5"/>
        <v>，4211945</v>
      </c>
      <c r="I70" s="4" t="str">
        <f>VLOOKUP(A70,HOP!A:U,21,0)</f>
        <v>直采</v>
      </c>
    </row>
    <row r="71" s="4" customFormat="1" hidden="1" spans="1:9">
      <c r="A71" s="5">
        <v>999228360463624</v>
      </c>
      <c r="B71" s="6">
        <v>45244</v>
      </c>
      <c r="C71" s="6">
        <v>45245</v>
      </c>
      <c r="D71" s="4">
        <v>457</v>
      </c>
      <c r="E71" s="4" t="str">
        <f>VLOOKUP(A71,HOP!A:L,12,0)</f>
        <v>457.00</v>
      </c>
      <c r="F71" s="4" t="str">
        <f>VLOOKUP(A71,HOP!A:C,3,0)</f>
        <v>4213490</v>
      </c>
      <c r="G71" s="4">
        <f t="shared" si="4"/>
        <v>0</v>
      </c>
      <c r="H71" s="4" t="str">
        <f t="shared" si="5"/>
        <v>，4213490</v>
      </c>
      <c r="I71" s="4" t="str">
        <f>VLOOKUP(A71,HOP!A:U,21,0)</f>
        <v>直采</v>
      </c>
    </row>
    <row r="72" s="4" customFormat="1" hidden="1" spans="1:9">
      <c r="A72" s="5">
        <v>999228361393871</v>
      </c>
      <c r="B72" s="6">
        <v>45243</v>
      </c>
      <c r="C72" s="6">
        <v>45245</v>
      </c>
      <c r="D72" s="4">
        <v>3736</v>
      </c>
      <c r="E72" s="4" t="str">
        <f>VLOOKUP(A72,HOP!A:L,12,0)</f>
        <v>3736.00</v>
      </c>
      <c r="F72" s="4" t="str">
        <f>VLOOKUP(A72,HOP!A:C,3,0)</f>
        <v>4214124</v>
      </c>
      <c r="G72" s="4">
        <f t="shared" si="4"/>
        <v>0</v>
      </c>
      <c r="H72" s="4" t="str">
        <f t="shared" si="5"/>
        <v>，4214124</v>
      </c>
      <c r="I72" s="4" t="str">
        <f>VLOOKUP(A72,HOP!A:U,21,0)</f>
        <v>直采</v>
      </c>
    </row>
    <row r="73" s="4" customFormat="1" hidden="1" spans="1:9">
      <c r="A73" s="5">
        <v>999228361500516</v>
      </c>
      <c r="B73" s="6">
        <v>45239</v>
      </c>
      <c r="C73" s="6">
        <v>45245</v>
      </c>
      <c r="D73" s="4">
        <v>13230</v>
      </c>
      <c r="E73" s="4" t="str">
        <f>VLOOKUP(A73,HOP!A:L,12,0)</f>
        <v>13230.00</v>
      </c>
      <c r="F73" s="4" t="str">
        <f>VLOOKUP(A73,HOP!A:C,3,0)</f>
        <v>4214167</v>
      </c>
      <c r="G73" s="4">
        <f t="shared" si="4"/>
        <v>0</v>
      </c>
      <c r="H73" s="4" t="str">
        <f t="shared" si="5"/>
        <v>，4214167</v>
      </c>
      <c r="I73" s="4" t="str">
        <f>VLOOKUP(A73,HOP!A:U,21,0)</f>
        <v>直采</v>
      </c>
    </row>
    <row r="74" s="4" customFormat="1" hidden="1" spans="1:9">
      <c r="A74" s="5">
        <v>999228361526529</v>
      </c>
      <c r="B74" s="6">
        <v>45239</v>
      </c>
      <c r="C74" s="6">
        <v>45245</v>
      </c>
      <c r="D74" s="4">
        <v>6040</v>
      </c>
      <c r="E74" s="4" t="str">
        <f>VLOOKUP(A74,HOP!A:L,12,0)</f>
        <v>6040.00</v>
      </c>
      <c r="F74" s="4" t="str">
        <f>VLOOKUP(A74,HOP!A:C,3,0)</f>
        <v>4214181</v>
      </c>
      <c r="G74" s="4">
        <f t="shared" si="4"/>
        <v>0</v>
      </c>
      <c r="H74" s="4" t="str">
        <f t="shared" si="5"/>
        <v>，4214181</v>
      </c>
      <c r="I74" s="4" t="str">
        <f>VLOOKUP(A74,HOP!A:U,21,0)</f>
        <v>直采</v>
      </c>
    </row>
    <row r="75" s="4" customFormat="1" hidden="1" spans="1:9">
      <c r="A75" s="5">
        <v>999228361542722</v>
      </c>
      <c r="B75" s="6">
        <v>45241</v>
      </c>
      <c r="C75" s="6">
        <v>45245</v>
      </c>
      <c r="D75" s="4">
        <v>1340</v>
      </c>
      <c r="E75" s="4" t="str">
        <f>VLOOKUP(A75,HOP!A:L,12,0)</f>
        <v>1340.00</v>
      </c>
      <c r="F75" s="4" t="str">
        <f>VLOOKUP(A75,HOP!A:C,3,0)</f>
        <v>4214189</v>
      </c>
      <c r="G75" s="4">
        <f t="shared" si="4"/>
        <v>0</v>
      </c>
      <c r="H75" s="4" t="str">
        <f t="shared" si="5"/>
        <v>，4214189</v>
      </c>
      <c r="I75" s="4" t="str">
        <f>VLOOKUP(A75,HOP!A:U,21,0)</f>
        <v>直采</v>
      </c>
    </row>
    <row r="76" s="4" customFormat="1" hidden="1" spans="1:9">
      <c r="A76" s="5">
        <v>999228367404936</v>
      </c>
      <c r="B76" s="6">
        <v>45244</v>
      </c>
      <c r="C76" s="6">
        <v>45245</v>
      </c>
      <c r="D76" s="4">
        <v>185</v>
      </c>
      <c r="E76" s="4" t="str">
        <f>VLOOKUP(A76,HOP!A:L,12,0)</f>
        <v>185.00</v>
      </c>
      <c r="F76" s="4" t="str">
        <f>VLOOKUP(A76,HOP!A:C,3,0)</f>
        <v>4218335</v>
      </c>
      <c r="G76" s="4">
        <f t="shared" si="4"/>
        <v>0</v>
      </c>
      <c r="H76" s="4" t="str">
        <f t="shared" si="5"/>
        <v>，4218335</v>
      </c>
      <c r="I76" s="4" t="str">
        <f>VLOOKUP(A76,HOP!A:U,21,0)</f>
        <v>直采</v>
      </c>
    </row>
    <row r="77" s="4" customFormat="1" hidden="1" spans="1:9">
      <c r="A77" s="5">
        <v>999228367934629</v>
      </c>
      <c r="B77" s="6">
        <v>45243</v>
      </c>
      <c r="C77" s="6">
        <v>45245</v>
      </c>
      <c r="D77" s="4">
        <v>2540</v>
      </c>
      <c r="E77" s="4" t="str">
        <f>VLOOKUP(A77,HOP!A:L,12,0)</f>
        <v>2540.00</v>
      </c>
      <c r="F77" s="4" t="str">
        <f>VLOOKUP(A77,HOP!A:C,3,0)</f>
        <v>4219375</v>
      </c>
      <c r="G77" s="4">
        <f t="shared" si="4"/>
        <v>0</v>
      </c>
      <c r="H77" s="4" t="str">
        <f t="shared" si="5"/>
        <v>，4219375</v>
      </c>
      <c r="I77" s="4" t="str">
        <f>VLOOKUP(A77,HOP!A:U,21,0)</f>
        <v>直采</v>
      </c>
    </row>
    <row r="78" s="4" customFormat="1" hidden="1" spans="1:9">
      <c r="A78" s="5">
        <v>999228368318180</v>
      </c>
      <c r="B78" s="6">
        <v>45241</v>
      </c>
      <c r="C78" s="6">
        <v>45245</v>
      </c>
      <c r="D78" s="4">
        <v>2988</v>
      </c>
      <c r="E78" s="4" t="str">
        <f>VLOOKUP(A78,HOP!A:L,12,0)</f>
        <v>2988.00</v>
      </c>
      <c r="F78" s="4" t="str">
        <f>VLOOKUP(A78,HOP!A:C,3,0)</f>
        <v>4220023</v>
      </c>
      <c r="G78" s="4">
        <f t="shared" si="4"/>
        <v>0</v>
      </c>
      <c r="H78" s="4" t="str">
        <f t="shared" si="5"/>
        <v>，4220023</v>
      </c>
      <c r="I78" s="4" t="str">
        <f>VLOOKUP(A78,HOP!A:U,21,0)</f>
        <v>直采</v>
      </c>
    </row>
    <row r="79" s="4" customFormat="1" hidden="1" spans="1:9">
      <c r="A79" s="5">
        <v>999228368982111</v>
      </c>
      <c r="B79" s="6">
        <v>45244</v>
      </c>
      <c r="C79" s="6">
        <v>45245</v>
      </c>
      <c r="D79" s="4">
        <v>767</v>
      </c>
      <c r="E79" s="4" t="str">
        <f>VLOOKUP(A79,HOP!A:L,12,0)</f>
        <v>767.00</v>
      </c>
      <c r="F79" s="4" t="str">
        <f>VLOOKUP(A79,HOP!A:C,3,0)</f>
        <v>4221542</v>
      </c>
      <c r="G79" s="4">
        <f t="shared" si="4"/>
        <v>0</v>
      </c>
      <c r="H79" s="4" t="str">
        <f t="shared" si="5"/>
        <v>，4221542</v>
      </c>
      <c r="I79" s="4" t="str">
        <f>VLOOKUP(A79,HOP!A:U,21,0)</f>
        <v>直采</v>
      </c>
    </row>
    <row r="80" s="4" customFormat="1" hidden="1" spans="1:9">
      <c r="A80" s="5">
        <v>999228369288740</v>
      </c>
      <c r="B80" s="6">
        <v>45240</v>
      </c>
      <c r="C80" s="6">
        <v>45245</v>
      </c>
      <c r="D80" s="4">
        <v>2925</v>
      </c>
      <c r="E80" s="4" t="str">
        <f>VLOOKUP(A80,HOP!A:L,12,0)</f>
        <v>2925.00</v>
      </c>
      <c r="F80" s="4" t="str">
        <f>VLOOKUP(A80,HOP!A:C,3,0)</f>
        <v>4221816</v>
      </c>
      <c r="G80" s="4">
        <f t="shared" si="4"/>
        <v>0</v>
      </c>
      <c r="H80" s="4" t="str">
        <f t="shared" si="5"/>
        <v>，4221816</v>
      </c>
      <c r="I80" s="4" t="str">
        <f>VLOOKUP(A80,HOP!A:U,21,0)</f>
        <v>直采</v>
      </c>
    </row>
    <row r="81" s="4" customFormat="1" hidden="1" spans="1:9">
      <c r="A81" s="5">
        <v>999228369324226</v>
      </c>
      <c r="B81" s="6">
        <v>45243</v>
      </c>
      <c r="C81" s="6">
        <v>45245</v>
      </c>
      <c r="D81" s="4">
        <v>1708</v>
      </c>
      <c r="E81" s="4" t="str">
        <f>VLOOKUP(A81,HOP!A:L,12,0)</f>
        <v>1708.00</v>
      </c>
      <c r="F81" s="4" t="str">
        <f>VLOOKUP(A81,HOP!A:C,3,0)</f>
        <v>4221851</v>
      </c>
      <c r="G81" s="4">
        <f t="shared" si="4"/>
        <v>0</v>
      </c>
      <c r="H81" s="4" t="str">
        <f t="shared" si="5"/>
        <v>，4221851</v>
      </c>
      <c r="I81" s="4" t="str">
        <f>VLOOKUP(A81,HOP!A:U,21,0)</f>
        <v>直采</v>
      </c>
    </row>
    <row r="82" s="4" customFormat="1" hidden="1" spans="1:9">
      <c r="A82" s="5">
        <v>999228369961513</v>
      </c>
      <c r="B82" s="6">
        <v>45240</v>
      </c>
      <c r="C82" s="6">
        <v>45245</v>
      </c>
      <c r="D82" s="4">
        <v>1797</v>
      </c>
      <c r="E82" s="4" t="str">
        <f>VLOOKUP(A82,HOP!A:L,12,0)</f>
        <v>1797.00</v>
      </c>
      <c r="F82" s="4" t="str">
        <f>VLOOKUP(A82,HOP!A:C,3,0)</f>
        <v>4222988</v>
      </c>
      <c r="G82" s="4">
        <f t="shared" si="4"/>
        <v>0</v>
      </c>
      <c r="H82" s="4" t="str">
        <f t="shared" si="5"/>
        <v>，4222988</v>
      </c>
      <c r="I82" s="4" t="str">
        <f>VLOOKUP(A82,HOP!A:U,21,0)</f>
        <v>直采</v>
      </c>
    </row>
    <row r="83" s="4" customFormat="1" hidden="1" spans="1:9">
      <c r="A83" s="5">
        <v>999228372320600</v>
      </c>
      <c r="B83" s="6">
        <v>45243</v>
      </c>
      <c r="C83" s="6">
        <v>45245</v>
      </c>
      <c r="D83" s="4">
        <v>854</v>
      </c>
      <c r="E83" s="4" t="str">
        <f>VLOOKUP(A83,HOP!A:L,12,0)</f>
        <v>854.00</v>
      </c>
      <c r="F83" s="4" t="str">
        <f>VLOOKUP(A83,HOP!A:C,3,0)</f>
        <v>4224283</v>
      </c>
      <c r="G83" s="4">
        <f t="shared" si="4"/>
        <v>0</v>
      </c>
      <c r="H83" s="4" t="str">
        <f t="shared" si="5"/>
        <v>，4224283</v>
      </c>
      <c r="I83" s="4" t="str">
        <f>VLOOKUP(A83,HOP!A:U,21,0)</f>
        <v>直采</v>
      </c>
    </row>
    <row r="84" s="4" customFormat="1" hidden="1" spans="1:9">
      <c r="A84" s="5">
        <v>999228374385679</v>
      </c>
      <c r="B84" s="6">
        <v>45244</v>
      </c>
      <c r="C84" s="6">
        <v>45245</v>
      </c>
      <c r="D84" s="4">
        <v>968</v>
      </c>
      <c r="E84" s="4" t="str">
        <f>VLOOKUP(A84,HOP!A:L,12,0)</f>
        <v>968.00</v>
      </c>
      <c r="F84" s="4" t="str">
        <f>VLOOKUP(A84,HOP!A:C,3,0)</f>
        <v>4224778</v>
      </c>
      <c r="G84" s="4">
        <f t="shared" si="4"/>
        <v>0</v>
      </c>
      <c r="H84" s="4" t="str">
        <f t="shared" si="5"/>
        <v>，4224778</v>
      </c>
      <c r="I84" s="4" t="str">
        <f>VLOOKUP(A84,HOP!A:U,21,0)</f>
        <v>直采</v>
      </c>
    </row>
    <row r="85" s="4" customFormat="1" hidden="1" spans="1:9">
      <c r="A85" s="5">
        <v>999228389321728</v>
      </c>
      <c r="B85" s="6">
        <v>45243</v>
      </c>
      <c r="C85" s="6">
        <v>45245</v>
      </c>
      <c r="D85" s="4">
        <v>3951</v>
      </c>
      <c r="E85" s="4" t="str">
        <f>VLOOKUP(A85,HOP!A:L,12,0)</f>
        <v>3951.00</v>
      </c>
      <c r="F85" s="4" t="str">
        <f>VLOOKUP(A85,HOP!A:C,3,0)</f>
        <v>4225142</v>
      </c>
      <c r="G85" s="4">
        <f t="shared" si="4"/>
        <v>0</v>
      </c>
      <c r="H85" s="4" t="str">
        <f t="shared" si="5"/>
        <v>，4225142</v>
      </c>
      <c r="I85" s="4" t="str">
        <f>VLOOKUP(A85,HOP!A:U,21,0)</f>
        <v>直采</v>
      </c>
    </row>
    <row r="86" s="4" customFormat="1" hidden="1" spans="1:9">
      <c r="A86" s="5">
        <v>999228392501385</v>
      </c>
      <c r="B86" s="6">
        <v>45242</v>
      </c>
      <c r="C86" s="6">
        <v>45245</v>
      </c>
      <c r="D86" s="4">
        <v>1410</v>
      </c>
      <c r="E86" s="4" t="str">
        <f>VLOOKUP(A86,HOP!A:L,12,0)</f>
        <v>1410.00</v>
      </c>
      <c r="F86" s="4" t="str">
        <f>VLOOKUP(A86,HOP!A:C,3,0)</f>
        <v>4225945</v>
      </c>
      <c r="G86" s="4">
        <f t="shared" si="4"/>
        <v>0</v>
      </c>
      <c r="H86" s="4" t="str">
        <f t="shared" si="5"/>
        <v>，4225945</v>
      </c>
      <c r="I86" s="4" t="str">
        <f>VLOOKUP(A86,HOP!A:U,21,0)</f>
        <v>直采</v>
      </c>
    </row>
    <row r="87" s="4" customFormat="1" hidden="1" spans="1:9">
      <c r="A87" s="5">
        <v>999228393705016</v>
      </c>
      <c r="B87" s="6">
        <v>45244</v>
      </c>
      <c r="C87" s="6">
        <v>45245</v>
      </c>
      <c r="D87" s="4">
        <v>712</v>
      </c>
      <c r="E87" s="4" t="str">
        <f>VLOOKUP(A87,HOP!A:L,12,0)</f>
        <v>712.00</v>
      </c>
      <c r="F87" s="4" t="str">
        <f>VLOOKUP(A87,HOP!A:C,3,0)</f>
        <v>4226519</v>
      </c>
      <c r="G87" s="4">
        <f t="shared" si="4"/>
        <v>0</v>
      </c>
      <c r="H87" s="4" t="str">
        <f t="shared" si="5"/>
        <v>，4226519</v>
      </c>
      <c r="I87" s="4" t="str">
        <f>VLOOKUP(A87,HOP!A:U,21,0)</f>
        <v>直采</v>
      </c>
    </row>
    <row r="88" s="4" customFormat="1" hidden="1" spans="1:9">
      <c r="A88" s="5">
        <v>999228394728042</v>
      </c>
      <c r="B88" s="6">
        <v>45240</v>
      </c>
      <c r="C88" s="6">
        <v>45245</v>
      </c>
      <c r="D88" s="4">
        <v>1085</v>
      </c>
      <c r="E88" s="4" t="str">
        <f>VLOOKUP(A88,HOP!A:L,12,0)</f>
        <v>1085.00</v>
      </c>
      <c r="F88" s="4" t="str">
        <f>VLOOKUP(A88,HOP!A:C,3,0)</f>
        <v>4227204</v>
      </c>
      <c r="G88" s="4">
        <f t="shared" si="4"/>
        <v>0</v>
      </c>
      <c r="H88" s="4" t="str">
        <f t="shared" si="5"/>
        <v>，4227204</v>
      </c>
      <c r="I88" s="4" t="str">
        <f>VLOOKUP(A88,HOP!A:U,21,0)</f>
        <v>直采</v>
      </c>
    </row>
    <row r="89" s="4" customFormat="1" hidden="1" spans="1:9">
      <c r="A89" s="5">
        <v>999228395781958</v>
      </c>
      <c r="B89" s="6">
        <v>45242</v>
      </c>
      <c r="C89" s="6">
        <v>45245</v>
      </c>
      <c r="D89" s="4">
        <v>1560</v>
      </c>
      <c r="E89" s="4" t="str">
        <f>VLOOKUP(A89,HOP!A:L,12,0)</f>
        <v>1560.00</v>
      </c>
      <c r="F89" s="4" t="str">
        <f>VLOOKUP(A89,HOP!A:C,3,0)</f>
        <v>4227590</v>
      </c>
      <c r="G89" s="4">
        <f t="shared" si="4"/>
        <v>0</v>
      </c>
      <c r="H89" s="4" t="str">
        <f t="shared" si="5"/>
        <v>，4227590</v>
      </c>
      <c r="I89" s="4" t="str">
        <f>VLOOKUP(A89,HOP!A:U,21,0)</f>
        <v>直采</v>
      </c>
    </row>
    <row r="90" s="4" customFormat="1" hidden="1" spans="1:9">
      <c r="A90" s="5">
        <v>999228396906965</v>
      </c>
      <c r="B90" s="6">
        <v>45243</v>
      </c>
      <c r="C90" s="6">
        <v>45245</v>
      </c>
      <c r="D90" s="4">
        <v>836</v>
      </c>
      <c r="E90" s="4" t="str">
        <f>VLOOKUP(A90,HOP!A:L,12,0)</f>
        <v>836.00</v>
      </c>
      <c r="F90" s="4" t="str">
        <f>VLOOKUP(A90,HOP!A:C,3,0)</f>
        <v>4228104</v>
      </c>
      <c r="G90" s="4">
        <f t="shared" si="4"/>
        <v>0</v>
      </c>
      <c r="H90" s="4" t="str">
        <f t="shared" si="5"/>
        <v>，4228104</v>
      </c>
      <c r="I90" s="4" t="str">
        <f>VLOOKUP(A90,HOP!A:U,21,0)</f>
        <v>直采</v>
      </c>
    </row>
    <row r="91" s="4" customFormat="1" hidden="1" spans="1:9">
      <c r="A91" s="5">
        <v>999228398575265</v>
      </c>
      <c r="B91" s="6">
        <v>45240</v>
      </c>
      <c r="C91" s="6">
        <v>45245</v>
      </c>
      <c r="D91" s="4">
        <v>885</v>
      </c>
      <c r="E91" s="4" t="str">
        <f>VLOOKUP(A91,HOP!A:L,12,0)</f>
        <v>885.00</v>
      </c>
      <c r="F91" s="4" t="str">
        <f>VLOOKUP(A91,HOP!A:C,3,0)</f>
        <v>4228773</v>
      </c>
      <c r="G91" s="4">
        <f t="shared" si="4"/>
        <v>0</v>
      </c>
      <c r="H91" s="4" t="str">
        <f t="shared" si="5"/>
        <v>，4228773</v>
      </c>
      <c r="I91" s="4" t="str">
        <f>VLOOKUP(A91,HOP!A:U,21,0)</f>
        <v>直采</v>
      </c>
    </row>
    <row r="92" s="4" customFormat="1" hidden="1" spans="1:9">
      <c r="A92" s="5">
        <v>999228399382391</v>
      </c>
      <c r="B92" s="6">
        <v>45244</v>
      </c>
      <c r="C92" s="6">
        <v>45245</v>
      </c>
      <c r="D92" s="4">
        <v>687</v>
      </c>
      <c r="E92" s="4" t="str">
        <f>VLOOKUP(A92,HOP!A:L,12,0)</f>
        <v>687.00</v>
      </c>
      <c r="F92" s="4" t="str">
        <f>VLOOKUP(A92,HOP!A:C,3,0)</f>
        <v>4229115</v>
      </c>
      <c r="G92" s="4">
        <f t="shared" si="4"/>
        <v>0</v>
      </c>
      <c r="H92" s="4" t="str">
        <f t="shared" si="5"/>
        <v>，4229115</v>
      </c>
      <c r="I92" s="4" t="str">
        <f>VLOOKUP(A92,HOP!A:U,21,0)</f>
        <v>直采</v>
      </c>
    </row>
    <row r="93" s="4" customFormat="1" hidden="1" spans="1:9">
      <c r="A93" s="5">
        <v>999228399388437</v>
      </c>
      <c r="B93" s="6">
        <v>45244</v>
      </c>
      <c r="C93" s="6">
        <v>45245</v>
      </c>
      <c r="D93" s="4">
        <v>1374</v>
      </c>
      <c r="E93" s="4" t="str">
        <f>VLOOKUP(A93,HOP!A:L,12,0)</f>
        <v>1374.00</v>
      </c>
      <c r="F93" s="4" t="str">
        <f>VLOOKUP(A93,HOP!A:C,3,0)</f>
        <v>4229117</v>
      </c>
      <c r="G93" s="4">
        <f t="shared" si="4"/>
        <v>0</v>
      </c>
      <c r="H93" s="4" t="str">
        <f t="shared" si="5"/>
        <v>，4229117</v>
      </c>
      <c r="I93" s="4" t="str">
        <f>VLOOKUP(A93,HOP!A:U,21,0)</f>
        <v>直采</v>
      </c>
    </row>
    <row r="94" s="4" customFormat="1" hidden="1" spans="1:9">
      <c r="A94" s="5">
        <v>999228399694711</v>
      </c>
      <c r="B94" s="6">
        <v>45242</v>
      </c>
      <c r="C94" s="6">
        <v>45245</v>
      </c>
      <c r="D94" s="4">
        <v>3174</v>
      </c>
      <c r="E94" s="4" t="str">
        <f>VLOOKUP(A94,HOP!A:L,12,0)</f>
        <v>3174.00</v>
      </c>
      <c r="F94" s="4" t="str">
        <f>VLOOKUP(A94,HOP!A:C,3,0)</f>
        <v>4229201</v>
      </c>
      <c r="G94" s="4">
        <f t="shared" si="4"/>
        <v>0</v>
      </c>
      <c r="H94" s="4" t="str">
        <f t="shared" si="5"/>
        <v>，4229201</v>
      </c>
      <c r="I94" s="4" t="str">
        <f>VLOOKUP(A94,HOP!A:U,21,0)</f>
        <v>直采</v>
      </c>
    </row>
    <row r="95" s="4" customFormat="1" hidden="1" spans="1:9">
      <c r="A95" s="5">
        <v>999228399751850</v>
      </c>
      <c r="B95" s="6">
        <v>45242</v>
      </c>
      <c r="C95" s="6">
        <v>45245</v>
      </c>
      <c r="D95" s="4">
        <v>3174</v>
      </c>
      <c r="E95" s="4" t="str">
        <f>VLOOKUP(A95,HOP!A:L,12,0)</f>
        <v>3174.00</v>
      </c>
      <c r="F95" s="4" t="str">
        <f>VLOOKUP(A95,HOP!A:C,3,0)</f>
        <v>4229217</v>
      </c>
      <c r="G95" s="4">
        <f t="shared" si="4"/>
        <v>0</v>
      </c>
      <c r="H95" s="4" t="str">
        <f t="shared" si="5"/>
        <v>，4229217</v>
      </c>
      <c r="I95" s="4" t="str">
        <f>VLOOKUP(A95,HOP!A:U,21,0)</f>
        <v>直采</v>
      </c>
    </row>
    <row r="96" s="4" customFormat="1" hidden="1" spans="1:9">
      <c r="A96" s="5">
        <v>999228401657053</v>
      </c>
      <c r="B96" s="6">
        <v>45243</v>
      </c>
      <c r="C96" s="6">
        <v>45245</v>
      </c>
      <c r="D96" s="4">
        <v>418</v>
      </c>
      <c r="E96" s="4" t="str">
        <f>VLOOKUP(A96,HOP!A:L,12,0)</f>
        <v>418.00</v>
      </c>
      <c r="F96" s="4" t="str">
        <f>VLOOKUP(A96,HOP!A:C,3,0)</f>
        <v>4230073</v>
      </c>
      <c r="G96" s="4">
        <f t="shared" si="4"/>
        <v>0</v>
      </c>
      <c r="H96" s="4" t="str">
        <f t="shared" si="5"/>
        <v>，4230073</v>
      </c>
      <c r="I96" s="4" t="str">
        <f>VLOOKUP(A96,HOP!A:U,21,0)</f>
        <v>直采</v>
      </c>
    </row>
    <row r="97" s="4" customFormat="1" hidden="1" spans="1:9">
      <c r="A97" s="5">
        <v>999228402489165</v>
      </c>
      <c r="B97" s="6">
        <v>45244</v>
      </c>
      <c r="C97" s="6">
        <v>45245</v>
      </c>
      <c r="D97" s="4">
        <v>1582</v>
      </c>
      <c r="E97" s="4" t="str">
        <f>VLOOKUP(A97,HOP!A:L,12,0)</f>
        <v>1582.00</v>
      </c>
      <c r="F97" s="4" t="str">
        <f>VLOOKUP(A97,HOP!A:C,3,0)</f>
        <v>4230455</v>
      </c>
      <c r="G97" s="4">
        <f t="shared" si="4"/>
        <v>0</v>
      </c>
      <c r="H97" s="4" t="str">
        <f t="shared" si="5"/>
        <v>，4230455</v>
      </c>
      <c r="I97" s="4" t="str">
        <f>VLOOKUP(A97,HOP!A:U,21,0)</f>
        <v>直采</v>
      </c>
    </row>
    <row r="98" s="4" customFormat="1" hidden="1" spans="1:9">
      <c r="A98" s="5">
        <v>999228404257318</v>
      </c>
      <c r="B98" s="6">
        <v>45244</v>
      </c>
      <c r="C98" s="6">
        <v>45245</v>
      </c>
      <c r="D98" s="4">
        <v>663</v>
      </c>
      <c r="E98" s="4" t="str">
        <f>VLOOKUP(A98,HOP!A:L,12,0)</f>
        <v>663.00</v>
      </c>
      <c r="F98" s="4" t="str">
        <f>VLOOKUP(A98,HOP!A:C,3,0)</f>
        <v>4231397</v>
      </c>
      <c r="G98" s="4">
        <f t="shared" si="4"/>
        <v>0</v>
      </c>
      <c r="H98" s="4" t="str">
        <f t="shared" si="5"/>
        <v>，4231397</v>
      </c>
      <c r="I98" s="4" t="str">
        <f>VLOOKUP(A98,HOP!A:U,21,0)</f>
        <v>直采</v>
      </c>
    </row>
    <row r="99" s="4" customFormat="1" hidden="1" spans="1:9">
      <c r="A99" s="5">
        <v>999228405462675</v>
      </c>
      <c r="B99" s="6">
        <v>45241</v>
      </c>
      <c r="C99" s="6">
        <v>45245</v>
      </c>
      <c r="D99" s="4">
        <v>4140</v>
      </c>
      <c r="E99" s="4" t="str">
        <f>VLOOKUP(A99,HOP!A:L,12,0)</f>
        <v>4140.00</v>
      </c>
      <c r="F99" s="4" t="str">
        <f>VLOOKUP(A99,HOP!A:C,3,0)</f>
        <v>4231800</v>
      </c>
      <c r="G99" s="4">
        <f t="shared" ref="G99:G129" si="6">D99-E99</f>
        <v>0</v>
      </c>
      <c r="H99" s="4" t="str">
        <f t="shared" ref="H99:H129" si="7">$H$1&amp;F99</f>
        <v>，4231800</v>
      </c>
      <c r="I99" s="4" t="str">
        <f>VLOOKUP(A99,HOP!A:U,21,0)</f>
        <v>直采</v>
      </c>
    </row>
    <row r="100" s="4" customFormat="1" hidden="1" spans="1:9">
      <c r="A100" s="5">
        <v>999228411214750</v>
      </c>
      <c r="B100" s="6">
        <v>45244</v>
      </c>
      <c r="C100" s="6">
        <v>45245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999228412935283</v>
      </c>
      <c r="B101" s="6">
        <v>45242</v>
      </c>
      <c r="C101" s="6">
        <v>45245</v>
      </c>
      <c r="D101" s="4">
        <v>1163</v>
      </c>
      <c r="E101" s="4" t="str">
        <f>VLOOKUP(A101,HOP!A:L,12,0)</f>
        <v>1163.00</v>
      </c>
      <c r="F101" s="4" t="str">
        <f>VLOOKUP(A101,HOP!A:C,3,0)</f>
        <v>4232193</v>
      </c>
      <c r="G101" s="4">
        <f t="shared" si="6"/>
        <v>0</v>
      </c>
      <c r="H101" s="4" t="str">
        <f t="shared" si="7"/>
        <v>，4232193</v>
      </c>
      <c r="I101" s="4" t="str">
        <f>VLOOKUP(A101,HOP!A:U,21,0)</f>
        <v>直采</v>
      </c>
    </row>
    <row r="102" s="4" customFormat="1" hidden="1" spans="1:9">
      <c r="A102" s="5">
        <v>999228414867026</v>
      </c>
      <c r="B102" s="6">
        <v>45243</v>
      </c>
      <c r="C102" s="6">
        <v>45245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999228415194335</v>
      </c>
      <c r="B103" s="6">
        <v>45244</v>
      </c>
      <c r="C103" s="6">
        <v>45245</v>
      </c>
      <c r="D103" s="4">
        <v>378</v>
      </c>
      <c r="E103" s="4" t="str">
        <f>VLOOKUP(A103,HOP!A:L,12,0)</f>
        <v>378.00</v>
      </c>
      <c r="F103" s="4" t="str">
        <f>VLOOKUP(A103,HOP!A:C,3,0)</f>
        <v>4233205</v>
      </c>
      <c r="G103" s="4">
        <f t="shared" si="6"/>
        <v>0</v>
      </c>
      <c r="H103" s="4" t="str">
        <f t="shared" si="7"/>
        <v>，4233205</v>
      </c>
      <c r="I103" s="4" t="str">
        <f>VLOOKUP(A103,HOP!A:U,21,0)</f>
        <v>直采</v>
      </c>
    </row>
    <row r="104" s="4" customFormat="1" hidden="1" spans="1:9">
      <c r="A104" s="5">
        <v>999228415978640</v>
      </c>
      <c r="B104" s="6">
        <v>45241</v>
      </c>
      <c r="C104" s="6">
        <v>45245</v>
      </c>
      <c r="D104" s="4">
        <v>1340</v>
      </c>
      <c r="E104" s="4" t="str">
        <f>VLOOKUP(A104,HOP!A:L,12,0)</f>
        <v>1340.00</v>
      </c>
      <c r="F104" s="4" t="str">
        <f>VLOOKUP(A104,HOP!A:C,3,0)</f>
        <v>4233527</v>
      </c>
      <c r="G104" s="4">
        <f t="shared" si="6"/>
        <v>0</v>
      </c>
      <c r="H104" s="4" t="str">
        <f t="shared" si="7"/>
        <v>，4233527</v>
      </c>
      <c r="I104" s="4" t="str">
        <f>VLOOKUP(A104,HOP!A:U,21,0)</f>
        <v>直采</v>
      </c>
    </row>
    <row r="105" s="4" customFormat="1" hidden="1" spans="1:9">
      <c r="A105" s="5">
        <v>999228419467991</v>
      </c>
      <c r="B105" s="6">
        <v>45243</v>
      </c>
      <c r="C105" s="6">
        <v>45245</v>
      </c>
      <c r="D105" s="4">
        <v>2599</v>
      </c>
      <c r="E105" s="4" t="str">
        <f>VLOOKUP(A105,HOP!A:L,12,0)</f>
        <v>2599.00</v>
      </c>
      <c r="F105" s="4" t="str">
        <f>VLOOKUP(A105,HOP!A:C,3,0)</f>
        <v>4235212</v>
      </c>
      <c r="G105" s="4">
        <f t="shared" si="6"/>
        <v>0</v>
      </c>
      <c r="H105" s="4" t="str">
        <f t="shared" si="7"/>
        <v>，4235212</v>
      </c>
      <c r="I105" s="4" t="str">
        <f>VLOOKUP(A105,HOP!A:U,21,0)</f>
        <v>直采</v>
      </c>
    </row>
    <row r="106" s="4" customFormat="1" hidden="1" spans="1:9">
      <c r="A106" s="5">
        <v>999228419821794</v>
      </c>
      <c r="B106" s="6">
        <v>45243</v>
      </c>
      <c r="C106" s="6">
        <v>45245</v>
      </c>
      <c r="D106" s="4">
        <v>734</v>
      </c>
      <c r="E106" s="4" t="str">
        <f>VLOOKUP(A106,HOP!A:L,12,0)</f>
        <v>734.00</v>
      </c>
      <c r="F106" s="4" t="str">
        <f>VLOOKUP(A106,HOP!A:C,3,0)</f>
        <v>4235302</v>
      </c>
      <c r="G106" s="4">
        <f t="shared" si="6"/>
        <v>0</v>
      </c>
      <c r="H106" s="4" t="str">
        <f t="shared" si="7"/>
        <v>，4235302</v>
      </c>
      <c r="I106" s="4" t="str">
        <f>VLOOKUP(A106,HOP!A:U,21,0)</f>
        <v>直采</v>
      </c>
    </row>
    <row r="107" s="4" customFormat="1" hidden="1" spans="1:9">
      <c r="A107" s="5">
        <v>999228422584513</v>
      </c>
      <c r="B107" s="6">
        <v>45242</v>
      </c>
      <c r="C107" s="6">
        <v>45245</v>
      </c>
      <c r="D107" s="4">
        <v>747</v>
      </c>
      <c r="E107" s="4" t="str">
        <f>VLOOKUP(A107,HOP!A:L,12,0)</f>
        <v>747.00</v>
      </c>
      <c r="F107" s="4" t="str">
        <f>VLOOKUP(A107,HOP!A:C,3,0)</f>
        <v>4236555</v>
      </c>
      <c r="G107" s="4">
        <f t="shared" si="6"/>
        <v>0</v>
      </c>
      <c r="H107" s="4" t="str">
        <f t="shared" si="7"/>
        <v>，4236555</v>
      </c>
      <c r="I107" s="4" t="str">
        <f>VLOOKUP(A107,HOP!A:U,21,0)</f>
        <v>直采</v>
      </c>
    </row>
    <row r="108" s="4" customFormat="1" hidden="1" spans="1:9">
      <c r="A108" s="5">
        <v>999228433566908</v>
      </c>
      <c r="B108" s="6">
        <v>45242</v>
      </c>
      <c r="C108" s="6">
        <v>45245</v>
      </c>
      <c r="D108" s="4">
        <v>1155</v>
      </c>
      <c r="E108" s="4" t="str">
        <f>VLOOKUP(A108,HOP!A:L,12,0)</f>
        <v>1155.00</v>
      </c>
      <c r="F108" s="4" t="str">
        <f>VLOOKUP(A108,HOP!A:C,3,0)</f>
        <v>4238140</v>
      </c>
      <c r="G108" s="4">
        <f t="shared" si="6"/>
        <v>0</v>
      </c>
      <c r="H108" s="4" t="str">
        <f t="shared" si="7"/>
        <v>，4238140</v>
      </c>
      <c r="I108" s="4" t="str">
        <f>VLOOKUP(A108,HOP!A:U,21,0)</f>
        <v>直采</v>
      </c>
    </row>
    <row r="109" s="4" customFormat="1" hidden="1" spans="1:9">
      <c r="A109" s="5">
        <v>999228438847799</v>
      </c>
      <c r="B109" s="6">
        <v>45243</v>
      </c>
      <c r="C109" s="6">
        <v>45245</v>
      </c>
      <c r="D109" s="4">
        <v>800</v>
      </c>
      <c r="E109" s="4" t="str">
        <f>VLOOKUP(A109,HOP!A:L,12,0)</f>
        <v>800.00</v>
      </c>
      <c r="F109" s="4" t="str">
        <f>VLOOKUP(A109,HOP!A:C,3,0)</f>
        <v>4240214</v>
      </c>
      <c r="G109" s="4">
        <f t="shared" si="6"/>
        <v>0</v>
      </c>
      <c r="H109" s="4" t="str">
        <f t="shared" si="7"/>
        <v>，4240214</v>
      </c>
      <c r="I109" s="4" t="str">
        <f>VLOOKUP(A109,HOP!A:U,21,0)</f>
        <v>直采</v>
      </c>
    </row>
    <row r="110" s="4" customFormat="1" hidden="1" spans="1:9">
      <c r="A110" s="5">
        <v>999228438978494</v>
      </c>
      <c r="B110" s="6">
        <v>45242</v>
      </c>
      <c r="C110" s="6">
        <v>45245</v>
      </c>
      <c r="D110" s="4">
        <v>2816</v>
      </c>
      <c r="E110" s="4" t="str">
        <f>VLOOKUP(A110,HOP!A:L,12,0)</f>
        <v>2816.00</v>
      </c>
      <c r="F110" s="4" t="str">
        <f>VLOOKUP(A110,HOP!A:C,3,0)</f>
        <v>4240249</v>
      </c>
      <c r="G110" s="4">
        <f t="shared" si="6"/>
        <v>0</v>
      </c>
      <c r="H110" s="4" t="str">
        <f t="shared" si="7"/>
        <v>，4240249</v>
      </c>
      <c r="I110" s="4" t="str">
        <f>VLOOKUP(A110,HOP!A:U,21,0)</f>
        <v>直采</v>
      </c>
    </row>
    <row r="111" s="4" customFormat="1" hidden="1" spans="1:9">
      <c r="A111" s="5">
        <v>999228442796289</v>
      </c>
      <c r="B111" s="6">
        <v>45243</v>
      </c>
      <c r="C111" s="6">
        <v>45245</v>
      </c>
      <c r="D111" s="4">
        <v>776</v>
      </c>
      <c r="E111" s="4" t="str">
        <f>VLOOKUP(A111,HOP!A:L,12,0)</f>
        <v>776.00</v>
      </c>
      <c r="F111" s="4" t="str">
        <f>VLOOKUP(A111,HOP!A:C,3,0)</f>
        <v>4243620</v>
      </c>
      <c r="G111" s="4">
        <f t="shared" si="6"/>
        <v>0</v>
      </c>
      <c r="H111" s="4" t="str">
        <f t="shared" si="7"/>
        <v>，4243620</v>
      </c>
      <c r="I111" s="4" t="str">
        <f>VLOOKUP(A111,HOP!A:U,21,0)</f>
        <v>直采</v>
      </c>
    </row>
    <row r="112" s="4" customFormat="1" hidden="1" spans="1:9">
      <c r="A112" s="5">
        <v>999228443005404</v>
      </c>
      <c r="B112" s="6">
        <v>45243</v>
      </c>
      <c r="C112" s="6">
        <v>45245</v>
      </c>
      <c r="D112" s="4">
        <v>760</v>
      </c>
      <c r="E112" s="4" t="str">
        <f>VLOOKUP(A112,HOP!A:L,12,0)</f>
        <v>760.00</v>
      </c>
      <c r="F112" s="4" t="str">
        <f>VLOOKUP(A112,HOP!A:C,3,0)</f>
        <v>4244094</v>
      </c>
      <c r="G112" s="4">
        <f t="shared" si="6"/>
        <v>0</v>
      </c>
      <c r="H112" s="4" t="str">
        <f t="shared" si="7"/>
        <v>，4244094</v>
      </c>
      <c r="I112" s="4" t="str">
        <f>VLOOKUP(A112,HOP!A:U,21,0)</f>
        <v>直采</v>
      </c>
    </row>
    <row r="113" s="4" customFormat="1" hidden="1" spans="1:9">
      <c r="A113" s="5">
        <v>999228443553829</v>
      </c>
      <c r="B113" s="6">
        <v>45244</v>
      </c>
      <c r="C113" s="6">
        <v>45245</v>
      </c>
      <c r="D113" s="4">
        <v>420</v>
      </c>
      <c r="E113" s="4" t="str">
        <f>VLOOKUP(A113,HOP!A:L,12,0)</f>
        <v>420.00</v>
      </c>
      <c r="F113" s="4" t="str">
        <f>VLOOKUP(A113,HOP!A:C,3,0)</f>
        <v>4245315</v>
      </c>
      <c r="G113" s="4">
        <f t="shared" si="6"/>
        <v>0</v>
      </c>
      <c r="H113" s="4" t="str">
        <f t="shared" si="7"/>
        <v>，4245315</v>
      </c>
      <c r="I113" s="4" t="str">
        <f>VLOOKUP(A113,HOP!A:U,21,0)</f>
        <v>直采</v>
      </c>
    </row>
    <row r="114" s="4" customFormat="1" hidden="1" spans="1:9">
      <c r="A114" s="5">
        <v>999228443606471</v>
      </c>
      <c r="B114" s="6">
        <v>45243</v>
      </c>
      <c r="C114" s="6">
        <v>45245</v>
      </c>
      <c r="D114" s="4">
        <v>412</v>
      </c>
      <c r="E114" s="4" t="str">
        <f>VLOOKUP(A114,HOP!A:L,12,0)</f>
        <v>412.00</v>
      </c>
      <c r="F114" s="4" t="str">
        <f>VLOOKUP(A114,HOP!A:C,3,0)</f>
        <v>4245375</v>
      </c>
      <c r="G114" s="4">
        <f t="shared" si="6"/>
        <v>0</v>
      </c>
      <c r="H114" s="4" t="str">
        <f t="shared" si="7"/>
        <v>，4245375</v>
      </c>
      <c r="I114" s="4" t="str">
        <f>VLOOKUP(A114,HOP!A:U,21,0)</f>
        <v>直采</v>
      </c>
    </row>
    <row r="115" s="4" customFormat="1" hidden="1" spans="1:9">
      <c r="A115" s="5">
        <v>999228443768120</v>
      </c>
      <c r="B115" s="6">
        <v>45243</v>
      </c>
      <c r="C115" s="6">
        <v>45245</v>
      </c>
      <c r="D115" s="4">
        <v>770</v>
      </c>
      <c r="E115" s="4" t="str">
        <f>VLOOKUP(A115,HOP!A:L,12,0)</f>
        <v>770.00</v>
      </c>
      <c r="F115" s="4" t="str">
        <f>VLOOKUP(A115,HOP!A:C,3,0)</f>
        <v>4245668</v>
      </c>
      <c r="G115" s="4">
        <f t="shared" si="6"/>
        <v>0</v>
      </c>
      <c r="H115" s="4" t="str">
        <f t="shared" si="7"/>
        <v>，4245668</v>
      </c>
      <c r="I115" s="4" t="str">
        <f>VLOOKUP(A115,HOP!A:U,21,0)</f>
        <v>直采</v>
      </c>
    </row>
    <row r="116" s="4" customFormat="1" hidden="1" spans="1:9">
      <c r="A116" s="5">
        <v>999228444007045</v>
      </c>
      <c r="B116" s="6">
        <v>45244</v>
      </c>
      <c r="C116" s="6">
        <v>45245</v>
      </c>
      <c r="D116" s="4">
        <v>628</v>
      </c>
      <c r="E116" s="4" t="str">
        <f>VLOOKUP(A116,HOP!A:L,12,0)</f>
        <v>628.00</v>
      </c>
      <c r="F116" s="4" t="str">
        <f>VLOOKUP(A116,HOP!A:C,3,0)</f>
        <v>4245971</v>
      </c>
      <c r="G116" s="4">
        <f t="shared" si="6"/>
        <v>0</v>
      </c>
      <c r="H116" s="4" t="str">
        <f t="shared" si="7"/>
        <v>，4245971</v>
      </c>
      <c r="I116" s="4" t="str">
        <f>VLOOKUP(A116,HOP!A:U,21,0)</f>
        <v>直采</v>
      </c>
    </row>
    <row r="117" s="4" customFormat="1" hidden="1" spans="1:9">
      <c r="A117" s="5">
        <v>999228444437232</v>
      </c>
      <c r="B117" s="6">
        <v>45243</v>
      </c>
      <c r="C117" s="6">
        <v>45245</v>
      </c>
      <c r="D117" s="4">
        <v>672</v>
      </c>
      <c r="E117" s="4" t="str">
        <f>VLOOKUP(A117,HOP!A:L,12,0)</f>
        <v>672.00</v>
      </c>
      <c r="F117" s="4" t="str">
        <f>VLOOKUP(A117,HOP!A:C,3,0)</f>
        <v>4246662</v>
      </c>
      <c r="G117" s="4">
        <f t="shared" si="6"/>
        <v>0</v>
      </c>
      <c r="H117" s="4" t="str">
        <f t="shared" si="7"/>
        <v>，4246662</v>
      </c>
      <c r="I117" s="4" t="str">
        <f>VLOOKUP(A117,HOP!A:U,21,0)</f>
        <v>直采</v>
      </c>
    </row>
    <row r="118" s="4" customFormat="1" hidden="1" spans="1:9">
      <c r="A118" s="5">
        <v>999228444693078</v>
      </c>
      <c r="B118" s="6">
        <v>45244</v>
      </c>
      <c r="C118" s="6">
        <v>45245</v>
      </c>
      <c r="D118" s="4">
        <v>376</v>
      </c>
      <c r="E118" s="4" t="str">
        <f>VLOOKUP(A118,HOP!A:L,12,0)</f>
        <v>376.00</v>
      </c>
      <c r="F118" s="4" t="str">
        <f>VLOOKUP(A118,HOP!A:C,3,0)</f>
        <v>4247056</v>
      </c>
      <c r="G118" s="4">
        <f t="shared" si="6"/>
        <v>0</v>
      </c>
      <c r="H118" s="4" t="str">
        <f t="shared" si="7"/>
        <v>，4247056</v>
      </c>
      <c r="I118" s="4" t="str">
        <f>VLOOKUP(A118,HOP!A:U,21,0)</f>
        <v>直采</v>
      </c>
    </row>
    <row r="119" s="4" customFormat="1" hidden="1" spans="1:9">
      <c r="A119" s="5">
        <v>999228444944411</v>
      </c>
      <c r="B119" s="6">
        <v>45244</v>
      </c>
      <c r="C119" s="6">
        <v>45245</v>
      </c>
      <c r="D119" s="4">
        <v>372</v>
      </c>
      <c r="E119" s="4" t="str">
        <f>VLOOKUP(A119,HOP!A:L,12,0)</f>
        <v>372.00</v>
      </c>
      <c r="F119" s="4" t="str">
        <f>VLOOKUP(A119,HOP!A:C,3,0)</f>
        <v>4247479</v>
      </c>
      <c r="G119" s="4">
        <f t="shared" si="6"/>
        <v>0</v>
      </c>
      <c r="H119" s="4" t="str">
        <f t="shared" si="7"/>
        <v>，4247479</v>
      </c>
      <c r="I119" s="4" t="str">
        <f>VLOOKUP(A119,HOP!A:U,21,0)</f>
        <v>直采</v>
      </c>
    </row>
    <row r="120" s="4" customFormat="1" hidden="1" spans="1:9">
      <c r="A120" s="5">
        <v>28445206056</v>
      </c>
      <c r="B120" s="6">
        <v>45244</v>
      </c>
      <c r="C120" s="6">
        <v>45245</v>
      </c>
      <c r="D120" s="4">
        <v>366</v>
      </c>
      <c r="E120" s="4" t="str">
        <f>VLOOKUP(A120,HOP!A:L,12,0)</f>
        <v>366.00</v>
      </c>
      <c r="F120" s="4" t="str">
        <f>VLOOKUP(A120,HOP!A:C,3,0)</f>
        <v>4247911</v>
      </c>
      <c r="G120" s="4">
        <f t="shared" si="6"/>
        <v>0</v>
      </c>
      <c r="H120" s="4" t="str">
        <f t="shared" si="7"/>
        <v>，4247911</v>
      </c>
      <c r="I120" s="4" t="str">
        <f>VLOOKUP(A120,HOP!A:U,21,0)</f>
        <v>直采</v>
      </c>
    </row>
    <row r="121" s="4" customFormat="1" hidden="1" spans="1:9">
      <c r="A121" s="5">
        <v>999228445355516</v>
      </c>
      <c r="B121" s="6">
        <v>45244</v>
      </c>
      <c r="C121" s="6">
        <v>45245</v>
      </c>
      <c r="D121" s="4">
        <v>176</v>
      </c>
      <c r="E121" s="4" t="str">
        <f>VLOOKUP(A121,HOP!A:L,12,0)</f>
        <v>176.00</v>
      </c>
      <c r="F121" s="4" t="str">
        <f>VLOOKUP(A121,HOP!A:C,3,0)</f>
        <v>4248299</v>
      </c>
      <c r="G121" s="4">
        <f t="shared" si="6"/>
        <v>0</v>
      </c>
      <c r="H121" s="4" t="str">
        <f t="shared" si="7"/>
        <v>，4248299</v>
      </c>
      <c r="I121" s="4" t="str">
        <f>VLOOKUP(A121,HOP!A:U,21,0)</f>
        <v>直采</v>
      </c>
    </row>
    <row r="122" s="4" customFormat="1" hidden="1" spans="1:9">
      <c r="A122" s="5">
        <v>999228445630717</v>
      </c>
      <c r="B122" s="6">
        <v>45244</v>
      </c>
      <c r="C122" s="6">
        <v>45245</v>
      </c>
      <c r="D122" s="4">
        <v>394</v>
      </c>
      <c r="E122" s="4" t="str">
        <f>VLOOKUP(A122,HOP!A:L,12,0)</f>
        <v>394.00</v>
      </c>
      <c r="F122" s="4" t="str">
        <f>VLOOKUP(A122,HOP!A:C,3,0)</f>
        <v>4248836</v>
      </c>
      <c r="G122" s="4">
        <f t="shared" si="6"/>
        <v>0</v>
      </c>
      <c r="H122" s="4" t="str">
        <f t="shared" si="7"/>
        <v>，4248836</v>
      </c>
      <c r="I122" s="4" t="str">
        <f>VLOOKUP(A122,HOP!A:U,21,0)</f>
        <v>直采</v>
      </c>
    </row>
    <row r="123" s="4" customFormat="1" hidden="1" spans="1:9">
      <c r="A123" s="5">
        <v>999228445828122</v>
      </c>
      <c r="B123" s="6">
        <v>45244</v>
      </c>
      <c r="C123" s="6">
        <v>45245</v>
      </c>
      <c r="D123" s="4">
        <v>478</v>
      </c>
      <c r="E123" s="4" t="str">
        <f>VLOOKUP(A123,HOP!A:L,12,0)</f>
        <v>478.00</v>
      </c>
      <c r="F123" s="4" t="str">
        <f>VLOOKUP(A123,HOP!A:C,3,0)</f>
        <v>4249255</v>
      </c>
      <c r="G123" s="4">
        <f t="shared" si="6"/>
        <v>0</v>
      </c>
      <c r="H123" s="4" t="str">
        <f t="shared" si="7"/>
        <v>，4249255</v>
      </c>
      <c r="I123" s="4" t="str">
        <f>VLOOKUP(A123,HOP!A:U,21,0)</f>
        <v>直采</v>
      </c>
    </row>
    <row r="124" s="4" customFormat="1" hidden="1" spans="1:9">
      <c r="A124" s="5">
        <v>999228445850990</v>
      </c>
      <c r="B124" s="6">
        <v>45244</v>
      </c>
      <c r="C124" s="6">
        <v>45245</v>
      </c>
      <c r="D124" s="4">
        <v>336</v>
      </c>
      <c r="E124" s="4" t="str">
        <f>VLOOKUP(A124,HOP!A:L,12,0)</f>
        <v>336.00</v>
      </c>
      <c r="F124" s="4" t="str">
        <f>VLOOKUP(A124,HOP!A:C,3,0)</f>
        <v>4249280</v>
      </c>
      <c r="G124" s="4">
        <f t="shared" si="6"/>
        <v>0</v>
      </c>
      <c r="H124" s="4" t="str">
        <f t="shared" si="7"/>
        <v>，4249280</v>
      </c>
      <c r="I124" s="4" t="str">
        <f>VLOOKUP(A124,HOP!A:U,21,0)</f>
        <v>直采</v>
      </c>
    </row>
    <row r="125" s="4" customFormat="1" hidden="1" spans="1:9">
      <c r="A125" s="5">
        <v>999228470222850</v>
      </c>
      <c r="B125" s="6">
        <v>45244</v>
      </c>
      <c r="C125" s="6">
        <v>45245</v>
      </c>
      <c r="D125" s="4">
        <v>916</v>
      </c>
      <c r="E125" s="4" t="str">
        <f>VLOOKUP(A125,HOP!A:L,12,0)</f>
        <v>916.00</v>
      </c>
      <c r="F125" s="4" t="str">
        <f>VLOOKUP(A125,HOP!A:C,3,0)</f>
        <v>4252805</v>
      </c>
      <c r="G125" s="4">
        <f t="shared" si="6"/>
        <v>0</v>
      </c>
      <c r="H125" s="4" t="str">
        <f t="shared" si="7"/>
        <v>，4252805</v>
      </c>
      <c r="I125" s="4" t="str">
        <f>VLOOKUP(A125,HOP!A:U,21,0)</f>
        <v>直采</v>
      </c>
    </row>
    <row r="126" s="4" customFormat="1" hidden="1" spans="1:9">
      <c r="A126" s="5">
        <v>999228470204600</v>
      </c>
      <c r="B126" s="6">
        <v>45244</v>
      </c>
      <c r="C126" s="6">
        <v>45245</v>
      </c>
      <c r="D126" s="4">
        <v>176</v>
      </c>
      <c r="E126" s="4" t="str">
        <f>VLOOKUP(A126,HOP!A:L,12,0)</f>
        <v>176.00</v>
      </c>
      <c r="F126" s="4" t="str">
        <f>VLOOKUP(A126,HOP!A:C,3,0)</f>
        <v>4252800</v>
      </c>
      <c r="G126" s="4">
        <f t="shared" si="6"/>
        <v>0</v>
      </c>
      <c r="H126" s="4" t="str">
        <f t="shared" si="7"/>
        <v>，4252800</v>
      </c>
      <c r="I126" s="4" t="str">
        <f>VLOOKUP(A126,HOP!A:U,21,0)</f>
        <v>直采</v>
      </c>
    </row>
    <row r="127" s="4" customFormat="1" hidden="1" spans="1:9">
      <c r="A127" s="5">
        <v>999228471436152</v>
      </c>
      <c r="B127" s="6">
        <v>45244</v>
      </c>
      <c r="C127" s="6">
        <v>45245</v>
      </c>
      <c r="D127" s="4">
        <v>306</v>
      </c>
      <c r="E127" s="4" t="str">
        <f>VLOOKUP(A127,HOP!A:L,12,0)</f>
        <v>306.00</v>
      </c>
      <c r="F127" s="4" t="str">
        <f>VLOOKUP(A127,HOP!A:C,3,0)</f>
        <v>4253293</v>
      </c>
      <c r="G127" s="4">
        <f t="shared" si="6"/>
        <v>0</v>
      </c>
      <c r="H127" s="4" t="str">
        <f t="shared" si="7"/>
        <v>，4253293</v>
      </c>
      <c r="I127" s="4" t="str">
        <f>VLOOKUP(A127,HOP!A:U,21,0)</f>
        <v>直采</v>
      </c>
    </row>
    <row r="128" s="4" customFormat="1" hidden="1" spans="1:9">
      <c r="A128" s="5">
        <v>999228471534400</v>
      </c>
      <c r="B128" s="6">
        <v>45244</v>
      </c>
      <c r="C128" s="6">
        <v>45245</v>
      </c>
      <c r="D128" s="4">
        <v>845</v>
      </c>
      <c r="E128" s="4" t="str">
        <f>VLOOKUP(A128,HOP!A:L,12,0)</f>
        <v>845.00</v>
      </c>
      <c r="F128" s="4" t="str">
        <f>VLOOKUP(A128,HOP!A:C,3,0)</f>
        <v>4253315</v>
      </c>
      <c r="G128" s="4">
        <f t="shared" si="6"/>
        <v>0</v>
      </c>
      <c r="H128" s="4" t="str">
        <f t="shared" si="7"/>
        <v>，4253315</v>
      </c>
      <c r="I128" s="4" t="str">
        <f>VLOOKUP(A128,HOP!A:U,21,0)</f>
        <v>直采</v>
      </c>
    </row>
    <row r="129" s="4" customFormat="1" hidden="1" spans="1:9">
      <c r="A129" s="5">
        <v>999228473752704</v>
      </c>
      <c r="B129" s="6">
        <v>45244</v>
      </c>
      <c r="C129" s="6">
        <v>45245</v>
      </c>
      <c r="D129" s="4">
        <v>1332</v>
      </c>
      <c r="E129" s="4" t="str">
        <f>VLOOKUP(A129,HOP!A:L,12,0)</f>
        <v>1332.00</v>
      </c>
      <c r="F129" s="4" t="str">
        <f>VLOOKUP(A129,HOP!A:C,3,0)</f>
        <v>4254299</v>
      </c>
      <c r="G129" s="4">
        <f t="shared" si="6"/>
        <v>0</v>
      </c>
      <c r="H129" s="4" t="str">
        <f t="shared" si="7"/>
        <v>，4254299</v>
      </c>
      <c r="I129" s="4" t="str">
        <f>VLOOKUP(A129,HOP!A:U,21,0)</f>
        <v>直采</v>
      </c>
    </row>
    <row r="131" spans="4:4">
      <c r="D131" s="4">
        <f>SUM(D2:D130)</f>
        <v>228800</v>
      </c>
    </row>
    <row r="136" spans="1:4">
      <c r="A136" s="4" t="s">
        <v>721</v>
      </c>
      <c r="C136" s="4">
        <v>4318</v>
      </c>
      <c r="D136" s="4">
        <v>4645.71</v>
      </c>
    </row>
    <row r="137" spans="1:4">
      <c r="A137" s="4" t="s">
        <v>722</v>
      </c>
      <c r="C137" s="4">
        <v>224482</v>
      </c>
      <c r="D137" s="4">
        <v>241518.73</v>
      </c>
    </row>
    <row r="138" spans="1:4">
      <c r="A138" s="4" t="s">
        <v>723</v>
      </c>
      <c r="C138" s="4">
        <f>SUBTOTAL(9,C136:C137)</f>
        <v>228800</v>
      </c>
      <c r="D138" s="4">
        <f>SUBTOTAL(9,D136:D137)</f>
        <v>246164.44</v>
      </c>
    </row>
    <row r="139" spans="1:1">
      <c r="A139" s="4" t="s">
        <v>724</v>
      </c>
    </row>
  </sheetData>
  <autoFilter ref="A1:XFD131">
    <filterColumn colId="3">
      <filters blank="1">
        <filter val="200"/>
        <filter val="600"/>
        <filter val="700"/>
        <filter val="800"/>
        <filter val="1400"/>
        <filter val="1600"/>
        <filter val="1700"/>
        <filter val="10200"/>
        <filter val="228800"/>
        <filter val="2802"/>
        <filter val="306"/>
        <filter val="1708"/>
        <filter val="1410"/>
        <filter val="2810"/>
        <filter val="6710"/>
        <filter val="412"/>
        <filter val="712"/>
        <filter val="2612"/>
        <filter val="414"/>
        <filter val="315"/>
        <filter val="516"/>
        <filter val="916"/>
        <filter val="2816"/>
        <filter val="418"/>
        <filter val="4318"/>
        <filter val="420"/>
        <filter val="1020"/>
        <filter val="1520"/>
        <filter val="3420"/>
        <filter val="4122"/>
        <filter val="1124"/>
        <filter val="5224"/>
        <filter val="2925"/>
        <filter val="627"/>
        <filter val="628"/>
        <filter val="1228"/>
        <filter val="2130"/>
        <filter val="13230"/>
        <filter val="831"/>
        <filter val="432"/>
        <filter val="1332"/>
        <filter val="734"/>
        <filter val="2634"/>
        <filter val="835"/>
        <filter val="336"/>
        <filter val="836"/>
        <filter val="3736"/>
        <filter val="338"/>
        <filter val="1040"/>
        <filter val="1340"/>
        <filter val="2540"/>
        <filter val="4140"/>
        <filter val="6040"/>
        <filter val="1641"/>
        <filter val="3941"/>
        <filter val="342"/>
        <filter val="2243"/>
        <filter val="845"/>
        <filter val="646"/>
        <filter val="747"/>
        <filter val="3048"/>
        <filter val="3150"/>
        <filter val="3250"/>
        <filter val="2151"/>
        <filter val="3951"/>
        <filter val="252"/>
        <filter val="854"/>
        <filter val="1155"/>
        <filter val="457"/>
        <filter val="957"/>
        <filter val="258"/>
        <filter val="1258"/>
        <filter val="760"/>
        <filter val="1260"/>
        <filter val="1560"/>
        <filter val="2160"/>
        <filter val="663"/>
        <filter val="1163"/>
        <filter val="9263"/>
        <filter val="2665"/>
        <filter val="366"/>
        <filter val="767"/>
        <filter val="968"/>
        <filter val="770"/>
        <filter val="372"/>
        <filter val="672"/>
        <filter val="1374"/>
        <filter val="1974"/>
        <filter val="3174"/>
        <filter val="176"/>
        <filter val="376"/>
        <filter val="776"/>
        <filter val="378"/>
        <filter val="478"/>
        <filter val="3778"/>
        <filter val="1582"/>
        <filter val="6882"/>
        <filter val="483"/>
        <filter val="984"/>
        <filter val="4584"/>
        <filter val="185"/>
        <filter val="885"/>
        <filter val="1085"/>
        <filter val="687"/>
        <filter val="2988"/>
        <filter val="3490"/>
        <filter val="692"/>
        <filter val="4492"/>
        <filter val="393"/>
        <filter val="394"/>
        <filter val="2994"/>
        <filter val="695"/>
        <filter val="2595"/>
        <filter val="3096"/>
        <filter val="1797"/>
        <filter val="1098"/>
        <filter val="25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725</v>
      </c>
      <c r="B1" s="2" t="s">
        <v>726</v>
      </c>
      <c r="C1" s="2" t="s">
        <v>727</v>
      </c>
      <c r="D1" s="2" t="s">
        <v>728</v>
      </c>
      <c r="E1" s="2" t="s">
        <v>13</v>
      </c>
      <c r="F1" s="2" t="s">
        <v>5</v>
      </c>
      <c r="G1" s="2" t="s">
        <v>6</v>
      </c>
      <c r="H1" s="2" t="s">
        <v>729</v>
      </c>
      <c r="I1" s="2" t="s">
        <v>730</v>
      </c>
      <c r="J1" s="2" t="s">
        <v>731</v>
      </c>
      <c r="K1" s="2" t="s">
        <v>732</v>
      </c>
      <c r="L1" s="2" t="s">
        <v>733</v>
      </c>
      <c r="M1" s="2" t="s">
        <v>734</v>
      </c>
      <c r="N1" s="2" t="s">
        <v>735</v>
      </c>
      <c r="O1" s="2" t="s">
        <v>736</v>
      </c>
      <c r="P1" s="2" t="s">
        <v>737</v>
      </c>
      <c r="Q1" s="2" t="s">
        <v>738</v>
      </c>
      <c r="R1" s="2" t="s">
        <v>739</v>
      </c>
      <c r="S1" s="2" t="s">
        <v>740</v>
      </c>
      <c r="T1" s="2" t="s">
        <v>741</v>
      </c>
      <c r="U1" s="2" t="s">
        <v>742</v>
      </c>
      <c r="V1" s="2" t="s">
        <v>743</v>
      </c>
    </row>
    <row r="2" s="1" customFormat="1" spans="1:22">
      <c r="A2" s="3">
        <v>999228473752704</v>
      </c>
      <c r="B2" s="1" t="s">
        <v>744</v>
      </c>
      <c r="C2" s="1" t="s">
        <v>745</v>
      </c>
      <c r="D2" s="1" t="s">
        <v>746</v>
      </c>
      <c r="E2" s="1" t="s">
        <v>747</v>
      </c>
      <c r="F2" s="1" t="s">
        <v>744</v>
      </c>
      <c r="G2" s="1" t="s">
        <v>748</v>
      </c>
      <c r="H2" s="1" t="s">
        <v>749</v>
      </c>
      <c r="I2" s="1" t="s">
        <v>750</v>
      </c>
      <c r="J2" s="1" t="s">
        <v>751</v>
      </c>
      <c r="K2" s="1" t="s">
        <v>750</v>
      </c>
      <c r="L2" s="1" t="s">
        <v>750</v>
      </c>
      <c r="M2" s="1" t="s">
        <v>752</v>
      </c>
      <c r="N2" s="1" t="s">
        <v>752</v>
      </c>
      <c r="O2" s="1" t="s">
        <v>753</v>
      </c>
      <c r="P2" s="1" t="s">
        <v>754</v>
      </c>
      <c r="Q2" s="1" t="s">
        <v>755</v>
      </c>
      <c r="R2" s="1" t="s">
        <v>756</v>
      </c>
      <c r="S2" s="1" t="s">
        <v>757</v>
      </c>
      <c r="T2" s="1" t="s">
        <v>758</v>
      </c>
      <c r="U2" s="1" t="s">
        <v>717</v>
      </c>
      <c r="V2" s="1" t="s">
        <v>759</v>
      </c>
    </row>
    <row r="3" s="1" customFormat="1" spans="1:22">
      <c r="A3" s="3">
        <v>999228471534400</v>
      </c>
      <c r="B3" s="1" t="s">
        <v>744</v>
      </c>
      <c r="C3" s="1" t="s">
        <v>760</v>
      </c>
      <c r="D3" s="1" t="s">
        <v>761</v>
      </c>
      <c r="E3" s="1" t="s">
        <v>762</v>
      </c>
      <c r="F3" s="1" t="s">
        <v>744</v>
      </c>
      <c r="G3" s="1" t="s">
        <v>748</v>
      </c>
      <c r="H3" s="1" t="s">
        <v>749</v>
      </c>
      <c r="I3" s="1" t="s">
        <v>763</v>
      </c>
      <c r="J3" s="1" t="s">
        <v>751</v>
      </c>
      <c r="K3" s="1" t="s">
        <v>763</v>
      </c>
      <c r="L3" s="1" t="s">
        <v>763</v>
      </c>
      <c r="M3" s="1" t="s">
        <v>752</v>
      </c>
      <c r="N3" s="1" t="s">
        <v>752</v>
      </c>
      <c r="O3" s="1" t="s">
        <v>753</v>
      </c>
      <c r="P3" s="1" t="s">
        <v>754</v>
      </c>
      <c r="Q3" s="1" t="s">
        <v>755</v>
      </c>
      <c r="R3" s="1" t="s">
        <v>764</v>
      </c>
      <c r="S3" s="1" t="s">
        <v>757</v>
      </c>
      <c r="T3" s="1" t="s">
        <v>758</v>
      </c>
      <c r="U3" s="1" t="s">
        <v>717</v>
      </c>
      <c r="V3" s="1" t="s">
        <v>765</v>
      </c>
    </row>
    <row r="4" s="1" customFormat="1" spans="1:22">
      <c r="A4" s="3">
        <v>999228471436152</v>
      </c>
      <c r="B4" s="1" t="s">
        <v>744</v>
      </c>
      <c r="C4" s="1" t="s">
        <v>766</v>
      </c>
      <c r="D4" s="1" t="s">
        <v>767</v>
      </c>
      <c r="E4" s="1" t="s">
        <v>768</v>
      </c>
      <c r="F4" s="1" t="s">
        <v>744</v>
      </c>
      <c r="G4" s="1" t="s">
        <v>748</v>
      </c>
      <c r="H4" s="1" t="s">
        <v>749</v>
      </c>
      <c r="I4" s="1" t="s">
        <v>769</v>
      </c>
      <c r="J4" s="1" t="s">
        <v>751</v>
      </c>
      <c r="K4" s="1" t="s">
        <v>769</v>
      </c>
      <c r="L4" s="1" t="s">
        <v>769</v>
      </c>
      <c r="M4" s="1" t="s">
        <v>752</v>
      </c>
      <c r="N4" s="1" t="s">
        <v>752</v>
      </c>
      <c r="O4" s="1" t="s">
        <v>753</v>
      </c>
      <c r="P4" s="1" t="s">
        <v>754</v>
      </c>
      <c r="Q4" s="1" t="s">
        <v>755</v>
      </c>
      <c r="R4" s="1" t="s">
        <v>770</v>
      </c>
      <c r="S4" s="1" t="s">
        <v>757</v>
      </c>
      <c r="T4" s="1" t="s">
        <v>758</v>
      </c>
      <c r="U4" s="1" t="s">
        <v>717</v>
      </c>
      <c r="V4" s="1" t="s">
        <v>771</v>
      </c>
    </row>
    <row r="5" s="1" customFormat="1" spans="1:22">
      <c r="A5" s="3">
        <v>999228470222850</v>
      </c>
      <c r="B5" s="1" t="s">
        <v>744</v>
      </c>
      <c r="C5" s="1" t="s">
        <v>772</v>
      </c>
      <c r="D5" s="1" t="s">
        <v>761</v>
      </c>
      <c r="E5" s="1" t="s">
        <v>773</v>
      </c>
      <c r="F5" s="1" t="s">
        <v>744</v>
      </c>
      <c r="G5" s="1" t="s">
        <v>748</v>
      </c>
      <c r="H5" s="1" t="s">
        <v>749</v>
      </c>
      <c r="I5" s="1" t="s">
        <v>774</v>
      </c>
      <c r="J5" s="1" t="s">
        <v>751</v>
      </c>
      <c r="K5" s="1" t="s">
        <v>774</v>
      </c>
      <c r="L5" s="1" t="s">
        <v>774</v>
      </c>
      <c r="M5" s="1" t="s">
        <v>752</v>
      </c>
      <c r="N5" s="1" t="s">
        <v>752</v>
      </c>
      <c r="O5" s="1" t="s">
        <v>753</v>
      </c>
      <c r="P5" s="1" t="s">
        <v>754</v>
      </c>
      <c r="Q5" s="1" t="s">
        <v>755</v>
      </c>
      <c r="R5" s="1" t="s">
        <v>775</v>
      </c>
      <c r="S5" s="1" t="s">
        <v>757</v>
      </c>
      <c r="T5" s="1" t="s">
        <v>758</v>
      </c>
      <c r="U5" s="1" t="s">
        <v>717</v>
      </c>
      <c r="V5" s="1" t="s">
        <v>765</v>
      </c>
    </row>
    <row r="6" s="1" customFormat="1" spans="1:22">
      <c r="A6" s="3">
        <v>999228470204600</v>
      </c>
      <c r="B6" s="1" t="s">
        <v>744</v>
      </c>
      <c r="C6" s="1" t="s">
        <v>776</v>
      </c>
      <c r="D6" s="1" t="s">
        <v>777</v>
      </c>
      <c r="E6" s="1" t="s">
        <v>778</v>
      </c>
      <c r="F6" s="1" t="s">
        <v>744</v>
      </c>
      <c r="G6" s="1" t="s">
        <v>748</v>
      </c>
      <c r="H6" s="1" t="s">
        <v>749</v>
      </c>
      <c r="I6" s="1" t="s">
        <v>779</v>
      </c>
      <c r="J6" s="1" t="s">
        <v>751</v>
      </c>
      <c r="K6" s="1" t="s">
        <v>779</v>
      </c>
      <c r="L6" s="1" t="s">
        <v>779</v>
      </c>
      <c r="M6" s="1" t="s">
        <v>752</v>
      </c>
      <c r="N6" s="1" t="s">
        <v>752</v>
      </c>
      <c r="O6" s="1" t="s">
        <v>753</v>
      </c>
      <c r="P6" s="1" t="s">
        <v>754</v>
      </c>
      <c r="Q6" s="1" t="s">
        <v>755</v>
      </c>
      <c r="R6" s="1" t="s">
        <v>780</v>
      </c>
      <c r="S6" s="1" t="s">
        <v>757</v>
      </c>
      <c r="T6" s="1" t="s">
        <v>758</v>
      </c>
      <c r="U6" s="1" t="s">
        <v>717</v>
      </c>
      <c r="V6" s="1" t="s">
        <v>759</v>
      </c>
    </row>
    <row r="7" s="1" customFormat="1" spans="1:22">
      <c r="A7" s="3">
        <v>999228445850990</v>
      </c>
      <c r="B7" s="1" t="s">
        <v>781</v>
      </c>
      <c r="C7" s="1" t="s">
        <v>782</v>
      </c>
      <c r="D7" s="1" t="s">
        <v>783</v>
      </c>
      <c r="E7" s="1" t="s">
        <v>784</v>
      </c>
      <c r="F7" s="1" t="s">
        <v>744</v>
      </c>
      <c r="G7" s="1" t="s">
        <v>748</v>
      </c>
      <c r="H7" s="1" t="s">
        <v>749</v>
      </c>
      <c r="I7" s="1" t="s">
        <v>785</v>
      </c>
      <c r="J7" s="1" t="s">
        <v>751</v>
      </c>
      <c r="K7" s="1" t="s">
        <v>785</v>
      </c>
      <c r="L7" s="1" t="s">
        <v>785</v>
      </c>
      <c r="M7" s="1" t="s">
        <v>752</v>
      </c>
      <c r="N7" s="1" t="s">
        <v>752</v>
      </c>
      <c r="O7" s="1" t="s">
        <v>753</v>
      </c>
      <c r="P7" s="1" t="s">
        <v>754</v>
      </c>
      <c r="Q7" s="1" t="s">
        <v>755</v>
      </c>
      <c r="R7" s="1" t="s">
        <v>786</v>
      </c>
      <c r="S7" s="1" t="s">
        <v>757</v>
      </c>
      <c r="T7" s="1" t="s">
        <v>758</v>
      </c>
      <c r="U7" s="1" t="s">
        <v>717</v>
      </c>
      <c r="V7" s="1" t="s">
        <v>771</v>
      </c>
    </row>
    <row r="8" s="1" customFormat="1" spans="1:22">
      <c r="A8" s="3">
        <v>999228445828122</v>
      </c>
      <c r="B8" s="1" t="s">
        <v>781</v>
      </c>
      <c r="C8" s="1" t="s">
        <v>787</v>
      </c>
      <c r="D8" s="1" t="s">
        <v>788</v>
      </c>
      <c r="E8" s="1" t="s">
        <v>789</v>
      </c>
      <c r="F8" s="1" t="s">
        <v>744</v>
      </c>
      <c r="G8" s="1" t="s">
        <v>748</v>
      </c>
      <c r="H8" s="1" t="s">
        <v>749</v>
      </c>
      <c r="I8" s="1" t="s">
        <v>790</v>
      </c>
      <c r="J8" s="1" t="s">
        <v>751</v>
      </c>
      <c r="K8" s="1" t="s">
        <v>790</v>
      </c>
      <c r="L8" s="1" t="s">
        <v>790</v>
      </c>
      <c r="M8" s="1" t="s">
        <v>752</v>
      </c>
      <c r="N8" s="1" t="s">
        <v>752</v>
      </c>
      <c r="O8" s="1" t="s">
        <v>753</v>
      </c>
      <c r="P8" s="1" t="s">
        <v>754</v>
      </c>
      <c r="Q8" s="1" t="s">
        <v>755</v>
      </c>
      <c r="R8" s="1" t="s">
        <v>791</v>
      </c>
      <c r="S8" s="1" t="s">
        <v>757</v>
      </c>
      <c r="T8" s="1" t="s">
        <v>758</v>
      </c>
      <c r="U8" s="1" t="s">
        <v>717</v>
      </c>
      <c r="V8" s="1" t="s">
        <v>759</v>
      </c>
    </row>
    <row r="9" s="1" customFormat="1" spans="1:22">
      <c r="A9" s="3">
        <v>999228445630717</v>
      </c>
      <c r="B9" s="1" t="s">
        <v>781</v>
      </c>
      <c r="C9" s="1" t="s">
        <v>792</v>
      </c>
      <c r="D9" s="1" t="s">
        <v>793</v>
      </c>
      <c r="E9" s="1" t="s">
        <v>794</v>
      </c>
      <c r="F9" s="1" t="s">
        <v>744</v>
      </c>
      <c r="G9" s="1" t="s">
        <v>748</v>
      </c>
      <c r="H9" s="1" t="s">
        <v>749</v>
      </c>
      <c r="I9" s="1" t="s">
        <v>795</v>
      </c>
      <c r="J9" s="1" t="s">
        <v>751</v>
      </c>
      <c r="K9" s="1" t="s">
        <v>795</v>
      </c>
      <c r="L9" s="1" t="s">
        <v>795</v>
      </c>
      <c r="M9" s="1" t="s">
        <v>752</v>
      </c>
      <c r="N9" s="1" t="s">
        <v>752</v>
      </c>
      <c r="O9" s="1" t="s">
        <v>753</v>
      </c>
      <c r="P9" s="1" t="s">
        <v>754</v>
      </c>
      <c r="Q9" s="1" t="s">
        <v>755</v>
      </c>
      <c r="R9" s="1" t="s">
        <v>796</v>
      </c>
      <c r="S9" s="1" t="s">
        <v>757</v>
      </c>
      <c r="T9" s="1" t="s">
        <v>758</v>
      </c>
      <c r="U9" s="1" t="s">
        <v>717</v>
      </c>
      <c r="V9" s="1" t="s">
        <v>771</v>
      </c>
    </row>
    <row r="10" s="1" customFormat="1" spans="1:22">
      <c r="A10" s="3">
        <v>999228445355516</v>
      </c>
      <c r="B10" s="1" t="s">
        <v>781</v>
      </c>
      <c r="C10" s="1" t="s">
        <v>797</v>
      </c>
      <c r="D10" s="1" t="s">
        <v>777</v>
      </c>
      <c r="E10" s="1" t="s">
        <v>798</v>
      </c>
      <c r="F10" s="1" t="s">
        <v>744</v>
      </c>
      <c r="G10" s="1" t="s">
        <v>748</v>
      </c>
      <c r="H10" s="1" t="s">
        <v>749</v>
      </c>
      <c r="I10" s="1" t="s">
        <v>779</v>
      </c>
      <c r="J10" s="1" t="s">
        <v>751</v>
      </c>
      <c r="K10" s="1" t="s">
        <v>779</v>
      </c>
      <c r="L10" s="1" t="s">
        <v>779</v>
      </c>
      <c r="M10" s="1" t="s">
        <v>752</v>
      </c>
      <c r="N10" s="1" t="s">
        <v>752</v>
      </c>
      <c r="O10" s="1" t="s">
        <v>753</v>
      </c>
      <c r="P10" s="1" t="s">
        <v>754</v>
      </c>
      <c r="Q10" s="1" t="s">
        <v>755</v>
      </c>
      <c r="R10" s="1" t="s">
        <v>799</v>
      </c>
      <c r="S10" s="1" t="s">
        <v>757</v>
      </c>
      <c r="T10" s="1" t="s">
        <v>758</v>
      </c>
      <c r="U10" s="1" t="s">
        <v>717</v>
      </c>
      <c r="V10" s="1" t="s">
        <v>759</v>
      </c>
    </row>
    <row r="11" s="1" customFormat="1" spans="1:22">
      <c r="A11" s="3">
        <v>28445206056</v>
      </c>
      <c r="B11" s="1" t="s">
        <v>781</v>
      </c>
      <c r="C11" s="1" t="s">
        <v>800</v>
      </c>
      <c r="D11" s="1" t="s">
        <v>801</v>
      </c>
      <c r="E11" s="1" t="s">
        <v>802</v>
      </c>
      <c r="F11" s="1" t="s">
        <v>744</v>
      </c>
      <c r="G11" s="1" t="s">
        <v>748</v>
      </c>
      <c r="H11" s="1" t="s">
        <v>749</v>
      </c>
      <c r="I11" s="1" t="s">
        <v>803</v>
      </c>
      <c r="J11" s="1" t="s">
        <v>751</v>
      </c>
      <c r="K11" s="1" t="s">
        <v>803</v>
      </c>
      <c r="L11" s="1" t="s">
        <v>803</v>
      </c>
      <c r="M11" s="1" t="s">
        <v>752</v>
      </c>
      <c r="N11" s="1" t="s">
        <v>752</v>
      </c>
      <c r="O11" s="1" t="s">
        <v>753</v>
      </c>
      <c r="P11" s="1" t="s">
        <v>754</v>
      </c>
      <c r="Q11" s="1" t="s">
        <v>755</v>
      </c>
      <c r="R11" s="1" t="s">
        <v>804</v>
      </c>
      <c r="S11" s="1" t="s">
        <v>757</v>
      </c>
      <c r="T11" s="1" t="s">
        <v>758</v>
      </c>
      <c r="U11" s="1" t="s">
        <v>717</v>
      </c>
      <c r="V11" s="1" t="s">
        <v>759</v>
      </c>
    </row>
    <row r="12" s="1" customFormat="1" spans="1:22">
      <c r="A12" s="3">
        <v>999228444944411</v>
      </c>
      <c r="B12" s="1" t="s">
        <v>781</v>
      </c>
      <c r="C12" s="1" t="s">
        <v>805</v>
      </c>
      <c r="D12" s="1" t="s">
        <v>806</v>
      </c>
      <c r="E12" s="1" t="s">
        <v>807</v>
      </c>
      <c r="F12" s="1" t="s">
        <v>744</v>
      </c>
      <c r="G12" s="1" t="s">
        <v>748</v>
      </c>
      <c r="H12" s="1" t="s">
        <v>749</v>
      </c>
      <c r="I12" s="1" t="s">
        <v>808</v>
      </c>
      <c r="J12" s="1" t="s">
        <v>751</v>
      </c>
      <c r="K12" s="1" t="s">
        <v>808</v>
      </c>
      <c r="L12" s="1" t="s">
        <v>808</v>
      </c>
      <c r="M12" s="1" t="s">
        <v>752</v>
      </c>
      <c r="N12" s="1" t="s">
        <v>752</v>
      </c>
      <c r="O12" s="1" t="s">
        <v>753</v>
      </c>
      <c r="P12" s="1" t="s">
        <v>754</v>
      </c>
      <c r="Q12" s="1" t="s">
        <v>755</v>
      </c>
      <c r="R12" s="1" t="s">
        <v>809</v>
      </c>
      <c r="S12" s="1" t="s">
        <v>757</v>
      </c>
      <c r="T12" s="1" t="s">
        <v>758</v>
      </c>
      <c r="U12" s="1" t="s">
        <v>717</v>
      </c>
      <c r="V12" s="1" t="s">
        <v>810</v>
      </c>
    </row>
    <row r="13" s="1" customFormat="1" spans="1:22">
      <c r="A13" s="3">
        <v>999228444693078</v>
      </c>
      <c r="B13" s="1" t="s">
        <v>781</v>
      </c>
      <c r="C13" s="1" t="s">
        <v>811</v>
      </c>
      <c r="D13" s="1" t="s">
        <v>783</v>
      </c>
      <c r="E13" s="1" t="s">
        <v>812</v>
      </c>
      <c r="F13" s="1" t="s">
        <v>744</v>
      </c>
      <c r="G13" s="1" t="s">
        <v>748</v>
      </c>
      <c r="H13" s="1" t="s">
        <v>749</v>
      </c>
      <c r="I13" s="1" t="s">
        <v>813</v>
      </c>
      <c r="J13" s="1" t="s">
        <v>751</v>
      </c>
      <c r="K13" s="1" t="s">
        <v>813</v>
      </c>
      <c r="L13" s="1" t="s">
        <v>813</v>
      </c>
      <c r="M13" s="1" t="s">
        <v>752</v>
      </c>
      <c r="N13" s="1" t="s">
        <v>752</v>
      </c>
      <c r="O13" s="1" t="s">
        <v>753</v>
      </c>
      <c r="P13" s="1" t="s">
        <v>754</v>
      </c>
      <c r="Q13" s="1" t="s">
        <v>755</v>
      </c>
      <c r="R13" s="1" t="s">
        <v>814</v>
      </c>
      <c r="S13" s="1" t="s">
        <v>757</v>
      </c>
      <c r="T13" s="1" t="s">
        <v>758</v>
      </c>
      <c r="U13" s="1" t="s">
        <v>717</v>
      </c>
      <c r="V13" s="1" t="s">
        <v>771</v>
      </c>
    </row>
    <row r="14" s="1" customFormat="1" spans="1:22">
      <c r="A14" s="3">
        <v>999228444437232</v>
      </c>
      <c r="B14" s="1" t="s">
        <v>781</v>
      </c>
      <c r="C14" s="1" t="s">
        <v>815</v>
      </c>
      <c r="D14" s="1" t="s">
        <v>783</v>
      </c>
      <c r="E14" s="1" t="s">
        <v>816</v>
      </c>
      <c r="F14" s="1" t="s">
        <v>781</v>
      </c>
      <c r="G14" s="1" t="s">
        <v>748</v>
      </c>
      <c r="H14" s="1" t="s">
        <v>749</v>
      </c>
      <c r="I14" s="1" t="s">
        <v>817</v>
      </c>
      <c r="J14" s="1" t="s">
        <v>751</v>
      </c>
      <c r="K14" s="1" t="s">
        <v>817</v>
      </c>
      <c r="L14" s="1" t="s">
        <v>817</v>
      </c>
      <c r="M14" s="1" t="s">
        <v>752</v>
      </c>
      <c r="N14" s="1" t="s">
        <v>752</v>
      </c>
      <c r="O14" s="1" t="s">
        <v>753</v>
      </c>
      <c r="P14" s="1" t="s">
        <v>754</v>
      </c>
      <c r="Q14" s="1" t="s">
        <v>755</v>
      </c>
      <c r="R14" s="1" t="s">
        <v>818</v>
      </c>
      <c r="S14" s="1" t="s">
        <v>757</v>
      </c>
      <c r="T14" s="1" t="s">
        <v>758</v>
      </c>
      <c r="U14" s="1" t="s">
        <v>717</v>
      </c>
      <c r="V14" s="1" t="s">
        <v>771</v>
      </c>
    </row>
    <row r="15" s="1" customFormat="1" spans="1:22">
      <c r="A15" s="3">
        <v>999228444007045</v>
      </c>
      <c r="B15" s="1" t="s">
        <v>781</v>
      </c>
      <c r="C15" s="1" t="s">
        <v>819</v>
      </c>
      <c r="D15" s="1" t="s">
        <v>820</v>
      </c>
      <c r="E15" s="1" t="s">
        <v>821</v>
      </c>
      <c r="F15" s="1" t="s">
        <v>744</v>
      </c>
      <c r="G15" s="1" t="s">
        <v>748</v>
      </c>
      <c r="H15" s="1" t="s">
        <v>749</v>
      </c>
      <c r="I15" s="1" t="s">
        <v>822</v>
      </c>
      <c r="J15" s="1" t="s">
        <v>751</v>
      </c>
      <c r="K15" s="1" t="s">
        <v>822</v>
      </c>
      <c r="L15" s="1" t="s">
        <v>822</v>
      </c>
      <c r="M15" s="1" t="s">
        <v>752</v>
      </c>
      <c r="N15" s="1" t="s">
        <v>752</v>
      </c>
      <c r="O15" s="1" t="s">
        <v>753</v>
      </c>
      <c r="P15" s="1" t="s">
        <v>754</v>
      </c>
      <c r="Q15" s="1" t="s">
        <v>755</v>
      </c>
      <c r="R15" s="1" t="s">
        <v>823</v>
      </c>
      <c r="S15" s="1" t="s">
        <v>757</v>
      </c>
      <c r="T15" s="1" t="s">
        <v>758</v>
      </c>
      <c r="U15" s="1" t="s">
        <v>717</v>
      </c>
      <c r="V15" s="1" t="s">
        <v>824</v>
      </c>
    </row>
    <row r="16" s="1" customFormat="1" spans="1:22">
      <c r="A16" s="3">
        <v>999228443768120</v>
      </c>
      <c r="B16" s="1" t="s">
        <v>781</v>
      </c>
      <c r="C16" s="1" t="s">
        <v>825</v>
      </c>
      <c r="D16" s="1" t="s">
        <v>793</v>
      </c>
      <c r="E16" s="1" t="s">
        <v>826</v>
      </c>
      <c r="F16" s="1" t="s">
        <v>781</v>
      </c>
      <c r="G16" s="1" t="s">
        <v>748</v>
      </c>
      <c r="H16" s="1" t="s">
        <v>749</v>
      </c>
      <c r="I16" s="1" t="s">
        <v>827</v>
      </c>
      <c r="J16" s="1" t="s">
        <v>751</v>
      </c>
      <c r="K16" s="1" t="s">
        <v>827</v>
      </c>
      <c r="L16" s="1" t="s">
        <v>827</v>
      </c>
      <c r="M16" s="1" t="s">
        <v>752</v>
      </c>
      <c r="N16" s="1" t="s">
        <v>752</v>
      </c>
      <c r="O16" s="1" t="s">
        <v>753</v>
      </c>
      <c r="P16" s="1" t="s">
        <v>754</v>
      </c>
      <c r="Q16" s="1" t="s">
        <v>755</v>
      </c>
      <c r="R16" s="1" t="s">
        <v>828</v>
      </c>
      <c r="S16" s="1" t="s">
        <v>757</v>
      </c>
      <c r="T16" s="1" t="s">
        <v>758</v>
      </c>
      <c r="U16" s="1" t="s">
        <v>717</v>
      </c>
      <c r="V16" s="1" t="s">
        <v>771</v>
      </c>
    </row>
    <row r="17" s="1" customFormat="1" spans="1:22">
      <c r="A17" s="3">
        <v>999228443606471</v>
      </c>
      <c r="B17" s="1" t="s">
        <v>781</v>
      </c>
      <c r="C17" s="1" t="s">
        <v>829</v>
      </c>
      <c r="D17" s="1" t="s">
        <v>830</v>
      </c>
      <c r="E17" s="1" t="s">
        <v>831</v>
      </c>
      <c r="F17" s="1" t="s">
        <v>781</v>
      </c>
      <c r="G17" s="1" t="s">
        <v>748</v>
      </c>
      <c r="H17" s="1" t="s">
        <v>749</v>
      </c>
      <c r="I17" s="1" t="s">
        <v>832</v>
      </c>
      <c r="J17" s="1" t="s">
        <v>751</v>
      </c>
      <c r="K17" s="1" t="s">
        <v>832</v>
      </c>
      <c r="L17" s="1" t="s">
        <v>832</v>
      </c>
      <c r="M17" s="1" t="s">
        <v>752</v>
      </c>
      <c r="N17" s="1" t="s">
        <v>752</v>
      </c>
      <c r="O17" s="1" t="s">
        <v>753</v>
      </c>
      <c r="P17" s="1" t="s">
        <v>754</v>
      </c>
      <c r="Q17" s="1" t="s">
        <v>755</v>
      </c>
      <c r="R17" s="1" t="s">
        <v>833</v>
      </c>
      <c r="S17" s="1" t="s">
        <v>757</v>
      </c>
      <c r="T17" s="1" t="s">
        <v>758</v>
      </c>
      <c r="U17" s="1" t="s">
        <v>717</v>
      </c>
      <c r="V17" s="1" t="s">
        <v>759</v>
      </c>
    </row>
    <row r="18" s="1" customFormat="1" spans="1:22">
      <c r="A18" s="3">
        <v>999228443553829</v>
      </c>
      <c r="B18" s="1" t="s">
        <v>781</v>
      </c>
      <c r="C18" s="1" t="s">
        <v>834</v>
      </c>
      <c r="D18" s="1" t="s">
        <v>835</v>
      </c>
      <c r="E18" s="1" t="s">
        <v>836</v>
      </c>
      <c r="F18" s="1" t="s">
        <v>744</v>
      </c>
      <c r="G18" s="1" t="s">
        <v>748</v>
      </c>
      <c r="H18" s="1" t="s">
        <v>749</v>
      </c>
      <c r="I18" s="1" t="s">
        <v>837</v>
      </c>
      <c r="J18" s="1" t="s">
        <v>751</v>
      </c>
      <c r="K18" s="1" t="s">
        <v>837</v>
      </c>
      <c r="L18" s="1" t="s">
        <v>837</v>
      </c>
      <c r="M18" s="1" t="s">
        <v>752</v>
      </c>
      <c r="N18" s="1" t="s">
        <v>752</v>
      </c>
      <c r="O18" s="1" t="s">
        <v>753</v>
      </c>
      <c r="P18" s="1" t="s">
        <v>754</v>
      </c>
      <c r="Q18" s="1" t="s">
        <v>755</v>
      </c>
      <c r="R18" s="1" t="s">
        <v>838</v>
      </c>
      <c r="S18" s="1" t="s">
        <v>757</v>
      </c>
      <c r="T18" s="1" t="s">
        <v>758</v>
      </c>
      <c r="U18" s="1" t="s">
        <v>717</v>
      </c>
      <c r="V18" s="1" t="s">
        <v>771</v>
      </c>
    </row>
    <row r="19" s="1" customFormat="1" spans="1:22">
      <c r="A19" s="3">
        <v>999228443005404</v>
      </c>
      <c r="B19" s="1" t="s">
        <v>839</v>
      </c>
      <c r="C19" s="1" t="s">
        <v>840</v>
      </c>
      <c r="D19" s="1" t="s">
        <v>841</v>
      </c>
      <c r="E19" s="1" t="s">
        <v>842</v>
      </c>
      <c r="F19" s="1" t="s">
        <v>781</v>
      </c>
      <c r="G19" s="1" t="s">
        <v>748</v>
      </c>
      <c r="H19" s="1" t="s">
        <v>749</v>
      </c>
      <c r="I19" s="1" t="s">
        <v>843</v>
      </c>
      <c r="J19" s="1" t="s">
        <v>751</v>
      </c>
      <c r="K19" s="1" t="s">
        <v>843</v>
      </c>
      <c r="L19" s="1" t="s">
        <v>843</v>
      </c>
      <c r="M19" s="1" t="s">
        <v>752</v>
      </c>
      <c r="N19" s="1" t="s">
        <v>752</v>
      </c>
      <c r="O19" s="1" t="s">
        <v>753</v>
      </c>
      <c r="P19" s="1" t="s">
        <v>754</v>
      </c>
      <c r="Q19" s="1" t="s">
        <v>755</v>
      </c>
      <c r="R19" s="1" t="s">
        <v>844</v>
      </c>
      <c r="S19" s="1" t="s">
        <v>757</v>
      </c>
      <c r="T19" s="1" t="s">
        <v>758</v>
      </c>
      <c r="U19" s="1" t="s">
        <v>717</v>
      </c>
      <c r="V19" s="1" t="s">
        <v>771</v>
      </c>
    </row>
    <row r="20" s="1" customFormat="1" spans="1:22">
      <c r="A20" s="3">
        <v>999228442796289</v>
      </c>
      <c r="B20" s="1" t="s">
        <v>839</v>
      </c>
      <c r="C20" s="1" t="s">
        <v>845</v>
      </c>
      <c r="D20" s="1" t="s">
        <v>846</v>
      </c>
      <c r="E20" s="1" t="s">
        <v>847</v>
      </c>
      <c r="F20" s="1" t="s">
        <v>781</v>
      </c>
      <c r="G20" s="1" t="s">
        <v>748</v>
      </c>
      <c r="H20" s="1" t="s">
        <v>749</v>
      </c>
      <c r="I20" s="1" t="s">
        <v>848</v>
      </c>
      <c r="J20" s="1" t="s">
        <v>751</v>
      </c>
      <c r="K20" s="1" t="s">
        <v>848</v>
      </c>
      <c r="L20" s="1" t="s">
        <v>848</v>
      </c>
      <c r="M20" s="1" t="s">
        <v>752</v>
      </c>
      <c r="N20" s="1" t="s">
        <v>752</v>
      </c>
      <c r="O20" s="1" t="s">
        <v>753</v>
      </c>
      <c r="P20" s="1" t="s">
        <v>754</v>
      </c>
      <c r="Q20" s="1" t="s">
        <v>755</v>
      </c>
      <c r="R20" s="1" t="s">
        <v>849</v>
      </c>
      <c r="S20" s="1" t="s">
        <v>757</v>
      </c>
      <c r="T20" s="1" t="s">
        <v>758</v>
      </c>
      <c r="U20" s="1" t="s">
        <v>717</v>
      </c>
      <c r="V20" s="1" t="s">
        <v>759</v>
      </c>
    </row>
    <row r="21" s="1" customFormat="1" spans="1:22">
      <c r="A21" s="3">
        <v>999228438978494</v>
      </c>
      <c r="B21" s="1" t="s">
        <v>839</v>
      </c>
      <c r="C21" s="1" t="s">
        <v>850</v>
      </c>
      <c r="D21" s="1" t="s">
        <v>851</v>
      </c>
      <c r="E21" s="1" t="s">
        <v>852</v>
      </c>
      <c r="F21" s="1" t="s">
        <v>839</v>
      </c>
      <c r="G21" s="1" t="s">
        <v>748</v>
      </c>
      <c r="H21" s="1" t="s">
        <v>749</v>
      </c>
      <c r="I21" s="1" t="s">
        <v>853</v>
      </c>
      <c r="J21" s="1" t="s">
        <v>751</v>
      </c>
      <c r="K21" s="1" t="s">
        <v>853</v>
      </c>
      <c r="L21" s="1" t="s">
        <v>853</v>
      </c>
      <c r="M21" s="1" t="s">
        <v>752</v>
      </c>
      <c r="N21" s="1" t="s">
        <v>752</v>
      </c>
      <c r="O21" s="1" t="s">
        <v>753</v>
      </c>
      <c r="P21" s="1" t="s">
        <v>754</v>
      </c>
      <c r="Q21" s="1" t="s">
        <v>755</v>
      </c>
      <c r="R21" s="1" t="s">
        <v>854</v>
      </c>
      <c r="S21" s="1" t="s">
        <v>757</v>
      </c>
      <c r="T21" s="1" t="s">
        <v>758</v>
      </c>
      <c r="U21" s="1" t="s">
        <v>717</v>
      </c>
      <c r="V21" s="1" t="s">
        <v>759</v>
      </c>
    </row>
    <row r="22" s="1" customFormat="1" spans="1:22">
      <c r="A22" s="3">
        <v>999228438847799</v>
      </c>
      <c r="B22" s="1" t="s">
        <v>839</v>
      </c>
      <c r="C22" s="1" t="s">
        <v>855</v>
      </c>
      <c r="D22" s="1" t="s">
        <v>856</v>
      </c>
      <c r="E22" s="1" t="s">
        <v>857</v>
      </c>
      <c r="F22" s="1" t="s">
        <v>781</v>
      </c>
      <c r="G22" s="1" t="s">
        <v>748</v>
      </c>
      <c r="H22" s="1" t="s">
        <v>749</v>
      </c>
      <c r="I22" s="1" t="s">
        <v>858</v>
      </c>
      <c r="J22" s="1" t="s">
        <v>751</v>
      </c>
      <c r="K22" s="1" t="s">
        <v>858</v>
      </c>
      <c r="L22" s="1" t="s">
        <v>858</v>
      </c>
      <c r="M22" s="1" t="s">
        <v>752</v>
      </c>
      <c r="N22" s="1" t="s">
        <v>752</v>
      </c>
      <c r="O22" s="1" t="s">
        <v>753</v>
      </c>
      <c r="P22" s="1" t="s">
        <v>754</v>
      </c>
      <c r="Q22" s="1" t="s">
        <v>755</v>
      </c>
      <c r="R22" s="1" t="s">
        <v>859</v>
      </c>
      <c r="S22" s="1" t="s">
        <v>757</v>
      </c>
      <c r="T22" s="1" t="s">
        <v>758</v>
      </c>
      <c r="U22" s="1" t="s">
        <v>717</v>
      </c>
      <c r="V22" s="1" t="s">
        <v>759</v>
      </c>
    </row>
    <row r="23" s="1" customFormat="1" spans="1:22">
      <c r="A23" s="3">
        <v>999228433566908</v>
      </c>
      <c r="B23" s="1" t="s">
        <v>860</v>
      </c>
      <c r="C23" s="1" t="s">
        <v>861</v>
      </c>
      <c r="D23" s="1" t="s">
        <v>793</v>
      </c>
      <c r="E23" s="1" t="s">
        <v>862</v>
      </c>
      <c r="F23" s="1" t="s">
        <v>839</v>
      </c>
      <c r="G23" s="1" t="s">
        <v>748</v>
      </c>
      <c r="H23" s="1" t="s">
        <v>749</v>
      </c>
      <c r="I23" s="1" t="s">
        <v>863</v>
      </c>
      <c r="J23" s="1" t="s">
        <v>751</v>
      </c>
      <c r="K23" s="1" t="s">
        <v>863</v>
      </c>
      <c r="L23" s="1" t="s">
        <v>863</v>
      </c>
      <c r="M23" s="1" t="s">
        <v>752</v>
      </c>
      <c r="N23" s="1" t="s">
        <v>752</v>
      </c>
      <c r="O23" s="1" t="s">
        <v>753</v>
      </c>
      <c r="P23" s="1" t="s">
        <v>754</v>
      </c>
      <c r="Q23" s="1" t="s">
        <v>755</v>
      </c>
      <c r="R23" s="1" t="s">
        <v>864</v>
      </c>
      <c r="S23" s="1" t="s">
        <v>757</v>
      </c>
      <c r="T23" s="1" t="s">
        <v>758</v>
      </c>
      <c r="U23" s="1" t="s">
        <v>717</v>
      </c>
      <c r="V23" s="1" t="s">
        <v>771</v>
      </c>
    </row>
    <row r="24" s="1" customFormat="1" spans="1:22">
      <c r="A24" s="3">
        <v>999228422584513</v>
      </c>
      <c r="B24" s="1" t="s">
        <v>860</v>
      </c>
      <c r="C24" s="1" t="s">
        <v>865</v>
      </c>
      <c r="D24" s="1" t="s">
        <v>866</v>
      </c>
      <c r="E24" s="1" t="s">
        <v>867</v>
      </c>
      <c r="F24" s="1" t="s">
        <v>839</v>
      </c>
      <c r="G24" s="1" t="s">
        <v>748</v>
      </c>
      <c r="H24" s="1" t="s">
        <v>749</v>
      </c>
      <c r="I24" s="1" t="s">
        <v>868</v>
      </c>
      <c r="J24" s="1" t="s">
        <v>751</v>
      </c>
      <c r="K24" s="1" t="s">
        <v>868</v>
      </c>
      <c r="L24" s="1" t="s">
        <v>868</v>
      </c>
      <c r="M24" s="1" t="s">
        <v>752</v>
      </c>
      <c r="N24" s="1" t="s">
        <v>752</v>
      </c>
      <c r="O24" s="1" t="s">
        <v>753</v>
      </c>
      <c r="P24" s="1" t="s">
        <v>754</v>
      </c>
      <c r="Q24" s="1" t="s">
        <v>755</v>
      </c>
      <c r="R24" s="1" t="s">
        <v>869</v>
      </c>
      <c r="S24" s="1" t="s">
        <v>757</v>
      </c>
      <c r="T24" s="1" t="s">
        <v>758</v>
      </c>
      <c r="U24" s="1" t="s">
        <v>717</v>
      </c>
      <c r="V24" s="1" t="s">
        <v>759</v>
      </c>
    </row>
    <row r="25" s="1" customFormat="1" spans="1:22">
      <c r="A25" s="3">
        <v>999228419821794</v>
      </c>
      <c r="B25" s="1" t="s">
        <v>860</v>
      </c>
      <c r="C25" s="1" t="s">
        <v>870</v>
      </c>
      <c r="D25" s="1" t="s">
        <v>871</v>
      </c>
      <c r="E25" s="1" t="s">
        <v>872</v>
      </c>
      <c r="F25" s="1" t="s">
        <v>781</v>
      </c>
      <c r="G25" s="1" t="s">
        <v>748</v>
      </c>
      <c r="H25" s="1" t="s">
        <v>749</v>
      </c>
      <c r="I25" s="1" t="s">
        <v>873</v>
      </c>
      <c r="J25" s="1" t="s">
        <v>751</v>
      </c>
      <c r="K25" s="1" t="s">
        <v>873</v>
      </c>
      <c r="L25" s="1" t="s">
        <v>873</v>
      </c>
      <c r="M25" s="1" t="s">
        <v>752</v>
      </c>
      <c r="N25" s="1" t="s">
        <v>752</v>
      </c>
      <c r="O25" s="1" t="s">
        <v>753</v>
      </c>
      <c r="P25" s="1" t="s">
        <v>754</v>
      </c>
      <c r="Q25" s="1" t="s">
        <v>755</v>
      </c>
      <c r="R25" s="1" t="s">
        <v>874</v>
      </c>
      <c r="S25" s="1" t="s">
        <v>757</v>
      </c>
      <c r="T25" s="1" t="s">
        <v>758</v>
      </c>
      <c r="U25" s="1" t="s">
        <v>717</v>
      </c>
      <c r="V25" s="1" t="s">
        <v>759</v>
      </c>
    </row>
    <row r="26" s="1" customFormat="1" spans="1:22">
      <c r="A26" s="3">
        <v>999228419467991</v>
      </c>
      <c r="B26" s="1" t="s">
        <v>860</v>
      </c>
      <c r="C26" s="1" t="s">
        <v>875</v>
      </c>
      <c r="D26" s="1" t="s">
        <v>876</v>
      </c>
      <c r="E26" s="1" t="s">
        <v>877</v>
      </c>
      <c r="F26" s="1" t="s">
        <v>781</v>
      </c>
      <c r="G26" s="1" t="s">
        <v>748</v>
      </c>
      <c r="H26" s="1" t="s">
        <v>749</v>
      </c>
      <c r="I26" s="1" t="s">
        <v>878</v>
      </c>
      <c r="J26" s="1" t="s">
        <v>751</v>
      </c>
      <c r="K26" s="1" t="s">
        <v>878</v>
      </c>
      <c r="L26" s="1" t="s">
        <v>878</v>
      </c>
      <c r="M26" s="1" t="s">
        <v>752</v>
      </c>
      <c r="N26" s="1" t="s">
        <v>752</v>
      </c>
      <c r="O26" s="1" t="s">
        <v>753</v>
      </c>
      <c r="P26" s="1" t="s">
        <v>754</v>
      </c>
      <c r="Q26" s="1" t="s">
        <v>755</v>
      </c>
      <c r="R26" s="1" t="s">
        <v>879</v>
      </c>
      <c r="S26" s="1" t="s">
        <v>757</v>
      </c>
      <c r="T26" s="1" t="s">
        <v>758</v>
      </c>
      <c r="U26" s="1" t="s">
        <v>717</v>
      </c>
      <c r="V26" s="1" t="s">
        <v>880</v>
      </c>
    </row>
    <row r="27" s="1" customFormat="1" spans="1:22">
      <c r="A27" s="3">
        <v>999228415978640</v>
      </c>
      <c r="B27" s="1" t="s">
        <v>860</v>
      </c>
      <c r="C27" s="1" t="s">
        <v>881</v>
      </c>
      <c r="D27" s="1" t="s">
        <v>882</v>
      </c>
      <c r="E27" s="1" t="s">
        <v>883</v>
      </c>
      <c r="F27" s="1" t="s">
        <v>860</v>
      </c>
      <c r="G27" s="1" t="s">
        <v>748</v>
      </c>
      <c r="H27" s="1" t="s">
        <v>749</v>
      </c>
      <c r="I27" s="1" t="s">
        <v>884</v>
      </c>
      <c r="J27" s="1" t="s">
        <v>751</v>
      </c>
      <c r="K27" s="1" t="s">
        <v>884</v>
      </c>
      <c r="L27" s="1" t="s">
        <v>884</v>
      </c>
      <c r="M27" s="1" t="s">
        <v>752</v>
      </c>
      <c r="N27" s="1" t="s">
        <v>752</v>
      </c>
      <c r="O27" s="1" t="s">
        <v>753</v>
      </c>
      <c r="P27" s="1" t="s">
        <v>754</v>
      </c>
      <c r="Q27" s="1" t="s">
        <v>755</v>
      </c>
      <c r="R27" s="1" t="s">
        <v>885</v>
      </c>
      <c r="S27" s="1" t="s">
        <v>757</v>
      </c>
      <c r="T27" s="1" t="s">
        <v>758</v>
      </c>
      <c r="U27" s="1" t="s">
        <v>717</v>
      </c>
      <c r="V27" s="1" t="s">
        <v>759</v>
      </c>
    </row>
    <row r="28" s="1" customFormat="1" spans="1:22">
      <c r="A28" s="3">
        <v>999228415194335</v>
      </c>
      <c r="B28" s="1" t="s">
        <v>860</v>
      </c>
      <c r="C28" s="1" t="s">
        <v>886</v>
      </c>
      <c r="D28" s="1" t="s">
        <v>887</v>
      </c>
      <c r="E28" s="1" t="s">
        <v>888</v>
      </c>
      <c r="F28" s="1" t="s">
        <v>744</v>
      </c>
      <c r="G28" s="1" t="s">
        <v>748</v>
      </c>
      <c r="H28" s="1" t="s">
        <v>749</v>
      </c>
      <c r="I28" s="1" t="s">
        <v>889</v>
      </c>
      <c r="J28" s="1" t="s">
        <v>751</v>
      </c>
      <c r="K28" s="1" t="s">
        <v>889</v>
      </c>
      <c r="L28" s="1" t="s">
        <v>889</v>
      </c>
      <c r="M28" s="1" t="s">
        <v>752</v>
      </c>
      <c r="N28" s="1" t="s">
        <v>752</v>
      </c>
      <c r="O28" s="1" t="s">
        <v>753</v>
      </c>
      <c r="P28" s="1" t="s">
        <v>754</v>
      </c>
      <c r="Q28" s="1" t="s">
        <v>755</v>
      </c>
      <c r="R28" s="1" t="s">
        <v>890</v>
      </c>
      <c r="S28" s="1" t="s">
        <v>757</v>
      </c>
      <c r="T28" s="1" t="s">
        <v>758</v>
      </c>
      <c r="U28" s="1" t="s">
        <v>717</v>
      </c>
      <c r="V28" s="1" t="s">
        <v>771</v>
      </c>
    </row>
    <row r="29" s="1" customFormat="1" spans="1:22">
      <c r="A29" s="3">
        <v>999228412935283</v>
      </c>
      <c r="B29" s="1" t="s">
        <v>891</v>
      </c>
      <c r="C29" s="1" t="s">
        <v>892</v>
      </c>
      <c r="D29" s="1" t="s">
        <v>846</v>
      </c>
      <c r="E29" s="1" t="s">
        <v>893</v>
      </c>
      <c r="F29" s="1" t="s">
        <v>839</v>
      </c>
      <c r="G29" s="1" t="s">
        <v>748</v>
      </c>
      <c r="H29" s="1" t="s">
        <v>749</v>
      </c>
      <c r="I29" s="1" t="s">
        <v>894</v>
      </c>
      <c r="J29" s="1" t="s">
        <v>751</v>
      </c>
      <c r="K29" s="1" t="s">
        <v>894</v>
      </c>
      <c r="L29" s="1" t="s">
        <v>894</v>
      </c>
      <c r="M29" s="1" t="s">
        <v>752</v>
      </c>
      <c r="N29" s="1" t="s">
        <v>752</v>
      </c>
      <c r="O29" s="1" t="s">
        <v>753</v>
      </c>
      <c r="P29" s="1" t="s">
        <v>754</v>
      </c>
      <c r="Q29" s="1" t="s">
        <v>755</v>
      </c>
      <c r="R29" s="1" t="s">
        <v>895</v>
      </c>
      <c r="S29" s="1" t="s">
        <v>757</v>
      </c>
      <c r="T29" s="1" t="s">
        <v>758</v>
      </c>
      <c r="U29" s="1" t="s">
        <v>717</v>
      </c>
      <c r="V29" s="1" t="s">
        <v>759</v>
      </c>
    </row>
    <row r="30" s="1" customFormat="1" spans="1:22">
      <c r="A30" s="3">
        <v>999228405462675</v>
      </c>
      <c r="B30" s="1" t="s">
        <v>891</v>
      </c>
      <c r="C30" s="1" t="s">
        <v>896</v>
      </c>
      <c r="D30" s="1" t="s">
        <v>897</v>
      </c>
      <c r="E30" s="1" t="s">
        <v>898</v>
      </c>
      <c r="F30" s="1" t="s">
        <v>860</v>
      </c>
      <c r="G30" s="1" t="s">
        <v>748</v>
      </c>
      <c r="H30" s="1" t="s">
        <v>749</v>
      </c>
      <c r="I30" s="1" t="s">
        <v>899</v>
      </c>
      <c r="J30" s="1" t="s">
        <v>751</v>
      </c>
      <c r="K30" s="1" t="s">
        <v>899</v>
      </c>
      <c r="L30" s="1" t="s">
        <v>899</v>
      </c>
      <c r="M30" s="1" t="s">
        <v>752</v>
      </c>
      <c r="N30" s="1" t="s">
        <v>752</v>
      </c>
      <c r="O30" s="1" t="s">
        <v>753</v>
      </c>
      <c r="P30" s="1" t="s">
        <v>754</v>
      </c>
      <c r="Q30" s="1" t="s">
        <v>755</v>
      </c>
      <c r="R30" s="1" t="s">
        <v>900</v>
      </c>
      <c r="S30" s="1" t="s">
        <v>757</v>
      </c>
      <c r="T30" s="1" t="s">
        <v>758</v>
      </c>
      <c r="U30" s="1" t="s">
        <v>717</v>
      </c>
      <c r="V30" s="1" t="s">
        <v>824</v>
      </c>
    </row>
    <row r="31" s="1" customFormat="1" spans="1:22">
      <c r="A31" s="3">
        <v>999228404257318</v>
      </c>
      <c r="B31" s="1" t="s">
        <v>891</v>
      </c>
      <c r="C31" s="1" t="s">
        <v>901</v>
      </c>
      <c r="D31" s="1" t="s">
        <v>902</v>
      </c>
      <c r="E31" s="1" t="s">
        <v>903</v>
      </c>
      <c r="F31" s="1" t="s">
        <v>744</v>
      </c>
      <c r="G31" s="1" t="s">
        <v>748</v>
      </c>
      <c r="H31" s="1" t="s">
        <v>749</v>
      </c>
      <c r="I31" s="1" t="s">
        <v>904</v>
      </c>
      <c r="J31" s="1" t="s">
        <v>751</v>
      </c>
      <c r="K31" s="1" t="s">
        <v>904</v>
      </c>
      <c r="L31" s="1" t="s">
        <v>904</v>
      </c>
      <c r="M31" s="1" t="s">
        <v>752</v>
      </c>
      <c r="N31" s="1" t="s">
        <v>752</v>
      </c>
      <c r="O31" s="1" t="s">
        <v>753</v>
      </c>
      <c r="P31" s="1" t="s">
        <v>754</v>
      </c>
      <c r="Q31" s="1" t="s">
        <v>755</v>
      </c>
      <c r="R31" s="1" t="s">
        <v>905</v>
      </c>
      <c r="S31" s="1" t="s">
        <v>757</v>
      </c>
      <c r="T31" s="1" t="s">
        <v>758</v>
      </c>
      <c r="U31" s="1" t="s">
        <v>717</v>
      </c>
      <c r="V31" s="1" t="s">
        <v>880</v>
      </c>
    </row>
    <row r="32" s="1" customFormat="1" spans="1:22">
      <c r="A32" s="3">
        <v>999228402489165</v>
      </c>
      <c r="B32" s="1" t="s">
        <v>891</v>
      </c>
      <c r="C32" s="1" t="s">
        <v>906</v>
      </c>
      <c r="D32" s="1" t="s">
        <v>907</v>
      </c>
      <c r="E32" s="1" t="s">
        <v>908</v>
      </c>
      <c r="F32" s="1" t="s">
        <v>744</v>
      </c>
      <c r="G32" s="1" t="s">
        <v>748</v>
      </c>
      <c r="H32" s="1" t="s">
        <v>749</v>
      </c>
      <c r="I32" s="1" t="s">
        <v>909</v>
      </c>
      <c r="J32" s="1" t="s">
        <v>751</v>
      </c>
      <c r="K32" s="1" t="s">
        <v>909</v>
      </c>
      <c r="L32" s="1" t="s">
        <v>909</v>
      </c>
      <c r="M32" s="1" t="s">
        <v>752</v>
      </c>
      <c r="N32" s="1" t="s">
        <v>752</v>
      </c>
      <c r="O32" s="1" t="s">
        <v>753</v>
      </c>
      <c r="P32" s="1" t="s">
        <v>754</v>
      </c>
      <c r="Q32" s="1" t="s">
        <v>755</v>
      </c>
      <c r="R32" s="1" t="s">
        <v>910</v>
      </c>
      <c r="S32" s="1" t="s">
        <v>757</v>
      </c>
      <c r="T32" s="1" t="s">
        <v>758</v>
      </c>
      <c r="U32" s="1" t="s">
        <v>717</v>
      </c>
      <c r="V32" s="1" t="s">
        <v>824</v>
      </c>
    </row>
    <row r="33" s="1" customFormat="1" spans="1:22">
      <c r="A33" s="3">
        <v>999228401657053</v>
      </c>
      <c r="B33" s="1" t="s">
        <v>891</v>
      </c>
      <c r="C33" s="1" t="s">
        <v>911</v>
      </c>
      <c r="D33" s="1" t="s">
        <v>835</v>
      </c>
      <c r="E33" s="1" t="s">
        <v>912</v>
      </c>
      <c r="F33" s="1" t="s">
        <v>781</v>
      </c>
      <c r="G33" s="1" t="s">
        <v>748</v>
      </c>
      <c r="H33" s="1" t="s">
        <v>749</v>
      </c>
      <c r="I33" s="1" t="s">
        <v>913</v>
      </c>
      <c r="J33" s="1" t="s">
        <v>751</v>
      </c>
      <c r="K33" s="1" t="s">
        <v>913</v>
      </c>
      <c r="L33" s="1" t="s">
        <v>913</v>
      </c>
      <c r="M33" s="1" t="s">
        <v>752</v>
      </c>
      <c r="N33" s="1" t="s">
        <v>752</v>
      </c>
      <c r="O33" s="1" t="s">
        <v>753</v>
      </c>
      <c r="P33" s="1" t="s">
        <v>754</v>
      </c>
      <c r="Q33" s="1" t="s">
        <v>755</v>
      </c>
      <c r="R33" s="1" t="s">
        <v>914</v>
      </c>
      <c r="S33" s="1" t="s">
        <v>757</v>
      </c>
      <c r="T33" s="1" t="s">
        <v>758</v>
      </c>
      <c r="U33" s="1" t="s">
        <v>717</v>
      </c>
      <c r="V33" s="1" t="s">
        <v>771</v>
      </c>
    </row>
    <row r="34" s="1" customFormat="1" spans="1:22">
      <c r="A34" s="3">
        <v>999228399751850</v>
      </c>
      <c r="B34" s="1" t="s">
        <v>891</v>
      </c>
      <c r="C34" s="1" t="s">
        <v>915</v>
      </c>
      <c r="D34" s="1" t="s">
        <v>916</v>
      </c>
      <c r="E34" s="1" t="s">
        <v>917</v>
      </c>
      <c r="F34" s="1" t="s">
        <v>839</v>
      </c>
      <c r="G34" s="1" t="s">
        <v>748</v>
      </c>
      <c r="H34" s="1" t="s">
        <v>749</v>
      </c>
      <c r="I34" s="1" t="s">
        <v>918</v>
      </c>
      <c r="J34" s="1" t="s">
        <v>751</v>
      </c>
      <c r="K34" s="1" t="s">
        <v>918</v>
      </c>
      <c r="L34" s="1" t="s">
        <v>918</v>
      </c>
      <c r="M34" s="1" t="s">
        <v>752</v>
      </c>
      <c r="N34" s="1" t="s">
        <v>752</v>
      </c>
      <c r="O34" s="1" t="s">
        <v>753</v>
      </c>
      <c r="P34" s="1" t="s">
        <v>754</v>
      </c>
      <c r="Q34" s="1" t="s">
        <v>755</v>
      </c>
      <c r="R34" s="1" t="s">
        <v>919</v>
      </c>
      <c r="S34" s="1" t="s">
        <v>757</v>
      </c>
      <c r="T34" s="1" t="s">
        <v>758</v>
      </c>
      <c r="U34" s="1" t="s">
        <v>717</v>
      </c>
      <c r="V34" s="1" t="s">
        <v>759</v>
      </c>
    </row>
    <row r="35" s="1" customFormat="1" spans="1:22">
      <c r="A35" s="3">
        <v>999228399694711</v>
      </c>
      <c r="B35" s="1" t="s">
        <v>891</v>
      </c>
      <c r="C35" s="1" t="s">
        <v>920</v>
      </c>
      <c r="D35" s="1" t="s">
        <v>916</v>
      </c>
      <c r="E35" s="1" t="s">
        <v>921</v>
      </c>
      <c r="F35" s="1" t="s">
        <v>839</v>
      </c>
      <c r="G35" s="1" t="s">
        <v>748</v>
      </c>
      <c r="H35" s="1" t="s">
        <v>749</v>
      </c>
      <c r="I35" s="1" t="s">
        <v>918</v>
      </c>
      <c r="J35" s="1" t="s">
        <v>751</v>
      </c>
      <c r="K35" s="1" t="s">
        <v>918</v>
      </c>
      <c r="L35" s="1" t="s">
        <v>918</v>
      </c>
      <c r="M35" s="1" t="s">
        <v>752</v>
      </c>
      <c r="N35" s="1" t="s">
        <v>752</v>
      </c>
      <c r="O35" s="1" t="s">
        <v>753</v>
      </c>
      <c r="P35" s="1" t="s">
        <v>754</v>
      </c>
      <c r="Q35" s="1" t="s">
        <v>755</v>
      </c>
      <c r="R35" s="1" t="s">
        <v>922</v>
      </c>
      <c r="S35" s="1" t="s">
        <v>757</v>
      </c>
      <c r="T35" s="1" t="s">
        <v>758</v>
      </c>
      <c r="U35" s="1" t="s">
        <v>717</v>
      </c>
      <c r="V35" s="1" t="s">
        <v>759</v>
      </c>
    </row>
    <row r="36" s="1" customFormat="1" spans="1:22">
      <c r="A36" s="3">
        <v>999228399388437</v>
      </c>
      <c r="B36" s="1" t="s">
        <v>891</v>
      </c>
      <c r="C36" s="1" t="s">
        <v>923</v>
      </c>
      <c r="D36" s="1" t="s">
        <v>924</v>
      </c>
      <c r="E36" s="1" t="s">
        <v>925</v>
      </c>
      <c r="F36" s="1" t="s">
        <v>744</v>
      </c>
      <c r="G36" s="1" t="s">
        <v>748</v>
      </c>
      <c r="H36" s="1" t="s">
        <v>749</v>
      </c>
      <c r="I36" s="1" t="s">
        <v>926</v>
      </c>
      <c r="J36" s="1" t="s">
        <v>751</v>
      </c>
      <c r="K36" s="1" t="s">
        <v>926</v>
      </c>
      <c r="L36" s="1" t="s">
        <v>926</v>
      </c>
      <c r="M36" s="1" t="s">
        <v>752</v>
      </c>
      <c r="N36" s="1" t="s">
        <v>752</v>
      </c>
      <c r="O36" s="1" t="s">
        <v>753</v>
      </c>
      <c r="P36" s="1" t="s">
        <v>754</v>
      </c>
      <c r="Q36" s="1" t="s">
        <v>755</v>
      </c>
      <c r="R36" s="1" t="s">
        <v>927</v>
      </c>
      <c r="S36" s="1" t="s">
        <v>757</v>
      </c>
      <c r="T36" s="1" t="s">
        <v>758</v>
      </c>
      <c r="U36" s="1" t="s">
        <v>717</v>
      </c>
      <c r="V36" s="1" t="s">
        <v>759</v>
      </c>
    </row>
    <row r="37" s="1" customFormat="1" spans="1:22">
      <c r="A37" s="3">
        <v>999228399382391</v>
      </c>
      <c r="B37" s="1" t="s">
        <v>891</v>
      </c>
      <c r="C37" s="1" t="s">
        <v>928</v>
      </c>
      <c r="D37" s="1" t="s">
        <v>924</v>
      </c>
      <c r="E37" s="1" t="s">
        <v>929</v>
      </c>
      <c r="F37" s="1" t="s">
        <v>744</v>
      </c>
      <c r="G37" s="1" t="s">
        <v>748</v>
      </c>
      <c r="H37" s="1" t="s">
        <v>749</v>
      </c>
      <c r="I37" s="1" t="s">
        <v>930</v>
      </c>
      <c r="J37" s="1" t="s">
        <v>751</v>
      </c>
      <c r="K37" s="1" t="s">
        <v>930</v>
      </c>
      <c r="L37" s="1" t="s">
        <v>930</v>
      </c>
      <c r="M37" s="1" t="s">
        <v>752</v>
      </c>
      <c r="N37" s="1" t="s">
        <v>752</v>
      </c>
      <c r="O37" s="1" t="s">
        <v>753</v>
      </c>
      <c r="P37" s="1" t="s">
        <v>754</v>
      </c>
      <c r="Q37" s="1" t="s">
        <v>755</v>
      </c>
      <c r="R37" s="1" t="s">
        <v>931</v>
      </c>
      <c r="S37" s="1" t="s">
        <v>757</v>
      </c>
      <c r="T37" s="1" t="s">
        <v>758</v>
      </c>
      <c r="U37" s="1" t="s">
        <v>717</v>
      </c>
      <c r="V37" s="1" t="s">
        <v>759</v>
      </c>
    </row>
    <row r="38" s="1" customFormat="1" spans="1:22">
      <c r="A38" s="3">
        <v>999228398575265</v>
      </c>
      <c r="B38" s="1" t="s">
        <v>891</v>
      </c>
      <c r="C38" s="1" t="s">
        <v>932</v>
      </c>
      <c r="D38" s="1" t="s">
        <v>777</v>
      </c>
      <c r="E38" s="1" t="s">
        <v>933</v>
      </c>
      <c r="F38" s="1" t="s">
        <v>891</v>
      </c>
      <c r="G38" s="1" t="s">
        <v>748</v>
      </c>
      <c r="H38" s="1" t="s">
        <v>749</v>
      </c>
      <c r="I38" s="1" t="s">
        <v>934</v>
      </c>
      <c r="J38" s="1" t="s">
        <v>751</v>
      </c>
      <c r="K38" s="1" t="s">
        <v>934</v>
      </c>
      <c r="L38" s="1" t="s">
        <v>934</v>
      </c>
      <c r="M38" s="1" t="s">
        <v>752</v>
      </c>
      <c r="N38" s="1" t="s">
        <v>752</v>
      </c>
      <c r="O38" s="1" t="s">
        <v>753</v>
      </c>
      <c r="P38" s="1" t="s">
        <v>754</v>
      </c>
      <c r="Q38" s="1" t="s">
        <v>755</v>
      </c>
      <c r="R38" s="1" t="s">
        <v>935</v>
      </c>
      <c r="S38" s="1" t="s">
        <v>757</v>
      </c>
      <c r="T38" s="1" t="s">
        <v>758</v>
      </c>
      <c r="U38" s="1" t="s">
        <v>717</v>
      </c>
      <c r="V38" s="1" t="s">
        <v>759</v>
      </c>
    </row>
    <row r="39" s="1" customFormat="1" spans="1:22">
      <c r="A39" s="3">
        <v>999228396906965</v>
      </c>
      <c r="B39" s="1" t="s">
        <v>891</v>
      </c>
      <c r="C39" s="1" t="s">
        <v>936</v>
      </c>
      <c r="D39" s="1" t="s">
        <v>835</v>
      </c>
      <c r="E39" s="1" t="s">
        <v>937</v>
      </c>
      <c r="F39" s="1" t="s">
        <v>781</v>
      </c>
      <c r="G39" s="1" t="s">
        <v>748</v>
      </c>
      <c r="H39" s="1" t="s">
        <v>749</v>
      </c>
      <c r="I39" s="1" t="s">
        <v>938</v>
      </c>
      <c r="J39" s="1" t="s">
        <v>751</v>
      </c>
      <c r="K39" s="1" t="s">
        <v>938</v>
      </c>
      <c r="L39" s="1" t="s">
        <v>938</v>
      </c>
      <c r="M39" s="1" t="s">
        <v>752</v>
      </c>
      <c r="N39" s="1" t="s">
        <v>752</v>
      </c>
      <c r="O39" s="1" t="s">
        <v>753</v>
      </c>
      <c r="P39" s="1" t="s">
        <v>754</v>
      </c>
      <c r="Q39" s="1" t="s">
        <v>755</v>
      </c>
      <c r="R39" s="1" t="s">
        <v>939</v>
      </c>
      <c r="S39" s="1" t="s">
        <v>757</v>
      </c>
      <c r="T39" s="1" t="s">
        <v>758</v>
      </c>
      <c r="U39" s="1" t="s">
        <v>717</v>
      </c>
      <c r="V39" s="1" t="s">
        <v>771</v>
      </c>
    </row>
    <row r="40" s="1" customFormat="1" spans="1:22">
      <c r="A40" s="3">
        <v>999228395781958</v>
      </c>
      <c r="B40" s="1" t="s">
        <v>891</v>
      </c>
      <c r="C40" s="1" t="s">
        <v>940</v>
      </c>
      <c r="D40" s="1" t="s">
        <v>941</v>
      </c>
      <c r="E40" s="1" t="s">
        <v>942</v>
      </c>
      <c r="F40" s="1" t="s">
        <v>839</v>
      </c>
      <c r="G40" s="1" t="s">
        <v>748</v>
      </c>
      <c r="H40" s="1" t="s">
        <v>749</v>
      </c>
      <c r="I40" s="1" t="s">
        <v>943</v>
      </c>
      <c r="J40" s="1" t="s">
        <v>751</v>
      </c>
      <c r="K40" s="1" t="s">
        <v>943</v>
      </c>
      <c r="L40" s="1" t="s">
        <v>943</v>
      </c>
      <c r="M40" s="1" t="s">
        <v>752</v>
      </c>
      <c r="N40" s="1" t="s">
        <v>752</v>
      </c>
      <c r="O40" s="1" t="s">
        <v>753</v>
      </c>
      <c r="P40" s="1" t="s">
        <v>754</v>
      </c>
      <c r="Q40" s="1" t="s">
        <v>755</v>
      </c>
      <c r="R40" s="1" t="s">
        <v>944</v>
      </c>
      <c r="S40" s="1" t="s">
        <v>757</v>
      </c>
      <c r="T40" s="1" t="s">
        <v>758</v>
      </c>
      <c r="U40" s="1" t="s">
        <v>717</v>
      </c>
      <c r="V40" s="1" t="s">
        <v>759</v>
      </c>
    </row>
    <row r="41" s="1" customFormat="1" spans="1:22">
      <c r="A41" s="3">
        <v>999228394728042</v>
      </c>
      <c r="B41" s="1" t="s">
        <v>891</v>
      </c>
      <c r="C41" s="1" t="s">
        <v>945</v>
      </c>
      <c r="D41" s="1" t="s">
        <v>946</v>
      </c>
      <c r="E41" s="1" t="s">
        <v>947</v>
      </c>
      <c r="F41" s="1" t="s">
        <v>891</v>
      </c>
      <c r="G41" s="1" t="s">
        <v>748</v>
      </c>
      <c r="H41" s="1" t="s">
        <v>749</v>
      </c>
      <c r="I41" s="1" t="s">
        <v>948</v>
      </c>
      <c r="J41" s="1" t="s">
        <v>751</v>
      </c>
      <c r="K41" s="1" t="s">
        <v>948</v>
      </c>
      <c r="L41" s="1" t="s">
        <v>948</v>
      </c>
      <c r="M41" s="1" t="s">
        <v>752</v>
      </c>
      <c r="N41" s="1" t="s">
        <v>752</v>
      </c>
      <c r="O41" s="1" t="s">
        <v>753</v>
      </c>
      <c r="P41" s="1" t="s">
        <v>754</v>
      </c>
      <c r="Q41" s="1" t="s">
        <v>755</v>
      </c>
      <c r="R41" s="1" t="s">
        <v>949</v>
      </c>
      <c r="S41" s="1" t="s">
        <v>757</v>
      </c>
      <c r="T41" s="1" t="s">
        <v>758</v>
      </c>
      <c r="U41" s="1" t="s">
        <v>717</v>
      </c>
      <c r="V41" s="1" t="s">
        <v>759</v>
      </c>
    </row>
    <row r="42" s="1" customFormat="1" spans="1:22">
      <c r="A42" s="3">
        <v>999228393705016</v>
      </c>
      <c r="B42" s="1" t="s">
        <v>891</v>
      </c>
      <c r="C42" s="1" t="s">
        <v>950</v>
      </c>
      <c r="D42" s="1" t="s">
        <v>951</v>
      </c>
      <c r="E42" s="1" t="s">
        <v>952</v>
      </c>
      <c r="F42" s="1" t="s">
        <v>744</v>
      </c>
      <c r="G42" s="1" t="s">
        <v>748</v>
      </c>
      <c r="H42" s="1" t="s">
        <v>749</v>
      </c>
      <c r="I42" s="1" t="s">
        <v>953</v>
      </c>
      <c r="J42" s="1" t="s">
        <v>751</v>
      </c>
      <c r="K42" s="1" t="s">
        <v>953</v>
      </c>
      <c r="L42" s="1" t="s">
        <v>953</v>
      </c>
      <c r="M42" s="1" t="s">
        <v>752</v>
      </c>
      <c r="N42" s="1" t="s">
        <v>752</v>
      </c>
      <c r="O42" s="1" t="s">
        <v>753</v>
      </c>
      <c r="P42" s="1" t="s">
        <v>754</v>
      </c>
      <c r="Q42" s="1" t="s">
        <v>755</v>
      </c>
      <c r="R42" s="1" t="s">
        <v>954</v>
      </c>
      <c r="S42" s="1" t="s">
        <v>757</v>
      </c>
      <c r="T42" s="1" t="s">
        <v>758</v>
      </c>
      <c r="U42" s="1" t="s">
        <v>717</v>
      </c>
      <c r="V42" s="1" t="s">
        <v>955</v>
      </c>
    </row>
    <row r="43" s="1" customFormat="1" spans="1:22">
      <c r="A43" s="3">
        <v>999228392501385</v>
      </c>
      <c r="B43" s="1" t="s">
        <v>956</v>
      </c>
      <c r="C43" s="1" t="s">
        <v>957</v>
      </c>
      <c r="D43" s="1" t="s">
        <v>958</v>
      </c>
      <c r="E43" s="1" t="s">
        <v>959</v>
      </c>
      <c r="F43" s="1" t="s">
        <v>839</v>
      </c>
      <c r="G43" s="1" t="s">
        <v>748</v>
      </c>
      <c r="H43" s="1" t="s">
        <v>749</v>
      </c>
      <c r="I43" s="1" t="s">
        <v>960</v>
      </c>
      <c r="J43" s="1" t="s">
        <v>751</v>
      </c>
      <c r="K43" s="1" t="s">
        <v>960</v>
      </c>
      <c r="L43" s="1" t="s">
        <v>960</v>
      </c>
      <c r="M43" s="1" t="s">
        <v>752</v>
      </c>
      <c r="N43" s="1" t="s">
        <v>752</v>
      </c>
      <c r="O43" s="1" t="s">
        <v>753</v>
      </c>
      <c r="P43" s="1" t="s">
        <v>754</v>
      </c>
      <c r="Q43" s="1" t="s">
        <v>755</v>
      </c>
      <c r="R43" s="1" t="s">
        <v>961</v>
      </c>
      <c r="S43" s="1" t="s">
        <v>757</v>
      </c>
      <c r="T43" s="1" t="s">
        <v>758</v>
      </c>
      <c r="U43" s="1" t="s">
        <v>717</v>
      </c>
      <c r="V43" s="1" t="s">
        <v>759</v>
      </c>
    </row>
    <row r="44" s="1" customFormat="1" spans="1:22">
      <c r="A44" s="3">
        <v>999228389321728</v>
      </c>
      <c r="B44" s="1" t="s">
        <v>956</v>
      </c>
      <c r="C44" s="1" t="s">
        <v>962</v>
      </c>
      <c r="D44" s="1" t="s">
        <v>963</v>
      </c>
      <c r="E44" s="1" t="s">
        <v>964</v>
      </c>
      <c r="F44" s="1" t="s">
        <v>781</v>
      </c>
      <c r="G44" s="1" t="s">
        <v>748</v>
      </c>
      <c r="H44" s="1" t="s">
        <v>749</v>
      </c>
      <c r="I44" s="1" t="s">
        <v>965</v>
      </c>
      <c r="J44" s="1" t="s">
        <v>751</v>
      </c>
      <c r="K44" s="1" t="s">
        <v>965</v>
      </c>
      <c r="L44" s="1" t="s">
        <v>965</v>
      </c>
      <c r="M44" s="1" t="s">
        <v>752</v>
      </c>
      <c r="N44" s="1" t="s">
        <v>752</v>
      </c>
      <c r="O44" s="1" t="s">
        <v>753</v>
      </c>
      <c r="P44" s="1" t="s">
        <v>754</v>
      </c>
      <c r="Q44" s="1" t="s">
        <v>755</v>
      </c>
      <c r="R44" s="1" t="s">
        <v>966</v>
      </c>
      <c r="S44" s="1" t="s">
        <v>757</v>
      </c>
      <c r="T44" s="1" t="s">
        <v>758</v>
      </c>
      <c r="U44" s="1" t="s">
        <v>717</v>
      </c>
      <c r="V44" s="1" t="s">
        <v>880</v>
      </c>
    </row>
    <row r="45" s="1" customFormat="1" spans="1:22">
      <c r="A45" s="3">
        <v>999228374385679</v>
      </c>
      <c r="B45" s="1" t="s">
        <v>956</v>
      </c>
      <c r="C45" s="1" t="s">
        <v>967</v>
      </c>
      <c r="D45" s="1" t="s">
        <v>968</v>
      </c>
      <c r="E45" s="1" t="s">
        <v>969</v>
      </c>
      <c r="F45" s="1" t="s">
        <v>744</v>
      </c>
      <c r="G45" s="1" t="s">
        <v>748</v>
      </c>
      <c r="H45" s="1" t="s">
        <v>749</v>
      </c>
      <c r="I45" s="1" t="s">
        <v>970</v>
      </c>
      <c r="J45" s="1" t="s">
        <v>751</v>
      </c>
      <c r="K45" s="1" t="s">
        <v>970</v>
      </c>
      <c r="L45" s="1" t="s">
        <v>970</v>
      </c>
      <c r="M45" s="1" t="s">
        <v>752</v>
      </c>
      <c r="N45" s="1" t="s">
        <v>752</v>
      </c>
      <c r="O45" s="1" t="s">
        <v>753</v>
      </c>
      <c r="P45" s="1" t="s">
        <v>754</v>
      </c>
      <c r="Q45" s="1" t="s">
        <v>755</v>
      </c>
      <c r="R45" s="1" t="s">
        <v>971</v>
      </c>
      <c r="S45" s="1" t="s">
        <v>757</v>
      </c>
      <c r="T45" s="1" t="s">
        <v>758</v>
      </c>
      <c r="U45" s="1" t="s">
        <v>717</v>
      </c>
      <c r="V45" s="1" t="s">
        <v>759</v>
      </c>
    </row>
    <row r="46" s="1" customFormat="1" spans="1:22">
      <c r="A46" s="3">
        <v>999228372320600</v>
      </c>
      <c r="B46" s="1" t="s">
        <v>956</v>
      </c>
      <c r="C46" s="1" t="s">
        <v>972</v>
      </c>
      <c r="D46" s="1" t="s">
        <v>973</v>
      </c>
      <c r="E46" s="1" t="s">
        <v>974</v>
      </c>
      <c r="F46" s="1" t="s">
        <v>781</v>
      </c>
      <c r="G46" s="1" t="s">
        <v>748</v>
      </c>
      <c r="H46" s="1" t="s">
        <v>749</v>
      </c>
      <c r="I46" s="1" t="s">
        <v>975</v>
      </c>
      <c r="J46" s="1" t="s">
        <v>751</v>
      </c>
      <c r="K46" s="1" t="s">
        <v>975</v>
      </c>
      <c r="L46" s="1" t="s">
        <v>975</v>
      </c>
      <c r="M46" s="1" t="s">
        <v>752</v>
      </c>
      <c r="N46" s="1" t="s">
        <v>752</v>
      </c>
      <c r="O46" s="1" t="s">
        <v>753</v>
      </c>
      <c r="P46" s="1" t="s">
        <v>754</v>
      </c>
      <c r="Q46" s="1" t="s">
        <v>755</v>
      </c>
      <c r="R46" s="1" t="s">
        <v>976</v>
      </c>
      <c r="S46" s="1" t="s">
        <v>757</v>
      </c>
      <c r="T46" s="1" t="s">
        <v>758</v>
      </c>
      <c r="U46" s="1" t="s">
        <v>717</v>
      </c>
      <c r="V46" s="1" t="s">
        <v>880</v>
      </c>
    </row>
    <row r="47" s="1" customFormat="1" spans="1:22">
      <c r="A47" s="3">
        <v>999228369961513</v>
      </c>
      <c r="B47" s="1" t="s">
        <v>956</v>
      </c>
      <c r="C47" s="1" t="s">
        <v>977</v>
      </c>
      <c r="D47" s="1" t="s">
        <v>978</v>
      </c>
      <c r="E47" s="1" t="s">
        <v>979</v>
      </c>
      <c r="F47" s="1" t="s">
        <v>891</v>
      </c>
      <c r="G47" s="1" t="s">
        <v>748</v>
      </c>
      <c r="H47" s="1" t="s">
        <v>749</v>
      </c>
      <c r="I47" s="1" t="s">
        <v>980</v>
      </c>
      <c r="J47" s="1" t="s">
        <v>751</v>
      </c>
      <c r="K47" s="1" t="s">
        <v>980</v>
      </c>
      <c r="L47" s="1" t="s">
        <v>980</v>
      </c>
      <c r="M47" s="1" t="s">
        <v>752</v>
      </c>
      <c r="N47" s="1" t="s">
        <v>752</v>
      </c>
      <c r="O47" s="1" t="s">
        <v>753</v>
      </c>
      <c r="P47" s="1" t="s">
        <v>754</v>
      </c>
      <c r="Q47" s="1" t="s">
        <v>755</v>
      </c>
      <c r="R47" s="1" t="s">
        <v>981</v>
      </c>
      <c r="S47" s="1" t="s">
        <v>757</v>
      </c>
      <c r="T47" s="1" t="s">
        <v>758</v>
      </c>
      <c r="U47" s="1" t="s">
        <v>717</v>
      </c>
      <c r="V47" s="1" t="s">
        <v>771</v>
      </c>
    </row>
    <row r="48" s="1" customFormat="1" spans="1:22">
      <c r="A48" s="3">
        <v>999228369324226</v>
      </c>
      <c r="B48" s="1" t="s">
        <v>956</v>
      </c>
      <c r="C48" s="1" t="s">
        <v>982</v>
      </c>
      <c r="D48" s="1" t="s">
        <v>973</v>
      </c>
      <c r="E48" s="1" t="s">
        <v>983</v>
      </c>
      <c r="F48" s="1" t="s">
        <v>781</v>
      </c>
      <c r="G48" s="1" t="s">
        <v>748</v>
      </c>
      <c r="H48" s="1" t="s">
        <v>749</v>
      </c>
      <c r="I48" s="1" t="s">
        <v>984</v>
      </c>
      <c r="J48" s="1" t="s">
        <v>751</v>
      </c>
      <c r="K48" s="1" t="s">
        <v>984</v>
      </c>
      <c r="L48" s="1" t="s">
        <v>984</v>
      </c>
      <c r="M48" s="1" t="s">
        <v>752</v>
      </c>
      <c r="N48" s="1" t="s">
        <v>752</v>
      </c>
      <c r="O48" s="1" t="s">
        <v>753</v>
      </c>
      <c r="P48" s="1" t="s">
        <v>754</v>
      </c>
      <c r="Q48" s="1" t="s">
        <v>755</v>
      </c>
      <c r="R48" s="1" t="s">
        <v>985</v>
      </c>
      <c r="S48" s="1" t="s">
        <v>757</v>
      </c>
      <c r="T48" s="1" t="s">
        <v>758</v>
      </c>
      <c r="U48" s="1" t="s">
        <v>717</v>
      </c>
      <c r="V48" s="1" t="s">
        <v>880</v>
      </c>
    </row>
    <row r="49" s="1" customFormat="1" spans="1:22">
      <c r="A49" s="3">
        <v>999228369288740</v>
      </c>
      <c r="B49" s="1" t="s">
        <v>956</v>
      </c>
      <c r="C49" s="1" t="s">
        <v>986</v>
      </c>
      <c r="D49" s="1" t="s">
        <v>987</v>
      </c>
      <c r="E49" s="1" t="s">
        <v>988</v>
      </c>
      <c r="F49" s="1" t="s">
        <v>891</v>
      </c>
      <c r="G49" s="1" t="s">
        <v>748</v>
      </c>
      <c r="H49" s="1" t="s">
        <v>749</v>
      </c>
      <c r="I49" s="1" t="s">
        <v>989</v>
      </c>
      <c r="J49" s="1" t="s">
        <v>751</v>
      </c>
      <c r="K49" s="1" t="s">
        <v>989</v>
      </c>
      <c r="L49" s="1" t="s">
        <v>989</v>
      </c>
      <c r="M49" s="1" t="s">
        <v>752</v>
      </c>
      <c r="N49" s="1" t="s">
        <v>752</v>
      </c>
      <c r="O49" s="1" t="s">
        <v>753</v>
      </c>
      <c r="P49" s="1" t="s">
        <v>754</v>
      </c>
      <c r="Q49" s="1" t="s">
        <v>755</v>
      </c>
      <c r="R49" s="1" t="s">
        <v>990</v>
      </c>
      <c r="S49" s="1" t="s">
        <v>757</v>
      </c>
      <c r="T49" s="1" t="s">
        <v>758</v>
      </c>
      <c r="U49" s="1" t="s">
        <v>717</v>
      </c>
      <c r="V49" s="1" t="s">
        <v>759</v>
      </c>
    </row>
    <row r="50" s="1" customFormat="1" spans="1:22">
      <c r="A50" s="3">
        <v>999228368982111</v>
      </c>
      <c r="B50" s="1" t="s">
        <v>956</v>
      </c>
      <c r="C50" s="1" t="s">
        <v>991</v>
      </c>
      <c r="D50" s="1" t="s">
        <v>902</v>
      </c>
      <c r="E50" s="1" t="s">
        <v>992</v>
      </c>
      <c r="F50" s="1" t="s">
        <v>744</v>
      </c>
      <c r="G50" s="1" t="s">
        <v>748</v>
      </c>
      <c r="H50" s="1" t="s">
        <v>749</v>
      </c>
      <c r="I50" s="1" t="s">
        <v>993</v>
      </c>
      <c r="J50" s="1" t="s">
        <v>751</v>
      </c>
      <c r="K50" s="1" t="s">
        <v>993</v>
      </c>
      <c r="L50" s="1" t="s">
        <v>993</v>
      </c>
      <c r="M50" s="1" t="s">
        <v>752</v>
      </c>
      <c r="N50" s="1" t="s">
        <v>752</v>
      </c>
      <c r="O50" s="1" t="s">
        <v>753</v>
      </c>
      <c r="P50" s="1" t="s">
        <v>754</v>
      </c>
      <c r="Q50" s="1" t="s">
        <v>755</v>
      </c>
      <c r="R50" s="1" t="s">
        <v>994</v>
      </c>
      <c r="S50" s="1" t="s">
        <v>757</v>
      </c>
      <c r="T50" s="1" t="s">
        <v>758</v>
      </c>
      <c r="U50" s="1" t="s">
        <v>717</v>
      </c>
      <c r="V50" s="1" t="s">
        <v>880</v>
      </c>
    </row>
    <row r="51" s="1" customFormat="1" spans="1:22">
      <c r="A51" s="3">
        <v>999228368318180</v>
      </c>
      <c r="B51" s="1" t="s">
        <v>956</v>
      </c>
      <c r="C51" s="1" t="s">
        <v>995</v>
      </c>
      <c r="D51" s="1" t="s">
        <v>996</v>
      </c>
      <c r="E51" s="1" t="s">
        <v>997</v>
      </c>
      <c r="F51" s="1" t="s">
        <v>860</v>
      </c>
      <c r="G51" s="1" t="s">
        <v>748</v>
      </c>
      <c r="H51" s="1" t="s">
        <v>749</v>
      </c>
      <c r="I51" s="1" t="s">
        <v>998</v>
      </c>
      <c r="J51" s="1" t="s">
        <v>751</v>
      </c>
      <c r="K51" s="1" t="s">
        <v>998</v>
      </c>
      <c r="L51" s="1" t="s">
        <v>998</v>
      </c>
      <c r="M51" s="1" t="s">
        <v>752</v>
      </c>
      <c r="N51" s="1" t="s">
        <v>752</v>
      </c>
      <c r="O51" s="1" t="s">
        <v>753</v>
      </c>
      <c r="P51" s="1" t="s">
        <v>754</v>
      </c>
      <c r="Q51" s="1" t="s">
        <v>755</v>
      </c>
      <c r="R51" s="1" t="s">
        <v>999</v>
      </c>
      <c r="S51" s="1" t="s">
        <v>757</v>
      </c>
      <c r="T51" s="1" t="s">
        <v>758</v>
      </c>
      <c r="U51" s="1" t="s">
        <v>717</v>
      </c>
      <c r="V51" s="1" t="s">
        <v>759</v>
      </c>
    </row>
    <row r="52" s="1" customFormat="1" spans="1:22">
      <c r="A52" s="3">
        <v>999228367934629</v>
      </c>
      <c r="B52" s="1" t="s">
        <v>1000</v>
      </c>
      <c r="C52" s="1" t="s">
        <v>1001</v>
      </c>
      <c r="D52" s="1" t="s">
        <v>1002</v>
      </c>
      <c r="E52" s="1" t="s">
        <v>1003</v>
      </c>
      <c r="F52" s="1" t="s">
        <v>781</v>
      </c>
      <c r="G52" s="1" t="s">
        <v>748</v>
      </c>
      <c r="H52" s="1" t="s">
        <v>749</v>
      </c>
      <c r="I52" s="1" t="s">
        <v>1004</v>
      </c>
      <c r="J52" s="1" t="s">
        <v>751</v>
      </c>
      <c r="K52" s="1" t="s">
        <v>1004</v>
      </c>
      <c r="L52" s="1" t="s">
        <v>1004</v>
      </c>
      <c r="M52" s="1" t="s">
        <v>752</v>
      </c>
      <c r="N52" s="1" t="s">
        <v>752</v>
      </c>
      <c r="O52" s="1" t="s">
        <v>753</v>
      </c>
      <c r="P52" s="1" t="s">
        <v>754</v>
      </c>
      <c r="Q52" s="1" t="s">
        <v>755</v>
      </c>
      <c r="R52" s="1" t="s">
        <v>1005</v>
      </c>
      <c r="S52" s="1" t="s">
        <v>757</v>
      </c>
      <c r="T52" s="1" t="s">
        <v>758</v>
      </c>
      <c r="U52" s="1" t="s">
        <v>717</v>
      </c>
      <c r="V52" s="1" t="s">
        <v>824</v>
      </c>
    </row>
    <row r="53" s="1" customFormat="1" spans="1:22">
      <c r="A53" s="3">
        <v>999228367404936</v>
      </c>
      <c r="B53" s="1" t="s">
        <v>1000</v>
      </c>
      <c r="C53" s="1" t="s">
        <v>1006</v>
      </c>
      <c r="D53" s="1" t="s">
        <v>1007</v>
      </c>
      <c r="E53" s="1" t="s">
        <v>1008</v>
      </c>
      <c r="F53" s="1" t="s">
        <v>744</v>
      </c>
      <c r="G53" s="1" t="s">
        <v>748</v>
      </c>
      <c r="H53" s="1" t="s">
        <v>749</v>
      </c>
      <c r="I53" s="1" t="s">
        <v>1009</v>
      </c>
      <c r="J53" s="1" t="s">
        <v>751</v>
      </c>
      <c r="K53" s="1" t="s">
        <v>1009</v>
      </c>
      <c r="L53" s="1" t="s">
        <v>1009</v>
      </c>
      <c r="M53" s="1" t="s">
        <v>752</v>
      </c>
      <c r="N53" s="1" t="s">
        <v>752</v>
      </c>
      <c r="O53" s="1" t="s">
        <v>753</v>
      </c>
      <c r="P53" s="1" t="s">
        <v>754</v>
      </c>
      <c r="Q53" s="1" t="s">
        <v>755</v>
      </c>
      <c r="R53" s="1" t="s">
        <v>1010</v>
      </c>
      <c r="S53" s="1" t="s">
        <v>757</v>
      </c>
      <c r="T53" s="1" t="s">
        <v>758</v>
      </c>
      <c r="U53" s="1" t="s">
        <v>717</v>
      </c>
      <c r="V53" s="1" t="s">
        <v>771</v>
      </c>
    </row>
    <row r="54" s="1" customFormat="1" spans="1:22">
      <c r="A54" s="3">
        <v>999228361542722</v>
      </c>
      <c r="B54" s="1" t="s">
        <v>1000</v>
      </c>
      <c r="C54" s="1" t="s">
        <v>1011</v>
      </c>
      <c r="D54" s="1" t="s">
        <v>1012</v>
      </c>
      <c r="E54" s="1" t="s">
        <v>1013</v>
      </c>
      <c r="F54" s="1" t="s">
        <v>860</v>
      </c>
      <c r="G54" s="1" t="s">
        <v>748</v>
      </c>
      <c r="H54" s="1" t="s">
        <v>749</v>
      </c>
      <c r="I54" s="1" t="s">
        <v>884</v>
      </c>
      <c r="J54" s="1" t="s">
        <v>751</v>
      </c>
      <c r="K54" s="1" t="s">
        <v>884</v>
      </c>
      <c r="L54" s="1" t="s">
        <v>884</v>
      </c>
      <c r="M54" s="1" t="s">
        <v>752</v>
      </c>
      <c r="N54" s="1" t="s">
        <v>752</v>
      </c>
      <c r="O54" s="1" t="s">
        <v>753</v>
      </c>
      <c r="P54" s="1" t="s">
        <v>754</v>
      </c>
      <c r="Q54" s="1" t="s">
        <v>755</v>
      </c>
      <c r="R54" s="1" t="s">
        <v>1014</v>
      </c>
      <c r="S54" s="1" t="s">
        <v>757</v>
      </c>
      <c r="T54" s="1" t="s">
        <v>758</v>
      </c>
      <c r="U54" s="1" t="s">
        <v>717</v>
      </c>
      <c r="V54" s="1" t="s">
        <v>759</v>
      </c>
    </row>
    <row r="55" s="1" customFormat="1" spans="1:22">
      <c r="A55" s="3">
        <v>999228361526529</v>
      </c>
      <c r="B55" s="1" t="s">
        <v>1000</v>
      </c>
      <c r="C55" s="1" t="s">
        <v>1015</v>
      </c>
      <c r="D55" s="1" t="s">
        <v>851</v>
      </c>
      <c r="E55" s="1" t="s">
        <v>1016</v>
      </c>
      <c r="F55" s="1" t="s">
        <v>956</v>
      </c>
      <c r="G55" s="1" t="s">
        <v>748</v>
      </c>
      <c r="H55" s="1" t="s">
        <v>749</v>
      </c>
      <c r="I55" s="1" t="s">
        <v>1017</v>
      </c>
      <c r="J55" s="1" t="s">
        <v>751</v>
      </c>
      <c r="K55" s="1" t="s">
        <v>1017</v>
      </c>
      <c r="L55" s="1" t="s">
        <v>1017</v>
      </c>
      <c r="M55" s="1" t="s">
        <v>752</v>
      </c>
      <c r="N55" s="1" t="s">
        <v>752</v>
      </c>
      <c r="O55" s="1" t="s">
        <v>753</v>
      </c>
      <c r="P55" s="1" t="s">
        <v>754</v>
      </c>
      <c r="Q55" s="1" t="s">
        <v>755</v>
      </c>
      <c r="R55" s="1" t="s">
        <v>1018</v>
      </c>
      <c r="S55" s="1" t="s">
        <v>757</v>
      </c>
      <c r="T55" s="1" t="s">
        <v>758</v>
      </c>
      <c r="U55" s="1" t="s">
        <v>717</v>
      </c>
      <c r="V55" s="1" t="s">
        <v>759</v>
      </c>
    </row>
    <row r="56" s="1" customFormat="1" spans="1:22">
      <c r="A56" s="3">
        <v>999228361500516</v>
      </c>
      <c r="B56" s="1" t="s">
        <v>1000</v>
      </c>
      <c r="C56" s="1" t="s">
        <v>1019</v>
      </c>
      <c r="D56" s="1" t="s">
        <v>851</v>
      </c>
      <c r="E56" s="1" t="s">
        <v>1020</v>
      </c>
      <c r="F56" s="1" t="s">
        <v>956</v>
      </c>
      <c r="G56" s="1" t="s">
        <v>748</v>
      </c>
      <c r="H56" s="1" t="s">
        <v>749</v>
      </c>
      <c r="I56" s="1" t="s">
        <v>1021</v>
      </c>
      <c r="J56" s="1" t="s">
        <v>751</v>
      </c>
      <c r="K56" s="1" t="s">
        <v>1021</v>
      </c>
      <c r="L56" s="1" t="s">
        <v>1021</v>
      </c>
      <c r="M56" s="1" t="s">
        <v>752</v>
      </c>
      <c r="N56" s="1" t="s">
        <v>752</v>
      </c>
      <c r="O56" s="1" t="s">
        <v>753</v>
      </c>
      <c r="P56" s="1" t="s">
        <v>754</v>
      </c>
      <c r="Q56" s="1" t="s">
        <v>755</v>
      </c>
      <c r="R56" s="1" t="s">
        <v>1022</v>
      </c>
      <c r="S56" s="1" t="s">
        <v>757</v>
      </c>
      <c r="T56" s="1" t="s">
        <v>758</v>
      </c>
      <c r="U56" s="1" t="s">
        <v>717</v>
      </c>
      <c r="V56" s="1" t="s">
        <v>759</v>
      </c>
    </row>
    <row r="57" s="1" customFormat="1" spans="1:22">
      <c r="A57" s="3">
        <v>999228361393871</v>
      </c>
      <c r="B57" s="1" t="s">
        <v>1000</v>
      </c>
      <c r="C57" s="1" t="s">
        <v>1023</v>
      </c>
      <c r="D57" s="1" t="s">
        <v>963</v>
      </c>
      <c r="E57" s="1" t="s">
        <v>1024</v>
      </c>
      <c r="F57" s="1" t="s">
        <v>781</v>
      </c>
      <c r="G57" s="1" t="s">
        <v>748</v>
      </c>
      <c r="H57" s="1" t="s">
        <v>749</v>
      </c>
      <c r="I57" s="1" t="s">
        <v>1025</v>
      </c>
      <c r="J57" s="1" t="s">
        <v>751</v>
      </c>
      <c r="K57" s="1" t="s">
        <v>1025</v>
      </c>
      <c r="L57" s="1" t="s">
        <v>1025</v>
      </c>
      <c r="M57" s="1" t="s">
        <v>752</v>
      </c>
      <c r="N57" s="1" t="s">
        <v>752</v>
      </c>
      <c r="O57" s="1" t="s">
        <v>753</v>
      </c>
      <c r="P57" s="1" t="s">
        <v>754</v>
      </c>
      <c r="Q57" s="1" t="s">
        <v>755</v>
      </c>
      <c r="R57" s="1" t="s">
        <v>1026</v>
      </c>
      <c r="S57" s="1" t="s">
        <v>757</v>
      </c>
      <c r="T57" s="1" t="s">
        <v>758</v>
      </c>
      <c r="U57" s="1" t="s">
        <v>717</v>
      </c>
      <c r="V57" s="1" t="s">
        <v>880</v>
      </c>
    </row>
    <row r="58" s="1" customFormat="1" spans="1:22">
      <c r="A58" s="3">
        <v>999228360463624</v>
      </c>
      <c r="B58" s="1" t="s">
        <v>1000</v>
      </c>
      <c r="C58" s="1" t="s">
        <v>1027</v>
      </c>
      <c r="D58" s="1" t="s">
        <v>1028</v>
      </c>
      <c r="E58" s="1" t="s">
        <v>1029</v>
      </c>
      <c r="F58" s="1" t="s">
        <v>744</v>
      </c>
      <c r="G58" s="1" t="s">
        <v>748</v>
      </c>
      <c r="H58" s="1" t="s">
        <v>749</v>
      </c>
      <c r="I58" s="1" t="s">
        <v>1030</v>
      </c>
      <c r="J58" s="1" t="s">
        <v>751</v>
      </c>
      <c r="K58" s="1" t="s">
        <v>1030</v>
      </c>
      <c r="L58" s="1" t="s">
        <v>1030</v>
      </c>
      <c r="M58" s="1" t="s">
        <v>752</v>
      </c>
      <c r="N58" s="1" t="s">
        <v>752</v>
      </c>
      <c r="O58" s="1" t="s">
        <v>753</v>
      </c>
      <c r="P58" s="1" t="s">
        <v>754</v>
      </c>
      <c r="Q58" s="1" t="s">
        <v>755</v>
      </c>
      <c r="R58" s="1" t="s">
        <v>1031</v>
      </c>
      <c r="S58" s="1" t="s">
        <v>757</v>
      </c>
      <c r="T58" s="1" t="s">
        <v>758</v>
      </c>
      <c r="U58" s="1" t="s">
        <v>717</v>
      </c>
      <c r="V58" s="1" t="s">
        <v>759</v>
      </c>
    </row>
    <row r="59" s="1" customFormat="1" spans="1:22">
      <c r="A59" s="3">
        <v>999228357383723</v>
      </c>
      <c r="B59" s="1" t="s">
        <v>1032</v>
      </c>
      <c r="C59" s="1" t="s">
        <v>1033</v>
      </c>
      <c r="D59" s="1" t="s">
        <v>924</v>
      </c>
      <c r="E59" s="1" t="s">
        <v>1034</v>
      </c>
      <c r="F59" s="1" t="s">
        <v>839</v>
      </c>
      <c r="G59" s="1" t="s">
        <v>748</v>
      </c>
      <c r="H59" s="1" t="s">
        <v>749</v>
      </c>
      <c r="I59" s="1" t="s">
        <v>1035</v>
      </c>
      <c r="J59" s="1" t="s">
        <v>751</v>
      </c>
      <c r="K59" s="1" t="s">
        <v>1035</v>
      </c>
      <c r="L59" s="1" t="s">
        <v>1035</v>
      </c>
      <c r="M59" s="1" t="s">
        <v>752</v>
      </c>
      <c r="N59" s="1" t="s">
        <v>752</v>
      </c>
      <c r="O59" s="1" t="s">
        <v>753</v>
      </c>
      <c r="P59" s="1" t="s">
        <v>754</v>
      </c>
      <c r="Q59" s="1" t="s">
        <v>755</v>
      </c>
      <c r="R59" s="1" t="s">
        <v>1036</v>
      </c>
      <c r="S59" s="1" t="s">
        <v>757</v>
      </c>
      <c r="T59" s="1" t="s">
        <v>758</v>
      </c>
      <c r="U59" s="1" t="s">
        <v>717</v>
      </c>
      <c r="V59" s="1" t="s">
        <v>759</v>
      </c>
    </row>
    <row r="60" s="1" customFormat="1" spans="1:22">
      <c r="A60" s="3">
        <v>999228357299757</v>
      </c>
      <c r="B60" s="1" t="s">
        <v>1032</v>
      </c>
      <c r="C60" s="1" t="s">
        <v>1037</v>
      </c>
      <c r="D60" s="1" t="s">
        <v>856</v>
      </c>
      <c r="E60" s="1" t="s">
        <v>1038</v>
      </c>
      <c r="F60" s="1" t="s">
        <v>781</v>
      </c>
      <c r="G60" s="1" t="s">
        <v>748</v>
      </c>
      <c r="H60" s="1" t="s">
        <v>749</v>
      </c>
      <c r="I60" s="1" t="s">
        <v>1039</v>
      </c>
      <c r="J60" s="1" t="s">
        <v>751</v>
      </c>
      <c r="K60" s="1" t="s">
        <v>1039</v>
      </c>
      <c r="L60" s="1" t="s">
        <v>1039</v>
      </c>
      <c r="M60" s="1" t="s">
        <v>752</v>
      </c>
      <c r="N60" s="1" t="s">
        <v>752</v>
      </c>
      <c r="O60" s="1" t="s">
        <v>753</v>
      </c>
      <c r="P60" s="1" t="s">
        <v>754</v>
      </c>
      <c r="Q60" s="1" t="s">
        <v>755</v>
      </c>
      <c r="R60" s="1" t="s">
        <v>1040</v>
      </c>
      <c r="S60" s="1" t="s">
        <v>757</v>
      </c>
      <c r="T60" s="1" t="s">
        <v>758</v>
      </c>
      <c r="U60" s="1" t="s">
        <v>717</v>
      </c>
      <c r="V60" s="1" t="s">
        <v>759</v>
      </c>
    </row>
    <row r="61" s="1" customFormat="1" spans="1:22">
      <c r="A61" s="3">
        <v>999228355935972</v>
      </c>
      <c r="B61" s="1" t="s">
        <v>1032</v>
      </c>
      <c r="C61" s="1" t="s">
        <v>1041</v>
      </c>
      <c r="D61" s="1" t="s">
        <v>1042</v>
      </c>
      <c r="E61" s="1" t="s">
        <v>1043</v>
      </c>
      <c r="F61" s="1" t="s">
        <v>781</v>
      </c>
      <c r="G61" s="1" t="s">
        <v>748</v>
      </c>
      <c r="H61" s="1" t="s">
        <v>749</v>
      </c>
      <c r="I61" s="1" t="s">
        <v>1044</v>
      </c>
      <c r="J61" s="1" t="s">
        <v>751</v>
      </c>
      <c r="K61" s="1" t="s">
        <v>1044</v>
      </c>
      <c r="L61" s="1" t="s">
        <v>1044</v>
      </c>
      <c r="M61" s="1" t="s">
        <v>752</v>
      </c>
      <c r="N61" s="1" t="s">
        <v>752</v>
      </c>
      <c r="O61" s="1" t="s">
        <v>753</v>
      </c>
      <c r="P61" s="1" t="s">
        <v>754</v>
      </c>
      <c r="Q61" s="1" t="s">
        <v>755</v>
      </c>
      <c r="R61" s="1" t="s">
        <v>1045</v>
      </c>
      <c r="S61" s="1" t="s">
        <v>757</v>
      </c>
      <c r="T61" s="1" t="s">
        <v>758</v>
      </c>
      <c r="U61" s="1" t="s">
        <v>717</v>
      </c>
      <c r="V61" s="1" t="s">
        <v>759</v>
      </c>
    </row>
    <row r="62" s="1" customFormat="1" spans="1:22">
      <c r="A62" s="3">
        <v>999228355462083</v>
      </c>
      <c r="B62" s="1" t="s">
        <v>1032</v>
      </c>
      <c r="C62" s="1" t="s">
        <v>1046</v>
      </c>
      <c r="D62" s="1" t="s">
        <v>783</v>
      </c>
      <c r="E62" s="1" t="s">
        <v>1047</v>
      </c>
      <c r="F62" s="1" t="s">
        <v>744</v>
      </c>
      <c r="G62" s="1" t="s">
        <v>748</v>
      </c>
      <c r="H62" s="1" t="s">
        <v>749</v>
      </c>
      <c r="I62" s="1" t="s">
        <v>785</v>
      </c>
      <c r="J62" s="1" t="s">
        <v>751</v>
      </c>
      <c r="K62" s="1" t="s">
        <v>785</v>
      </c>
      <c r="L62" s="1" t="s">
        <v>785</v>
      </c>
      <c r="M62" s="1" t="s">
        <v>752</v>
      </c>
      <c r="N62" s="1" t="s">
        <v>752</v>
      </c>
      <c r="O62" s="1" t="s">
        <v>753</v>
      </c>
      <c r="P62" s="1" t="s">
        <v>754</v>
      </c>
      <c r="Q62" s="1" t="s">
        <v>755</v>
      </c>
      <c r="R62" s="1" t="s">
        <v>1048</v>
      </c>
      <c r="S62" s="1" t="s">
        <v>757</v>
      </c>
      <c r="T62" s="1" t="s">
        <v>758</v>
      </c>
      <c r="U62" s="1" t="s">
        <v>717</v>
      </c>
      <c r="V62" s="1" t="s">
        <v>771</v>
      </c>
    </row>
    <row r="63" s="1" customFormat="1" spans="1:22">
      <c r="A63" s="3">
        <v>999228351684094</v>
      </c>
      <c r="B63" s="1" t="s">
        <v>1032</v>
      </c>
      <c r="C63" s="1" t="s">
        <v>1049</v>
      </c>
      <c r="D63" s="1" t="s">
        <v>1050</v>
      </c>
      <c r="E63" s="1" t="s">
        <v>1051</v>
      </c>
      <c r="F63" s="1" t="s">
        <v>744</v>
      </c>
      <c r="G63" s="1" t="s">
        <v>748</v>
      </c>
      <c r="H63" s="1" t="s">
        <v>749</v>
      </c>
      <c r="I63" s="1" t="s">
        <v>1052</v>
      </c>
      <c r="J63" s="1" t="s">
        <v>751</v>
      </c>
      <c r="K63" s="1" t="s">
        <v>1052</v>
      </c>
      <c r="L63" s="1" t="s">
        <v>1052</v>
      </c>
      <c r="M63" s="1" t="s">
        <v>752</v>
      </c>
      <c r="N63" s="1" t="s">
        <v>752</v>
      </c>
      <c r="O63" s="1" t="s">
        <v>753</v>
      </c>
      <c r="P63" s="1" t="s">
        <v>754</v>
      </c>
      <c r="Q63" s="1" t="s">
        <v>755</v>
      </c>
      <c r="R63" s="1" t="s">
        <v>1053</v>
      </c>
      <c r="S63" s="1" t="s">
        <v>757</v>
      </c>
      <c r="T63" s="1" t="s">
        <v>758</v>
      </c>
      <c r="U63" s="1" t="s">
        <v>717</v>
      </c>
      <c r="V63" s="1" t="s">
        <v>771</v>
      </c>
    </row>
    <row r="64" s="1" customFormat="1" spans="1:22">
      <c r="A64" s="3">
        <v>999228350687731</v>
      </c>
      <c r="B64" s="1" t="s">
        <v>1032</v>
      </c>
      <c r="C64" s="1" t="s">
        <v>1054</v>
      </c>
      <c r="D64" s="1" t="s">
        <v>1055</v>
      </c>
      <c r="E64" s="1" t="s">
        <v>1056</v>
      </c>
      <c r="F64" s="1" t="s">
        <v>839</v>
      </c>
      <c r="G64" s="1" t="s">
        <v>748</v>
      </c>
      <c r="H64" s="1" t="s">
        <v>749</v>
      </c>
      <c r="I64" s="1" t="s">
        <v>1057</v>
      </c>
      <c r="J64" s="1" t="s">
        <v>751</v>
      </c>
      <c r="K64" s="1" t="s">
        <v>1057</v>
      </c>
      <c r="L64" s="1" t="s">
        <v>1057</v>
      </c>
      <c r="M64" s="1" t="s">
        <v>752</v>
      </c>
      <c r="N64" s="1" t="s">
        <v>752</v>
      </c>
      <c r="O64" s="1" t="s">
        <v>753</v>
      </c>
      <c r="P64" s="1" t="s">
        <v>754</v>
      </c>
      <c r="Q64" s="1" t="s">
        <v>755</v>
      </c>
      <c r="R64" s="1" t="s">
        <v>1058</v>
      </c>
      <c r="S64" s="1" t="s">
        <v>757</v>
      </c>
      <c r="T64" s="1" t="s">
        <v>758</v>
      </c>
      <c r="U64" s="1" t="s">
        <v>717</v>
      </c>
      <c r="V64" s="1" t="s">
        <v>759</v>
      </c>
    </row>
    <row r="65" s="1" customFormat="1" spans="1:22">
      <c r="A65" s="3">
        <v>999228350299920</v>
      </c>
      <c r="B65" s="1" t="s">
        <v>1032</v>
      </c>
      <c r="C65" s="1" t="s">
        <v>1059</v>
      </c>
      <c r="D65" s="1" t="s">
        <v>1060</v>
      </c>
      <c r="E65" s="1" t="s">
        <v>1061</v>
      </c>
      <c r="F65" s="1" t="s">
        <v>781</v>
      </c>
      <c r="G65" s="1" t="s">
        <v>748</v>
      </c>
      <c r="H65" s="1" t="s">
        <v>749</v>
      </c>
      <c r="I65" s="1" t="s">
        <v>1062</v>
      </c>
      <c r="J65" s="1" t="s">
        <v>751</v>
      </c>
      <c r="K65" s="1" t="s">
        <v>1062</v>
      </c>
      <c r="L65" s="1" t="s">
        <v>1062</v>
      </c>
      <c r="M65" s="1" t="s">
        <v>752</v>
      </c>
      <c r="N65" s="1" t="s">
        <v>752</v>
      </c>
      <c r="O65" s="1" t="s">
        <v>753</v>
      </c>
      <c r="P65" s="1" t="s">
        <v>754</v>
      </c>
      <c r="Q65" s="1" t="s">
        <v>755</v>
      </c>
      <c r="R65" s="1" t="s">
        <v>1063</v>
      </c>
      <c r="S65" s="1" t="s">
        <v>757</v>
      </c>
      <c r="T65" s="1" t="s">
        <v>758</v>
      </c>
      <c r="U65" s="1" t="s">
        <v>717</v>
      </c>
      <c r="V65" s="1" t="s">
        <v>759</v>
      </c>
    </row>
    <row r="66" s="1" customFormat="1" spans="1:22">
      <c r="A66" s="3">
        <v>999228349228033</v>
      </c>
      <c r="B66" s="1" t="s">
        <v>1032</v>
      </c>
      <c r="C66" s="1" t="s">
        <v>1064</v>
      </c>
      <c r="D66" s="1" t="s">
        <v>1042</v>
      </c>
      <c r="E66" s="1" t="s">
        <v>1065</v>
      </c>
      <c r="F66" s="1" t="s">
        <v>744</v>
      </c>
      <c r="G66" s="1" t="s">
        <v>748</v>
      </c>
      <c r="H66" s="1" t="s">
        <v>749</v>
      </c>
      <c r="I66" s="1" t="s">
        <v>1066</v>
      </c>
      <c r="J66" s="1" t="s">
        <v>751</v>
      </c>
      <c r="K66" s="1" t="s">
        <v>1066</v>
      </c>
      <c r="L66" s="1" t="s">
        <v>1066</v>
      </c>
      <c r="M66" s="1" t="s">
        <v>752</v>
      </c>
      <c r="N66" s="1" t="s">
        <v>752</v>
      </c>
      <c r="O66" s="1" t="s">
        <v>753</v>
      </c>
      <c r="P66" s="1" t="s">
        <v>754</v>
      </c>
      <c r="Q66" s="1" t="s">
        <v>755</v>
      </c>
      <c r="R66" s="1" t="s">
        <v>1067</v>
      </c>
      <c r="S66" s="1" t="s">
        <v>757</v>
      </c>
      <c r="T66" s="1" t="s">
        <v>758</v>
      </c>
      <c r="U66" s="1" t="s">
        <v>717</v>
      </c>
      <c r="V66" s="1" t="s">
        <v>759</v>
      </c>
    </row>
    <row r="67" s="1" customFormat="1" spans="1:22">
      <c r="A67" s="3">
        <v>999228349219454</v>
      </c>
      <c r="B67" s="1" t="s">
        <v>1032</v>
      </c>
      <c r="C67" s="1" t="s">
        <v>1068</v>
      </c>
      <c r="D67" s="1" t="s">
        <v>1069</v>
      </c>
      <c r="E67" s="1" t="s">
        <v>1070</v>
      </c>
      <c r="F67" s="1" t="s">
        <v>744</v>
      </c>
      <c r="G67" s="1" t="s">
        <v>748</v>
      </c>
      <c r="H67" s="1" t="s">
        <v>749</v>
      </c>
      <c r="I67" s="1" t="s">
        <v>1071</v>
      </c>
      <c r="J67" s="1" t="s">
        <v>751</v>
      </c>
      <c r="K67" s="1" t="s">
        <v>1071</v>
      </c>
      <c r="L67" s="1" t="s">
        <v>1071</v>
      </c>
      <c r="M67" s="1" t="s">
        <v>752</v>
      </c>
      <c r="N67" s="1" t="s">
        <v>752</v>
      </c>
      <c r="O67" s="1" t="s">
        <v>753</v>
      </c>
      <c r="P67" s="1" t="s">
        <v>754</v>
      </c>
      <c r="Q67" s="1" t="s">
        <v>755</v>
      </c>
      <c r="R67" s="1" t="s">
        <v>1072</v>
      </c>
      <c r="S67" s="1" t="s">
        <v>757</v>
      </c>
      <c r="T67" s="1" t="s">
        <v>758</v>
      </c>
      <c r="U67" s="1" t="s">
        <v>717</v>
      </c>
      <c r="V67" s="1" t="s">
        <v>880</v>
      </c>
    </row>
    <row r="68" s="1" customFormat="1" spans="1:22">
      <c r="A68" s="3">
        <v>999228348418095</v>
      </c>
      <c r="B68" s="1" t="s">
        <v>1032</v>
      </c>
      <c r="C68" s="1" t="s">
        <v>1073</v>
      </c>
      <c r="D68" s="1" t="s">
        <v>1074</v>
      </c>
      <c r="E68" s="1" t="s">
        <v>1075</v>
      </c>
      <c r="F68" s="1" t="s">
        <v>781</v>
      </c>
      <c r="G68" s="1" t="s">
        <v>748</v>
      </c>
      <c r="H68" s="1" t="s">
        <v>749</v>
      </c>
      <c r="I68" s="1" t="s">
        <v>1076</v>
      </c>
      <c r="J68" s="1" t="s">
        <v>751</v>
      </c>
      <c r="K68" s="1" t="s">
        <v>1076</v>
      </c>
      <c r="L68" s="1" t="s">
        <v>1076</v>
      </c>
      <c r="M68" s="1" t="s">
        <v>752</v>
      </c>
      <c r="N68" s="1" t="s">
        <v>752</v>
      </c>
      <c r="O68" s="1" t="s">
        <v>753</v>
      </c>
      <c r="P68" s="1" t="s">
        <v>754</v>
      </c>
      <c r="Q68" s="1" t="s">
        <v>755</v>
      </c>
      <c r="R68" s="1" t="s">
        <v>1077</v>
      </c>
      <c r="S68" s="1" t="s">
        <v>757</v>
      </c>
      <c r="T68" s="1" t="s">
        <v>758</v>
      </c>
      <c r="U68" s="1" t="s">
        <v>717</v>
      </c>
      <c r="V68" s="1" t="s">
        <v>1078</v>
      </c>
    </row>
    <row r="69" s="1" customFormat="1" spans="1:22">
      <c r="A69" s="3">
        <v>999228347699926</v>
      </c>
      <c r="B69" s="1" t="s">
        <v>1032</v>
      </c>
      <c r="C69" s="1" t="s">
        <v>1079</v>
      </c>
      <c r="D69" s="1" t="s">
        <v>902</v>
      </c>
      <c r="E69" s="1" t="s">
        <v>1080</v>
      </c>
      <c r="F69" s="1" t="s">
        <v>781</v>
      </c>
      <c r="G69" s="1" t="s">
        <v>748</v>
      </c>
      <c r="H69" s="1" t="s">
        <v>749</v>
      </c>
      <c r="I69" s="1" t="s">
        <v>1081</v>
      </c>
      <c r="J69" s="1" t="s">
        <v>751</v>
      </c>
      <c r="K69" s="1" t="s">
        <v>1081</v>
      </c>
      <c r="L69" s="1" t="s">
        <v>1081</v>
      </c>
      <c r="M69" s="1" t="s">
        <v>752</v>
      </c>
      <c r="N69" s="1" t="s">
        <v>752</v>
      </c>
      <c r="O69" s="1" t="s">
        <v>753</v>
      </c>
      <c r="P69" s="1" t="s">
        <v>754</v>
      </c>
      <c r="Q69" s="1" t="s">
        <v>755</v>
      </c>
      <c r="R69" s="1" t="s">
        <v>1082</v>
      </c>
      <c r="S69" s="1" t="s">
        <v>757</v>
      </c>
      <c r="T69" s="1" t="s">
        <v>758</v>
      </c>
      <c r="U69" s="1" t="s">
        <v>717</v>
      </c>
      <c r="V69" s="1" t="s">
        <v>880</v>
      </c>
    </row>
    <row r="70" s="1" customFormat="1" spans="1:22">
      <c r="A70" s="3">
        <v>999228346253359</v>
      </c>
      <c r="B70" s="1" t="s">
        <v>1032</v>
      </c>
      <c r="C70" s="1" t="s">
        <v>1083</v>
      </c>
      <c r="D70" s="1" t="s">
        <v>1084</v>
      </c>
      <c r="E70" s="1" t="s">
        <v>1085</v>
      </c>
      <c r="F70" s="1" t="s">
        <v>781</v>
      </c>
      <c r="G70" s="1" t="s">
        <v>748</v>
      </c>
      <c r="H70" s="1" t="s">
        <v>749</v>
      </c>
      <c r="I70" s="1" t="s">
        <v>1086</v>
      </c>
      <c r="J70" s="1" t="s">
        <v>751</v>
      </c>
      <c r="K70" s="1" t="s">
        <v>1086</v>
      </c>
      <c r="L70" s="1" t="s">
        <v>1086</v>
      </c>
      <c r="M70" s="1" t="s">
        <v>752</v>
      </c>
      <c r="N70" s="1" t="s">
        <v>752</v>
      </c>
      <c r="O70" s="1" t="s">
        <v>753</v>
      </c>
      <c r="P70" s="1" t="s">
        <v>754</v>
      </c>
      <c r="Q70" s="1" t="s">
        <v>755</v>
      </c>
      <c r="R70" s="1" t="s">
        <v>1087</v>
      </c>
      <c r="S70" s="1" t="s">
        <v>757</v>
      </c>
      <c r="T70" s="1" t="s">
        <v>758</v>
      </c>
      <c r="U70" s="1" t="s">
        <v>717</v>
      </c>
      <c r="V70" s="1" t="s">
        <v>824</v>
      </c>
    </row>
    <row r="71" s="1" customFormat="1" spans="1:22">
      <c r="A71" s="3">
        <v>999228341893602</v>
      </c>
      <c r="B71" s="1" t="s">
        <v>1088</v>
      </c>
      <c r="C71" s="1" t="s">
        <v>1089</v>
      </c>
      <c r="D71" s="1" t="s">
        <v>1090</v>
      </c>
      <c r="E71" s="1" t="s">
        <v>1091</v>
      </c>
      <c r="F71" s="1" t="s">
        <v>781</v>
      </c>
      <c r="G71" s="1" t="s">
        <v>748</v>
      </c>
      <c r="H71" s="1" t="s">
        <v>749</v>
      </c>
      <c r="I71" s="1" t="s">
        <v>1092</v>
      </c>
      <c r="J71" s="1" t="s">
        <v>751</v>
      </c>
      <c r="K71" s="1" t="s">
        <v>1092</v>
      </c>
      <c r="L71" s="1" t="s">
        <v>1092</v>
      </c>
      <c r="M71" s="1" t="s">
        <v>752</v>
      </c>
      <c r="N71" s="1" t="s">
        <v>752</v>
      </c>
      <c r="O71" s="1" t="s">
        <v>753</v>
      </c>
      <c r="P71" s="1" t="s">
        <v>754</v>
      </c>
      <c r="Q71" s="1" t="s">
        <v>755</v>
      </c>
      <c r="R71" s="1" t="s">
        <v>1093</v>
      </c>
      <c r="S71" s="1" t="s">
        <v>757</v>
      </c>
      <c r="T71" s="1" t="s">
        <v>758</v>
      </c>
      <c r="U71" s="1" t="s">
        <v>717</v>
      </c>
      <c r="V71" s="1" t="s">
        <v>759</v>
      </c>
    </row>
    <row r="72" s="1" customFormat="1" spans="1:22">
      <c r="A72" s="3">
        <v>999228341882781</v>
      </c>
      <c r="B72" s="1" t="s">
        <v>1088</v>
      </c>
      <c r="C72" s="1" t="s">
        <v>1094</v>
      </c>
      <c r="D72" s="1" t="s">
        <v>1090</v>
      </c>
      <c r="E72" s="1" t="s">
        <v>1091</v>
      </c>
      <c r="F72" s="1" t="s">
        <v>891</v>
      </c>
      <c r="G72" s="1" t="s">
        <v>748</v>
      </c>
      <c r="H72" s="1" t="s">
        <v>749</v>
      </c>
      <c r="I72" s="1" t="s">
        <v>1095</v>
      </c>
      <c r="J72" s="1" t="s">
        <v>751</v>
      </c>
      <c r="K72" s="1" t="s">
        <v>1095</v>
      </c>
      <c r="L72" s="1" t="s">
        <v>1095</v>
      </c>
      <c r="M72" s="1" t="s">
        <v>752</v>
      </c>
      <c r="N72" s="1" t="s">
        <v>752</v>
      </c>
      <c r="O72" s="1" t="s">
        <v>753</v>
      </c>
      <c r="P72" s="1" t="s">
        <v>754</v>
      </c>
      <c r="Q72" s="1" t="s">
        <v>755</v>
      </c>
      <c r="R72" s="1" t="s">
        <v>1096</v>
      </c>
      <c r="S72" s="1" t="s">
        <v>757</v>
      </c>
      <c r="T72" s="1" t="s">
        <v>758</v>
      </c>
      <c r="U72" s="1" t="s">
        <v>717</v>
      </c>
      <c r="V72" s="1" t="s">
        <v>759</v>
      </c>
    </row>
    <row r="73" s="1" customFormat="1" spans="1:22">
      <c r="A73" s="3">
        <v>999228339840096</v>
      </c>
      <c r="B73" s="1" t="s">
        <v>1088</v>
      </c>
      <c r="C73" s="1" t="s">
        <v>1097</v>
      </c>
      <c r="D73" s="1" t="s">
        <v>1098</v>
      </c>
      <c r="E73" s="1" t="s">
        <v>1099</v>
      </c>
      <c r="F73" s="1" t="s">
        <v>839</v>
      </c>
      <c r="G73" s="1" t="s">
        <v>748</v>
      </c>
      <c r="H73" s="1" t="s">
        <v>749</v>
      </c>
      <c r="I73" s="1" t="s">
        <v>1100</v>
      </c>
      <c r="J73" s="1" t="s">
        <v>751</v>
      </c>
      <c r="K73" s="1" t="s">
        <v>1100</v>
      </c>
      <c r="L73" s="1" t="s">
        <v>1100</v>
      </c>
      <c r="M73" s="1" t="s">
        <v>752</v>
      </c>
      <c r="N73" s="1" t="s">
        <v>752</v>
      </c>
      <c r="O73" s="1" t="s">
        <v>753</v>
      </c>
      <c r="P73" s="1" t="s">
        <v>754</v>
      </c>
      <c r="Q73" s="1" t="s">
        <v>755</v>
      </c>
      <c r="R73" s="1" t="s">
        <v>1101</v>
      </c>
      <c r="S73" s="1" t="s">
        <v>757</v>
      </c>
      <c r="T73" s="1" t="s">
        <v>758</v>
      </c>
      <c r="U73" s="1" t="s">
        <v>717</v>
      </c>
      <c r="V73" s="1" t="s">
        <v>759</v>
      </c>
    </row>
    <row r="74" s="1" customFormat="1" spans="1:22">
      <c r="A74" s="3">
        <v>999228339710327</v>
      </c>
      <c r="B74" s="1" t="s">
        <v>1088</v>
      </c>
      <c r="C74" s="1" t="s">
        <v>1102</v>
      </c>
      <c r="D74" s="1" t="s">
        <v>1084</v>
      </c>
      <c r="E74" s="1" t="s">
        <v>1103</v>
      </c>
      <c r="F74" s="1" t="s">
        <v>744</v>
      </c>
      <c r="G74" s="1" t="s">
        <v>748</v>
      </c>
      <c r="H74" s="1" t="s">
        <v>749</v>
      </c>
      <c r="I74" s="1" t="s">
        <v>1104</v>
      </c>
      <c r="J74" s="1" t="s">
        <v>751</v>
      </c>
      <c r="K74" s="1" t="s">
        <v>1104</v>
      </c>
      <c r="L74" s="1" t="s">
        <v>1104</v>
      </c>
      <c r="M74" s="1" t="s">
        <v>752</v>
      </c>
      <c r="N74" s="1" t="s">
        <v>752</v>
      </c>
      <c r="O74" s="1" t="s">
        <v>753</v>
      </c>
      <c r="P74" s="1" t="s">
        <v>754</v>
      </c>
      <c r="Q74" s="1" t="s">
        <v>755</v>
      </c>
      <c r="R74" s="1" t="s">
        <v>1105</v>
      </c>
      <c r="S74" s="1" t="s">
        <v>757</v>
      </c>
      <c r="T74" s="1" t="s">
        <v>758</v>
      </c>
      <c r="U74" s="1" t="s">
        <v>717</v>
      </c>
      <c r="V74" s="1" t="s">
        <v>824</v>
      </c>
    </row>
    <row r="75" s="1" customFormat="1" spans="1:22">
      <c r="A75" s="3">
        <v>999228337571384</v>
      </c>
      <c r="B75" s="1" t="s">
        <v>1088</v>
      </c>
      <c r="C75" s="1" t="s">
        <v>1106</v>
      </c>
      <c r="D75" s="1" t="s">
        <v>1107</v>
      </c>
      <c r="E75" s="1" t="s">
        <v>1108</v>
      </c>
      <c r="F75" s="1" t="s">
        <v>744</v>
      </c>
      <c r="G75" s="1" t="s">
        <v>748</v>
      </c>
      <c r="H75" s="1" t="s">
        <v>749</v>
      </c>
      <c r="I75" s="1" t="s">
        <v>1109</v>
      </c>
      <c r="J75" s="1" t="s">
        <v>751</v>
      </c>
      <c r="K75" s="1" t="s">
        <v>1109</v>
      </c>
      <c r="L75" s="1" t="s">
        <v>1109</v>
      </c>
      <c r="M75" s="1" t="s">
        <v>752</v>
      </c>
      <c r="N75" s="1" t="s">
        <v>752</v>
      </c>
      <c r="O75" s="1" t="s">
        <v>753</v>
      </c>
      <c r="P75" s="1" t="s">
        <v>754</v>
      </c>
      <c r="Q75" s="1" t="s">
        <v>755</v>
      </c>
      <c r="R75" s="1" t="s">
        <v>1110</v>
      </c>
      <c r="S75" s="1" t="s">
        <v>757</v>
      </c>
      <c r="T75" s="1" t="s">
        <v>758</v>
      </c>
      <c r="U75" s="1" t="s">
        <v>717</v>
      </c>
      <c r="V75" s="1" t="s">
        <v>771</v>
      </c>
    </row>
    <row r="76" s="1" customFormat="1" spans="1:22">
      <c r="A76" s="3">
        <v>999228336901965</v>
      </c>
      <c r="B76" s="1" t="s">
        <v>1088</v>
      </c>
      <c r="C76" s="1" t="s">
        <v>1111</v>
      </c>
      <c r="D76" s="1" t="s">
        <v>1112</v>
      </c>
      <c r="E76" s="1" t="s">
        <v>1113</v>
      </c>
      <c r="F76" s="1" t="s">
        <v>744</v>
      </c>
      <c r="G76" s="1" t="s">
        <v>748</v>
      </c>
      <c r="H76" s="1" t="s">
        <v>749</v>
      </c>
      <c r="I76" s="1" t="s">
        <v>1114</v>
      </c>
      <c r="J76" s="1" t="s">
        <v>751</v>
      </c>
      <c r="K76" s="1" t="s">
        <v>1114</v>
      </c>
      <c r="L76" s="1" t="s">
        <v>1114</v>
      </c>
      <c r="M76" s="1" t="s">
        <v>752</v>
      </c>
      <c r="N76" s="1" t="s">
        <v>752</v>
      </c>
      <c r="O76" s="1" t="s">
        <v>753</v>
      </c>
      <c r="P76" s="1" t="s">
        <v>754</v>
      </c>
      <c r="Q76" s="1" t="s">
        <v>755</v>
      </c>
      <c r="R76" s="1" t="s">
        <v>1115</v>
      </c>
      <c r="S76" s="1" t="s">
        <v>757</v>
      </c>
      <c r="T76" s="1" t="s">
        <v>758</v>
      </c>
      <c r="U76" s="1" t="s">
        <v>717</v>
      </c>
      <c r="V76" s="1" t="s">
        <v>771</v>
      </c>
    </row>
    <row r="77" s="1" customFormat="1" spans="1:22">
      <c r="A77" s="3">
        <v>999228332068725</v>
      </c>
      <c r="B77" s="1" t="s">
        <v>1116</v>
      </c>
      <c r="C77" s="1" t="s">
        <v>1117</v>
      </c>
      <c r="D77" s="1" t="s">
        <v>1118</v>
      </c>
      <c r="E77" s="1" t="s">
        <v>1119</v>
      </c>
      <c r="F77" s="1" t="s">
        <v>860</v>
      </c>
      <c r="G77" s="1" t="s">
        <v>748</v>
      </c>
      <c r="H77" s="1" t="s">
        <v>749</v>
      </c>
      <c r="I77" s="1" t="s">
        <v>1120</v>
      </c>
      <c r="J77" s="1" t="s">
        <v>751</v>
      </c>
      <c r="K77" s="1" t="s">
        <v>1120</v>
      </c>
      <c r="L77" s="1" t="s">
        <v>1120</v>
      </c>
      <c r="M77" s="1" t="s">
        <v>752</v>
      </c>
      <c r="N77" s="1" t="s">
        <v>752</v>
      </c>
      <c r="O77" s="1" t="s">
        <v>753</v>
      </c>
      <c r="P77" s="1" t="s">
        <v>754</v>
      </c>
      <c r="Q77" s="1" t="s">
        <v>755</v>
      </c>
      <c r="R77" s="1" t="s">
        <v>1121</v>
      </c>
      <c r="S77" s="1" t="s">
        <v>757</v>
      </c>
      <c r="T77" s="1" t="s">
        <v>758</v>
      </c>
      <c r="U77" s="1" t="s">
        <v>717</v>
      </c>
      <c r="V77" s="1" t="s">
        <v>759</v>
      </c>
    </row>
    <row r="78" s="1" customFormat="1" spans="1:22">
      <c r="A78" s="3">
        <v>999228331851911</v>
      </c>
      <c r="B78" s="1" t="s">
        <v>1116</v>
      </c>
      <c r="C78" s="1" t="s">
        <v>1122</v>
      </c>
      <c r="D78" s="1" t="s">
        <v>856</v>
      </c>
      <c r="E78" s="1" t="s">
        <v>1123</v>
      </c>
      <c r="F78" s="1" t="s">
        <v>781</v>
      </c>
      <c r="G78" s="1" t="s">
        <v>748</v>
      </c>
      <c r="H78" s="1" t="s">
        <v>749</v>
      </c>
      <c r="I78" s="1" t="s">
        <v>1124</v>
      </c>
      <c r="J78" s="1" t="s">
        <v>751</v>
      </c>
      <c r="K78" s="1" t="s">
        <v>1124</v>
      </c>
      <c r="L78" s="1" t="s">
        <v>1124</v>
      </c>
      <c r="M78" s="1" t="s">
        <v>752</v>
      </c>
      <c r="N78" s="1" t="s">
        <v>752</v>
      </c>
      <c r="O78" s="1" t="s">
        <v>753</v>
      </c>
      <c r="P78" s="1" t="s">
        <v>754</v>
      </c>
      <c r="Q78" s="1" t="s">
        <v>755</v>
      </c>
      <c r="R78" s="1" t="s">
        <v>1125</v>
      </c>
      <c r="S78" s="1" t="s">
        <v>757</v>
      </c>
      <c r="T78" s="1" t="s">
        <v>758</v>
      </c>
      <c r="U78" s="1" t="s">
        <v>717</v>
      </c>
      <c r="V78" s="1" t="s">
        <v>759</v>
      </c>
    </row>
    <row r="79" s="1" customFormat="1" spans="1:22">
      <c r="A79" s="3">
        <v>999228311671143</v>
      </c>
      <c r="B79" s="1" t="s">
        <v>1126</v>
      </c>
      <c r="C79" s="1" t="s">
        <v>1127</v>
      </c>
      <c r="D79" s="1" t="s">
        <v>835</v>
      </c>
      <c r="E79" s="1" t="s">
        <v>1128</v>
      </c>
      <c r="F79" s="1" t="s">
        <v>744</v>
      </c>
      <c r="G79" s="1" t="s">
        <v>748</v>
      </c>
      <c r="H79" s="1" t="s">
        <v>749</v>
      </c>
      <c r="I79" s="1" t="s">
        <v>1129</v>
      </c>
      <c r="J79" s="1" t="s">
        <v>751</v>
      </c>
      <c r="K79" s="1" t="s">
        <v>1129</v>
      </c>
      <c r="L79" s="1" t="s">
        <v>1129</v>
      </c>
      <c r="M79" s="1" t="s">
        <v>752</v>
      </c>
      <c r="N79" s="1" t="s">
        <v>752</v>
      </c>
      <c r="O79" s="1" t="s">
        <v>753</v>
      </c>
      <c r="P79" s="1" t="s">
        <v>754</v>
      </c>
      <c r="Q79" s="1" t="s">
        <v>755</v>
      </c>
      <c r="R79" s="1" t="s">
        <v>1130</v>
      </c>
      <c r="S79" s="1" t="s">
        <v>757</v>
      </c>
      <c r="T79" s="1" t="s">
        <v>758</v>
      </c>
      <c r="U79" s="1" t="s">
        <v>717</v>
      </c>
      <c r="V79" s="1" t="s">
        <v>771</v>
      </c>
    </row>
    <row r="80" s="1" customFormat="1" spans="1:22">
      <c r="A80" s="3">
        <v>999228289384127</v>
      </c>
      <c r="B80" s="1" t="s">
        <v>1131</v>
      </c>
      <c r="C80" s="1" t="s">
        <v>1132</v>
      </c>
      <c r="D80" s="1" t="s">
        <v>1084</v>
      </c>
      <c r="E80" s="1" t="s">
        <v>1133</v>
      </c>
      <c r="F80" s="1" t="s">
        <v>839</v>
      </c>
      <c r="G80" s="1" t="s">
        <v>748</v>
      </c>
      <c r="H80" s="1" t="s">
        <v>749</v>
      </c>
      <c r="I80" s="1" t="s">
        <v>1134</v>
      </c>
      <c r="J80" s="1" t="s">
        <v>751</v>
      </c>
      <c r="K80" s="1" t="s">
        <v>1134</v>
      </c>
      <c r="L80" s="1" t="s">
        <v>1134</v>
      </c>
      <c r="M80" s="1" t="s">
        <v>752</v>
      </c>
      <c r="N80" s="1" t="s">
        <v>752</v>
      </c>
      <c r="O80" s="1" t="s">
        <v>753</v>
      </c>
      <c r="P80" s="1" t="s">
        <v>754</v>
      </c>
      <c r="Q80" s="1" t="s">
        <v>755</v>
      </c>
      <c r="R80" s="1" t="s">
        <v>1135</v>
      </c>
      <c r="S80" s="1" t="s">
        <v>757</v>
      </c>
      <c r="T80" s="1" t="s">
        <v>758</v>
      </c>
      <c r="U80" s="1" t="s">
        <v>717</v>
      </c>
      <c r="V80" s="1" t="s">
        <v>824</v>
      </c>
    </row>
    <row r="81" s="1" customFormat="1" spans="1:22">
      <c r="A81" s="3">
        <v>999228274617316</v>
      </c>
      <c r="B81" s="1" t="s">
        <v>1131</v>
      </c>
      <c r="C81" s="1" t="s">
        <v>1136</v>
      </c>
      <c r="D81" s="1" t="s">
        <v>902</v>
      </c>
      <c r="E81" s="1" t="s">
        <v>1137</v>
      </c>
      <c r="F81" s="1" t="s">
        <v>744</v>
      </c>
      <c r="G81" s="1" t="s">
        <v>748</v>
      </c>
      <c r="H81" s="1" t="s">
        <v>749</v>
      </c>
      <c r="I81" s="1" t="s">
        <v>1138</v>
      </c>
      <c r="J81" s="1" t="s">
        <v>751</v>
      </c>
      <c r="K81" s="1" t="s">
        <v>1138</v>
      </c>
      <c r="L81" s="1" t="s">
        <v>1138</v>
      </c>
      <c r="M81" s="1" t="s">
        <v>752</v>
      </c>
      <c r="N81" s="1" t="s">
        <v>752</v>
      </c>
      <c r="O81" s="1" t="s">
        <v>753</v>
      </c>
      <c r="P81" s="1" t="s">
        <v>754</v>
      </c>
      <c r="Q81" s="1" t="s">
        <v>755</v>
      </c>
      <c r="R81" s="1" t="s">
        <v>1139</v>
      </c>
      <c r="S81" s="1" t="s">
        <v>757</v>
      </c>
      <c r="T81" s="1" t="s">
        <v>758</v>
      </c>
      <c r="U81" s="1" t="s">
        <v>717</v>
      </c>
      <c r="V81" s="1" t="s">
        <v>880</v>
      </c>
    </row>
    <row r="82" s="1" customFormat="1" spans="1:22">
      <c r="A82" s="3">
        <v>999228273368353</v>
      </c>
      <c r="B82" s="1" t="s">
        <v>1140</v>
      </c>
      <c r="C82" s="1" t="s">
        <v>1141</v>
      </c>
      <c r="D82" s="1" t="s">
        <v>958</v>
      </c>
      <c r="E82" s="1" t="s">
        <v>1142</v>
      </c>
      <c r="F82" s="1" t="s">
        <v>891</v>
      </c>
      <c r="G82" s="1" t="s">
        <v>748</v>
      </c>
      <c r="H82" s="1" t="s">
        <v>749</v>
      </c>
      <c r="I82" s="1" t="s">
        <v>1143</v>
      </c>
      <c r="J82" s="1" t="s">
        <v>751</v>
      </c>
      <c r="K82" s="1" t="s">
        <v>1143</v>
      </c>
      <c r="L82" s="1" t="s">
        <v>1143</v>
      </c>
      <c r="M82" s="1" t="s">
        <v>752</v>
      </c>
      <c r="N82" s="1" t="s">
        <v>752</v>
      </c>
      <c r="O82" s="1" t="s">
        <v>753</v>
      </c>
      <c r="P82" s="1" t="s">
        <v>754</v>
      </c>
      <c r="Q82" s="1" t="s">
        <v>755</v>
      </c>
      <c r="R82" s="1" t="s">
        <v>1144</v>
      </c>
      <c r="S82" s="1" t="s">
        <v>757</v>
      </c>
      <c r="T82" s="1" t="s">
        <v>758</v>
      </c>
      <c r="U82" s="1" t="s">
        <v>717</v>
      </c>
      <c r="V82" s="1" t="s">
        <v>759</v>
      </c>
    </row>
    <row r="83" s="1" customFormat="1" spans="1:22">
      <c r="A83" s="3">
        <v>999228265411083</v>
      </c>
      <c r="B83" s="1" t="s">
        <v>1140</v>
      </c>
      <c r="C83" s="1" t="s">
        <v>1145</v>
      </c>
      <c r="D83" s="1" t="s">
        <v>1146</v>
      </c>
      <c r="E83" s="1" t="s">
        <v>1147</v>
      </c>
      <c r="F83" s="1" t="s">
        <v>744</v>
      </c>
      <c r="G83" s="1" t="s">
        <v>748</v>
      </c>
      <c r="H83" s="1" t="s">
        <v>749</v>
      </c>
      <c r="I83" s="1" t="s">
        <v>1148</v>
      </c>
      <c r="J83" s="1" t="s">
        <v>751</v>
      </c>
      <c r="K83" s="1" t="s">
        <v>1148</v>
      </c>
      <c r="L83" s="1" t="s">
        <v>1148</v>
      </c>
      <c r="M83" s="1" t="s">
        <v>752</v>
      </c>
      <c r="N83" s="1" t="s">
        <v>752</v>
      </c>
      <c r="O83" s="1" t="s">
        <v>753</v>
      </c>
      <c r="P83" s="1" t="s">
        <v>754</v>
      </c>
      <c r="Q83" s="1" t="s">
        <v>755</v>
      </c>
      <c r="R83" s="1" t="s">
        <v>1149</v>
      </c>
      <c r="S83" s="1" t="s">
        <v>757</v>
      </c>
      <c r="T83" s="1" t="s">
        <v>758</v>
      </c>
      <c r="U83" s="1" t="s">
        <v>717</v>
      </c>
      <c r="V83" s="1" t="s">
        <v>759</v>
      </c>
    </row>
    <row r="84" s="1" customFormat="1" spans="1:22">
      <c r="A84" s="3">
        <v>999228263517196</v>
      </c>
      <c r="B84" s="1" t="s">
        <v>1140</v>
      </c>
      <c r="C84" s="1" t="s">
        <v>1150</v>
      </c>
      <c r="D84" s="1" t="s">
        <v>958</v>
      </c>
      <c r="E84" s="1" t="s">
        <v>1151</v>
      </c>
      <c r="F84" s="1" t="s">
        <v>744</v>
      </c>
      <c r="G84" s="1" t="s">
        <v>748</v>
      </c>
      <c r="H84" s="1" t="s">
        <v>749</v>
      </c>
      <c r="I84" s="1" t="s">
        <v>1152</v>
      </c>
      <c r="J84" s="1" t="s">
        <v>751</v>
      </c>
      <c r="K84" s="1" t="s">
        <v>1152</v>
      </c>
      <c r="L84" s="1" t="s">
        <v>1152</v>
      </c>
      <c r="M84" s="1" t="s">
        <v>752</v>
      </c>
      <c r="N84" s="1" t="s">
        <v>752</v>
      </c>
      <c r="O84" s="1" t="s">
        <v>753</v>
      </c>
      <c r="P84" s="1" t="s">
        <v>754</v>
      </c>
      <c r="Q84" s="1" t="s">
        <v>755</v>
      </c>
      <c r="R84" s="1" t="s">
        <v>1153</v>
      </c>
      <c r="S84" s="1" t="s">
        <v>757</v>
      </c>
      <c r="T84" s="1" t="s">
        <v>758</v>
      </c>
      <c r="U84" s="1" t="s">
        <v>717</v>
      </c>
      <c r="V84" s="1" t="s">
        <v>759</v>
      </c>
    </row>
    <row r="85" s="1" customFormat="1" spans="1:22">
      <c r="A85" s="3">
        <v>999228261585351</v>
      </c>
      <c r="B85" s="1" t="s">
        <v>1154</v>
      </c>
      <c r="C85" s="1" t="s">
        <v>1155</v>
      </c>
      <c r="D85" s="1" t="s">
        <v>1146</v>
      </c>
      <c r="E85" s="1" t="s">
        <v>1156</v>
      </c>
      <c r="F85" s="1" t="s">
        <v>744</v>
      </c>
      <c r="G85" s="1" t="s">
        <v>748</v>
      </c>
      <c r="H85" s="1" t="s">
        <v>749</v>
      </c>
      <c r="I85" s="1" t="s">
        <v>1148</v>
      </c>
      <c r="J85" s="1" t="s">
        <v>751</v>
      </c>
      <c r="K85" s="1" t="s">
        <v>1148</v>
      </c>
      <c r="L85" s="1" t="s">
        <v>1148</v>
      </c>
      <c r="M85" s="1" t="s">
        <v>752</v>
      </c>
      <c r="N85" s="1" t="s">
        <v>752</v>
      </c>
      <c r="O85" s="1" t="s">
        <v>753</v>
      </c>
      <c r="P85" s="1" t="s">
        <v>754</v>
      </c>
      <c r="Q85" s="1" t="s">
        <v>755</v>
      </c>
      <c r="R85" s="1" t="s">
        <v>1157</v>
      </c>
      <c r="S85" s="1" t="s">
        <v>757</v>
      </c>
      <c r="T85" s="1" t="s">
        <v>758</v>
      </c>
      <c r="U85" s="1" t="s">
        <v>717</v>
      </c>
      <c r="V85" s="1" t="s">
        <v>759</v>
      </c>
    </row>
    <row r="86" s="1" customFormat="1" spans="1:22">
      <c r="A86" s="3">
        <v>999228260693174</v>
      </c>
      <c r="B86" s="1" t="s">
        <v>1154</v>
      </c>
      <c r="C86" s="1" t="s">
        <v>1158</v>
      </c>
      <c r="D86" s="1" t="s">
        <v>1159</v>
      </c>
      <c r="E86" s="1" t="s">
        <v>1160</v>
      </c>
      <c r="F86" s="1" t="s">
        <v>860</v>
      </c>
      <c r="G86" s="1" t="s">
        <v>748</v>
      </c>
      <c r="H86" s="1" t="s">
        <v>749</v>
      </c>
      <c r="I86" s="1" t="s">
        <v>1161</v>
      </c>
      <c r="J86" s="1" t="s">
        <v>751</v>
      </c>
      <c r="K86" s="1" t="s">
        <v>1161</v>
      </c>
      <c r="L86" s="1" t="s">
        <v>1161</v>
      </c>
      <c r="M86" s="1" t="s">
        <v>752</v>
      </c>
      <c r="N86" s="1" t="s">
        <v>752</v>
      </c>
      <c r="O86" s="1" t="s">
        <v>753</v>
      </c>
      <c r="P86" s="1" t="s">
        <v>754</v>
      </c>
      <c r="Q86" s="1" t="s">
        <v>755</v>
      </c>
      <c r="R86" s="1" t="s">
        <v>1162</v>
      </c>
      <c r="S86" s="1" t="s">
        <v>757</v>
      </c>
      <c r="T86" s="1" t="s">
        <v>758</v>
      </c>
      <c r="U86" s="1" t="s">
        <v>717</v>
      </c>
      <c r="V86" s="1" t="s">
        <v>759</v>
      </c>
    </row>
    <row r="87" s="1" customFormat="1" spans="1:22">
      <c r="A87" s="3">
        <v>999228259913613</v>
      </c>
      <c r="B87" s="1" t="s">
        <v>1154</v>
      </c>
      <c r="C87" s="1" t="s">
        <v>1163</v>
      </c>
      <c r="D87" s="1" t="s">
        <v>1164</v>
      </c>
      <c r="E87" s="1" t="s">
        <v>1165</v>
      </c>
      <c r="F87" s="1" t="s">
        <v>1116</v>
      </c>
      <c r="G87" s="1" t="s">
        <v>748</v>
      </c>
      <c r="H87" s="1" t="s">
        <v>749</v>
      </c>
      <c r="I87" s="1" t="s">
        <v>1166</v>
      </c>
      <c r="J87" s="1" t="s">
        <v>751</v>
      </c>
      <c r="K87" s="1" t="s">
        <v>1166</v>
      </c>
      <c r="L87" s="1" t="s">
        <v>1166</v>
      </c>
      <c r="M87" s="1" t="s">
        <v>752</v>
      </c>
      <c r="N87" s="1" t="s">
        <v>752</v>
      </c>
      <c r="O87" s="1" t="s">
        <v>753</v>
      </c>
      <c r="P87" s="1" t="s">
        <v>754</v>
      </c>
      <c r="Q87" s="1" t="s">
        <v>755</v>
      </c>
      <c r="R87" s="1" t="s">
        <v>1167</v>
      </c>
      <c r="S87" s="1" t="s">
        <v>757</v>
      </c>
      <c r="T87" s="1" t="s">
        <v>758</v>
      </c>
      <c r="U87" s="1" t="s">
        <v>717</v>
      </c>
      <c r="V87" s="1" t="s">
        <v>759</v>
      </c>
    </row>
    <row r="88" s="1" customFormat="1" spans="1:22">
      <c r="A88" s="3">
        <v>999228254688154</v>
      </c>
      <c r="B88" s="1" t="s">
        <v>1154</v>
      </c>
      <c r="C88" s="1" t="s">
        <v>1168</v>
      </c>
      <c r="D88" s="1" t="s">
        <v>1169</v>
      </c>
      <c r="E88" s="1" t="s">
        <v>1170</v>
      </c>
      <c r="F88" s="1" t="s">
        <v>860</v>
      </c>
      <c r="G88" s="1" t="s">
        <v>748</v>
      </c>
      <c r="H88" s="1" t="s">
        <v>749</v>
      </c>
      <c r="I88" s="1" t="s">
        <v>1171</v>
      </c>
      <c r="J88" s="1" t="s">
        <v>751</v>
      </c>
      <c r="K88" s="1" t="s">
        <v>1171</v>
      </c>
      <c r="L88" s="1" t="s">
        <v>1171</v>
      </c>
      <c r="M88" s="1" t="s">
        <v>752</v>
      </c>
      <c r="N88" s="1" t="s">
        <v>752</v>
      </c>
      <c r="O88" s="1" t="s">
        <v>753</v>
      </c>
      <c r="P88" s="1" t="s">
        <v>754</v>
      </c>
      <c r="Q88" s="1" t="s">
        <v>755</v>
      </c>
      <c r="R88" s="1" t="s">
        <v>1172</v>
      </c>
      <c r="S88" s="1" t="s">
        <v>757</v>
      </c>
      <c r="T88" s="1" t="s">
        <v>758</v>
      </c>
      <c r="U88" s="1" t="s">
        <v>1173</v>
      </c>
      <c r="V88" s="1" t="s">
        <v>759</v>
      </c>
    </row>
    <row r="89" s="1" customFormat="1" spans="1:22">
      <c r="A89" s="3">
        <v>999228240293305</v>
      </c>
      <c r="B89" s="1" t="s">
        <v>1154</v>
      </c>
      <c r="C89" s="1" t="s">
        <v>1174</v>
      </c>
      <c r="D89" s="1" t="s">
        <v>1175</v>
      </c>
      <c r="E89" s="1" t="s">
        <v>1176</v>
      </c>
      <c r="F89" s="1" t="s">
        <v>744</v>
      </c>
      <c r="G89" s="1" t="s">
        <v>748</v>
      </c>
      <c r="H89" s="1" t="s">
        <v>749</v>
      </c>
      <c r="I89" s="1" t="s">
        <v>1177</v>
      </c>
      <c r="J89" s="1" t="s">
        <v>751</v>
      </c>
      <c r="K89" s="1" t="s">
        <v>1177</v>
      </c>
      <c r="L89" s="1" t="s">
        <v>1177</v>
      </c>
      <c r="M89" s="1" t="s">
        <v>752</v>
      </c>
      <c r="N89" s="1" t="s">
        <v>752</v>
      </c>
      <c r="O89" s="1" t="s">
        <v>753</v>
      </c>
      <c r="P89" s="1" t="s">
        <v>754</v>
      </c>
      <c r="Q89" s="1" t="s">
        <v>755</v>
      </c>
      <c r="R89" s="1" t="s">
        <v>1178</v>
      </c>
      <c r="S89" s="1" t="s">
        <v>757</v>
      </c>
      <c r="T89" s="1" t="s">
        <v>758</v>
      </c>
      <c r="U89" s="1" t="s">
        <v>717</v>
      </c>
      <c r="V89" s="1" t="s">
        <v>759</v>
      </c>
    </row>
    <row r="90" s="1" customFormat="1" spans="1:22">
      <c r="A90" s="3">
        <v>999228237630918</v>
      </c>
      <c r="B90" s="1" t="s">
        <v>1179</v>
      </c>
      <c r="C90" s="1" t="s">
        <v>1180</v>
      </c>
      <c r="D90" s="1" t="s">
        <v>1181</v>
      </c>
      <c r="E90" s="1" t="s">
        <v>1182</v>
      </c>
      <c r="F90" s="1" t="s">
        <v>860</v>
      </c>
      <c r="G90" s="1" t="s">
        <v>748</v>
      </c>
      <c r="H90" s="1" t="s">
        <v>749</v>
      </c>
      <c r="I90" s="1" t="s">
        <v>1183</v>
      </c>
      <c r="J90" s="1" t="s">
        <v>751</v>
      </c>
      <c r="K90" s="1" t="s">
        <v>1183</v>
      </c>
      <c r="L90" s="1" t="s">
        <v>1183</v>
      </c>
      <c r="M90" s="1" t="s">
        <v>752</v>
      </c>
      <c r="N90" s="1" t="s">
        <v>752</v>
      </c>
      <c r="O90" s="1" t="s">
        <v>753</v>
      </c>
      <c r="P90" s="1" t="s">
        <v>754</v>
      </c>
      <c r="Q90" s="1" t="s">
        <v>755</v>
      </c>
      <c r="R90" s="1" t="s">
        <v>1184</v>
      </c>
      <c r="S90" s="1" t="s">
        <v>757</v>
      </c>
      <c r="T90" s="1" t="s">
        <v>758</v>
      </c>
      <c r="U90" s="1" t="s">
        <v>717</v>
      </c>
      <c r="V90" s="1" t="s">
        <v>759</v>
      </c>
    </row>
    <row r="91" s="1" customFormat="1" spans="1:22">
      <c r="A91" s="3">
        <v>999228233434371</v>
      </c>
      <c r="B91" s="1" t="s">
        <v>1179</v>
      </c>
      <c r="C91" s="1" t="s">
        <v>1185</v>
      </c>
      <c r="D91" s="1" t="s">
        <v>777</v>
      </c>
      <c r="E91" s="1" t="s">
        <v>1186</v>
      </c>
      <c r="F91" s="1" t="s">
        <v>839</v>
      </c>
      <c r="G91" s="1" t="s">
        <v>748</v>
      </c>
      <c r="H91" s="1" t="s">
        <v>749</v>
      </c>
      <c r="I91" s="1" t="s">
        <v>1187</v>
      </c>
      <c r="J91" s="1" t="s">
        <v>751</v>
      </c>
      <c r="K91" s="1" t="s">
        <v>1187</v>
      </c>
      <c r="L91" s="1" t="s">
        <v>1187</v>
      </c>
      <c r="M91" s="1" t="s">
        <v>752</v>
      </c>
      <c r="N91" s="1" t="s">
        <v>752</v>
      </c>
      <c r="O91" s="1" t="s">
        <v>753</v>
      </c>
      <c r="P91" s="1" t="s">
        <v>754</v>
      </c>
      <c r="Q91" s="1" t="s">
        <v>755</v>
      </c>
      <c r="R91" s="1" t="s">
        <v>1188</v>
      </c>
      <c r="S91" s="1" t="s">
        <v>757</v>
      </c>
      <c r="T91" s="1" t="s">
        <v>758</v>
      </c>
      <c r="U91" s="1" t="s">
        <v>717</v>
      </c>
      <c r="V91" s="1" t="s">
        <v>759</v>
      </c>
    </row>
    <row r="92" s="1" customFormat="1" spans="1:22">
      <c r="A92" s="1" t="s">
        <v>1189</v>
      </c>
      <c r="B92" s="1" t="s">
        <v>1179</v>
      </c>
      <c r="C92" s="1" t="s">
        <v>1190</v>
      </c>
      <c r="D92" s="1" t="s">
        <v>1191</v>
      </c>
      <c r="E92" s="1" t="s">
        <v>1192</v>
      </c>
      <c r="F92" s="1" t="s">
        <v>860</v>
      </c>
      <c r="G92" s="1" t="s">
        <v>781</v>
      </c>
      <c r="H92" s="1" t="s">
        <v>749</v>
      </c>
      <c r="I92" s="1" t="s">
        <v>753</v>
      </c>
      <c r="J92" s="1" t="s">
        <v>751</v>
      </c>
      <c r="K92" s="1" t="s">
        <v>753</v>
      </c>
      <c r="L92" s="1" t="s">
        <v>753</v>
      </c>
      <c r="M92" s="1" t="s">
        <v>752</v>
      </c>
      <c r="N92" s="1" t="s">
        <v>752</v>
      </c>
      <c r="O92" s="1" t="s">
        <v>753</v>
      </c>
      <c r="P92" s="1" t="s">
        <v>754</v>
      </c>
      <c r="Q92" s="1" t="s">
        <v>755</v>
      </c>
      <c r="R92" s="1" t="s">
        <v>1193</v>
      </c>
      <c r="S92" s="1" t="s">
        <v>757</v>
      </c>
      <c r="T92" s="1" t="s">
        <v>758</v>
      </c>
      <c r="U92" s="1" t="s">
        <v>717</v>
      </c>
      <c r="V92" s="1" t="s">
        <v>759</v>
      </c>
    </row>
    <row r="93" s="1" customFormat="1" spans="1:22">
      <c r="A93" s="3">
        <v>999228232375449</v>
      </c>
      <c r="B93" s="1" t="s">
        <v>1179</v>
      </c>
      <c r="C93" s="1" t="s">
        <v>1194</v>
      </c>
      <c r="D93" s="1" t="s">
        <v>1195</v>
      </c>
      <c r="E93" s="1" t="s">
        <v>1196</v>
      </c>
      <c r="F93" s="1" t="s">
        <v>956</v>
      </c>
      <c r="G93" s="1" t="s">
        <v>748</v>
      </c>
      <c r="H93" s="1" t="s">
        <v>749</v>
      </c>
      <c r="I93" s="1" t="s">
        <v>1197</v>
      </c>
      <c r="J93" s="1" t="s">
        <v>751</v>
      </c>
      <c r="K93" s="1" t="s">
        <v>1197</v>
      </c>
      <c r="L93" s="1" t="s">
        <v>1197</v>
      </c>
      <c r="M93" s="1" t="s">
        <v>752</v>
      </c>
      <c r="N93" s="1" t="s">
        <v>752</v>
      </c>
      <c r="O93" s="1" t="s">
        <v>753</v>
      </c>
      <c r="P93" s="1" t="s">
        <v>754</v>
      </c>
      <c r="Q93" s="1" t="s">
        <v>755</v>
      </c>
      <c r="R93" s="1" t="s">
        <v>1198</v>
      </c>
      <c r="S93" s="1" t="s">
        <v>757</v>
      </c>
      <c r="T93" s="1" t="s">
        <v>758</v>
      </c>
      <c r="U93" s="1" t="s">
        <v>717</v>
      </c>
      <c r="V93" s="1" t="s">
        <v>759</v>
      </c>
    </row>
    <row r="94" s="1" customFormat="1" spans="1:22">
      <c r="A94" s="3">
        <v>999228216554937</v>
      </c>
      <c r="B94" s="1" t="s">
        <v>1199</v>
      </c>
      <c r="C94" s="1" t="s">
        <v>1200</v>
      </c>
      <c r="D94" s="1" t="s">
        <v>958</v>
      </c>
      <c r="E94" s="1" t="s">
        <v>1201</v>
      </c>
      <c r="F94" s="1" t="s">
        <v>781</v>
      </c>
      <c r="G94" s="1" t="s">
        <v>748</v>
      </c>
      <c r="H94" s="1" t="s">
        <v>749</v>
      </c>
      <c r="I94" s="1" t="s">
        <v>1202</v>
      </c>
      <c r="J94" s="1" t="s">
        <v>751</v>
      </c>
      <c r="K94" s="1" t="s">
        <v>1202</v>
      </c>
      <c r="L94" s="1" t="s">
        <v>1202</v>
      </c>
      <c r="M94" s="1" t="s">
        <v>752</v>
      </c>
      <c r="N94" s="1" t="s">
        <v>752</v>
      </c>
      <c r="O94" s="1" t="s">
        <v>753</v>
      </c>
      <c r="P94" s="1" t="s">
        <v>754</v>
      </c>
      <c r="Q94" s="1" t="s">
        <v>755</v>
      </c>
      <c r="R94" s="1" t="s">
        <v>1203</v>
      </c>
      <c r="S94" s="1" t="s">
        <v>757</v>
      </c>
      <c r="T94" s="1" t="s">
        <v>758</v>
      </c>
      <c r="U94" s="1" t="s">
        <v>717</v>
      </c>
      <c r="V94" s="1" t="s">
        <v>759</v>
      </c>
    </row>
    <row r="95" s="1" customFormat="1" spans="1:22">
      <c r="A95" s="3">
        <v>999228214335930</v>
      </c>
      <c r="B95" s="1" t="s">
        <v>1199</v>
      </c>
      <c r="C95" s="1" t="s">
        <v>1204</v>
      </c>
      <c r="D95" s="1" t="s">
        <v>1175</v>
      </c>
      <c r="E95" s="1" t="s">
        <v>1205</v>
      </c>
      <c r="F95" s="1" t="s">
        <v>781</v>
      </c>
      <c r="G95" s="1" t="s">
        <v>748</v>
      </c>
      <c r="H95" s="1" t="s">
        <v>749</v>
      </c>
      <c r="I95" s="1" t="s">
        <v>1206</v>
      </c>
      <c r="J95" s="1" t="s">
        <v>751</v>
      </c>
      <c r="K95" s="1" t="s">
        <v>1206</v>
      </c>
      <c r="L95" s="1" t="s">
        <v>1206</v>
      </c>
      <c r="M95" s="1" t="s">
        <v>752</v>
      </c>
      <c r="N95" s="1" t="s">
        <v>752</v>
      </c>
      <c r="O95" s="1" t="s">
        <v>753</v>
      </c>
      <c r="P95" s="1" t="s">
        <v>754</v>
      </c>
      <c r="Q95" s="1" t="s">
        <v>755</v>
      </c>
      <c r="R95" s="1" t="s">
        <v>1207</v>
      </c>
      <c r="S95" s="1" t="s">
        <v>757</v>
      </c>
      <c r="T95" s="1" t="s">
        <v>758</v>
      </c>
      <c r="U95" s="1" t="s">
        <v>717</v>
      </c>
      <c r="V95" s="1" t="s">
        <v>759</v>
      </c>
    </row>
    <row r="96" s="1" customFormat="1" spans="1:22">
      <c r="A96" s="3">
        <v>999228210291151</v>
      </c>
      <c r="B96" s="1" t="s">
        <v>1199</v>
      </c>
      <c r="C96" s="1" t="s">
        <v>1208</v>
      </c>
      <c r="D96" s="1" t="s">
        <v>902</v>
      </c>
      <c r="E96" s="1" t="s">
        <v>1209</v>
      </c>
      <c r="F96" s="1" t="s">
        <v>744</v>
      </c>
      <c r="G96" s="1" t="s">
        <v>748</v>
      </c>
      <c r="H96" s="1" t="s">
        <v>749</v>
      </c>
      <c r="I96" s="1" t="s">
        <v>1138</v>
      </c>
      <c r="J96" s="1" t="s">
        <v>751</v>
      </c>
      <c r="K96" s="1" t="s">
        <v>1138</v>
      </c>
      <c r="L96" s="1" t="s">
        <v>1138</v>
      </c>
      <c r="M96" s="1" t="s">
        <v>752</v>
      </c>
      <c r="N96" s="1" t="s">
        <v>752</v>
      </c>
      <c r="O96" s="1" t="s">
        <v>753</v>
      </c>
      <c r="P96" s="1" t="s">
        <v>754</v>
      </c>
      <c r="Q96" s="1" t="s">
        <v>755</v>
      </c>
      <c r="R96" s="1" t="s">
        <v>1210</v>
      </c>
      <c r="S96" s="1" t="s">
        <v>757</v>
      </c>
      <c r="T96" s="1" t="s">
        <v>758</v>
      </c>
      <c r="U96" s="1" t="s">
        <v>717</v>
      </c>
      <c r="V96" s="1" t="s">
        <v>880</v>
      </c>
    </row>
    <row r="97" s="1" customFormat="1" spans="1:22">
      <c r="A97" s="3">
        <v>999228207166423</v>
      </c>
      <c r="B97" s="1" t="s">
        <v>1211</v>
      </c>
      <c r="C97" s="1" t="s">
        <v>1212</v>
      </c>
      <c r="D97" s="1" t="s">
        <v>1213</v>
      </c>
      <c r="E97" s="1" t="s">
        <v>1214</v>
      </c>
      <c r="F97" s="1" t="s">
        <v>839</v>
      </c>
      <c r="G97" s="1" t="s">
        <v>748</v>
      </c>
      <c r="H97" s="1" t="s">
        <v>749</v>
      </c>
      <c r="I97" s="1" t="s">
        <v>1215</v>
      </c>
      <c r="J97" s="1" t="s">
        <v>751</v>
      </c>
      <c r="K97" s="1" t="s">
        <v>1215</v>
      </c>
      <c r="L97" s="1" t="s">
        <v>1215</v>
      </c>
      <c r="M97" s="1" t="s">
        <v>752</v>
      </c>
      <c r="N97" s="1" t="s">
        <v>752</v>
      </c>
      <c r="O97" s="1" t="s">
        <v>753</v>
      </c>
      <c r="P97" s="1" t="s">
        <v>754</v>
      </c>
      <c r="Q97" s="1" t="s">
        <v>755</v>
      </c>
      <c r="R97" s="1" t="s">
        <v>1216</v>
      </c>
      <c r="S97" s="1" t="s">
        <v>757</v>
      </c>
      <c r="T97" s="1" t="s">
        <v>758</v>
      </c>
      <c r="U97" s="1" t="s">
        <v>717</v>
      </c>
      <c r="V97" s="1" t="s">
        <v>759</v>
      </c>
    </row>
    <row r="98" s="1" customFormat="1" spans="1:22">
      <c r="A98" s="3">
        <v>999228173391179</v>
      </c>
      <c r="B98" s="1" t="s">
        <v>1211</v>
      </c>
      <c r="C98" s="1" t="s">
        <v>1217</v>
      </c>
      <c r="D98" s="1" t="s">
        <v>958</v>
      </c>
      <c r="E98" s="1" t="s">
        <v>1218</v>
      </c>
      <c r="F98" s="1" t="s">
        <v>839</v>
      </c>
      <c r="G98" s="1" t="s">
        <v>748</v>
      </c>
      <c r="H98" s="1" t="s">
        <v>749</v>
      </c>
      <c r="I98" s="1" t="s">
        <v>1219</v>
      </c>
      <c r="J98" s="1" t="s">
        <v>751</v>
      </c>
      <c r="K98" s="1" t="s">
        <v>1219</v>
      </c>
      <c r="L98" s="1" t="s">
        <v>1219</v>
      </c>
      <c r="M98" s="1" t="s">
        <v>752</v>
      </c>
      <c r="N98" s="1" t="s">
        <v>752</v>
      </c>
      <c r="O98" s="1" t="s">
        <v>753</v>
      </c>
      <c r="P98" s="1" t="s">
        <v>754</v>
      </c>
      <c r="Q98" s="1" t="s">
        <v>755</v>
      </c>
      <c r="R98" s="1" t="s">
        <v>1220</v>
      </c>
      <c r="S98" s="1" t="s">
        <v>757</v>
      </c>
      <c r="T98" s="1" t="s">
        <v>758</v>
      </c>
      <c r="U98" s="1" t="s">
        <v>717</v>
      </c>
      <c r="V98" s="1" t="s">
        <v>759</v>
      </c>
    </row>
    <row r="99" s="1" customFormat="1" spans="1:22">
      <c r="A99" s="3">
        <v>999228164037800</v>
      </c>
      <c r="B99" s="1" t="s">
        <v>1221</v>
      </c>
      <c r="C99" s="1" t="s">
        <v>1222</v>
      </c>
      <c r="D99" s="1" t="s">
        <v>1223</v>
      </c>
      <c r="E99" s="1" t="s">
        <v>1224</v>
      </c>
      <c r="F99" s="1" t="s">
        <v>956</v>
      </c>
      <c r="G99" s="1" t="s">
        <v>748</v>
      </c>
      <c r="H99" s="1" t="s">
        <v>749</v>
      </c>
      <c r="I99" s="1" t="s">
        <v>1225</v>
      </c>
      <c r="J99" s="1" t="s">
        <v>751</v>
      </c>
      <c r="K99" s="1" t="s">
        <v>1225</v>
      </c>
      <c r="L99" s="1" t="s">
        <v>1225</v>
      </c>
      <c r="M99" s="1" t="s">
        <v>752</v>
      </c>
      <c r="N99" s="1" t="s">
        <v>752</v>
      </c>
      <c r="O99" s="1" t="s">
        <v>753</v>
      </c>
      <c r="P99" s="1" t="s">
        <v>754</v>
      </c>
      <c r="Q99" s="1" t="s">
        <v>755</v>
      </c>
      <c r="R99" s="1" t="s">
        <v>1226</v>
      </c>
      <c r="S99" s="1" t="s">
        <v>757</v>
      </c>
      <c r="T99" s="1" t="s">
        <v>758</v>
      </c>
      <c r="U99" s="1" t="s">
        <v>717</v>
      </c>
      <c r="V99" s="1" t="s">
        <v>759</v>
      </c>
    </row>
    <row r="100" s="1" customFormat="1" spans="1:22">
      <c r="A100" s="3">
        <v>999228140489438</v>
      </c>
      <c r="B100" s="1" t="s">
        <v>1227</v>
      </c>
      <c r="C100" s="1" t="s">
        <v>1228</v>
      </c>
      <c r="D100" s="1" t="s">
        <v>1229</v>
      </c>
      <c r="E100" s="1" t="s">
        <v>1230</v>
      </c>
      <c r="F100" s="1" t="s">
        <v>744</v>
      </c>
      <c r="G100" s="1" t="s">
        <v>748</v>
      </c>
      <c r="H100" s="1" t="s">
        <v>749</v>
      </c>
      <c r="I100" s="1" t="s">
        <v>1231</v>
      </c>
      <c r="J100" s="1" t="s">
        <v>751</v>
      </c>
      <c r="K100" s="1" t="s">
        <v>1231</v>
      </c>
      <c r="L100" s="1" t="s">
        <v>1231</v>
      </c>
      <c r="M100" s="1" t="s">
        <v>752</v>
      </c>
      <c r="N100" s="1" t="s">
        <v>752</v>
      </c>
      <c r="O100" s="1" t="s">
        <v>753</v>
      </c>
      <c r="P100" s="1" t="s">
        <v>754</v>
      </c>
      <c r="Q100" s="1" t="s">
        <v>755</v>
      </c>
      <c r="R100" s="1" t="s">
        <v>1232</v>
      </c>
      <c r="S100" s="1" t="s">
        <v>757</v>
      </c>
      <c r="T100" s="1" t="s">
        <v>758</v>
      </c>
      <c r="U100" s="1" t="s">
        <v>717</v>
      </c>
      <c r="V100" s="1" t="s">
        <v>759</v>
      </c>
    </row>
    <row r="101" s="1" customFormat="1" spans="1:22">
      <c r="A101" s="3">
        <v>999228121436150</v>
      </c>
      <c r="B101" s="1" t="s">
        <v>1233</v>
      </c>
      <c r="C101" s="1" t="s">
        <v>1234</v>
      </c>
      <c r="D101" s="1" t="s">
        <v>1235</v>
      </c>
      <c r="E101" s="1" t="s">
        <v>1236</v>
      </c>
      <c r="F101" s="1" t="s">
        <v>781</v>
      </c>
      <c r="G101" s="1" t="s">
        <v>748</v>
      </c>
      <c r="H101" s="1" t="s">
        <v>749</v>
      </c>
      <c r="I101" s="1" t="s">
        <v>1237</v>
      </c>
      <c r="J101" s="1" t="s">
        <v>751</v>
      </c>
      <c r="K101" s="1" t="s">
        <v>1237</v>
      </c>
      <c r="L101" s="1" t="s">
        <v>1237</v>
      </c>
      <c r="M101" s="1" t="s">
        <v>752</v>
      </c>
      <c r="N101" s="1" t="s">
        <v>752</v>
      </c>
      <c r="O101" s="1" t="s">
        <v>753</v>
      </c>
      <c r="P101" s="1" t="s">
        <v>754</v>
      </c>
      <c r="Q101" s="1" t="s">
        <v>755</v>
      </c>
      <c r="R101" s="1" t="s">
        <v>1238</v>
      </c>
      <c r="S101" s="1" t="s">
        <v>757</v>
      </c>
      <c r="T101" s="1" t="s">
        <v>758</v>
      </c>
      <c r="U101" s="1" t="s">
        <v>717</v>
      </c>
      <c r="V101" s="1" t="s">
        <v>759</v>
      </c>
    </row>
    <row r="102" s="1" customFormat="1" spans="1:22">
      <c r="A102" s="3">
        <v>999228111796926</v>
      </c>
      <c r="B102" s="1" t="s">
        <v>1233</v>
      </c>
      <c r="C102" s="1" t="s">
        <v>1239</v>
      </c>
      <c r="D102" s="1" t="s">
        <v>1240</v>
      </c>
      <c r="E102" s="1" t="s">
        <v>1241</v>
      </c>
      <c r="F102" s="1" t="s">
        <v>1131</v>
      </c>
      <c r="G102" s="1" t="s">
        <v>748</v>
      </c>
      <c r="H102" s="1" t="s">
        <v>749</v>
      </c>
      <c r="I102" s="1" t="s">
        <v>1242</v>
      </c>
      <c r="J102" s="1" t="s">
        <v>751</v>
      </c>
      <c r="K102" s="1" t="s">
        <v>1242</v>
      </c>
      <c r="L102" s="1" t="s">
        <v>1242</v>
      </c>
      <c r="M102" s="1" t="s">
        <v>752</v>
      </c>
      <c r="N102" s="1" t="s">
        <v>752</v>
      </c>
      <c r="O102" s="1" t="s">
        <v>753</v>
      </c>
      <c r="P102" s="1" t="s">
        <v>754</v>
      </c>
      <c r="Q102" s="1" t="s">
        <v>755</v>
      </c>
      <c r="R102" s="1" t="s">
        <v>1243</v>
      </c>
      <c r="S102" s="1" t="s">
        <v>757</v>
      </c>
      <c r="T102" s="1" t="s">
        <v>758</v>
      </c>
      <c r="U102" s="1" t="s">
        <v>717</v>
      </c>
      <c r="V102" s="1" t="s">
        <v>759</v>
      </c>
    </row>
    <row r="103" s="1" customFormat="1" spans="1:22">
      <c r="A103" s="3">
        <v>999228064103727</v>
      </c>
      <c r="B103" s="1" t="s">
        <v>1244</v>
      </c>
      <c r="C103" s="1" t="s">
        <v>1245</v>
      </c>
      <c r="D103" s="1" t="s">
        <v>902</v>
      </c>
      <c r="E103" s="1" t="s">
        <v>1209</v>
      </c>
      <c r="F103" s="1" t="s">
        <v>860</v>
      </c>
      <c r="G103" s="1" t="s">
        <v>748</v>
      </c>
      <c r="H103" s="1" t="s">
        <v>749</v>
      </c>
      <c r="I103" s="1" t="s">
        <v>1246</v>
      </c>
      <c r="J103" s="1" t="s">
        <v>751</v>
      </c>
      <c r="K103" s="1" t="s">
        <v>1246</v>
      </c>
      <c r="L103" s="1" t="s">
        <v>1246</v>
      </c>
      <c r="M103" s="1" t="s">
        <v>752</v>
      </c>
      <c r="N103" s="1" t="s">
        <v>752</v>
      </c>
      <c r="O103" s="1" t="s">
        <v>753</v>
      </c>
      <c r="P103" s="1" t="s">
        <v>754</v>
      </c>
      <c r="Q103" s="1" t="s">
        <v>755</v>
      </c>
      <c r="R103" s="1" t="s">
        <v>1247</v>
      </c>
      <c r="S103" s="1" t="s">
        <v>757</v>
      </c>
      <c r="T103" s="1" t="s">
        <v>758</v>
      </c>
      <c r="U103" s="1" t="s">
        <v>717</v>
      </c>
      <c r="V103" s="1" t="s">
        <v>880</v>
      </c>
    </row>
    <row r="104" s="1" customFormat="1" spans="1:22">
      <c r="A104" s="3">
        <v>999228045626462</v>
      </c>
      <c r="B104" s="1" t="s">
        <v>1244</v>
      </c>
      <c r="C104" s="1" t="s">
        <v>1248</v>
      </c>
      <c r="D104" s="1" t="s">
        <v>1060</v>
      </c>
      <c r="E104" s="1" t="s">
        <v>1249</v>
      </c>
      <c r="F104" s="1" t="s">
        <v>839</v>
      </c>
      <c r="G104" s="1" t="s">
        <v>748</v>
      </c>
      <c r="H104" s="1" t="s">
        <v>749</v>
      </c>
      <c r="I104" s="1" t="s">
        <v>1250</v>
      </c>
      <c r="J104" s="1" t="s">
        <v>751</v>
      </c>
      <c r="K104" s="1" t="s">
        <v>1250</v>
      </c>
      <c r="L104" s="1" t="s">
        <v>1250</v>
      </c>
      <c r="M104" s="1" t="s">
        <v>752</v>
      </c>
      <c r="N104" s="1" t="s">
        <v>752</v>
      </c>
      <c r="O104" s="1" t="s">
        <v>753</v>
      </c>
      <c r="P104" s="1" t="s">
        <v>754</v>
      </c>
      <c r="Q104" s="1" t="s">
        <v>755</v>
      </c>
      <c r="R104" s="1" t="s">
        <v>1251</v>
      </c>
      <c r="S104" s="1" t="s">
        <v>757</v>
      </c>
      <c r="T104" s="1" t="s">
        <v>758</v>
      </c>
      <c r="U104" s="1" t="s">
        <v>717</v>
      </c>
      <c r="V104" s="1" t="s">
        <v>759</v>
      </c>
    </row>
    <row r="105" s="1" customFormat="1" spans="1:22">
      <c r="A105" s="1" t="s">
        <v>1252</v>
      </c>
      <c r="B105" s="1" t="s">
        <v>1253</v>
      </c>
      <c r="C105" s="1" t="s">
        <v>1254</v>
      </c>
      <c r="D105" s="1" t="s">
        <v>1255</v>
      </c>
      <c r="E105" s="1" t="s">
        <v>1256</v>
      </c>
      <c r="F105" s="1" t="s">
        <v>839</v>
      </c>
      <c r="G105" s="1" t="s">
        <v>781</v>
      </c>
      <c r="H105" s="1" t="s">
        <v>749</v>
      </c>
      <c r="I105" s="1" t="s">
        <v>753</v>
      </c>
      <c r="J105" s="1" t="s">
        <v>751</v>
      </c>
      <c r="K105" s="1" t="s">
        <v>753</v>
      </c>
      <c r="L105" s="1" t="s">
        <v>753</v>
      </c>
      <c r="M105" s="1" t="s">
        <v>752</v>
      </c>
      <c r="N105" s="1" t="s">
        <v>752</v>
      </c>
      <c r="O105" s="1" t="s">
        <v>753</v>
      </c>
      <c r="P105" s="1" t="s">
        <v>754</v>
      </c>
      <c r="Q105" s="1" t="s">
        <v>755</v>
      </c>
      <c r="R105" s="1" t="s">
        <v>1257</v>
      </c>
      <c r="S105" s="1" t="s">
        <v>757</v>
      </c>
      <c r="T105" s="1" t="s">
        <v>758</v>
      </c>
      <c r="U105" s="1" t="s">
        <v>717</v>
      </c>
      <c r="V105" s="1" t="s">
        <v>771</v>
      </c>
    </row>
    <row r="106" s="1" customFormat="1" spans="1:22">
      <c r="A106" s="1" t="s">
        <v>1258</v>
      </c>
      <c r="B106" s="1" t="s">
        <v>1253</v>
      </c>
      <c r="C106" s="1" t="s">
        <v>1259</v>
      </c>
      <c r="D106" s="1" t="s">
        <v>1255</v>
      </c>
      <c r="E106" s="1" t="s">
        <v>1260</v>
      </c>
      <c r="F106" s="1" t="s">
        <v>839</v>
      </c>
      <c r="G106" s="1" t="s">
        <v>781</v>
      </c>
      <c r="H106" s="1" t="s">
        <v>749</v>
      </c>
      <c r="I106" s="1" t="s">
        <v>753</v>
      </c>
      <c r="J106" s="1" t="s">
        <v>751</v>
      </c>
      <c r="K106" s="1" t="s">
        <v>753</v>
      </c>
      <c r="L106" s="1" t="s">
        <v>753</v>
      </c>
      <c r="M106" s="1" t="s">
        <v>752</v>
      </c>
      <c r="N106" s="1" t="s">
        <v>752</v>
      </c>
      <c r="O106" s="1" t="s">
        <v>753</v>
      </c>
      <c r="P106" s="1" t="s">
        <v>754</v>
      </c>
      <c r="Q106" s="1" t="s">
        <v>755</v>
      </c>
      <c r="R106" s="1" t="s">
        <v>1261</v>
      </c>
      <c r="S106" s="1" t="s">
        <v>757</v>
      </c>
      <c r="T106" s="1" t="s">
        <v>758</v>
      </c>
      <c r="U106" s="1" t="s">
        <v>717</v>
      </c>
      <c r="V106" s="1" t="s">
        <v>771</v>
      </c>
    </row>
    <row r="107" s="1" customFormat="1" spans="1:22">
      <c r="A107" s="3">
        <v>999227995945132</v>
      </c>
      <c r="B107" s="1" t="s">
        <v>1262</v>
      </c>
      <c r="C107" s="1" t="s">
        <v>1263</v>
      </c>
      <c r="D107" s="1" t="s">
        <v>1264</v>
      </c>
      <c r="E107" s="1" t="s">
        <v>1265</v>
      </c>
      <c r="F107" s="1" t="s">
        <v>781</v>
      </c>
      <c r="G107" s="1" t="s">
        <v>748</v>
      </c>
      <c r="H107" s="1" t="s">
        <v>749</v>
      </c>
      <c r="I107" s="1" t="s">
        <v>1266</v>
      </c>
      <c r="J107" s="1" t="s">
        <v>751</v>
      </c>
      <c r="K107" s="1" t="s">
        <v>1266</v>
      </c>
      <c r="L107" s="1" t="s">
        <v>1266</v>
      </c>
      <c r="M107" s="1" t="s">
        <v>752</v>
      </c>
      <c r="N107" s="1" t="s">
        <v>752</v>
      </c>
      <c r="O107" s="1" t="s">
        <v>753</v>
      </c>
      <c r="P107" s="1" t="s">
        <v>754</v>
      </c>
      <c r="Q107" s="1" t="s">
        <v>755</v>
      </c>
      <c r="R107" s="1" t="s">
        <v>1267</v>
      </c>
      <c r="S107" s="1" t="s">
        <v>757</v>
      </c>
      <c r="T107" s="1" t="s">
        <v>758</v>
      </c>
      <c r="U107" s="1" t="s">
        <v>717</v>
      </c>
      <c r="V107" s="1" t="s">
        <v>880</v>
      </c>
    </row>
    <row r="108" s="1" customFormat="1" spans="1:22">
      <c r="A108" s="3">
        <v>999227995606773</v>
      </c>
      <c r="B108" s="1" t="s">
        <v>1262</v>
      </c>
      <c r="C108" s="1" t="s">
        <v>1268</v>
      </c>
      <c r="D108" s="1" t="s">
        <v>1269</v>
      </c>
      <c r="E108" s="1" t="s">
        <v>1270</v>
      </c>
      <c r="F108" s="1" t="s">
        <v>781</v>
      </c>
      <c r="G108" s="1" t="s">
        <v>748</v>
      </c>
      <c r="H108" s="1" t="s">
        <v>749</v>
      </c>
      <c r="I108" s="1" t="s">
        <v>1271</v>
      </c>
      <c r="J108" s="1" t="s">
        <v>751</v>
      </c>
      <c r="K108" s="1" t="s">
        <v>1271</v>
      </c>
      <c r="L108" s="1" t="s">
        <v>1271</v>
      </c>
      <c r="M108" s="1" t="s">
        <v>752</v>
      </c>
      <c r="N108" s="1" t="s">
        <v>752</v>
      </c>
      <c r="O108" s="1" t="s">
        <v>753</v>
      </c>
      <c r="P108" s="1" t="s">
        <v>754</v>
      </c>
      <c r="Q108" s="1" t="s">
        <v>755</v>
      </c>
      <c r="R108" s="1" t="s">
        <v>1272</v>
      </c>
      <c r="S108" s="1" t="s">
        <v>757</v>
      </c>
      <c r="T108" s="1" t="s">
        <v>758</v>
      </c>
      <c r="U108" s="1" t="s">
        <v>717</v>
      </c>
      <c r="V108" s="1" t="s">
        <v>771</v>
      </c>
    </row>
    <row r="109" s="1" customFormat="1" spans="1:22">
      <c r="A109" s="3">
        <v>999227981132512</v>
      </c>
      <c r="B109" s="1" t="s">
        <v>1262</v>
      </c>
      <c r="C109" s="1" t="s">
        <v>1273</v>
      </c>
      <c r="D109" s="1" t="s">
        <v>1274</v>
      </c>
      <c r="E109" s="1" t="s">
        <v>1275</v>
      </c>
      <c r="F109" s="1" t="s">
        <v>781</v>
      </c>
      <c r="G109" s="1" t="s">
        <v>748</v>
      </c>
      <c r="H109" s="1" t="s">
        <v>749</v>
      </c>
      <c r="I109" s="1" t="s">
        <v>1276</v>
      </c>
      <c r="J109" s="1" t="s">
        <v>751</v>
      </c>
      <c r="K109" s="1" t="s">
        <v>1276</v>
      </c>
      <c r="L109" s="1" t="s">
        <v>1276</v>
      </c>
      <c r="M109" s="1" t="s">
        <v>752</v>
      </c>
      <c r="N109" s="1" t="s">
        <v>752</v>
      </c>
      <c r="O109" s="1" t="s">
        <v>753</v>
      </c>
      <c r="P109" s="1" t="s">
        <v>754</v>
      </c>
      <c r="Q109" s="1" t="s">
        <v>755</v>
      </c>
      <c r="R109" s="1" t="s">
        <v>1277</v>
      </c>
      <c r="S109" s="1" t="s">
        <v>757</v>
      </c>
      <c r="T109" s="1" t="s">
        <v>758</v>
      </c>
      <c r="U109" s="1" t="s">
        <v>717</v>
      </c>
      <c r="V109" s="1" t="s">
        <v>824</v>
      </c>
    </row>
    <row r="110" s="1" customFormat="1" spans="1:22">
      <c r="A110" s="3">
        <v>999227949949793</v>
      </c>
      <c r="B110" s="1" t="s">
        <v>1278</v>
      </c>
      <c r="C110" s="1" t="s">
        <v>1279</v>
      </c>
      <c r="D110" s="1" t="s">
        <v>1280</v>
      </c>
      <c r="E110" s="1" t="s">
        <v>1281</v>
      </c>
      <c r="F110" s="1" t="s">
        <v>744</v>
      </c>
      <c r="G110" s="1" t="s">
        <v>748</v>
      </c>
      <c r="H110" s="1" t="s">
        <v>749</v>
      </c>
      <c r="I110" s="1" t="s">
        <v>1282</v>
      </c>
      <c r="J110" s="1" t="s">
        <v>751</v>
      </c>
      <c r="K110" s="1" t="s">
        <v>1282</v>
      </c>
      <c r="L110" s="1" t="s">
        <v>1282</v>
      </c>
      <c r="M110" s="1" t="s">
        <v>752</v>
      </c>
      <c r="N110" s="1" t="s">
        <v>752</v>
      </c>
      <c r="O110" s="1" t="s">
        <v>753</v>
      </c>
      <c r="P110" s="1" t="s">
        <v>754</v>
      </c>
      <c r="Q110" s="1" t="s">
        <v>755</v>
      </c>
      <c r="R110" s="1" t="s">
        <v>1283</v>
      </c>
      <c r="S110" s="1" t="s">
        <v>757</v>
      </c>
      <c r="T110" s="1" t="s">
        <v>758</v>
      </c>
      <c r="U110" s="1" t="s">
        <v>717</v>
      </c>
      <c r="V110" s="1" t="s">
        <v>824</v>
      </c>
    </row>
    <row r="111" s="1" customFormat="1" spans="1:22">
      <c r="A111" s="3">
        <v>999227947034138</v>
      </c>
      <c r="B111" s="1" t="s">
        <v>1284</v>
      </c>
      <c r="C111" s="1" t="s">
        <v>1285</v>
      </c>
      <c r="D111" s="1" t="s">
        <v>1286</v>
      </c>
      <c r="E111" s="1" t="s">
        <v>1287</v>
      </c>
      <c r="F111" s="1" t="s">
        <v>839</v>
      </c>
      <c r="G111" s="1" t="s">
        <v>748</v>
      </c>
      <c r="H111" s="1" t="s">
        <v>749</v>
      </c>
      <c r="I111" s="1" t="s">
        <v>1288</v>
      </c>
      <c r="J111" s="1" t="s">
        <v>751</v>
      </c>
      <c r="K111" s="1" t="s">
        <v>1288</v>
      </c>
      <c r="L111" s="1" t="s">
        <v>1288</v>
      </c>
      <c r="M111" s="1" t="s">
        <v>752</v>
      </c>
      <c r="N111" s="1" t="s">
        <v>752</v>
      </c>
      <c r="O111" s="1" t="s">
        <v>753</v>
      </c>
      <c r="P111" s="1" t="s">
        <v>754</v>
      </c>
      <c r="Q111" s="1" t="s">
        <v>755</v>
      </c>
      <c r="R111" s="1" t="s">
        <v>1289</v>
      </c>
      <c r="S111" s="1" t="s">
        <v>757</v>
      </c>
      <c r="T111" s="1" t="s">
        <v>758</v>
      </c>
      <c r="U111" s="1" t="s">
        <v>717</v>
      </c>
      <c r="V111" s="1" t="s">
        <v>759</v>
      </c>
    </row>
    <row r="112" s="1" customFormat="1" spans="1:22">
      <c r="A112" s="3">
        <v>999227356511364</v>
      </c>
      <c r="B112" s="1" t="s">
        <v>1290</v>
      </c>
      <c r="C112" s="1" t="s">
        <v>1291</v>
      </c>
      <c r="D112" s="1" t="s">
        <v>1118</v>
      </c>
      <c r="E112" s="1" t="s">
        <v>1292</v>
      </c>
      <c r="F112" s="1" t="s">
        <v>891</v>
      </c>
      <c r="G112" s="1" t="s">
        <v>748</v>
      </c>
      <c r="H112" s="1" t="s">
        <v>749</v>
      </c>
      <c r="I112" s="1" t="s">
        <v>1293</v>
      </c>
      <c r="J112" s="1" t="s">
        <v>751</v>
      </c>
      <c r="K112" s="1" t="s">
        <v>1293</v>
      </c>
      <c r="L112" s="1" t="s">
        <v>1293</v>
      </c>
      <c r="M112" s="1" t="s">
        <v>752</v>
      </c>
      <c r="N112" s="1" t="s">
        <v>752</v>
      </c>
      <c r="O112" s="1" t="s">
        <v>753</v>
      </c>
      <c r="P112" s="1" t="s">
        <v>754</v>
      </c>
      <c r="Q112" s="1" t="s">
        <v>755</v>
      </c>
      <c r="R112" s="1" t="s">
        <v>1294</v>
      </c>
      <c r="S112" s="1" t="s">
        <v>757</v>
      </c>
      <c r="T112" s="1" t="s">
        <v>758</v>
      </c>
      <c r="U112" s="1" t="s">
        <v>717</v>
      </c>
      <c r="V112" s="1" t="s">
        <v>759</v>
      </c>
    </row>
    <row r="113" s="1" customFormat="1" spans="1:22">
      <c r="A113" s="3">
        <v>999227349946016</v>
      </c>
      <c r="B113" s="1" t="s">
        <v>1290</v>
      </c>
      <c r="C113" s="1" t="s">
        <v>1295</v>
      </c>
      <c r="D113" s="1" t="s">
        <v>1296</v>
      </c>
      <c r="E113" s="1" t="s">
        <v>1297</v>
      </c>
      <c r="F113" s="1" t="s">
        <v>744</v>
      </c>
      <c r="G113" s="1" t="s">
        <v>748</v>
      </c>
      <c r="H113" s="1" t="s">
        <v>749</v>
      </c>
      <c r="I113" s="1" t="s">
        <v>1298</v>
      </c>
      <c r="J113" s="1" t="s">
        <v>751</v>
      </c>
      <c r="K113" s="1" t="s">
        <v>1298</v>
      </c>
      <c r="L113" s="1" t="s">
        <v>1298</v>
      </c>
      <c r="M113" s="1" t="s">
        <v>752</v>
      </c>
      <c r="N113" s="1" t="s">
        <v>752</v>
      </c>
      <c r="O113" s="1" t="s">
        <v>753</v>
      </c>
      <c r="P113" s="1" t="s">
        <v>754</v>
      </c>
      <c r="Q113" s="1" t="s">
        <v>755</v>
      </c>
      <c r="R113" s="1" t="s">
        <v>1299</v>
      </c>
      <c r="S113" s="1" t="s">
        <v>757</v>
      </c>
      <c r="T113" s="1" t="s">
        <v>758</v>
      </c>
      <c r="U113" s="1" t="s">
        <v>717</v>
      </c>
      <c r="V113" s="1" t="s">
        <v>810</v>
      </c>
    </row>
    <row r="114" s="1" customFormat="1" spans="1:22">
      <c r="A114" s="3">
        <v>999227339262095</v>
      </c>
      <c r="B114" s="1" t="s">
        <v>1300</v>
      </c>
      <c r="C114" s="1" t="s">
        <v>1301</v>
      </c>
      <c r="D114" s="1" t="s">
        <v>1302</v>
      </c>
      <c r="E114" s="1" t="s">
        <v>1303</v>
      </c>
      <c r="F114" s="1" t="s">
        <v>744</v>
      </c>
      <c r="G114" s="1" t="s">
        <v>748</v>
      </c>
      <c r="H114" s="1" t="s">
        <v>749</v>
      </c>
      <c r="I114" s="1" t="s">
        <v>1304</v>
      </c>
      <c r="J114" s="1" t="s">
        <v>751</v>
      </c>
      <c r="K114" s="1" t="s">
        <v>1304</v>
      </c>
      <c r="L114" s="1" t="s">
        <v>1304</v>
      </c>
      <c r="M114" s="1" t="s">
        <v>752</v>
      </c>
      <c r="N114" s="1" t="s">
        <v>752</v>
      </c>
      <c r="O114" s="1" t="s">
        <v>753</v>
      </c>
      <c r="P114" s="1" t="s">
        <v>754</v>
      </c>
      <c r="Q114" s="1" t="s">
        <v>755</v>
      </c>
      <c r="R114" s="1" t="s">
        <v>1305</v>
      </c>
      <c r="S114" s="1" t="s">
        <v>757</v>
      </c>
      <c r="T114" s="1" t="s">
        <v>758</v>
      </c>
      <c r="U114" s="1" t="s">
        <v>717</v>
      </c>
      <c r="V114" s="1" t="s">
        <v>759</v>
      </c>
    </row>
    <row r="115" s="1" customFormat="1" spans="1:22">
      <c r="A115" s="3">
        <v>999227330286163</v>
      </c>
      <c r="B115" s="1" t="s">
        <v>1306</v>
      </c>
      <c r="C115" s="1" t="s">
        <v>1307</v>
      </c>
      <c r="D115" s="1" t="s">
        <v>1308</v>
      </c>
      <c r="E115" s="1" t="s">
        <v>1309</v>
      </c>
      <c r="F115" s="1" t="s">
        <v>781</v>
      </c>
      <c r="G115" s="1" t="s">
        <v>748</v>
      </c>
      <c r="H115" s="1" t="s">
        <v>749</v>
      </c>
      <c r="I115" s="1" t="s">
        <v>1310</v>
      </c>
      <c r="J115" s="1" t="s">
        <v>751</v>
      </c>
      <c r="K115" s="1" t="s">
        <v>1310</v>
      </c>
      <c r="L115" s="1" t="s">
        <v>1310</v>
      </c>
      <c r="M115" s="1" t="s">
        <v>752</v>
      </c>
      <c r="N115" s="1" t="s">
        <v>752</v>
      </c>
      <c r="O115" s="1" t="s">
        <v>753</v>
      </c>
      <c r="P115" s="1" t="s">
        <v>754</v>
      </c>
      <c r="Q115" s="1" t="s">
        <v>755</v>
      </c>
      <c r="R115" s="1" t="s">
        <v>1311</v>
      </c>
      <c r="S115" s="1" t="s">
        <v>757</v>
      </c>
      <c r="T115" s="1" t="s">
        <v>758</v>
      </c>
      <c r="U115" s="1" t="s">
        <v>717</v>
      </c>
      <c r="V115" s="1" t="s">
        <v>759</v>
      </c>
    </row>
    <row r="116" s="1" customFormat="1" spans="1:22">
      <c r="A116" s="3">
        <v>999227299450428</v>
      </c>
      <c r="B116" s="1" t="s">
        <v>1312</v>
      </c>
      <c r="C116" s="1" t="s">
        <v>1313</v>
      </c>
      <c r="D116" s="1" t="s">
        <v>1314</v>
      </c>
      <c r="E116" s="1" t="s">
        <v>1315</v>
      </c>
      <c r="F116" s="1" t="s">
        <v>860</v>
      </c>
      <c r="G116" s="1" t="s">
        <v>744</v>
      </c>
      <c r="H116" s="1" t="s">
        <v>749</v>
      </c>
      <c r="I116" s="1" t="s">
        <v>1316</v>
      </c>
      <c r="J116" s="1" t="s">
        <v>751</v>
      </c>
      <c r="K116" s="1" t="s">
        <v>1316</v>
      </c>
      <c r="L116" s="1" t="s">
        <v>1316</v>
      </c>
      <c r="M116" s="1" t="s">
        <v>752</v>
      </c>
      <c r="N116" s="1" t="s">
        <v>752</v>
      </c>
      <c r="O116" s="1" t="s">
        <v>753</v>
      </c>
      <c r="P116" s="1" t="s">
        <v>754</v>
      </c>
      <c r="Q116" s="1" t="s">
        <v>755</v>
      </c>
      <c r="R116" s="1" t="s">
        <v>1317</v>
      </c>
      <c r="S116" s="1" t="s">
        <v>1318</v>
      </c>
      <c r="T116" s="1" t="s">
        <v>758</v>
      </c>
      <c r="U116" s="1" t="s">
        <v>717</v>
      </c>
      <c r="V116" s="1" t="s">
        <v>759</v>
      </c>
    </row>
    <row r="117" s="1" customFormat="1" spans="1:22">
      <c r="A117" s="3">
        <v>999227194446492</v>
      </c>
      <c r="B117" s="1" t="s">
        <v>1319</v>
      </c>
      <c r="C117" s="1" t="s">
        <v>1320</v>
      </c>
      <c r="D117" s="1" t="s">
        <v>1321</v>
      </c>
      <c r="E117" s="1" t="s">
        <v>1322</v>
      </c>
      <c r="F117" s="1" t="s">
        <v>744</v>
      </c>
      <c r="G117" s="1" t="s">
        <v>748</v>
      </c>
      <c r="H117" s="1" t="s">
        <v>749</v>
      </c>
      <c r="I117" s="1" t="s">
        <v>1323</v>
      </c>
      <c r="J117" s="1" t="s">
        <v>751</v>
      </c>
      <c r="K117" s="1" t="s">
        <v>1323</v>
      </c>
      <c r="L117" s="1" t="s">
        <v>1323</v>
      </c>
      <c r="M117" s="1" t="s">
        <v>752</v>
      </c>
      <c r="N117" s="1" t="s">
        <v>752</v>
      </c>
      <c r="O117" s="1" t="s">
        <v>753</v>
      </c>
      <c r="P117" s="1" t="s">
        <v>754</v>
      </c>
      <c r="Q117" s="1" t="s">
        <v>755</v>
      </c>
      <c r="R117" s="1" t="s">
        <v>1324</v>
      </c>
      <c r="S117" s="1" t="s">
        <v>757</v>
      </c>
      <c r="T117" s="1" t="s">
        <v>758</v>
      </c>
      <c r="U117" s="1" t="s">
        <v>717</v>
      </c>
      <c r="V117" s="1" t="s">
        <v>759</v>
      </c>
    </row>
    <row r="118" s="1" customFormat="1" spans="1:22">
      <c r="A118" s="3">
        <v>999227057869515</v>
      </c>
      <c r="B118" s="1" t="s">
        <v>1325</v>
      </c>
      <c r="C118" s="1" t="s">
        <v>1326</v>
      </c>
      <c r="D118" s="1" t="s">
        <v>1327</v>
      </c>
      <c r="E118" s="1" t="s">
        <v>1328</v>
      </c>
      <c r="F118" s="1" t="s">
        <v>781</v>
      </c>
      <c r="G118" s="1" t="s">
        <v>748</v>
      </c>
      <c r="H118" s="1" t="s">
        <v>749</v>
      </c>
      <c r="I118" s="1" t="s">
        <v>1329</v>
      </c>
      <c r="J118" s="1" t="s">
        <v>751</v>
      </c>
      <c r="K118" s="1" t="s">
        <v>1329</v>
      </c>
      <c r="L118" s="1" t="s">
        <v>1329</v>
      </c>
      <c r="M118" s="1" t="s">
        <v>752</v>
      </c>
      <c r="N118" s="1" t="s">
        <v>752</v>
      </c>
      <c r="O118" s="1" t="s">
        <v>753</v>
      </c>
      <c r="P118" s="1" t="s">
        <v>754</v>
      </c>
      <c r="Q118" s="1" t="s">
        <v>755</v>
      </c>
      <c r="R118" s="1" t="s">
        <v>1330</v>
      </c>
      <c r="S118" s="1" t="s">
        <v>757</v>
      </c>
      <c r="T118" s="1" t="s">
        <v>758</v>
      </c>
      <c r="U118" s="1" t="s">
        <v>717</v>
      </c>
      <c r="V118" s="1" t="s">
        <v>759</v>
      </c>
    </row>
    <row r="119" s="1" customFormat="1" spans="1:22">
      <c r="A119" s="3">
        <v>999227027174208</v>
      </c>
      <c r="B119" s="1" t="s">
        <v>1331</v>
      </c>
      <c r="C119" s="1" t="s">
        <v>1332</v>
      </c>
      <c r="D119" s="1" t="s">
        <v>1333</v>
      </c>
      <c r="E119" s="1" t="s">
        <v>1334</v>
      </c>
      <c r="F119" s="1" t="s">
        <v>839</v>
      </c>
      <c r="G119" s="1" t="s">
        <v>748</v>
      </c>
      <c r="H119" s="1" t="s">
        <v>749</v>
      </c>
      <c r="I119" s="1" t="s">
        <v>1335</v>
      </c>
      <c r="J119" s="1" t="s">
        <v>751</v>
      </c>
      <c r="K119" s="1" t="s">
        <v>1335</v>
      </c>
      <c r="L119" s="1" t="s">
        <v>1335</v>
      </c>
      <c r="M119" s="1" t="s">
        <v>752</v>
      </c>
      <c r="N119" s="1" t="s">
        <v>752</v>
      </c>
      <c r="O119" s="1" t="s">
        <v>753</v>
      </c>
      <c r="P119" s="1" t="s">
        <v>754</v>
      </c>
      <c r="Q119" s="1" t="s">
        <v>755</v>
      </c>
      <c r="R119" s="1" t="s">
        <v>1336</v>
      </c>
      <c r="S119" s="1" t="s">
        <v>757</v>
      </c>
      <c r="T119" s="1" t="s">
        <v>758</v>
      </c>
      <c r="U119" s="1" t="s">
        <v>717</v>
      </c>
      <c r="V119" s="1" t="s">
        <v>955</v>
      </c>
    </row>
    <row r="120" s="1" customFormat="1" spans="1:22">
      <c r="A120" s="1" t="s">
        <v>1337</v>
      </c>
      <c r="B120" s="1" t="s">
        <v>1338</v>
      </c>
      <c r="C120" s="1" t="s">
        <v>1339</v>
      </c>
      <c r="D120" s="1" t="s">
        <v>1255</v>
      </c>
      <c r="E120" s="1" t="s">
        <v>1340</v>
      </c>
      <c r="F120" s="1" t="s">
        <v>839</v>
      </c>
      <c r="G120" s="1" t="s">
        <v>781</v>
      </c>
      <c r="H120" s="1" t="s">
        <v>749</v>
      </c>
      <c r="I120" s="1" t="s">
        <v>753</v>
      </c>
      <c r="J120" s="1" t="s">
        <v>751</v>
      </c>
      <c r="K120" s="1" t="s">
        <v>753</v>
      </c>
      <c r="L120" s="1" t="s">
        <v>753</v>
      </c>
      <c r="M120" s="1" t="s">
        <v>752</v>
      </c>
      <c r="N120" s="1" t="s">
        <v>752</v>
      </c>
      <c r="O120" s="1" t="s">
        <v>753</v>
      </c>
      <c r="P120" s="1" t="s">
        <v>754</v>
      </c>
      <c r="Q120" s="1" t="s">
        <v>755</v>
      </c>
      <c r="R120" s="1" t="s">
        <v>1341</v>
      </c>
      <c r="S120" s="1" t="s">
        <v>757</v>
      </c>
      <c r="T120" s="1" t="s">
        <v>758</v>
      </c>
      <c r="U120" s="1" t="s">
        <v>717</v>
      </c>
      <c r="V120" s="1" t="s">
        <v>771</v>
      </c>
    </row>
    <row r="121" s="1" customFormat="1" spans="1:22">
      <c r="A121" s="1" t="s">
        <v>1342</v>
      </c>
      <c r="B121" s="1" t="s">
        <v>1338</v>
      </c>
      <c r="C121" s="1" t="s">
        <v>1343</v>
      </c>
      <c r="D121" s="1" t="s">
        <v>1255</v>
      </c>
      <c r="E121" s="1" t="s">
        <v>1344</v>
      </c>
      <c r="F121" s="1" t="s">
        <v>860</v>
      </c>
      <c r="G121" s="1" t="s">
        <v>781</v>
      </c>
      <c r="H121" s="1" t="s">
        <v>749</v>
      </c>
      <c r="I121" s="1" t="s">
        <v>753</v>
      </c>
      <c r="J121" s="1" t="s">
        <v>751</v>
      </c>
      <c r="K121" s="1" t="s">
        <v>753</v>
      </c>
      <c r="L121" s="1" t="s">
        <v>753</v>
      </c>
      <c r="M121" s="1" t="s">
        <v>752</v>
      </c>
      <c r="N121" s="1" t="s">
        <v>752</v>
      </c>
      <c r="O121" s="1" t="s">
        <v>753</v>
      </c>
      <c r="P121" s="1" t="s">
        <v>754</v>
      </c>
      <c r="Q121" s="1" t="s">
        <v>755</v>
      </c>
      <c r="R121" s="1" t="s">
        <v>1345</v>
      </c>
      <c r="S121" s="1" t="s">
        <v>757</v>
      </c>
      <c r="T121" s="1" t="s">
        <v>758</v>
      </c>
      <c r="U121" s="1" t="s">
        <v>717</v>
      </c>
      <c r="V121" s="1" t="s">
        <v>771</v>
      </c>
    </row>
    <row r="122" s="1" customFormat="1" spans="1:22">
      <c r="A122" s="3">
        <v>999226849261211</v>
      </c>
      <c r="B122" s="1" t="s">
        <v>1346</v>
      </c>
      <c r="C122" s="1" t="s">
        <v>1347</v>
      </c>
      <c r="D122" s="1" t="s">
        <v>1348</v>
      </c>
      <c r="E122" s="1" t="s">
        <v>1349</v>
      </c>
      <c r="F122" s="1" t="s">
        <v>744</v>
      </c>
      <c r="G122" s="1" t="s">
        <v>748</v>
      </c>
      <c r="H122" s="1" t="s">
        <v>749</v>
      </c>
      <c r="I122" s="1" t="s">
        <v>1350</v>
      </c>
      <c r="J122" s="1" t="s">
        <v>751</v>
      </c>
      <c r="K122" s="1" t="s">
        <v>1350</v>
      </c>
      <c r="L122" s="1" t="s">
        <v>1350</v>
      </c>
      <c r="M122" s="1" t="s">
        <v>752</v>
      </c>
      <c r="N122" s="1" t="s">
        <v>752</v>
      </c>
      <c r="O122" s="1" t="s">
        <v>753</v>
      </c>
      <c r="P122" s="1" t="s">
        <v>754</v>
      </c>
      <c r="Q122" s="1" t="s">
        <v>755</v>
      </c>
      <c r="R122" s="1" t="s">
        <v>1351</v>
      </c>
      <c r="S122" s="1" t="s">
        <v>757</v>
      </c>
      <c r="T122" s="1" t="s">
        <v>758</v>
      </c>
      <c r="U122" s="1" t="s">
        <v>717</v>
      </c>
      <c r="V122" s="1" t="s">
        <v>955</v>
      </c>
    </row>
    <row r="123" s="1" customFormat="1" spans="1:22">
      <c r="A123" s="3">
        <v>999226800989659</v>
      </c>
      <c r="B123" s="1" t="s">
        <v>1352</v>
      </c>
      <c r="C123" s="1" t="s">
        <v>1353</v>
      </c>
      <c r="D123" s="1" t="s">
        <v>1354</v>
      </c>
      <c r="E123" s="1" t="s">
        <v>1355</v>
      </c>
      <c r="F123" s="1" t="s">
        <v>744</v>
      </c>
      <c r="G123" s="1" t="s">
        <v>748</v>
      </c>
      <c r="H123" s="1" t="s">
        <v>749</v>
      </c>
      <c r="I123" s="1" t="s">
        <v>1356</v>
      </c>
      <c r="J123" s="1" t="s">
        <v>751</v>
      </c>
      <c r="K123" s="1" t="s">
        <v>1356</v>
      </c>
      <c r="L123" s="1" t="s">
        <v>1356</v>
      </c>
      <c r="M123" s="1" t="s">
        <v>752</v>
      </c>
      <c r="N123" s="1" t="s">
        <v>752</v>
      </c>
      <c r="O123" s="1" t="s">
        <v>753</v>
      </c>
      <c r="P123" s="1" t="s">
        <v>754</v>
      </c>
      <c r="Q123" s="1" t="s">
        <v>755</v>
      </c>
      <c r="R123" s="1" t="s">
        <v>1357</v>
      </c>
      <c r="S123" s="1" t="s">
        <v>757</v>
      </c>
      <c r="T123" s="1" t="s">
        <v>758</v>
      </c>
      <c r="U123" s="1" t="s">
        <v>717</v>
      </c>
      <c r="V123" s="1" t="s">
        <v>880</v>
      </c>
    </row>
    <row r="124" s="1" customFormat="1" spans="1:22">
      <c r="A124" s="3">
        <v>999226775658223</v>
      </c>
      <c r="B124" s="1" t="s">
        <v>1358</v>
      </c>
      <c r="C124" s="1" t="s">
        <v>1359</v>
      </c>
      <c r="D124" s="1" t="s">
        <v>1360</v>
      </c>
      <c r="E124" s="1" t="s">
        <v>1361</v>
      </c>
      <c r="F124" s="1" t="s">
        <v>839</v>
      </c>
      <c r="G124" s="1" t="s">
        <v>748</v>
      </c>
      <c r="H124" s="1" t="s">
        <v>749</v>
      </c>
      <c r="I124" s="1" t="s">
        <v>1362</v>
      </c>
      <c r="J124" s="1" t="s">
        <v>751</v>
      </c>
      <c r="K124" s="1" t="s">
        <v>1362</v>
      </c>
      <c r="L124" s="1" t="s">
        <v>1362</v>
      </c>
      <c r="M124" s="1" t="s">
        <v>752</v>
      </c>
      <c r="N124" s="1" t="s">
        <v>752</v>
      </c>
      <c r="O124" s="1" t="s">
        <v>753</v>
      </c>
      <c r="P124" s="1" t="s">
        <v>754</v>
      </c>
      <c r="Q124" s="1" t="s">
        <v>755</v>
      </c>
      <c r="R124" s="1" t="s">
        <v>1363</v>
      </c>
      <c r="S124" s="1" t="s">
        <v>757</v>
      </c>
      <c r="T124" s="1" t="s">
        <v>758</v>
      </c>
      <c r="U124" s="1" t="s">
        <v>717</v>
      </c>
      <c r="V124" s="1" t="s">
        <v>824</v>
      </c>
    </row>
    <row r="125" s="1" customFormat="1" spans="1:22">
      <c r="A125" s="3">
        <v>999226656060172</v>
      </c>
      <c r="B125" s="1" t="s">
        <v>1364</v>
      </c>
      <c r="C125" s="1" t="s">
        <v>1365</v>
      </c>
      <c r="D125" s="1" t="s">
        <v>1366</v>
      </c>
      <c r="E125" s="1" t="s">
        <v>1367</v>
      </c>
      <c r="F125" s="1" t="s">
        <v>860</v>
      </c>
      <c r="G125" s="1" t="s">
        <v>748</v>
      </c>
      <c r="H125" s="1" t="s">
        <v>749</v>
      </c>
      <c r="I125" s="1" t="s">
        <v>1368</v>
      </c>
      <c r="J125" s="1" t="s">
        <v>751</v>
      </c>
      <c r="K125" s="1" t="s">
        <v>1368</v>
      </c>
      <c r="L125" s="1" t="s">
        <v>1368</v>
      </c>
      <c r="M125" s="1" t="s">
        <v>752</v>
      </c>
      <c r="N125" s="1" t="s">
        <v>752</v>
      </c>
      <c r="O125" s="1" t="s">
        <v>753</v>
      </c>
      <c r="P125" s="1" t="s">
        <v>754</v>
      </c>
      <c r="Q125" s="1" t="s">
        <v>755</v>
      </c>
      <c r="R125" s="1" t="s">
        <v>1369</v>
      </c>
      <c r="S125" s="1" t="s">
        <v>757</v>
      </c>
      <c r="T125" s="1" t="s">
        <v>758</v>
      </c>
      <c r="U125" s="1" t="s">
        <v>717</v>
      </c>
      <c r="V125" s="1" t="s">
        <v>880</v>
      </c>
    </row>
    <row r="126" s="1" customFormat="1" spans="1:22">
      <c r="A126" s="3">
        <v>999226495130475</v>
      </c>
      <c r="B126" s="1" t="s">
        <v>1370</v>
      </c>
      <c r="C126" s="1" t="s">
        <v>1371</v>
      </c>
      <c r="D126" s="1" t="s">
        <v>1366</v>
      </c>
      <c r="E126" s="1" t="s">
        <v>1372</v>
      </c>
      <c r="F126" s="1" t="s">
        <v>860</v>
      </c>
      <c r="G126" s="1" t="s">
        <v>748</v>
      </c>
      <c r="H126" s="1" t="s">
        <v>749</v>
      </c>
      <c r="I126" s="1" t="s">
        <v>1373</v>
      </c>
      <c r="J126" s="1" t="s">
        <v>751</v>
      </c>
      <c r="K126" s="1" t="s">
        <v>1373</v>
      </c>
      <c r="L126" s="1" t="s">
        <v>1373</v>
      </c>
      <c r="M126" s="1" t="s">
        <v>752</v>
      </c>
      <c r="N126" s="1" t="s">
        <v>752</v>
      </c>
      <c r="O126" s="1" t="s">
        <v>753</v>
      </c>
      <c r="P126" s="1" t="s">
        <v>754</v>
      </c>
      <c r="Q126" s="1" t="s">
        <v>755</v>
      </c>
      <c r="R126" s="1" t="s">
        <v>1374</v>
      </c>
      <c r="S126" s="1" t="s">
        <v>757</v>
      </c>
      <c r="T126" s="1" t="s">
        <v>758</v>
      </c>
      <c r="U126" s="1" t="s">
        <v>717</v>
      </c>
      <c r="V126" s="1" t="s">
        <v>880</v>
      </c>
    </row>
    <row r="127" s="1" customFormat="1" spans="1:22">
      <c r="A127" s="3">
        <v>999226280339582</v>
      </c>
      <c r="B127" s="1" t="s">
        <v>1375</v>
      </c>
      <c r="C127" s="1" t="s">
        <v>1376</v>
      </c>
      <c r="D127" s="1" t="s">
        <v>1377</v>
      </c>
      <c r="E127" s="1" t="s">
        <v>1378</v>
      </c>
      <c r="F127" s="1" t="s">
        <v>860</v>
      </c>
      <c r="G127" s="1" t="s">
        <v>744</v>
      </c>
      <c r="H127" s="1" t="s">
        <v>749</v>
      </c>
      <c r="I127" s="1" t="s">
        <v>1379</v>
      </c>
      <c r="J127" s="1" t="s">
        <v>751</v>
      </c>
      <c r="K127" s="1" t="s">
        <v>1379</v>
      </c>
      <c r="L127" s="1" t="s">
        <v>753</v>
      </c>
      <c r="M127" s="1" t="s">
        <v>1380</v>
      </c>
      <c r="N127" s="1" t="s">
        <v>1380</v>
      </c>
      <c r="O127" s="1" t="s">
        <v>753</v>
      </c>
      <c r="P127" s="1" t="s">
        <v>754</v>
      </c>
      <c r="Q127" s="1" t="s">
        <v>755</v>
      </c>
      <c r="R127" s="1" t="s">
        <v>1381</v>
      </c>
      <c r="S127" s="1" t="s">
        <v>757</v>
      </c>
      <c r="T127" s="1" t="s">
        <v>758</v>
      </c>
      <c r="U127" s="1" t="s">
        <v>717</v>
      </c>
      <c r="V127" s="1" t="s">
        <v>759</v>
      </c>
    </row>
    <row r="128" s="1" customFormat="1" spans="1:22">
      <c r="A128" s="3">
        <v>999225426618018</v>
      </c>
      <c r="B128" s="1" t="s">
        <v>1382</v>
      </c>
      <c r="C128" s="1" t="s">
        <v>1383</v>
      </c>
      <c r="D128" s="1" t="s">
        <v>1384</v>
      </c>
      <c r="E128" s="1" t="s">
        <v>1385</v>
      </c>
      <c r="F128" s="1" t="s">
        <v>860</v>
      </c>
      <c r="G128" s="1" t="s">
        <v>781</v>
      </c>
      <c r="H128" s="1" t="s">
        <v>749</v>
      </c>
      <c r="I128" s="1" t="s">
        <v>1386</v>
      </c>
      <c r="J128" s="1" t="s">
        <v>751</v>
      </c>
      <c r="K128" s="1" t="s">
        <v>1386</v>
      </c>
      <c r="L128" s="1" t="s">
        <v>1386</v>
      </c>
      <c r="M128" s="1" t="s">
        <v>752</v>
      </c>
      <c r="N128" s="1" t="s">
        <v>752</v>
      </c>
      <c r="O128" s="1" t="s">
        <v>753</v>
      </c>
      <c r="P128" s="1" t="s">
        <v>754</v>
      </c>
      <c r="Q128" s="1" t="s">
        <v>755</v>
      </c>
      <c r="R128" s="1" t="s">
        <v>1387</v>
      </c>
      <c r="S128" s="1" t="s">
        <v>1318</v>
      </c>
      <c r="T128" s="1" t="s">
        <v>758</v>
      </c>
      <c r="U128" s="1" t="s">
        <v>717</v>
      </c>
      <c r="V128" s="1" t="s">
        <v>1078</v>
      </c>
    </row>
    <row r="129" s="1" customFormat="1" spans="1:22">
      <c r="A129" s="3">
        <v>999225310128572</v>
      </c>
      <c r="B129" s="1" t="s">
        <v>1388</v>
      </c>
      <c r="C129" s="1" t="s">
        <v>1389</v>
      </c>
      <c r="D129" s="1" t="s">
        <v>1390</v>
      </c>
      <c r="E129" s="1" t="s">
        <v>1391</v>
      </c>
      <c r="F129" s="1" t="s">
        <v>839</v>
      </c>
      <c r="G129" s="1" t="s">
        <v>748</v>
      </c>
      <c r="H129" s="1" t="s">
        <v>749</v>
      </c>
      <c r="I129" s="1" t="s">
        <v>1392</v>
      </c>
      <c r="J129" s="1" t="s">
        <v>751</v>
      </c>
      <c r="K129" s="1" t="s">
        <v>1392</v>
      </c>
      <c r="L129" s="1" t="s">
        <v>1392</v>
      </c>
      <c r="M129" s="1" t="s">
        <v>752</v>
      </c>
      <c r="N129" s="1" t="s">
        <v>752</v>
      </c>
      <c r="O129" s="1" t="s">
        <v>753</v>
      </c>
      <c r="P129" s="1" t="s">
        <v>754</v>
      </c>
      <c r="Q129" s="1" t="s">
        <v>755</v>
      </c>
      <c r="R129" s="1" t="s">
        <v>1393</v>
      </c>
      <c r="S129" s="1" t="s">
        <v>757</v>
      </c>
      <c r="T129" s="1" t="s">
        <v>758</v>
      </c>
      <c r="U129" s="1" t="s">
        <v>1394</v>
      </c>
      <c r="V129" s="1" t="s">
        <v>824</v>
      </c>
    </row>
    <row r="130" s="1" customFormat="1" spans="1:22">
      <c r="A130" s="3">
        <v>999224920564537</v>
      </c>
      <c r="B130" s="1" t="s">
        <v>1395</v>
      </c>
      <c r="C130" s="1" t="s">
        <v>1396</v>
      </c>
      <c r="D130" s="1" t="s">
        <v>1384</v>
      </c>
      <c r="E130" s="1" t="s">
        <v>1397</v>
      </c>
      <c r="F130" s="1" t="s">
        <v>781</v>
      </c>
      <c r="G130" s="1" t="s">
        <v>748</v>
      </c>
      <c r="H130" s="1" t="s">
        <v>749</v>
      </c>
      <c r="I130" s="1" t="s">
        <v>1398</v>
      </c>
      <c r="J130" s="1" t="s">
        <v>751</v>
      </c>
      <c r="K130" s="1" t="s">
        <v>1398</v>
      </c>
      <c r="L130" s="1" t="s">
        <v>1398</v>
      </c>
      <c r="M130" s="1" t="s">
        <v>752</v>
      </c>
      <c r="N130" s="1" t="s">
        <v>752</v>
      </c>
      <c r="O130" s="1" t="s">
        <v>753</v>
      </c>
      <c r="P130" s="1" t="s">
        <v>754</v>
      </c>
      <c r="Q130" s="1" t="s">
        <v>755</v>
      </c>
      <c r="R130" s="1" t="s">
        <v>1399</v>
      </c>
      <c r="S130" s="1" t="s">
        <v>757</v>
      </c>
      <c r="T130" s="1" t="s">
        <v>758</v>
      </c>
      <c r="U130" s="1" t="s">
        <v>717</v>
      </c>
      <c r="V130" s="1" t="s">
        <v>1078</v>
      </c>
    </row>
    <row r="131" s="1" customFormat="1" spans="1:22">
      <c r="A131" s="3">
        <v>999224863723582</v>
      </c>
      <c r="B131" s="1" t="s">
        <v>1400</v>
      </c>
      <c r="C131" s="1" t="s">
        <v>1401</v>
      </c>
      <c r="D131" s="1" t="s">
        <v>1384</v>
      </c>
      <c r="E131" s="1" t="s">
        <v>1402</v>
      </c>
      <c r="F131" s="1" t="s">
        <v>839</v>
      </c>
      <c r="G131" s="1" t="s">
        <v>744</v>
      </c>
      <c r="H131" s="1" t="s">
        <v>749</v>
      </c>
      <c r="I131" s="1" t="s">
        <v>1403</v>
      </c>
      <c r="J131" s="1" t="s">
        <v>751</v>
      </c>
      <c r="K131" s="1" t="s">
        <v>1403</v>
      </c>
      <c r="L131" s="1" t="s">
        <v>1403</v>
      </c>
      <c r="M131" s="1" t="s">
        <v>752</v>
      </c>
      <c r="N131" s="1" t="s">
        <v>752</v>
      </c>
      <c r="O131" s="1" t="s">
        <v>753</v>
      </c>
      <c r="P131" s="1" t="s">
        <v>754</v>
      </c>
      <c r="Q131" s="1" t="s">
        <v>755</v>
      </c>
      <c r="R131" s="1" t="s">
        <v>1404</v>
      </c>
      <c r="S131" s="1" t="s">
        <v>1318</v>
      </c>
      <c r="T131" s="1" t="s">
        <v>758</v>
      </c>
      <c r="U131" s="1" t="s">
        <v>717</v>
      </c>
      <c r="V131" s="1" t="s">
        <v>1078</v>
      </c>
    </row>
    <row r="132" s="1" customFormat="1" spans="1:22">
      <c r="A132" s="3">
        <v>999223990837021</v>
      </c>
      <c r="B132" s="1" t="s">
        <v>1405</v>
      </c>
      <c r="C132" s="1" t="s">
        <v>1406</v>
      </c>
      <c r="D132" s="1" t="s">
        <v>1407</v>
      </c>
      <c r="E132" s="1" t="s">
        <v>1408</v>
      </c>
      <c r="F132" s="1" t="s">
        <v>891</v>
      </c>
      <c r="G132" s="1" t="s">
        <v>781</v>
      </c>
      <c r="H132" s="1" t="s">
        <v>749</v>
      </c>
      <c r="I132" s="1" t="s">
        <v>1409</v>
      </c>
      <c r="J132" s="1" t="s">
        <v>751</v>
      </c>
      <c r="K132" s="1" t="s">
        <v>1409</v>
      </c>
      <c r="L132" s="1" t="s">
        <v>1409</v>
      </c>
      <c r="M132" s="1" t="s">
        <v>752</v>
      </c>
      <c r="N132" s="1" t="s">
        <v>752</v>
      </c>
      <c r="O132" s="1" t="s">
        <v>753</v>
      </c>
      <c r="P132" s="1" t="s">
        <v>754</v>
      </c>
      <c r="Q132" s="1" t="s">
        <v>755</v>
      </c>
      <c r="R132" s="1" t="s">
        <v>1410</v>
      </c>
      <c r="S132" s="1" t="s">
        <v>1318</v>
      </c>
      <c r="T132" s="1" t="s">
        <v>758</v>
      </c>
      <c r="U132" s="1" t="s">
        <v>717</v>
      </c>
      <c r="V132" s="1" t="s">
        <v>759</v>
      </c>
    </row>
    <row r="133" s="1" customFormat="1" spans="1:22">
      <c r="A133" s="3">
        <v>999223983337113</v>
      </c>
      <c r="B133" s="1" t="s">
        <v>1405</v>
      </c>
      <c r="C133" s="1" t="s">
        <v>1411</v>
      </c>
      <c r="D133" s="1" t="s">
        <v>1169</v>
      </c>
      <c r="E133" s="1" t="s">
        <v>1412</v>
      </c>
      <c r="F133" s="1" t="s">
        <v>860</v>
      </c>
      <c r="G133" s="1" t="s">
        <v>744</v>
      </c>
      <c r="H133" s="1" t="s">
        <v>749</v>
      </c>
      <c r="I133" s="1" t="s">
        <v>1413</v>
      </c>
      <c r="J133" s="1" t="s">
        <v>751</v>
      </c>
      <c r="K133" s="1" t="s">
        <v>1413</v>
      </c>
      <c r="L133" s="1" t="s">
        <v>1413</v>
      </c>
      <c r="M133" s="1" t="s">
        <v>752</v>
      </c>
      <c r="N133" s="1" t="s">
        <v>752</v>
      </c>
      <c r="O133" s="1" t="s">
        <v>753</v>
      </c>
      <c r="P133" s="1" t="s">
        <v>754</v>
      </c>
      <c r="Q133" s="1" t="s">
        <v>755</v>
      </c>
      <c r="R133" s="1" t="s">
        <v>1414</v>
      </c>
      <c r="S133" s="1" t="s">
        <v>1318</v>
      </c>
      <c r="T133" s="1" t="s">
        <v>758</v>
      </c>
      <c r="U133" s="1" t="s">
        <v>1173</v>
      </c>
      <c r="V133" s="1" t="s">
        <v>759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2023-11-16T01:38:53Z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