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<sst xmlns="http://schemas.openxmlformats.org/spreadsheetml/2006/main" count="508" uniqueCount="177">
  <si>
    <t>去哪儿网酒店预付对账单</t>
  </si>
  <si>
    <t>供应商名称：</t>
  </si>
  <si>
    <t>汇趣住</t>
  </si>
  <si>
    <t>结算周期：</t>
  </si>
  <si>
    <t>2023-11-15至2023-11-16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</si>
  <si>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</si>
  <si>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</si>
  <si>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</si>
  <si>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</si>
  <si>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</si>
  <si>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</si>
  <si>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</si>
  <si>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</si>
  <si>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</si>
  <si>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</si>
  <si>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</si>
  <si>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</si>
  <si>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</si>
  <si>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</si>
  <si>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</si>
  <si>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¥5,584.00</t>
  </si>
  <si>
    <t>¥988.00</t>
  </si>
  <si>
    <t>¥721.78</t>
  </si>
  <si>
    <t>¥3,874.22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</si>
  <si>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</si>
  <si>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</si>
  <si>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</si>
  <si>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</si>
  <si>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</si>
  <si>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</si>
  <si>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</si>
  <si>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</si>
  <si>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</si>
  <si>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</si>
  <si>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</si>
  <si>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</si>
  <si>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</si>
  <si>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</si>
  <si>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</si>
  <si>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</si>
  <si>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</si>
  <si>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</si>
  <si>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</si>
  <si>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</si>
  <si>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</si>
  <si>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</si>
  <si>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</si>
  <si>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</si>
  <si>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</si>
  <si>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</si>
  <si>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</si>
  <si>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</si>
  <si>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</si>
  <si>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</si>
  <si>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</si>
  <si>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</si>
  <si>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</si>
  <si>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</si>
  <si>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</si>
  <si>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</si>
  <si>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</si>
  <si>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</si>
  <si>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</si>
  <si>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</si>
  <si>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</si>
  <si>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</si>
  <si>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</si>
  <si>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</si>
  <si>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</si>
  <si>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</si>
  <si>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</si>
  <si>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813542328631</t>
  </si>
  <si>
    <t>酒店预付</t>
  </si>
  <si>
    <t>否</t>
  </si>
  <si>
    <t>普通</t>
  </si>
  <si>
    <t>470829749</t>
  </si>
  <si>
    <t>汉庭酒店(哈尔滨会展中心体育学院店)</t>
  </si>
  <si>
    <t>1639468</t>
  </si>
  <si>
    <t>张楠</t>
  </si>
  <si>
    <t>2023-11-10</t>
  </si>
  <si>
    <t>2023-11-16</t>
  </si>
  <si>
    <t>¥1,574.00</t>
  </si>
  <si>
    <t>¥325.52</t>
  </si>
  <si>
    <t>¥1,248.48</t>
  </si>
  <si>
    <t>大床房</t>
  </si>
  <si>
    <t>WEBSITE</t>
  </si>
  <si>
    <t>813544362169</t>
  </si>
  <si>
    <t>501627782</t>
  </si>
  <si>
    <t>南京中心大酒店</t>
  </si>
  <si>
    <t>付文瑞</t>
  </si>
  <si>
    <t>2023-11-12</t>
  </si>
  <si>
    <t>2023-11-13</t>
  </si>
  <si>
    <t>¥1,451.00</t>
  </si>
  <si>
    <t>¥463.00</t>
  </si>
  <si>
    <t>¥60.80</t>
  </si>
  <si>
    <t>¥402.20</t>
  </si>
  <si>
    <t>丽景大床房</t>
  </si>
  <si>
    <t>813546696550</t>
  </si>
  <si>
    <t>张志远</t>
  </si>
  <si>
    <t>2023-11-14</t>
  </si>
  <si>
    <t>2023-11-15</t>
  </si>
  <si>
    <t>¥514.00</t>
  </si>
  <si>
    <t>¥67.54</t>
  </si>
  <si>
    <t>¥446.46</t>
  </si>
  <si>
    <t>813546999816</t>
  </si>
  <si>
    <t>沈褚琦</t>
  </si>
  <si>
    <t>813546295815</t>
  </si>
  <si>
    <t>张琦佳</t>
  </si>
  <si>
    <t>丽景双床房</t>
  </si>
  <si>
    <t>813547044298</t>
  </si>
  <si>
    <t>318090829</t>
  </si>
  <si>
    <t>海宁皮革城南关厢亚朵酒店</t>
  </si>
  <si>
    <t>姜腾博|张卫峰|韩涛</t>
  </si>
  <si>
    <t>¥1,017.00</t>
  </si>
  <si>
    <t>¥132.84</t>
  </si>
  <si>
    <t>¥884.16</t>
  </si>
  <si>
    <t>高级双床房</t>
  </si>
  <si>
    <t>合计</t>
  </si>
  <si>
    <t/>
  </si>
  <si>
    <t>¥4,596.00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</si>
  <si>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</si>
  <si>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</si>
  <si>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</si>
  <si>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</si>
  <si>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</si>
  <si>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</si>
  <si>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</si>
  <si>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</si>
  <si>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</si>
  <si>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A231117101426481</t>
  </si>
  <si>
    <r>
      <t>总计：</t>
    </r>
    <r>
      <rPr>
        <sz val="10"/>
        <rFont val="Arial"/>
        <charset val="134"/>
      </rPr>
      <t>3874.22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</si>
  <si>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</si>
  <si>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</si>
  <si>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</si>
  <si>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</si>
  <si>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</si>
  <si>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</si>
  <si>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</si>
  <si>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</si>
  <si>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</si>
  <si>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</si>
  <si>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</si>
  <si>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</si>
  <si>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</si>
  <si>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</si>
  <si>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</si>
  <si>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</si>
  <si>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</si>
  <si>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</si>
  <si>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4259607</t>
  </si>
  <si>
    <t>姜腾博,张卫峰,韩涛</t>
  </si>
  <si>
    <t>--</t>
  </si>
  <si>
    <t>884.16</t>
  </si>
  <si>
    <t>RMB</t>
  </si>
  <si>
    <t>0</t>
  </si>
  <si>
    <t>0.00</t>
  </si>
  <si>
    <t>汇趣住国内直连</t>
  </si>
  <si>
    <t>01.011247</t>
  </si>
  <si>
    <t>2023-11-15 15:50:06</t>
  </si>
  <si>
    <t>直连</t>
  </si>
  <si>
    <t>中国</t>
  </si>
  <si>
    <t>4256276</t>
  </si>
  <si>
    <t>446.46</t>
  </si>
  <si>
    <t>2023-11-14 22:56:31</t>
  </si>
  <si>
    <t>4254216</t>
  </si>
  <si>
    <t>2023-11-14 17:13:16</t>
  </si>
  <si>
    <t>4251592</t>
  </si>
  <si>
    <t>2023-11-14 09:17:24</t>
  </si>
  <si>
    <t>4243983</t>
  </si>
  <si>
    <t>1250.86</t>
  </si>
  <si>
    <t>402.20</t>
  </si>
  <si>
    <t>-848</t>
  </si>
  <si>
    <t>2023-11-12 22:15:40</t>
  </si>
  <si>
    <t>4226397</t>
  </si>
  <si>
    <t>汉庭酒店(哈尔滨宣化街体育学院店)</t>
  </si>
  <si>
    <t>1248.48</t>
  </si>
  <si>
    <t>2023-11-10 02:07:27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</si>
</sst>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27" sqref="D27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6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21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87</v>
      </c>
      <c r="H4" s="7" t="s">
        <v>88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100</v>
      </c>
      <c r="P4" s="7" t="s">
        <v>80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96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87</v>
      </c>
      <c r="H5" s="7" t="s">
        <v>88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99</v>
      </c>
      <c r="O5" s="7" t="s">
        <v>100</v>
      </c>
      <c r="P5" s="7" t="s">
        <v>80</v>
      </c>
      <c r="Q5" s="7"/>
      <c r="R5" s="11" t="s">
        <v>101</v>
      </c>
      <c r="S5" s="12" t="s">
        <v>19</v>
      </c>
      <c r="T5" s="7"/>
      <c r="U5" s="11" t="s">
        <v>19</v>
      </c>
      <c r="V5" s="11" t="s">
        <v>101</v>
      </c>
      <c r="W5" s="12" t="s">
        <v>102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103</v>
      </c>
      <c r="AD5" t="s">
        <v>6</v>
      </c>
      <c r="AE5" t="s">
        <v>96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106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87</v>
      </c>
      <c r="H6" s="7" t="s">
        <v>88</v>
      </c>
      <c r="I6" s="7" t="s">
        <v>77</v>
      </c>
      <c r="J6" s="7" t="s">
        <v>2</v>
      </c>
      <c r="K6" s="7" t="s">
        <v>107</v>
      </c>
      <c r="L6" s="7">
        <v>1</v>
      </c>
      <c r="M6" s="7">
        <v>1</v>
      </c>
      <c r="N6" s="7" t="s">
        <v>99</v>
      </c>
      <c r="O6" s="7" t="s">
        <v>100</v>
      </c>
      <c r="P6" s="7" t="s">
        <v>80</v>
      </c>
      <c r="Q6" s="7"/>
      <c r="R6" s="11" t="s">
        <v>101</v>
      </c>
      <c r="S6" s="12" t="s">
        <v>19</v>
      </c>
      <c r="T6" s="7"/>
      <c r="U6" s="11" t="s">
        <v>19</v>
      </c>
      <c r="V6" s="11" t="s">
        <v>101</v>
      </c>
      <c r="W6" s="12" t="s">
        <v>102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103</v>
      </c>
      <c r="AD6" t="s">
        <v>6</v>
      </c>
      <c r="AE6" t="s">
        <v>108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109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110</v>
      </c>
      <c r="H7" s="7" t="s">
        <v>111</v>
      </c>
      <c r="I7" s="7" t="s">
        <v>77</v>
      </c>
      <c r="J7" s="7" t="s">
        <v>2</v>
      </c>
      <c r="K7" s="7" t="s">
        <v>112</v>
      </c>
      <c r="L7" s="7">
        <v>3</v>
      </c>
      <c r="M7" s="7">
        <v>1</v>
      </c>
      <c r="N7" s="7" t="s">
        <v>100</v>
      </c>
      <c r="O7" s="7" t="s">
        <v>100</v>
      </c>
      <c r="P7" s="7" t="s">
        <v>80</v>
      </c>
      <c r="Q7" s="7"/>
      <c r="R7" s="11" t="s">
        <v>113</v>
      </c>
      <c r="S7" s="12" t="s">
        <v>19</v>
      </c>
      <c r="T7" s="7"/>
      <c r="U7" s="11" t="s">
        <v>19</v>
      </c>
      <c r="V7" s="11" t="s">
        <v>113</v>
      </c>
      <c r="W7" s="12" t="s">
        <v>114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115</v>
      </c>
      <c r="AD7" t="s">
        <v>6</v>
      </c>
      <c r="AE7" t="s">
        <v>116</v>
      </c>
      <c r="AF7" t="s">
        <v>85</v>
      </c>
      <c r="AG7" t="s">
        <v>73</v>
      </c>
      <c r="AH7" t="s">
        <v>19</v>
      </c>
    </row>
    <row r="8" customHeight="1" spans="1:32">
      <c r="A8" s="10" t="s">
        <v>117</v>
      </c>
      <c r="B8" s="10"/>
      <c r="C8" s="10" t="s">
        <v>118</v>
      </c>
      <c r="D8" s="10"/>
      <c r="E8" s="10"/>
      <c r="F8" s="10"/>
      <c r="G8" s="10" t="s">
        <v>118</v>
      </c>
      <c r="H8" s="10" t="s">
        <v>118</v>
      </c>
      <c r="I8" s="10" t="s">
        <v>118</v>
      </c>
      <c r="J8" s="10" t="s">
        <v>118</v>
      </c>
      <c r="K8" s="10" t="s">
        <v>118</v>
      </c>
      <c r="L8" s="10" t="s">
        <v>118</v>
      </c>
      <c r="M8" s="10" t="s">
        <v>118</v>
      </c>
      <c r="N8" s="10" t="s">
        <v>118</v>
      </c>
      <c r="O8" s="10" t="s">
        <v>118</v>
      </c>
      <c r="P8" s="10" t="s">
        <v>118</v>
      </c>
      <c r="Q8" s="10"/>
      <c r="R8" s="13" t="s">
        <v>20</v>
      </c>
      <c r="S8" s="13" t="s">
        <v>21</v>
      </c>
      <c r="T8" s="10" t="s">
        <v>118</v>
      </c>
      <c r="U8" s="13"/>
      <c r="V8" s="13" t="s">
        <v>119</v>
      </c>
      <c r="W8" s="13" t="s">
        <v>22</v>
      </c>
      <c r="X8" s="13"/>
      <c r="Y8" s="13"/>
      <c r="Z8" s="13"/>
      <c r="AA8" s="10"/>
      <c r="AB8" s="13"/>
      <c r="AC8" s="10"/>
      <c r="AD8" s="10" t="s">
        <v>118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120</v>
      </c>
      <c r="B1" s="4" t="s">
        <v>121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122</v>
      </c>
      <c r="H1" s="4" t="s">
        <v>123</v>
      </c>
      <c r="I1" s="4" t="s">
        <v>13</v>
      </c>
      <c r="J1" s="4" t="s">
        <v>17</v>
      </c>
      <c r="K1" s="4" t="s">
        <v>18</v>
      </c>
      <c r="L1" s="9" t="s">
        <v>124</v>
      </c>
      <c r="M1" s="4" t="s">
        <v>125</v>
      </c>
      <c r="N1" s="4" t="s">
        <v>126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128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1248.48</v>
      </c>
      <c r="E2" t="str">
        <f>VLOOKUP(A2,HOP!A:L,12,0)</f>
        <v>1248.48</v>
      </c>
      <c r="F2" t="str">
        <f>VLOOKUP(A2,HOP!A:C,3,0)</f>
        <v>4226397</v>
      </c>
      <c r="G2">
        <f>D2-E2</f>
        <v>0</v>
      </c>
      <c r="H2" t="str">
        <f>$H$1&amp;F2</f>
        <v>，4226397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402.2</v>
      </c>
      <c r="E3" t="str">
        <f>VLOOKUP(A3,HOP!A:L,12,0)</f>
        <v>402.20</v>
      </c>
      <c r="F3" t="str">
        <f>VLOOKUP(A3,HOP!A:C,3,0)</f>
        <v>4243983</v>
      </c>
      <c r="G3">
        <f>D3-E3</f>
        <v>0</v>
      </c>
      <c r="H3" t="str">
        <f>$H$1&amp;F3</f>
        <v>，4243983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100</v>
      </c>
      <c r="C4" s="7" t="s">
        <v>80</v>
      </c>
      <c r="D4" s="3">
        <v>446.46</v>
      </c>
      <c r="E4" t="str">
        <f>VLOOKUP(A4,HOP!A:L,12,0)</f>
        <v>446.46</v>
      </c>
      <c r="F4" t="str">
        <f>VLOOKUP(A4,HOP!A:C,3,0)</f>
        <v>4254216</v>
      </c>
      <c r="G4">
        <f>D4-E4</f>
        <v>0</v>
      </c>
      <c r="H4" t="str">
        <f>$H$1&amp;F4</f>
        <v>，4254216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100</v>
      </c>
      <c r="C5" s="7" t="s">
        <v>80</v>
      </c>
      <c r="D5" s="3">
        <v>446.46</v>
      </c>
      <c r="E5" t="str">
        <f>VLOOKUP(A5,HOP!A:L,12,0)</f>
        <v>446.46</v>
      </c>
      <c r="F5" t="str">
        <f>VLOOKUP(A5,HOP!A:C,3,0)</f>
        <v>4251592</v>
      </c>
      <c r="G5">
        <f>D5-E5</f>
        <v>0</v>
      </c>
      <c r="H5" t="str">
        <f>$H$1&amp;F5</f>
        <v>，4251592</v>
      </c>
      <c r="I5" t="str">
        <f>VLOOKUP(A5,HOP!A:U,21,0)</f>
        <v>直连</v>
      </c>
    </row>
    <row r="6" ht="14.25" customHeight="1" spans="1:9">
      <c r="A6" s="6" t="s">
        <v>106</v>
      </c>
      <c r="B6" s="7" t="s">
        <v>100</v>
      </c>
      <c r="C6" s="7" t="s">
        <v>80</v>
      </c>
      <c r="D6" s="3">
        <v>446.46</v>
      </c>
      <c r="E6" t="str">
        <f>VLOOKUP(A6,HOP!A:L,12,0)</f>
        <v>446.46</v>
      </c>
      <c r="F6" t="str">
        <f>VLOOKUP(A6,HOP!A:C,3,0)</f>
        <v>4256276</v>
      </c>
      <c r="G6">
        <f>D6-E6</f>
        <v>0</v>
      </c>
      <c r="H6" t="str">
        <f>$H$1&amp;F6</f>
        <v>，4256276</v>
      </c>
      <c r="I6" t="str">
        <f>VLOOKUP(A6,HOP!A:U,21,0)</f>
        <v>直连</v>
      </c>
    </row>
    <row r="7" ht="14.25" customHeight="1" spans="1:9">
      <c r="A7" s="6" t="s">
        <v>109</v>
      </c>
      <c r="B7" s="7" t="s">
        <v>100</v>
      </c>
      <c r="C7" s="7" t="s">
        <v>80</v>
      </c>
      <c r="D7" s="3">
        <v>884.16</v>
      </c>
      <c r="E7" t="str">
        <f>VLOOKUP(A7,HOP!A:L,12,0)</f>
        <v>884.16</v>
      </c>
      <c r="F7" t="str">
        <f>VLOOKUP(A7,HOP!A:C,3,0)</f>
        <v>4259607</v>
      </c>
      <c r="G7">
        <f>D7-E7</f>
        <v>0</v>
      </c>
      <c r="H7" t="str">
        <f>$H$1&amp;F7</f>
        <v>，4259607</v>
      </c>
      <c r="I7" t="str">
        <f>VLOOKUP(A7,HOP!A:U,21,0)</f>
        <v>直连</v>
      </c>
    </row>
    <row r="9" spans="4:4">
      <c r="D9" s="3">
        <f>SUM(D2:D8)</f>
        <v>3874.22</v>
      </c>
    </row>
    <row r="11" ht="14.25" spans="4:4">
      <c r="D11" s="8" t="s">
        <v>23</v>
      </c>
    </row>
    <row r="14" spans="1:1">
      <c r="A14" t="s">
        <v>129</v>
      </c>
    </row>
    <row r="15" spans="1:1">
      <c r="A15" s="5" t="s">
        <v>130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I20" sqref="I20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131</v>
      </c>
      <c r="B1" s="2" t="s">
        <v>132</v>
      </c>
      <c r="C1" s="2" t="s">
        <v>133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  <c r="V1" s="2" t="s">
        <v>148</v>
      </c>
    </row>
    <row r="2" s="1" customFormat="1" spans="1:22">
      <c r="A2" s="1" t="s">
        <v>109</v>
      </c>
      <c r="B2" s="1" t="s">
        <v>100</v>
      </c>
      <c r="C2" s="1" t="s">
        <v>149</v>
      </c>
      <c r="D2" s="1" t="s">
        <v>111</v>
      </c>
      <c r="E2" s="1" t="s">
        <v>150</v>
      </c>
      <c r="F2" s="1" t="s">
        <v>100</v>
      </c>
      <c r="G2" s="1" t="s">
        <v>80</v>
      </c>
      <c r="H2" s="1" t="s">
        <v>151</v>
      </c>
      <c r="I2" s="1" t="s">
        <v>152</v>
      </c>
      <c r="J2" s="1" t="s">
        <v>153</v>
      </c>
      <c r="K2" s="1" t="s">
        <v>152</v>
      </c>
      <c r="L2" s="1" t="s">
        <v>152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73</v>
      </c>
      <c r="T2" s="1" t="s">
        <v>35</v>
      </c>
      <c r="U2" s="1" t="s">
        <v>159</v>
      </c>
      <c r="V2" s="1" t="s">
        <v>160</v>
      </c>
    </row>
    <row r="3" s="1" customFormat="1" spans="1:22">
      <c r="A3" s="1" t="s">
        <v>106</v>
      </c>
      <c r="B3" s="1" t="s">
        <v>99</v>
      </c>
      <c r="C3" s="1" t="s">
        <v>161</v>
      </c>
      <c r="D3" s="1" t="s">
        <v>88</v>
      </c>
      <c r="E3" s="1" t="s">
        <v>107</v>
      </c>
      <c r="F3" s="1" t="s">
        <v>100</v>
      </c>
      <c r="G3" s="1" t="s">
        <v>80</v>
      </c>
      <c r="H3" s="1" t="s">
        <v>151</v>
      </c>
      <c r="I3" s="1" t="s">
        <v>162</v>
      </c>
      <c r="J3" s="1" t="s">
        <v>153</v>
      </c>
      <c r="K3" s="1" t="s">
        <v>162</v>
      </c>
      <c r="L3" s="1" t="s">
        <v>162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163</v>
      </c>
      <c r="S3" s="1" t="s">
        <v>73</v>
      </c>
      <c r="T3" s="1" t="s">
        <v>35</v>
      </c>
      <c r="U3" s="1" t="s">
        <v>159</v>
      </c>
      <c r="V3" s="1" t="s">
        <v>160</v>
      </c>
    </row>
    <row r="4" s="1" customFormat="1" spans="1:22">
      <c r="A4" s="1" t="s">
        <v>97</v>
      </c>
      <c r="B4" s="1" t="s">
        <v>99</v>
      </c>
      <c r="C4" s="1" t="s">
        <v>164</v>
      </c>
      <c r="D4" s="1" t="s">
        <v>88</v>
      </c>
      <c r="E4" s="1" t="s">
        <v>98</v>
      </c>
      <c r="F4" s="1" t="s">
        <v>100</v>
      </c>
      <c r="G4" s="1" t="s">
        <v>80</v>
      </c>
      <c r="H4" s="1" t="s">
        <v>151</v>
      </c>
      <c r="I4" s="1" t="s">
        <v>162</v>
      </c>
      <c r="J4" s="1" t="s">
        <v>153</v>
      </c>
      <c r="K4" s="1" t="s">
        <v>162</v>
      </c>
      <c r="L4" s="1" t="s">
        <v>162</v>
      </c>
      <c r="M4" s="1" t="s">
        <v>154</v>
      </c>
      <c r="N4" s="1" t="s">
        <v>154</v>
      </c>
      <c r="O4" s="1" t="s">
        <v>155</v>
      </c>
      <c r="P4" s="1" t="s">
        <v>156</v>
      </c>
      <c r="Q4" s="1" t="s">
        <v>157</v>
      </c>
      <c r="R4" s="1" t="s">
        <v>165</v>
      </c>
      <c r="S4" s="1" t="s">
        <v>73</v>
      </c>
      <c r="T4" s="1" t="s">
        <v>35</v>
      </c>
      <c r="U4" s="1" t="s">
        <v>159</v>
      </c>
      <c r="V4" s="1" t="s">
        <v>160</v>
      </c>
    </row>
    <row r="5" s="1" customFormat="1" spans="1:22">
      <c r="A5" s="1" t="s">
        <v>104</v>
      </c>
      <c r="B5" s="1" t="s">
        <v>99</v>
      </c>
      <c r="C5" s="1" t="s">
        <v>166</v>
      </c>
      <c r="D5" s="1" t="s">
        <v>88</v>
      </c>
      <c r="E5" s="1" t="s">
        <v>105</v>
      </c>
      <c r="F5" s="1" t="s">
        <v>100</v>
      </c>
      <c r="G5" s="1" t="s">
        <v>80</v>
      </c>
      <c r="H5" s="1" t="s">
        <v>151</v>
      </c>
      <c r="I5" s="1" t="s">
        <v>162</v>
      </c>
      <c r="J5" s="1" t="s">
        <v>153</v>
      </c>
      <c r="K5" s="1" t="s">
        <v>162</v>
      </c>
      <c r="L5" s="1" t="s">
        <v>162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167</v>
      </c>
      <c r="S5" s="1" t="s">
        <v>73</v>
      </c>
      <c r="T5" s="1" t="s">
        <v>35</v>
      </c>
      <c r="U5" s="1" t="s">
        <v>159</v>
      </c>
      <c r="V5" s="1" t="s">
        <v>160</v>
      </c>
    </row>
    <row r="6" s="1" customFormat="1" spans="1:22">
      <c r="A6" s="1" t="s">
        <v>86</v>
      </c>
      <c r="B6" s="1" t="s">
        <v>90</v>
      </c>
      <c r="C6" s="1" t="s">
        <v>168</v>
      </c>
      <c r="D6" s="1" t="s">
        <v>88</v>
      </c>
      <c r="E6" s="1" t="s">
        <v>89</v>
      </c>
      <c r="F6" s="1" t="s">
        <v>91</v>
      </c>
      <c r="G6" s="1" t="s">
        <v>80</v>
      </c>
      <c r="H6" s="1" t="s">
        <v>151</v>
      </c>
      <c r="I6" s="1" t="s">
        <v>169</v>
      </c>
      <c r="J6" s="1" t="s">
        <v>153</v>
      </c>
      <c r="K6" s="1" t="s">
        <v>169</v>
      </c>
      <c r="L6" s="1" t="s">
        <v>170</v>
      </c>
      <c r="M6" s="1" t="s">
        <v>171</v>
      </c>
      <c r="N6" s="1" t="s">
        <v>171</v>
      </c>
      <c r="O6" s="1" t="s">
        <v>155</v>
      </c>
      <c r="P6" s="1" t="s">
        <v>156</v>
      </c>
      <c r="Q6" s="1" t="s">
        <v>157</v>
      </c>
      <c r="R6" s="1" t="s">
        <v>172</v>
      </c>
      <c r="S6" s="1" t="s">
        <v>73</v>
      </c>
      <c r="T6" s="1" t="s">
        <v>35</v>
      </c>
      <c r="U6" s="1" t="s">
        <v>159</v>
      </c>
      <c r="V6" s="1" t="s">
        <v>160</v>
      </c>
    </row>
    <row r="7" s="1" customFormat="1" spans="1:22">
      <c r="A7" s="1" t="s">
        <v>71</v>
      </c>
      <c r="B7" s="1" t="s">
        <v>79</v>
      </c>
      <c r="C7" s="1" t="s">
        <v>173</v>
      </c>
      <c r="D7" s="1" t="s">
        <v>174</v>
      </c>
      <c r="E7" s="1" t="s">
        <v>78</v>
      </c>
      <c r="F7" s="1" t="s">
        <v>79</v>
      </c>
      <c r="G7" s="1" t="s">
        <v>80</v>
      </c>
      <c r="H7" s="1" t="s">
        <v>151</v>
      </c>
      <c r="I7" s="1" t="s">
        <v>175</v>
      </c>
      <c r="J7" s="1" t="s">
        <v>153</v>
      </c>
      <c r="K7" s="1" t="s">
        <v>175</v>
      </c>
      <c r="L7" s="1" t="s">
        <v>175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176</v>
      </c>
      <c r="S7" s="1" t="s">
        <v>73</v>
      </c>
      <c r="T7" s="1" t="s">
        <v>35</v>
      </c>
      <c r="U7" s="1" t="s">
        <v>159</v>
      </c>
      <c r="V7" s="1" t="s">
        <v>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2023-11-17T02:16:14Z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6A85EF3F7A9445D48F242D75707C4779_12</vt:lpwstr>
  </property>
</Properties>
</file>