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6" r:id="rId3"/>
    <sheet name="CNY" sheetId="4" r:id="rId4"/>
    <sheet name="HOP" sheetId="5" r:id="rId5"/>
  </sheets>
  <definedNames>
    <definedName name="_xlnm._FilterDatabase" localSheetId="2" hidden="1">USD!$1:$213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<sst xmlns="http://schemas.openxmlformats.org/spreadsheetml/2006/main" count="7017" uniqueCount="2231">
  <si>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</si>
  <si>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</si>
  <si>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</si>
  <si>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</si>
  <si>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</si>
  <si>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</si>
  <si>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</si>
  <si>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</si>
  <si>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</si>
  <si>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</si>
  <si>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</si>
  <si>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</si>
  <si>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</si>
  <si>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</si>
  <si>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</si>
  <si>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</si>
  <si>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</si>
  <si>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</si>
  <si>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</si>
  <si>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</si>
  <si>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</si>
  <si>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</si>
  <si>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</si>
  <si>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</si>
  <si>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</si>
  <si>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999226852653607	</t>
  </si>
  <si>
    <t>Ctrip</t>
  </si>
  <si>
    <t>正常</t>
  </si>
  <si>
    <t>[曼谷]曼谷素坤逸航站 21 中心酒店(Grande Centre Point Hotel Terminal 21)(8628098)</t>
  </si>
  <si>
    <t>豪华尊贵房&lt;早餐&gt;</t>
  </si>
  <si>
    <t>USD</t>
  </si>
  <si>
    <t>Lo/Wing Yee Winnie</t>
  </si>
  <si>
    <t>CA6352231120USD-W</t>
  </si>
  <si>
    <t>未提现</t>
  </si>
  <si>
    <t>携程开票</t>
  </si>
  <si>
    <t xml:space="preserve">3960753	</t>
  </si>
  <si>
    <t xml:space="preserve">452060	</t>
  </si>
  <si>
    <t xml:space="preserve">999227190642443	</t>
  </si>
  <si>
    <t>[马六甲]马六甲大华酒店(The Majestic Malacca Hotel - Small Luxury Hotels of The World)(16120955)</t>
  </si>
  <si>
    <t>豪华房(至少连住2晚及以上)&lt;早餐&gt;</t>
  </si>
  <si>
    <t>YAO/RUIKUN</t>
  </si>
  <si>
    <t xml:space="preserve">4022198	</t>
  </si>
  <si>
    <t xml:space="preserve">320605959	</t>
  </si>
  <si>
    <t xml:space="preserve">999227337146713	</t>
  </si>
  <si>
    <t>[首尔]首尔大使 - 铂尔曼酒店(The Ambassador Seoul - A Pullman Hotel)(8667947)</t>
  </si>
  <si>
    <t>高级双人床房&lt;无早&gt;</t>
  </si>
  <si>
    <t>YEH/LU CHIH</t>
  </si>
  <si>
    <t xml:space="preserve">4054165	</t>
  </si>
  <si>
    <t xml:space="preserve">118800543	</t>
  </si>
  <si>
    <t xml:space="preserve">999227400342766	</t>
  </si>
  <si>
    <t>[新加坡]庄家大酒店(Hotel Boss)(8207122)</t>
  </si>
  <si>
    <t>高级双床房(至少连住2晚及以上)</t>
  </si>
  <si>
    <t>Shao/Guanbo,Wang/Ying</t>
  </si>
  <si>
    <t xml:space="preserve">4069300	</t>
  </si>
  <si>
    <t xml:space="preserve">327533941	</t>
  </si>
  <si>
    <t xml:space="preserve">999227434211754	</t>
  </si>
  <si>
    <t>[涛岛]哈天海滩度假村(Haadtien Beach Resort)(7366804)</t>
  </si>
  <si>
    <t>世外桃源别墅(至少连住2晚及以上)&lt;早餐&gt;</t>
  </si>
  <si>
    <t>SITHIDEJSAK/JIRAPORN,WICHITSOPHA/PHIRAPHAT</t>
  </si>
  <si>
    <t xml:space="preserve">4074269	</t>
  </si>
  <si>
    <t xml:space="preserve">27973	</t>
  </si>
  <si>
    <t xml:space="preserve">999227440711975	</t>
  </si>
  <si>
    <t>[首尔]三井酒店(Hotel Samjung)(9351093)</t>
  </si>
  <si>
    <t>标准双床房(至少连住2晚及以上)</t>
  </si>
  <si>
    <t>CHEN/JING</t>
  </si>
  <si>
    <t xml:space="preserve">4076783	</t>
  </si>
  <si>
    <t xml:space="preserve">23061580	</t>
  </si>
  <si>
    <t xml:space="preserve">999227440719195	</t>
  </si>
  <si>
    <t>ZHU/XUYIN</t>
  </si>
  <si>
    <t xml:space="preserve">4076789	</t>
  </si>
  <si>
    <t xml:space="preserve">23061581	</t>
  </si>
  <si>
    <t xml:space="preserve">999227987871441	</t>
  </si>
  <si>
    <t>[首尔]明洞大使宜必思酒店(Ibis Ambassador Myeongdong)(31325946)</t>
  </si>
  <si>
    <t>标准双床房&lt;无早&gt;</t>
  </si>
  <si>
    <t>CHEN/LING</t>
  </si>
  <si>
    <t xml:space="preserve">4096514	</t>
  </si>
  <si>
    <t xml:space="preserve">1259521	</t>
  </si>
  <si>
    <t xml:space="preserve">999227989303512	</t>
  </si>
  <si>
    <t>[柑林县]金兰阿尔玛度假酒店(Alma Resort Cam Ranh)(113903835)</t>
  </si>
  <si>
    <t>高级一卧室套房&lt;早餐&gt;</t>
  </si>
  <si>
    <t>Shin/Youngho</t>
  </si>
  <si>
    <t xml:space="preserve">4097093	</t>
  </si>
  <si>
    <t xml:space="preserve">1050016748	</t>
  </si>
  <si>
    <t xml:space="preserve">999228014028219	</t>
  </si>
  <si>
    <t>[岘港]岘港洲际阳光半岛度假酒店(InterContinental Danang Sun Peninsula Resort, an IHG Hotel)(23861524)</t>
  </si>
  <si>
    <t>1 张特大床经典全景海景房&lt;早餐&gt;</t>
  </si>
  <si>
    <t>ZHU/LIN</t>
  </si>
  <si>
    <t xml:space="preserve">4104018	</t>
  </si>
  <si>
    <t xml:space="preserve">19900869	</t>
  </si>
  <si>
    <t xml:space="preserve">999228030592212	</t>
  </si>
  <si>
    <t>[富士河口湖町]缘之杜酒店 河口湖(Yukari No Mori)(112518623)</t>
  </si>
  <si>
    <t>豪华双床房&lt;早餐&gt;</t>
  </si>
  <si>
    <t>Thitimetharatthawut/Naratchapong</t>
  </si>
  <si>
    <t xml:space="preserve">4107353	</t>
  </si>
  <si>
    <t xml:space="preserve">23102503	</t>
  </si>
  <si>
    <t xml:space="preserve">999228032389004	</t>
  </si>
  <si>
    <t>[曼谷]拉差达 CMYK 我的酒店(Myhotel Cmyk@Ratchada)(21490790)</t>
  </si>
  <si>
    <t>小型套房&lt;无早&gt;</t>
  </si>
  <si>
    <t>Zhang/Nan</t>
  </si>
  <si>
    <t xml:space="preserve">4107973	</t>
  </si>
  <si>
    <t xml:space="preserve">999228043464962	</t>
  </si>
  <si>
    <t>[胡志明市]西贡中心铂尔曼酒店(Pullman Saigon Centre)(9579296)</t>
  </si>
  <si>
    <t>高级双床房(至少连住2晚及以上)&lt;早餐&gt;</t>
  </si>
  <si>
    <t>HAN/SHUSONG</t>
  </si>
  <si>
    <t xml:space="preserve">4111682	</t>
  </si>
  <si>
    <t xml:space="preserve">122456309	</t>
  </si>
  <si>
    <t xml:space="preserve">999228045451695	</t>
  </si>
  <si>
    <t>[八打灵再也]皇家朱兰白沙罗酒店(Royale Chulan Damansara)(15679881)</t>
  </si>
  <si>
    <t>高级房(至少连住2晚及以上)</t>
  </si>
  <si>
    <t>ABDUL GHAFAR/NOR JAMILAH</t>
  </si>
  <si>
    <t xml:space="preserve">4112452	</t>
  </si>
  <si>
    <t xml:space="preserve">643983	</t>
  </si>
  <si>
    <t xml:space="preserve">999228066729507	</t>
  </si>
  <si>
    <t>[芽庄]芽庄洲际酒店(InterContinental Nha Trang, an IHG Hotel)(23861620)</t>
  </si>
  <si>
    <t>城景经典双床房&lt;早餐&gt;</t>
  </si>
  <si>
    <t>JIN/MINGSHAN,ZHANG/YONGHUA,PIAO/SHUNNYU,CUI/DONGZE</t>
  </si>
  <si>
    <t xml:space="preserve">4116293	</t>
  </si>
  <si>
    <t xml:space="preserve">863424	</t>
  </si>
  <si>
    <t xml:space="preserve">999228073426518	</t>
  </si>
  <si>
    <t>[曼谷]曼谷柏悦酒店(Park Hyatt Bangkok)(8058871)</t>
  </si>
  <si>
    <t>特大床房(至少连住2晚及以上)&lt;早餐&gt;</t>
  </si>
  <si>
    <t>Bi/Jialiang,Liu/Songqi</t>
  </si>
  <si>
    <t xml:space="preserve">4119558	</t>
  </si>
  <si>
    <t xml:space="preserve">9667792	</t>
  </si>
  <si>
    <t xml:space="preserve">999228090053262	</t>
  </si>
  <si>
    <t>LI/SILIN</t>
  </si>
  <si>
    <t xml:space="preserve">4122757	</t>
  </si>
  <si>
    <t xml:space="preserve">36625459	</t>
  </si>
  <si>
    <t xml:space="preserve">999228090771526	</t>
  </si>
  <si>
    <t>XU/YIZHANG</t>
  </si>
  <si>
    <t xml:space="preserve">4123045	</t>
  </si>
  <si>
    <t xml:space="preserve">1118	</t>
  </si>
  <si>
    <t xml:space="preserve">999228095000526	</t>
  </si>
  <si>
    <t>[马卡蒂]新世界马卡蒂酒店(New World Makati Hotel)(8973161)</t>
  </si>
  <si>
    <t>高级特大床房&lt;早餐&gt;</t>
  </si>
  <si>
    <t>FRIAS/CHENNEE</t>
  </si>
  <si>
    <t xml:space="preserve">4124566	</t>
  </si>
  <si>
    <t xml:space="preserve">7443438	</t>
  </si>
  <si>
    <t xml:space="preserve">999228097683509	</t>
  </si>
  <si>
    <t>[兰塔岛]拉维瓦林温泉度假酒店(Rawi Warin Resort and Spa)(8453569)</t>
  </si>
  <si>
    <t>别墅(至少连住2晚及以上)&lt;早餐&gt;</t>
  </si>
  <si>
    <t>Costeux/Clemence</t>
  </si>
  <si>
    <t xml:space="preserve">4125740	</t>
  </si>
  <si>
    <t xml:space="preserve">180901	</t>
  </si>
  <si>
    <t xml:space="preserve">999228109391399	</t>
  </si>
  <si>
    <t>[釜山]釜山站温德姆华美达安可酒店(Ramada Encore by Wyndham Busan Station)(70666755)</t>
  </si>
  <si>
    <t>甄选双床房&lt;无早&gt;</t>
  </si>
  <si>
    <t>ZHOU/FANQI,CHENG/WANTING</t>
  </si>
  <si>
    <t xml:space="preserve">4127841	</t>
  </si>
  <si>
    <t xml:space="preserve">23202897	</t>
  </si>
  <si>
    <t xml:space="preserve">999228114985030	</t>
  </si>
  <si>
    <t>[新加坡]樟宜机场皇冠假日酒店  - IHG 旗下酒店(Crowne Plaza Changi Airport, an IHG Hotel)(8579850)</t>
  </si>
  <si>
    <t>宝石翼楼标准特大床房&lt;早餐&gt;</t>
  </si>
  <si>
    <t>CUI/JINGWEM</t>
  </si>
  <si>
    <t xml:space="preserve">4129573	</t>
  </si>
  <si>
    <t xml:space="preserve">40484909	</t>
  </si>
  <si>
    <t xml:space="preserve">999228119500707	</t>
  </si>
  <si>
    <t>[苏梅岛]苏梅岛凯悦酒店(Hyatt Regency Koh Samui)(113902215)</t>
  </si>
  <si>
    <t>部分海景特大床房&lt;早餐&gt;</t>
  </si>
  <si>
    <t>GU/XIAOYU</t>
  </si>
  <si>
    <t xml:space="preserve">4131359	</t>
  </si>
  <si>
    <t xml:space="preserve">64284440	</t>
  </si>
  <si>
    <t xml:space="preserve">999228124604628	</t>
  </si>
  <si>
    <t>PATHER/JOGANDREN KRISHNA</t>
  </si>
  <si>
    <t xml:space="preserve">4133465	</t>
  </si>
  <si>
    <t xml:space="preserve">56956556	</t>
  </si>
  <si>
    <t xml:space="preserve">999228140825594	</t>
  </si>
  <si>
    <t>豪华特大床房(至少连住2晚及以上)&lt;早餐&gt;</t>
  </si>
  <si>
    <t>LI/ZEHAO,DUANMU/JINGWEN</t>
  </si>
  <si>
    <t xml:space="preserve">4137692	</t>
  </si>
  <si>
    <t xml:space="preserve">	</t>
  </si>
  <si>
    <t>取消</t>
  </si>
  <si>
    <t xml:space="preserve">999228144712164	</t>
  </si>
  <si>
    <t>KANG/YOUNG WOOK</t>
  </si>
  <si>
    <t xml:space="preserve">4139212	</t>
  </si>
  <si>
    <t xml:space="preserve">32065631	</t>
  </si>
  <si>
    <t xml:space="preserve">999228146264370	</t>
  </si>
  <si>
    <t>CHEN/SIMIN</t>
  </si>
  <si>
    <t xml:space="preserve">4139773	</t>
  </si>
  <si>
    <t xml:space="preserve">181208	</t>
  </si>
  <si>
    <t xml:space="preserve">999228210336707	</t>
  </si>
  <si>
    <t>[圣费尔南多]拉乌尼翁奥利欧度假村(Aureo La Union)(44800152)</t>
  </si>
  <si>
    <t>豪华房&lt;早餐&gt;</t>
  </si>
  <si>
    <t>Rafael/Vina</t>
  </si>
  <si>
    <t xml:space="preserve">4149949	</t>
  </si>
  <si>
    <t xml:space="preserve">168140	</t>
  </si>
  <si>
    <t xml:space="preserve">999228212907874	</t>
  </si>
  <si>
    <t>ZHAO/MINGFENG</t>
  </si>
  <si>
    <t xml:space="preserve">4151418	</t>
  </si>
  <si>
    <t xml:space="preserve">67012070	</t>
  </si>
  <si>
    <t xml:space="preserve">999228227621782	</t>
  </si>
  <si>
    <t>[新加坡]新加坡半岛怡东 – 温德姆酒店(Peninsula Excelsior Singapore, A Wyndham Hotel)(23861505)</t>
  </si>
  <si>
    <t>JAROENSUK/THUNWISIT,KAEWWICHIAN/KORAWAN</t>
  </si>
  <si>
    <t xml:space="preserve">4155614	</t>
  </si>
  <si>
    <t xml:space="preserve">268217919	</t>
  </si>
  <si>
    <t xml:space="preserve">999228229940380	</t>
  </si>
  <si>
    <t>FEI/KUANG-HAN,CHOU/SHIH-KAI</t>
  </si>
  <si>
    <t xml:space="preserve">4156326	</t>
  </si>
  <si>
    <t xml:space="preserve">999228234859666	</t>
  </si>
  <si>
    <t>双床房&lt;无早&gt;</t>
  </si>
  <si>
    <t>LEE /Minsok</t>
  </si>
  <si>
    <t xml:space="preserve">4159074	</t>
  </si>
  <si>
    <t xml:space="preserve">23063468	</t>
  </si>
  <si>
    <t xml:space="preserve">999228237081879	</t>
  </si>
  <si>
    <t>[吉隆坡]吉隆坡四季酒店(Four Seasons Hotel Kuala Lumpur)(16978223)</t>
  </si>
  <si>
    <t>泳池园景房(至少连住2晚及以上)&lt;早餐&gt;</t>
  </si>
  <si>
    <t>Zhang/Jiaping,Zhang/Jiaping</t>
  </si>
  <si>
    <t xml:space="preserve">4160421	</t>
  </si>
  <si>
    <t xml:space="preserve">3224831	</t>
  </si>
  <si>
    <t xml:space="preserve">28238245181	</t>
  </si>
  <si>
    <t>[普吉岛]普吉岛诺库酒店(Noku Phuket)(113903646)</t>
  </si>
  <si>
    <t>阁楼公寓特大床&lt;早餐&gt;</t>
  </si>
  <si>
    <t>Zhang/Jinglu</t>
  </si>
  <si>
    <t xml:space="preserve">4161047	</t>
  </si>
  <si>
    <t xml:space="preserve">334532367	</t>
  </si>
  <si>
    <t xml:space="preserve">999228258115190	</t>
  </si>
  <si>
    <t>[曼谷]曼谷香格里拉大酒店(Shangri-La Bangkok)(7354550)</t>
  </si>
  <si>
    <t>曼谷楼曼谷河景特大床房&lt;早餐&gt;</t>
  </si>
  <si>
    <t>HINTERMEISTER/ARNOLD WILLI</t>
  </si>
  <si>
    <t xml:space="preserve">4164441	</t>
  </si>
  <si>
    <t xml:space="preserve">11618083	</t>
  </si>
  <si>
    <t xml:space="preserve">999228262336863	</t>
  </si>
  <si>
    <t>[邦帕利]曼谷素旺那普机场诺富特酒店(Novotel Bangkok Suvarnabhumi Airport)(8502869)</t>
  </si>
  <si>
    <t>LAO/ANNA</t>
  </si>
  <si>
    <t xml:space="preserve">4166405	</t>
  </si>
  <si>
    <t xml:space="preserve">3404283	</t>
  </si>
  <si>
    <t xml:space="preserve">999228262379695	</t>
  </si>
  <si>
    <t xml:space="preserve">4166416	</t>
  </si>
  <si>
    <t xml:space="preserve">3404561	</t>
  </si>
  <si>
    <t xml:space="preserve">999228263994565	</t>
  </si>
  <si>
    <t>[清迈]清迈香格里拉酒店(Shangri-La Chiang Mai)(23861748)</t>
  </si>
  <si>
    <t>AN/ZHI</t>
  </si>
  <si>
    <t xml:space="preserve">4167159	</t>
  </si>
  <si>
    <t xml:space="preserve">37829996	</t>
  </si>
  <si>
    <t xml:space="preserve">999228269489689	</t>
  </si>
  <si>
    <t>Zhao/Zhiqing,Zhao/Zhiqing</t>
  </si>
  <si>
    <t xml:space="preserve">4170548	</t>
  </si>
  <si>
    <t xml:space="preserve">66059800	</t>
  </si>
  <si>
    <t xml:space="preserve">999228271172709	</t>
  </si>
  <si>
    <t>[碧瑶]碧瑶广场小屋(The Plaza Lodge Baguio)(113903632)</t>
  </si>
  <si>
    <t>Deluxe Double Room, 2 Double Beds&lt;早餐&gt;</t>
  </si>
  <si>
    <t>QIU/WENWEN,CU/KENT</t>
  </si>
  <si>
    <t xml:space="preserve">4171652	</t>
  </si>
  <si>
    <t xml:space="preserve">152489	</t>
  </si>
  <si>
    <t xml:space="preserve">999228273187500	</t>
  </si>
  <si>
    <t>1 张特大床标准无烟房&lt;早餐&gt;</t>
  </si>
  <si>
    <t>WANG/SILI,ZHANG/BOHAN</t>
  </si>
  <si>
    <t xml:space="preserve">4172914	</t>
  </si>
  <si>
    <t xml:space="preserve">60943649	</t>
  </si>
  <si>
    <t xml:space="preserve">999228280446036	</t>
  </si>
  <si>
    <t>[长滩岛]赫纳恩尊贵海滩度假酒店(Henann Prime Beach Resort)(25207131)</t>
  </si>
  <si>
    <t>东翼豪华房(至少连住2晚及以上)&lt;早餐&gt;</t>
  </si>
  <si>
    <t>PILE/MARISSA</t>
  </si>
  <si>
    <t xml:space="preserve">4175056	</t>
  </si>
  <si>
    <t xml:space="preserve">HPM510-9824	</t>
  </si>
  <si>
    <t xml:space="preserve">999228285309667	</t>
  </si>
  <si>
    <t>[沙美岛]班普罗海酒店(Baan Ploy Sea)(44794596)</t>
  </si>
  <si>
    <t>豪华海景房&lt;早餐&gt;</t>
  </si>
  <si>
    <t>ZHOU/NAN,FANG/CHENGLING</t>
  </si>
  <si>
    <t xml:space="preserve">4176961	</t>
  </si>
  <si>
    <t xml:space="preserve">acknowledge	</t>
  </si>
  <si>
    <t xml:space="preserve">999228290700514	</t>
  </si>
  <si>
    <t>[曼谷]察殿曼谷大酒店(Chatrium Grand Bangkok)(113902730)</t>
  </si>
  <si>
    <t>尊贵特大床房&lt;早餐&gt;</t>
  </si>
  <si>
    <t>CHEN/HUAN</t>
  </si>
  <si>
    <t xml:space="preserve">4179696	</t>
  </si>
  <si>
    <t xml:space="preserve">333302656	</t>
  </si>
  <si>
    <t xml:space="preserve">999228294149715	</t>
  </si>
  <si>
    <t>[吉隆坡]莱恩酒店(Sleeping Lion Suites)(113903643)</t>
  </si>
  <si>
    <t>高级房&lt;无早&gt;</t>
  </si>
  <si>
    <t>Lim/Zoey</t>
  </si>
  <si>
    <t xml:space="preserve">4181727	</t>
  </si>
  <si>
    <t xml:space="preserve">145887	</t>
  </si>
  <si>
    <t xml:space="preserve">999228294469679	</t>
  </si>
  <si>
    <t>[阿布扎比]阿布扎比都喜天丽酒店(Dusit Thani Abu Dhabi)(16047549)</t>
  </si>
  <si>
    <t>豪华特大床房&lt;早餐&gt;</t>
  </si>
  <si>
    <t>HAO/ZHENYANG,JIANG/JU,SONG/XIAOFENG</t>
  </si>
  <si>
    <t xml:space="preserve">4181969	</t>
  </si>
  <si>
    <t xml:space="preserve">6217567,6217568,6217569	</t>
  </si>
  <si>
    <t xml:space="preserve">999228294507830	</t>
  </si>
  <si>
    <t>KONG/YAN,ZHU/YONGKAI</t>
  </si>
  <si>
    <t xml:space="preserve">4181985	</t>
  </si>
  <si>
    <t xml:space="preserve">999228295225293	</t>
  </si>
  <si>
    <t>[新加坡]新加坡市中心M酒店(M Hotel Singapore City Centre)(8292054)</t>
  </si>
  <si>
    <t>LI/SHU</t>
  </si>
  <si>
    <t xml:space="preserve">999228297044697	</t>
  </si>
  <si>
    <t>SUN/YONGYI</t>
  </si>
  <si>
    <t xml:space="preserve">4183694	</t>
  </si>
  <si>
    <t xml:space="preserve">23063989	</t>
  </si>
  <si>
    <t xml:space="preserve">999228306386175	</t>
  </si>
  <si>
    <t>ZHOU/XUANZHI</t>
  </si>
  <si>
    <t xml:space="preserve">4184573	</t>
  </si>
  <si>
    <t xml:space="preserve">3405498	</t>
  </si>
  <si>
    <t xml:space="preserve">999228098259074	</t>
  </si>
  <si>
    <t>YU/XUEDAN</t>
  </si>
  <si>
    <t xml:space="preserve">4125994	</t>
  </si>
  <si>
    <t xml:space="preserve">Acknowledge	</t>
  </si>
  <si>
    <t xml:space="preserve">999227984521153	</t>
  </si>
  <si>
    <t>wei/zhang</t>
  </si>
  <si>
    <t xml:space="preserve">4095358	</t>
  </si>
  <si>
    <t xml:space="preserve">267849415	</t>
  </si>
  <si>
    <t xml:space="preserve">28312519344	</t>
  </si>
  <si>
    <t>[曼谷]曼谷维伊 - 美憬阁酒店(VIE Hotel Bangkok, MGallery Hotel Collection)(8193848)</t>
  </si>
  <si>
    <t>豪华特大床套房&lt;早餐&gt;</t>
  </si>
  <si>
    <t>YING/ZICHUN,SHENG/LI</t>
  </si>
  <si>
    <t xml:space="preserve">4187239	</t>
  </si>
  <si>
    <t xml:space="preserve">8019898	</t>
  </si>
  <si>
    <t xml:space="preserve">28312519349	</t>
  </si>
  <si>
    <t>ZHAO/SUXIA,SHENG/TONGFENG</t>
  </si>
  <si>
    <t xml:space="preserve">4187238	</t>
  </si>
  <si>
    <t xml:space="preserve">8019899	</t>
  </si>
  <si>
    <t xml:space="preserve">999228313135609	</t>
  </si>
  <si>
    <t>[普吉岛]普吉岛迈考美利亚酒店(MELIÁ Phuket Mai Khao)(113902894)</t>
  </si>
  <si>
    <t>一卧室套房（带室外浴缸）&lt;早餐&gt;</t>
  </si>
  <si>
    <t>LIANG/KE,CHOW/JENNY</t>
  </si>
  <si>
    <t xml:space="preserve">4187486	</t>
  </si>
  <si>
    <t xml:space="preserve">66713	</t>
  </si>
  <si>
    <t xml:space="preserve">999228316992059	</t>
  </si>
  <si>
    <t>[曼谷]曼谷安曼纳酒店(Amara Bangkok Hotel)(8184990)</t>
  </si>
  <si>
    <t>豪华房&lt;无早&gt;</t>
  </si>
  <si>
    <t>LI/ENQING,XU/CHUNMEI</t>
  </si>
  <si>
    <t xml:space="preserve">4190201	</t>
  </si>
  <si>
    <t xml:space="preserve">54403026-1	</t>
  </si>
  <si>
    <t xml:space="preserve">999228318751591	</t>
  </si>
  <si>
    <t>豪华双床房&lt;无早&gt;</t>
  </si>
  <si>
    <t>DU/JIANAN,LIN/CHENYUN</t>
  </si>
  <si>
    <t xml:space="preserve">4191911	</t>
  </si>
  <si>
    <t xml:space="preserve">146421	</t>
  </si>
  <si>
    <t xml:space="preserve">999228320541607	</t>
  </si>
  <si>
    <t>WANG/MINGDA</t>
  </si>
  <si>
    <t xml:space="preserve">4193610	</t>
  </si>
  <si>
    <t xml:space="preserve">8019993	</t>
  </si>
  <si>
    <t xml:space="preserve">999228324647059	</t>
  </si>
  <si>
    <t>标准双人房(至少连住2晚及以上)&lt;早餐&gt;</t>
  </si>
  <si>
    <t>WANG/XUEZE</t>
  </si>
  <si>
    <t xml:space="preserve">4195403	</t>
  </si>
  <si>
    <t xml:space="preserve">23064108	</t>
  </si>
  <si>
    <t xml:space="preserve">999228326276831	</t>
  </si>
  <si>
    <t>Yang/Qingshu</t>
  </si>
  <si>
    <t xml:space="preserve">4195880	</t>
  </si>
  <si>
    <t xml:space="preserve">23064109	</t>
  </si>
  <si>
    <t xml:space="preserve">999228327347818	</t>
  </si>
  <si>
    <t>MACHALE/SHIYI,MACHALE/JAMES</t>
  </si>
  <si>
    <t xml:space="preserve">4196264	</t>
  </si>
  <si>
    <t xml:space="preserve">69428301	</t>
  </si>
  <si>
    <t xml:space="preserve">999228331969794	</t>
  </si>
  <si>
    <t>[普吉岛]美地概念酒店(Metadee Concept Hotel)(23861476)</t>
  </si>
  <si>
    <t>Junior Suite Pool Access Upper Floor Double&lt;早餐&gt;</t>
  </si>
  <si>
    <t>CHEN/SHIJI,ZHOU/XIAOYU</t>
  </si>
  <si>
    <t xml:space="preserve">4198311	</t>
  </si>
  <si>
    <t xml:space="preserve">21015	</t>
  </si>
  <si>
    <t>过时取消</t>
  </si>
  <si>
    <t xml:space="preserve">999228333552037	</t>
  </si>
  <si>
    <t>丛林豪华房&lt;早餐&gt;</t>
  </si>
  <si>
    <t>Wang/Ting</t>
  </si>
  <si>
    <t xml:space="preserve">4199176	</t>
  </si>
  <si>
    <t xml:space="preserve">55500	</t>
  </si>
  <si>
    <t xml:space="preserve">999228336695425	</t>
  </si>
  <si>
    <t>[济州市]谭娜斯达酒店-济州(Tamna Stay Hotel Jeju)(21794107)</t>
  </si>
  <si>
    <t>海景豪华双人房&lt;无早&gt;</t>
  </si>
  <si>
    <t>kim/hye jin</t>
  </si>
  <si>
    <t xml:space="preserve">4200801	</t>
  </si>
  <si>
    <t xml:space="preserve">23215462	</t>
  </si>
  <si>
    <t xml:space="preserve">999228337242403	</t>
  </si>
  <si>
    <t>[吉隆坡]菲斯时尚酒店(The Face Style)(113902195)</t>
  </si>
  <si>
    <t>高级房(大床)&lt;无早&gt;</t>
  </si>
  <si>
    <t>SUN/CHAN,HUANG/XINYAO</t>
  </si>
  <si>
    <t xml:space="preserve">4201069	</t>
  </si>
  <si>
    <t xml:space="preserve">129831	</t>
  </si>
  <si>
    <t xml:space="preserve">999228337814428	</t>
  </si>
  <si>
    <t>NIU/CHENGQUN</t>
  </si>
  <si>
    <t xml:space="preserve">4201468	</t>
  </si>
  <si>
    <t xml:space="preserve">127446275	</t>
  </si>
  <si>
    <t xml:space="preserve">999228339712720	</t>
  </si>
  <si>
    <t>CHEN/JIAN</t>
  </si>
  <si>
    <t xml:space="preserve">4203227	</t>
  </si>
  <si>
    <t xml:space="preserve">23064205	</t>
  </si>
  <si>
    <t xml:space="preserve">999228339764499	</t>
  </si>
  <si>
    <t>LIU/XIAORUI</t>
  </si>
  <si>
    <t xml:space="preserve">4203256	</t>
  </si>
  <si>
    <t xml:space="preserve">23064206	</t>
  </si>
  <si>
    <t xml:space="preserve">999228340075723	</t>
  </si>
  <si>
    <t>li/zhi</t>
  </si>
  <si>
    <t xml:space="preserve">4203514	</t>
  </si>
  <si>
    <t xml:space="preserve">23064207	</t>
  </si>
  <si>
    <t xml:space="preserve">999228340569906	</t>
  </si>
  <si>
    <t>Nugroho/Edi Cahyono</t>
  </si>
  <si>
    <t xml:space="preserve">4203936	</t>
  </si>
  <si>
    <t xml:space="preserve">22462709	</t>
  </si>
  <si>
    <t xml:space="preserve">999228341092957	</t>
  </si>
  <si>
    <t>[南雅加达]卡萨布兰卡雅加达温德姆酒店(Wyndham Casablanca Jakarta)(39554998)</t>
  </si>
  <si>
    <t>至尊豪华特大床房&lt;无早&gt;</t>
  </si>
  <si>
    <t>HARTONO/EDDY</t>
  </si>
  <si>
    <t xml:space="preserve">4204424	</t>
  </si>
  <si>
    <t xml:space="preserve">1548563	</t>
  </si>
  <si>
    <t xml:space="preserve">999228341258282	</t>
  </si>
  <si>
    <t>DUAN/AlJUN,HUANZG/MEIHUI</t>
  </si>
  <si>
    <t xml:space="preserve">4204506	</t>
  </si>
  <si>
    <t xml:space="preserve">7451251	</t>
  </si>
  <si>
    <t xml:space="preserve">999228341319366	</t>
  </si>
  <si>
    <t>WANG/HANYING,WANG/SHUIZHI</t>
  </si>
  <si>
    <t xml:space="preserve">4204544	</t>
  </si>
  <si>
    <t xml:space="preserve">7451254	</t>
  </si>
  <si>
    <t xml:space="preserve">999228341362861	</t>
  </si>
  <si>
    <t>CAO/XIANGMEI</t>
  </si>
  <si>
    <t xml:space="preserve">4204584	</t>
  </si>
  <si>
    <t xml:space="preserve">7451255	</t>
  </si>
  <si>
    <t xml:space="preserve">999228341427708	</t>
  </si>
  <si>
    <t>[吉隆坡]辉盛凯贝丽(Capri by Fraser Bukit Bintang)(113903980)</t>
  </si>
  <si>
    <t>行政一室房&lt;早餐&gt;</t>
  </si>
  <si>
    <t>Oh/Hyunseo</t>
  </si>
  <si>
    <t xml:space="preserve">4204823	</t>
  </si>
  <si>
    <t xml:space="preserve">97552849-1	</t>
  </si>
  <si>
    <t xml:space="preserve">999228341675246	</t>
  </si>
  <si>
    <t>[曼谷]曼谷大使酒店(Ambassador Hotel Bangkok)(8418340)</t>
  </si>
  <si>
    <t>豪华双床房塔楼翼(至少连住2晚及以上)</t>
  </si>
  <si>
    <t>DONG/JIANXIANG,QIN/HAO</t>
  </si>
  <si>
    <t xml:space="preserve">4205272	</t>
  </si>
  <si>
    <t xml:space="preserve">BK104594	</t>
  </si>
  <si>
    <t xml:space="preserve">999228341817387	</t>
  </si>
  <si>
    <t>[吉隆坡]吉隆坡斯特格酒店(STEG Kuala Lumpur)(113902728)</t>
  </si>
  <si>
    <t>时髦双床房&lt;早餐&gt;</t>
  </si>
  <si>
    <t>he/Linlin</t>
  </si>
  <si>
    <t xml:space="preserve">4205450	</t>
  </si>
  <si>
    <t xml:space="preserve">113870	</t>
  </si>
  <si>
    <t xml:space="preserve">999228341820925	</t>
  </si>
  <si>
    <t>家庭房&lt;早餐&gt;</t>
  </si>
  <si>
    <t>OGIHARA/MASAO,HU/XIAOJUAN,TAKEUCHI/ANNA</t>
  </si>
  <si>
    <t xml:space="preserve">4205455	</t>
  </si>
  <si>
    <t xml:space="preserve">334482250	</t>
  </si>
  <si>
    <t xml:space="preserve">999228343018573	</t>
  </si>
  <si>
    <t>[曼谷]曼谷金普顿玫兰酒店(Kimpton Maa-Lai Bangkok, an IHG Hotel)(114017003)</t>
  </si>
  <si>
    <t>一卧室公寓&lt;早餐&gt;</t>
  </si>
  <si>
    <t>ZHOU/LIQIANG,YAO/JIAYI</t>
  </si>
  <si>
    <t xml:space="preserve">4205872	</t>
  </si>
  <si>
    <t xml:space="preserve">24088230	</t>
  </si>
  <si>
    <t xml:space="preserve">999228346622275	</t>
  </si>
  <si>
    <t>Zhou/Lin</t>
  </si>
  <si>
    <t xml:space="preserve">4206988	</t>
  </si>
  <si>
    <t xml:space="preserve">23064231	</t>
  </si>
  <si>
    <t xml:space="preserve">999228346794348	</t>
  </si>
  <si>
    <t xml:space="preserve">4207114	</t>
  </si>
  <si>
    <t xml:space="preserve">23064232	</t>
  </si>
  <si>
    <t xml:space="preserve">999228347876717	</t>
  </si>
  <si>
    <t>JIANG/YUNXIA</t>
  </si>
  <si>
    <t xml:space="preserve">4207485	</t>
  </si>
  <si>
    <t xml:space="preserve">23064324	</t>
  </si>
  <si>
    <t xml:space="preserve">999228347894194	</t>
  </si>
  <si>
    <t>[新加坡]国敦河畔大酒店(Grand Copthorne Waterfront)(8579792)</t>
  </si>
  <si>
    <t>至尊豪华双床房&lt;早餐&gt;</t>
  </si>
  <si>
    <t>CHEN/XINGJIE,WANG/CHANJUAN</t>
  </si>
  <si>
    <t xml:space="preserve">4207491	</t>
  </si>
  <si>
    <t xml:space="preserve">999228348357869	</t>
  </si>
  <si>
    <t>SHI/HAO,MIAO/ZILAI</t>
  </si>
  <si>
    <t xml:space="preserve">4207713	</t>
  </si>
  <si>
    <t xml:space="preserve">1265329	</t>
  </si>
  <si>
    <t xml:space="preserve">999228354052486	</t>
  </si>
  <si>
    <t>大床房&lt;无早&gt;</t>
  </si>
  <si>
    <t>Wang/Yue</t>
  </si>
  <si>
    <t xml:space="preserve">4210133	</t>
  </si>
  <si>
    <t xml:space="preserve">23064337	</t>
  </si>
  <si>
    <t xml:space="preserve">999228357322109	</t>
  </si>
  <si>
    <t>SONG/YINGHAO</t>
  </si>
  <si>
    <t xml:space="preserve">4211927	</t>
  </si>
  <si>
    <t xml:space="preserve">23064344	</t>
  </si>
  <si>
    <t xml:space="preserve">999228358987134	</t>
  </si>
  <si>
    <t>WANG/RUOXING</t>
  </si>
  <si>
    <t xml:space="preserve">4212626	</t>
  </si>
  <si>
    <t xml:space="preserve">23064389	</t>
  </si>
  <si>
    <t xml:space="preserve">999228360007201	</t>
  </si>
  <si>
    <t>KONG/CHUIJING,CAO/YUHAN</t>
  </si>
  <si>
    <t xml:space="preserve">4213074	</t>
  </si>
  <si>
    <t xml:space="preserve">16147896-1	</t>
  </si>
  <si>
    <t xml:space="preserve">999228360906508	</t>
  </si>
  <si>
    <t>高级特大床房(至少连住2晚及以上)&lt;早餐&gt;</t>
  </si>
  <si>
    <t>JAN/LUKE</t>
  </si>
  <si>
    <t xml:space="preserve">4213784	</t>
  </si>
  <si>
    <t xml:space="preserve">128187447	</t>
  </si>
  <si>
    <t xml:space="preserve">999228362099197	</t>
  </si>
  <si>
    <t>CHEN/CHEN,JIANG/DANFENG</t>
  </si>
  <si>
    <t xml:space="preserve">4214511	</t>
  </si>
  <si>
    <t xml:space="preserve">1265620	</t>
  </si>
  <si>
    <t xml:space="preserve">999228363535558	</t>
  </si>
  <si>
    <t>[圣费尔南多]拉乌尼翁奥利欧度假村(Aureo la Union)(44800152)</t>
  </si>
  <si>
    <t>SUMAIT/CHRIS REYNOLD VALDEZ,DELA CRUZ/FLORIDO CARL JOSEPH ARQUERO</t>
  </si>
  <si>
    <t xml:space="preserve">4215314	</t>
  </si>
  <si>
    <t xml:space="preserve">168990	</t>
  </si>
  <si>
    <t xml:space="preserve">999228366031441	</t>
  </si>
  <si>
    <t>[沙美岛]天堂度假村(Paradee Resort)(24541029)</t>
  </si>
  <si>
    <t>Q花园别墅(至少连住2晚及以上)&lt;早餐&gt;</t>
  </si>
  <si>
    <t>JIN/LEI,CAI/XIAOYONG</t>
  </si>
  <si>
    <t xml:space="preserve">4216851	</t>
  </si>
  <si>
    <t xml:space="preserve">PD4216851	</t>
  </si>
  <si>
    <t xml:space="preserve">999228367782902	</t>
  </si>
  <si>
    <t>Jun/Jiyoung</t>
  </si>
  <si>
    <t xml:space="preserve">4219190	</t>
  </si>
  <si>
    <t xml:space="preserve">23064457	</t>
  </si>
  <si>
    <t xml:space="preserve">999228368763777	</t>
  </si>
  <si>
    <t>[曼谷]富丽华素坤逸酒店(FuramaXclusive Sukhumvit)(8627297)</t>
  </si>
  <si>
    <t>LU/DEWU,ZHANG/WENJIE,TIAN/MINGXING,LI/GONGWEI,JIA/LONGHUI</t>
  </si>
  <si>
    <t xml:space="preserve">4220921	</t>
  </si>
  <si>
    <t xml:space="preserve">175750, 175751, 175752	</t>
  </si>
  <si>
    <t xml:space="preserve">28368887670	</t>
  </si>
  <si>
    <t>SIGIT/HARIYANTO SUHARDI,SETYAWAN/BUDI RAHARJO</t>
  </si>
  <si>
    <t xml:space="preserve">4221152	</t>
  </si>
  <si>
    <t xml:space="preserve">11621538,11621539	</t>
  </si>
  <si>
    <t xml:space="preserve">28368893891	</t>
  </si>
  <si>
    <t>HE/HAO</t>
  </si>
  <si>
    <t xml:space="preserve">4221161	</t>
  </si>
  <si>
    <t xml:space="preserve">11621542	</t>
  </si>
  <si>
    <t xml:space="preserve">999228369284694	</t>
  </si>
  <si>
    <t>[普吉岛]普吉岛巴东海滩中央智选假日酒店 - IHG 旗下酒店(Holiday Inn Express Phuket Patong Beach Central, an IHG Hotel)(23861623)</t>
  </si>
  <si>
    <t>园景标准特大床房&lt;早餐&gt;</t>
  </si>
  <si>
    <t>CHEN/GE</t>
  </si>
  <si>
    <t xml:space="preserve">4221814	</t>
  </si>
  <si>
    <t xml:space="preserve">348134	</t>
  </si>
  <si>
    <t xml:space="preserve">999228369522641	</t>
  </si>
  <si>
    <t>至尊豪华特大床房&lt;早餐&gt;</t>
  </si>
  <si>
    <t>LIU/CONGCHONG</t>
  </si>
  <si>
    <t xml:space="preserve">4222224	</t>
  </si>
  <si>
    <t xml:space="preserve">1549417	</t>
  </si>
  <si>
    <t xml:space="preserve">999228369581543	</t>
  </si>
  <si>
    <t>[吉隆坡]吉隆坡市中心智选假日酒店(Holiday Inn Express Kuala Lumpur City Centre, an IHG Hotel)(8981861)</t>
  </si>
  <si>
    <t>标准大床房&lt;早餐&gt;</t>
  </si>
  <si>
    <t>yin/liangfang</t>
  </si>
  <si>
    <t xml:space="preserve">4222295	</t>
  </si>
  <si>
    <t xml:space="preserve">407220	</t>
  </si>
  <si>
    <t xml:space="preserve">999228369590927	</t>
  </si>
  <si>
    <t>LUO/MAN</t>
  </si>
  <si>
    <t xml:space="preserve">4222310	</t>
  </si>
  <si>
    <t xml:space="preserve">1549421	</t>
  </si>
  <si>
    <t xml:space="preserve">999228369764716	</t>
  </si>
  <si>
    <t>[普吉岛]普吉假日酒店(Holiday Inn Resort Phuket, an IHG Hotel)(7269736)</t>
  </si>
  <si>
    <t>标准房&lt;早餐&gt;</t>
  </si>
  <si>
    <t>ZHANG/JUN,LYU/QIQING</t>
  </si>
  <si>
    <t xml:space="preserve">4222658	</t>
  </si>
  <si>
    <t xml:space="preserve">21453047	</t>
  </si>
  <si>
    <t xml:space="preserve">999228391246673	</t>
  </si>
  <si>
    <t>[吉隆坡]吉隆坡双威伟乐酒店(Sunway Velocity Hotel Kuala Lumpur)(17890223)</t>
  </si>
  <si>
    <t>QI/MENG</t>
  </si>
  <si>
    <t xml:space="preserve">4225678	</t>
  </si>
  <si>
    <t xml:space="preserve">34169424	</t>
  </si>
  <si>
    <t xml:space="preserve">999228391263073	</t>
  </si>
  <si>
    <t>GUO/JIAHAO</t>
  </si>
  <si>
    <t xml:space="preserve">4225684	</t>
  </si>
  <si>
    <t xml:space="preserve">1549689	</t>
  </si>
  <si>
    <t xml:space="preserve">999228391455932	</t>
  </si>
  <si>
    <t>高级房（1大床/2单人床）&lt;无早&gt;</t>
  </si>
  <si>
    <t>LEE/QIAN YING ROSALINE</t>
  </si>
  <si>
    <t xml:space="preserve">4225707	</t>
  </si>
  <si>
    <t xml:space="preserve">148601	</t>
  </si>
  <si>
    <t xml:space="preserve">999228392839977	</t>
  </si>
  <si>
    <t>[吉隆坡]吉隆坡武吉免登世民酒店(Citizenm Kuala Lumpur Bukit Bintang)(39541566)</t>
  </si>
  <si>
    <t>CitizenM King Room&lt;早餐&gt;</t>
  </si>
  <si>
    <t xml:space="preserve">4226010	</t>
  </si>
  <si>
    <t xml:space="preserve">8XQMHM	</t>
  </si>
  <si>
    <t xml:space="preserve">999228394621315	</t>
  </si>
  <si>
    <t>[八打灵再也]阿万特酒店(Avante Hotel)(113902830)</t>
  </si>
  <si>
    <t>QUAN/Xi</t>
  </si>
  <si>
    <t xml:space="preserve">4227167	</t>
  </si>
  <si>
    <t xml:space="preserve">187692	</t>
  </si>
  <si>
    <t xml:space="preserve">999228395679803	</t>
  </si>
  <si>
    <t>曼谷楼曼谷河景双床房&lt;早餐&gt;</t>
  </si>
  <si>
    <t>SHEN/WENQIANG</t>
  </si>
  <si>
    <t xml:space="preserve">4227560	</t>
  </si>
  <si>
    <t xml:space="preserve">11622216	</t>
  </si>
  <si>
    <t xml:space="preserve">999228395808449	</t>
  </si>
  <si>
    <t>[苏梅岛]苏梅岛万丽度假酒店(Renaissance Koh Samui Resort &amp; Spa)(23861650)</t>
  </si>
  <si>
    <t>花园景观豪华双床房（带阳台）&lt;早餐&gt;</t>
  </si>
  <si>
    <t>YAO/JIN</t>
  </si>
  <si>
    <t xml:space="preserve">4227598	</t>
  </si>
  <si>
    <t xml:space="preserve">76800037	</t>
  </si>
  <si>
    <t xml:space="preserve">999228396031497	</t>
  </si>
  <si>
    <t>[吉隆坡]铂尔曼吉隆坡城市中心大酒店(Pullman Kuala Lumpur City Centre Hotel &amp; Residences)(9568211)</t>
  </si>
  <si>
    <t>豪华双床房(至少连住2晚及以上)&lt;早餐&gt;</t>
  </si>
  <si>
    <t>SU/ZHENCHUAN</t>
  </si>
  <si>
    <t xml:space="preserve">4227783	</t>
  </si>
  <si>
    <t xml:space="preserve">1002111	</t>
  </si>
  <si>
    <t xml:space="preserve">999228396264664	</t>
  </si>
  <si>
    <t>尊享豪华房&lt;早餐&gt;</t>
  </si>
  <si>
    <t>LONG/RAN</t>
  </si>
  <si>
    <t xml:space="preserve">4227828	</t>
  </si>
  <si>
    <t xml:space="preserve">999228396484706	</t>
  </si>
  <si>
    <t>MA/HUAFANG,KEMKIN/IVAN</t>
  </si>
  <si>
    <t xml:space="preserve">4227867	</t>
  </si>
  <si>
    <t xml:space="preserve">64358533	</t>
  </si>
  <si>
    <t xml:space="preserve">999228396500867	</t>
  </si>
  <si>
    <t>Deluxe Pines View (Fan)&lt;早餐&gt;</t>
  </si>
  <si>
    <t>Noel/G. Tan</t>
  </si>
  <si>
    <t xml:space="preserve">4227870	</t>
  </si>
  <si>
    <t xml:space="preserve">153523	</t>
  </si>
  <si>
    <t xml:space="preserve">28396776364	</t>
  </si>
  <si>
    <t>[Racha Thewa]阿玛拉素万那普酒店(Amaranth Suvarnabhumi Hotel  Certified)(9022630)</t>
  </si>
  <si>
    <t>Wang/Chao,Wang/Guizhi,Wei/Yuhong,Wei/Yuxia</t>
  </si>
  <si>
    <t xml:space="preserve">4228083	</t>
  </si>
  <si>
    <t xml:space="preserve">79000	</t>
  </si>
  <si>
    <t xml:space="preserve">999228396791063	</t>
  </si>
  <si>
    <t>池景豪华房 1张特大床&lt;早餐&gt;</t>
  </si>
  <si>
    <t>CHANG/JINGTAO</t>
  </si>
  <si>
    <t xml:space="preserve">4228086	</t>
  </si>
  <si>
    <t xml:space="preserve">21208	</t>
  </si>
  <si>
    <t xml:space="preserve">999228397623670	</t>
  </si>
  <si>
    <t>[曼谷]公屋酒店(Public House Hotel - Sukhumvit 31)(113902921)</t>
  </si>
  <si>
    <t>XIONG/LI WEI,WONG/KALUN</t>
  </si>
  <si>
    <t xml:space="preserve">4228390	</t>
  </si>
  <si>
    <t xml:space="preserve">600876888	</t>
  </si>
  <si>
    <t xml:space="preserve">999228397721753	</t>
  </si>
  <si>
    <t>[曼谷]曼谷素坤逸莎玛 Luxe 服务式公寓(Shama  Luxe Sukhumvit  Bangkok)(113902346)</t>
  </si>
  <si>
    <t>豪华客房, 1 间卧室&lt;无早&gt;</t>
  </si>
  <si>
    <t>WANG/KAI</t>
  </si>
  <si>
    <t xml:space="preserve">4228400	</t>
  </si>
  <si>
    <t xml:space="preserve">335397521	</t>
  </si>
  <si>
    <t xml:space="preserve">999228397818976	</t>
  </si>
  <si>
    <t>池景尊贵房（1张特大床，带阳台）&lt;早餐&gt;</t>
  </si>
  <si>
    <t>LIU/YAO,LI/MING</t>
  </si>
  <si>
    <t xml:space="preserve">4228418	</t>
  </si>
  <si>
    <t xml:space="preserve">999228397822654	</t>
  </si>
  <si>
    <t>Q花园别墅&lt;早餐&gt;</t>
  </si>
  <si>
    <t>WANG/WEITAO,WANG/WEITAO</t>
  </si>
  <si>
    <t xml:space="preserve">4228419	</t>
  </si>
  <si>
    <t xml:space="preserve">PD4228419	</t>
  </si>
  <si>
    <t xml:space="preserve">999228399798790	</t>
  </si>
  <si>
    <t>标准双人房</t>
  </si>
  <si>
    <t>YANG/PINGAN</t>
  </si>
  <si>
    <t xml:space="preserve">4229236	</t>
  </si>
  <si>
    <t xml:space="preserve">23064743	</t>
  </si>
  <si>
    <t xml:space="preserve">999228400281888	</t>
  </si>
  <si>
    <t>XU/NANXI,PAN/Wei</t>
  </si>
  <si>
    <t xml:space="preserve">4229539	</t>
  </si>
  <si>
    <t xml:space="preserve">1549845	</t>
  </si>
  <si>
    <t xml:space="preserve">999228400724712	</t>
  </si>
  <si>
    <t>FENG/QI</t>
  </si>
  <si>
    <t xml:space="preserve">4229661	</t>
  </si>
  <si>
    <t xml:space="preserve">3408517	</t>
  </si>
  <si>
    <t xml:space="preserve">999228402275017	</t>
  </si>
  <si>
    <t>[曼谷]贝斯特韦斯特拉查达酒店(Best Western Ratchada Hotel)(113902737)</t>
  </si>
  <si>
    <t>高级房, 1 张特大床&lt;早餐&gt;</t>
  </si>
  <si>
    <t>LUO/TIANYUN,YANG/JIE</t>
  </si>
  <si>
    <t xml:space="preserve">4230416	</t>
  </si>
  <si>
    <t xml:space="preserve">BK009493,BK009494	</t>
  </si>
  <si>
    <t xml:space="preserve">999228403641303	</t>
  </si>
  <si>
    <t>[巴厘岛]乌鲁瑟加拉豪华套房和别墅度假村(Ulu Segara Luxury Suites &amp; Villas)(8065943)</t>
  </si>
  <si>
    <t>海景套房&lt;早餐&gt;</t>
  </si>
  <si>
    <t>XU/ZHIFENG,KONG/JIAHUI</t>
  </si>
  <si>
    <t xml:space="preserve">4230976	</t>
  </si>
  <si>
    <t xml:space="preserve">32589	</t>
  </si>
  <si>
    <t xml:space="preserve">999228403988601	</t>
  </si>
  <si>
    <t>标准双床房</t>
  </si>
  <si>
    <t>Sheng/wanwan</t>
  </si>
  <si>
    <t xml:space="preserve">4231048	</t>
  </si>
  <si>
    <t xml:space="preserve">23064773	</t>
  </si>
  <si>
    <t xml:space="preserve">999228404704634	</t>
  </si>
  <si>
    <t>高级房, 2 张单人床&lt;早餐&gt;</t>
  </si>
  <si>
    <t>CHEN/HUNGHAO</t>
  </si>
  <si>
    <t xml:space="preserve">4231508	</t>
  </si>
  <si>
    <t xml:space="preserve">BK009637	</t>
  </si>
  <si>
    <t>退单</t>
  </si>
  <si>
    <t xml:space="preserve">999228412438552	</t>
  </si>
  <si>
    <t>[吉隆坡]吉隆坡圣塔格兰德签名酒店(Santa Grand Signature Kuala Lumpur)(113903327)</t>
  </si>
  <si>
    <t>高级房(双床)&lt;早餐&gt;</t>
  </si>
  <si>
    <t>RANGSEETHANASAK/KHEMMANAT</t>
  </si>
  <si>
    <t xml:space="preserve">4232091	</t>
  </si>
  <si>
    <t xml:space="preserve">47515	</t>
  </si>
  <si>
    <t xml:space="preserve">999228414120455	</t>
  </si>
  <si>
    <t>超值豪华房&lt;早餐&gt;</t>
  </si>
  <si>
    <t>JONATHAN/LEE HUN LEONG</t>
  </si>
  <si>
    <t xml:space="preserve">4232597	</t>
  </si>
  <si>
    <t xml:space="preserve">1550079	</t>
  </si>
  <si>
    <t xml:space="preserve">999228414669236	</t>
  </si>
  <si>
    <t>WANG/LINA</t>
  </si>
  <si>
    <t xml:space="preserve">4232838	</t>
  </si>
  <si>
    <t xml:space="preserve">11622169	</t>
  </si>
  <si>
    <t xml:space="preserve">999228416341720	</t>
  </si>
  <si>
    <t>[宿务]宿务格勒里亚山峰酒店(Summit Galleria Cebu)(44794356)</t>
  </si>
  <si>
    <t>豪华客房&lt;早餐&gt;</t>
  </si>
  <si>
    <t>DELA CRUZ/EDWINA N</t>
  </si>
  <si>
    <t xml:space="preserve">4233729	</t>
  </si>
  <si>
    <t xml:space="preserve">SGC0065750	</t>
  </si>
  <si>
    <t xml:space="preserve">999228417046901	</t>
  </si>
  <si>
    <t>豪华大床房&lt;早餐&gt;</t>
  </si>
  <si>
    <t>BAUTISTA/ANTONETTE</t>
  </si>
  <si>
    <t xml:space="preserve">4234065	</t>
  </si>
  <si>
    <t xml:space="preserve">SGC0065795	</t>
  </si>
  <si>
    <t xml:space="preserve">999228417694475	</t>
  </si>
  <si>
    <t>[曼谷]曼谷素坤逸 11 巷温德姆华美达酒店(Ramada by Wyndham Bangkok Sukhumvit 11)(8627360)</t>
  </si>
  <si>
    <t>LI/YONGZHAO</t>
  </si>
  <si>
    <t xml:space="preserve">4234422	</t>
  </si>
  <si>
    <t xml:space="preserve">999228418601028	</t>
  </si>
  <si>
    <t>Sun/YAJIE</t>
  </si>
  <si>
    <t xml:space="preserve">4234806	</t>
  </si>
  <si>
    <t xml:space="preserve">3408827	</t>
  </si>
  <si>
    <t xml:space="preserve">999228419290293	</t>
  </si>
  <si>
    <t>[长滩岛]长滩岛费利斯酒店-由伊德润管理(Feliz Hotel Boracay)(113902926)</t>
  </si>
  <si>
    <t>豪华双人房&lt;早餐&gt;</t>
  </si>
  <si>
    <t>MA/DEBIN</t>
  </si>
  <si>
    <t xml:space="preserve">4234982	</t>
  </si>
  <si>
    <t xml:space="preserve">5844	</t>
  </si>
  <si>
    <t xml:space="preserve">999228419867956	</t>
  </si>
  <si>
    <t>[普吉岛]普吉岛科莫雅姆度假村(COMO Point Yamu, Phuket)(7240984)</t>
  </si>
  <si>
    <t>海湾套房&lt;早餐&gt;</t>
  </si>
  <si>
    <t>Mu/Libya,Zhang/Honglin</t>
  </si>
  <si>
    <t xml:space="preserve">4235320	</t>
  </si>
  <si>
    <t xml:space="preserve">1341654	</t>
  </si>
  <si>
    <t xml:space="preserve">999228420454255	</t>
  </si>
  <si>
    <t>SUN/ZACHARYZHENGYU</t>
  </si>
  <si>
    <t xml:space="preserve">4235639	</t>
  </si>
  <si>
    <t xml:space="preserve">3408976	</t>
  </si>
  <si>
    <t xml:space="preserve">999228422013608	</t>
  </si>
  <si>
    <t>[Donggongon]林塔斯白金酒店(Lintas Platinum Hotel)(113902344)</t>
  </si>
  <si>
    <t>豪华特大床房&lt;无早&gt;</t>
  </si>
  <si>
    <t>ZHANG/LEIXIAO</t>
  </si>
  <si>
    <t xml:space="preserve">4236408	</t>
  </si>
  <si>
    <t xml:space="preserve">122598	</t>
  </si>
  <si>
    <t xml:space="preserve">999228435347133	</t>
  </si>
  <si>
    <t>[曼谷]贝斯特韦斯特乍都乍酒店(Best Western Chatuchak)(113902855)</t>
  </si>
  <si>
    <t>DUCHDA/WIRAWAN</t>
  </si>
  <si>
    <t xml:space="preserve">4238683	</t>
  </si>
  <si>
    <t xml:space="preserve">BK018641	</t>
  </si>
  <si>
    <t xml:space="preserve">999228436185193	</t>
  </si>
  <si>
    <t>尊贵公园景观房&lt;早餐&gt;</t>
  </si>
  <si>
    <t>Fan/Zhixiong,Lu/Ji</t>
  </si>
  <si>
    <t xml:space="preserve">4238944	</t>
  </si>
  <si>
    <t xml:space="preserve">3226779	</t>
  </si>
  <si>
    <t xml:space="preserve">999228436629787	</t>
  </si>
  <si>
    <t>MATA/JAYOUS MAY</t>
  </si>
  <si>
    <t xml:space="preserve">4239190	</t>
  </si>
  <si>
    <t xml:space="preserve">5852	</t>
  </si>
  <si>
    <t xml:space="preserve">999228437734374	</t>
  </si>
  <si>
    <t>[西雅加达]萨提卡高级哈亚乌鲁雅加达酒店(Hotel Santika Premiere Hayam Wuruk Jakarta)(8444943)</t>
  </si>
  <si>
    <t>Chen/Jun,ZHANG/DEZHU</t>
  </si>
  <si>
    <t xml:space="preserve">4239812	</t>
  </si>
  <si>
    <t xml:space="preserve">84806	</t>
  </si>
  <si>
    <t xml:space="preserve">999228438013725	</t>
  </si>
  <si>
    <t>花园景特大床房&lt;早餐&gt;</t>
  </si>
  <si>
    <t>WANG/YONGXING</t>
  </si>
  <si>
    <t xml:space="preserve">4239878	</t>
  </si>
  <si>
    <t xml:space="preserve">64028115	</t>
  </si>
  <si>
    <t xml:space="preserve">999228438291960	</t>
  </si>
  <si>
    <t>[芭堤雅]芭堤雅文华伊斯特维尔酒店(Mandarin Eastville, Pattaya)(113904047)</t>
  </si>
  <si>
    <t>禅至尊豪华特大床房&lt;早餐&gt;</t>
  </si>
  <si>
    <t>RUNGWARAPORN/NARATNAN,SETTAPHAKORN/KITTINEE</t>
  </si>
  <si>
    <t xml:space="preserve">4240045	</t>
  </si>
  <si>
    <t xml:space="preserve">34535	</t>
  </si>
  <si>
    <t xml:space="preserve">999228440228360	</t>
  </si>
  <si>
    <t>高级房(大床)&lt;早餐&gt;</t>
  </si>
  <si>
    <t>MR ERRY/MOHAMMAD KHUZAIRRY</t>
  </si>
  <si>
    <t xml:space="preserve">4240971	</t>
  </si>
  <si>
    <t xml:space="preserve">47609	</t>
  </si>
  <si>
    <t xml:space="preserve">999228440561405	</t>
  </si>
  <si>
    <t>FU/YANHAN</t>
  </si>
  <si>
    <t xml:space="preserve">4241214	</t>
  </si>
  <si>
    <t xml:space="preserve">BK009590	</t>
  </si>
  <si>
    <t xml:space="preserve">999228441053080	</t>
  </si>
  <si>
    <t>[圣罗莎]塞达努瓦利酒店(Seda Nuvali)(24541290)</t>
  </si>
  <si>
    <t>FENG/GUANGDA</t>
  </si>
  <si>
    <t xml:space="preserve">4241564	</t>
  </si>
  <si>
    <t xml:space="preserve">3032651	</t>
  </si>
  <si>
    <t xml:space="preserve">999228443171789	</t>
  </si>
  <si>
    <t>WANG/HAI</t>
  </si>
  <si>
    <t xml:space="preserve">4244343	</t>
  </si>
  <si>
    <t xml:space="preserve">57211342	</t>
  </si>
  <si>
    <t xml:space="preserve">999228443385563	</t>
  </si>
  <si>
    <t>[邦劳]薄荷海豚湾酒店(Bohol Dolphin Bay Resort)(113902337)</t>
  </si>
  <si>
    <t>豪华双床间&lt;无早&gt;</t>
  </si>
  <si>
    <t>Ma/Tajen</t>
  </si>
  <si>
    <t xml:space="preserve">4244940	</t>
  </si>
  <si>
    <t xml:space="preserve">CN-1098	</t>
  </si>
  <si>
    <t xml:space="preserve">999228443387727	</t>
  </si>
  <si>
    <t>WAHYUDI/EKO</t>
  </si>
  <si>
    <t xml:space="preserve">4244947	</t>
  </si>
  <si>
    <t xml:space="preserve">149776	</t>
  </si>
  <si>
    <t xml:space="preserve">999228443444585	</t>
  </si>
  <si>
    <t>[济州市]济州岛梅生格拉德酒店(Maison Glad Jeju)(8722305)</t>
  </si>
  <si>
    <t>ZHANG/MEIYAN</t>
  </si>
  <si>
    <t xml:space="preserve">4245069	</t>
  </si>
  <si>
    <t xml:space="preserve">90877445	</t>
  </si>
  <si>
    <t xml:space="preserve">999228443446123	</t>
  </si>
  <si>
    <t>至尊双人房&lt;无早&gt;</t>
  </si>
  <si>
    <t>ZHANG/MEIXIAN</t>
  </si>
  <si>
    <t xml:space="preserve">4245071	</t>
  </si>
  <si>
    <t xml:space="preserve">90877446	</t>
  </si>
  <si>
    <t xml:space="preserve">999228443479371	</t>
  </si>
  <si>
    <t>[曼谷]曼谷盛泰澜中央世界商业中心酒店(Centara Grand &amp; Bangkok Convention Centre at CentralWorld)(8418428)</t>
  </si>
  <si>
    <t>俱乐部套房&lt;早餐&gt;</t>
  </si>
  <si>
    <t>tang/qi</t>
  </si>
  <si>
    <t xml:space="preserve">4245162	</t>
  </si>
  <si>
    <t xml:space="preserve">342358406	</t>
  </si>
  <si>
    <t xml:space="preserve">999228443781650	</t>
  </si>
  <si>
    <t>标准双床房&lt;早餐&gt;</t>
  </si>
  <si>
    <t>Lim/Amanda</t>
  </si>
  <si>
    <t xml:space="preserve">4245682	</t>
  </si>
  <si>
    <t xml:space="preserve">999228444398472	</t>
  </si>
  <si>
    <t>[曼谷]曼谷皇家套房酒店(Royal Suite Hotel Bangkok)(7398390)</t>
  </si>
  <si>
    <t>豪华房 B&lt;早餐&gt;</t>
  </si>
  <si>
    <t>WANG/ZHIZHENG</t>
  </si>
  <si>
    <t xml:space="preserve">4246502	</t>
  </si>
  <si>
    <t xml:space="preserve">69023	</t>
  </si>
  <si>
    <t xml:space="preserve">999228444407612	</t>
  </si>
  <si>
    <t>[乔治市]槟城长荣桂冠酒店(Evergreen Laurel Hotel Penang)(15679405)</t>
  </si>
  <si>
    <t>城景高级双床房</t>
  </si>
  <si>
    <t>SHAN/RUI,HUANG/CHENGGENG</t>
  </si>
  <si>
    <t xml:space="preserve">4246516	</t>
  </si>
  <si>
    <t xml:space="preserve">23111308887	</t>
  </si>
  <si>
    <t xml:space="preserve">999228444698060	</t>
  </si>
  <si>
    <t>LI/YALUN,LONG/YUNXIA,HOU/LIANG</t>
  </si>
  <si>
    <t xml:space="preserve">4247063	</t>
  </si>
  <si>
    <t xml:space="preserve">407932, 407933, 407934	</t>
  </si>
  <si>
    <t xml:space="preserve">999228444731074	</t>
  </si>
  <si>
    <t>ma/xingfeng</t>
  </si>
  <si>
    <t xml:space="preserve">4247103	</t>
  </si>
  <si>
    <t xml:space="preserve">407935	</t>
  </si>
  <si>
    <t xml:space="preserve">999228444899394	</t>
  </si>
  <si>
    <t>[曼谷]升丽大酒店(Zenith Sukhumvit Hotel)(8627423)</t>
  </si>
  <si>
    <t>高级双床房&lt;早餐&gt;</t>
  </si>
  <si>
    <t>WENXING/ZHOU,SHI/ZHENGBING</t>
  </si>
  <si>
    <t xml:space="preserve">4247432	</t>
  </si>
  <si>
    <t xml:space="preserve">190138	</t>
  </si>
  <si>
    <t xml:space="preserve">999228444956593	</t>
  </si>
  <si>
    <t>[岘港]阿斯顿岘港西西里亚水疗酒店(Cicilia Hotels &amp; Spa Danang Powered by ASTON)(12181025)</t>
  </si>
  <si>
    <t>Ocean Junior Suite&lt;早餐&gt;</t>
  </si>
  <si>
    <t>ZHANG/YONGHENG,ZHU/KUIYAN</t>
  </si>
  <si>
    <t xml:space="preserve">4247489	</t>
  </si>
  <si>
    <t xml:space="preserve">1054406	</t>
  </si>
  <si>
    <t xml:space="preserve">999228446141177	</t>
  </si>
  <si>
    <t>Shi/Lei,Zhai/Haochen</t>
  </si>
  <si>
    <t xml:space="preserve">4250051	</t>
  </si>
  <si>
    <t xml:space="preserve">BK009698	</t>
  </si>
  <si>
    <t xml:space="preserve">999228446701664	</t>
  </si>
  <si>
    <t>[新加坡]新加坡悦乐武吉士酒店 - 远东集团(Village Hotel Bugis by Far East Hospitality)(8580228)</t>
  </si>
  <si>
    <t>高级房&lt;早餐&gt;</t>
  </si>
  <si>
    <t>CHEN/XI</t>
  </si>
  <si>
    <t xml:space="preserve">4251112	</t>
  </si>
  <si>
    <t xml:space="preserve">336685106	</t>
  </si>
  <si>
    <t xml:space="preserve">999228469671614	</t>
  </si>
  <si>
    <t>标准两张单人床房&lt;早餐&gt;</t>
  </si>
  <si>
    <t>MA/SHENGLI</t>
  </si>
  <si>
    <t xml:space="preserve">4252534	</t>
  </si>
  <si>
    <t xml:space="preserve">408080	</t>
  </si>
  <si>
    <t xml:space="preserve">999228471255522	</t>
  </si>
  <si>
    <t>香格里拉楼豪华特大床房&lt;早餐&gt;</t>
  </si>
  <si>
    <t>GUO/DAWEI,LIN/XIAXUAN,LIN/YIHAO</t>
  </si>
  <si>
    <t xml:space="preserve">4253244	</t>
  </si>
  <si>
    <t xml:space="preserve">11623601,11623602	</t>
  </si>
  <si>
    <t xml:space="preserve">999228471329881	</t>
  </si>
  <si>
    <t>香格里拉楼豪华双床房&lt;早餐&gt;</t>
  </si>
  <si>
    <t>LUO/SHAOPING,CHEN/SHUIBING</t>
  </si>
  <si>
    <t xml:space="preserve">4253262	</t>
  </si>
  <si>
    <t xml:space="preserve">11623621	</t>
  </si>
  <si>
    <t xml:space="preserve">999228471998446	</t>
  </si>
  <si>
    <t>[吉隆坡]吉隆坡皇家朱兰酒店(Royale Chulan Kuala Lumpur)(9567945)</t>
  </si>
  <si>
    <t>单间公寓</t>
  </si>
  <si>
    <t>KOO/YEONG CHIN</t>
  </si>
  <si>
    <t xml:space="preserve">4253551	</t>
  </si>
  <si>
    <t xml:space="preserve">10010697351	</t>
  </si>
  <si>
    <t xml:space="preserve">999228472161576	</t>
  </si>
  <si>
    <t>[曼谷]彩虹套房酒店(Baiyoke Suite Hotel)(9350168)</t>
  </si>
  <si>
    <t>高级套房&lt;早餐&gt;</t>
  </si>
  <si>
    <t>WANG/GANGJUN</t>
  </si>
  <si>
    <t xml:space="preserve">4253592	</t>
  </si>
  <si>
    <t xml:space="preserve">79494	</t>
  </si>
  <si>
    <t xml:space="preserve">999228473149209	</t>
  </si>
  <si>
    <t>[芭堤雅]芭堤雅暹罗海岸酒店(Siam Bayshore Resort Pattaya)(7360288)</t>
  </si>
  <si>
    <t>池景热带豪华特大床房&lt;早餐&gt;</t>
  </si>
  <si>
    <t>CHEN/XIAOBO</t>
  </si>
  <si>
    <t xml:space="preserve">4253970	</t>
  </si>
  <si>
    <t xml:space="preserve">2805849	</t>
  </si>
  <si>
    <t xml:space="preserve">999228473565589	</t>
  </si>
  <si>
    <t>[曼谷]素坤逸富丽华阿索克酒店(FuramaXclusive Asoke, Bangkok)(8627302)</t>
  </si>
  <si>
    <t>豪华房</t>
  </si>
  <si>
    <t>GONG/XUN</t>
  </si>
  <si>
    <t xml:space="preserve">4254252	</t>
  </si>
  <si>
    <t xml:space="preserve">176936	</t>
  </si>
  <si>
    <t xml:space="preserve">999228483870702	</t>
  </si>
  <si>
    <t>行政特大床一室房&lt;早餐&gt;</t>
  </si>
  <si>
    <t>ZHANG/MIN</t>
  </si>
  <si>
    <t xml:space="preserve">4256250	</t>
  </si>
  <si>
    <t xml:space="preserve">87725522-1	</t>
  </si>
  <si>
    <t xml:space="preserve">999228484302365	</t>
  </si>
  <si>
    <t>TORRES/MARIA LUZ DUMATOL</t>
  </si>
  <si>
    <t xml:space="preserve">4256545	</t>
  </si>
  <si>
    <t xml:space="preserve">SGC0065987	</t>
  </si>
  <si>
    <t xml:space="preserve">999228484383449	</t>
  </si>
  <si>
    <t>ZHANG/HAO,LIN/YI NING</t>
  </si>
  <si>
    <t xml:space="preserve">4256579	</t>
  </si>
  <si>
    <t xml:space="preserve">LFX6H7	</t>
  </si>
  <si>
    <t xml:space="preserve">999228484771769	</t>
  </si>
  <si>
    <t>Shen/David</t>
  </si>
  <si>
    <t xml:space="preserve">4256921	</t>
  </si>
  <si>
    <t xml:space="preserve">122778	</t>
  </si>
  <si>
    <t xml:space="preserve">999228486109560	</t>
  </si>
  <si>
    <t>[曼谷]曼谷拉查丹利中心酒店(Grande Centre Point Hotel Ratchadamri Bangkok)(23861662)</t>
  </si>
  <si>
    <t>两卧室行政套房</t>
  </si>
  <si>
    <t>LIU/LU,LI/ZHIXING</t>
  </si>
  <si>
    <t xml:space="preserve">4257740	</t>
  </si>
  <si>
    <t xml:space="preserve">404071	</t>
  </si>
  <si>
    <t xml:space="preserve">999228487730956	</t>
  </si>
  <si>
    <t>liang/congying</t>
  </si>
  <si>
    <t xml:space="preserve">4258871	</t>
  </si>
  <si>
    <t xml:space="preserve">999228487820963	</t>
  </si>
  <si>
    <t>XU/YANG</t>
  </si>
  <si>
    <t xml:space="preserve">4258915	</t>
  </si>
  <si>
    <t xml:space="preserve">336968917	</t>
  </si>
  <si>
    <t xml:space="preserve">999228487824729	</t>
  </si>
  <si>
    <t>YAO/YUANHAO</t>
  </si>
  <si>
    <t xml:space="preserve">4258920	</t>
  </si>
  <si>
    <t xml:space="preserve">336970905	</t>
  </si>
  <si>
    <t xml:space="preserve">999228487935192	</t>
  </si>
  <si>
    <t>[芭堤雅]密特酒店(Mytt Hotel Pattaya)(31325921)</t>
  </si>
  <si>
    <t>城市小型套房&lt;早餐&gt;</t>
  </si>
  <si>
    <t>TANG/TAO</t>
  </si>
  <si>
    <t xml:space="preserve">4259147	</t>
  </si>
  <si>
    <t xml:space="preserve">148348	</t>
  </si>
  <si>
    <t xml:space="preserve">999228488357250	</t>
  </si>
  <si>
    <t>[金边]金界综合度假酒店(NagaWorld Hotel &amp; Entertainment Complex)(9567971)</t>
  </si>
  <si>
    <t>高级房 (2号楼)&lt;早餐&gt;</t>
  </si>
  <si>
    <t>xiao/yujun</t>
  </si>
  <si>
    <t xml:space="preserve">4259873	</t>
  </si>
  <si>
    <t xml:space="preserve">954453	</t>
  </si>
  <si>
    <t xml:space="preserve">999228488459798	</t>
  </si>
  <si>
    <t>XU/SHAOLIANG</t>
  </si>
  <si>
    <t xml:space="preserve">4259977	</t>
  </si>
  <si>
    <t xml:space="preserve">954458	</t>
  </si>
  <si>
    <t xml:space="preserve">999228488816946	</t>
  </si>
  <si>
    <t>WEI/ZHAOWANG</t>
  </si>
  <si>
    <t xml:space="preserve">4260729	</t>
  </si>
  <si>
    <t xml:space="preserve">1003566	</t>
  </si>
  <si>
    <t xml:space="preserve">999228489018975	</t>
  </si>
  <si>
    <t>[吉隆坡]吉隆坡柏威年酒店 · 悦榕管理(Pavilion Hotel Kuala Lumpur Managed by Banyan Tree)(25767360)</t>
  </si>
  <si>
    <t>城市绿洲俱乐部特大床房&lt;早餐&gt;</t>
  </si>
  <si>
    <t>Chen/Lue</t>
  </si>
  <si>
    <t xml:space="preserve">4260885	</t>
  </si>
  <si>
    <t xml:space="preserve">999228489197091	</t>
  </si>
  <si>
    <t>MA/TONGCHIO</t>
  </si>
  <si>
    <t xml:space="preserve">4261294	</t>
  </si>
  <si>
    <t xml:space="preserve">404276	</t>
  </si>
  <si>
    <t xml:space="preserve">999228489290927	</t>
  </si>
  <si>
    <t>[曼谷]曼谷素坤逸路 12 巷格乐丽雅酒店 - 康帕斯酒店集团旗下(Galleria 12 Sukhumvit Bangkok by Compass Hospitality)(11478747)</t>
  </si>
  <si>
    <t>酷尔房 禁烟&lt;无早&gt;</t>
  </si>
  <si>
    <t>SHEN/JIE</t>
  </si>
  <si>
    <t xml:space="preserve">4261622	</t>
  </si>
  <si>
    <t xml:space="preserve">73913	</t>
  </si>
  <si>
    <t xml:space="preserve">999228489895959	</t>
  </si>
  <si>
    <t>WANG/HUIZI,Wang/Huizi</t>
  </si>
  <si>
    <t xml:space="preserve">4262073	</t>
  </si>
  <si>
    <t xml:space="preserve">1003673	</t>
  </si>
  <si>
    <t xml:space="preserve">999228491291886	</t>
  </si>
  <si>
    <t>CHEN/JINGJING</t>
  </si>
  <si>
    <t xml:space="preserve">4262159	</t>
  </si>
  <si>
    <t xml:space="preserve">999228493289616	</t>
  </si>
  <si>
    <t>YANG/LIUER,DU/CHANGDA</t>
  </si>
  <si>
    <t xml:space="preserve">4262942	</t>
  </si>
  <si>
    <t xml:space="preserve">337201945	</t>
  </si>
  <si>
    <t xml:space="preserve">999228493500677	</t>
  </si>
  <si>
    <t>Jaafar/Mariam Jaafar</t>
  </si>
  <si>
    <t xml:space="preserve">4262993	</t>
  </si>
  <si>
    <t xml:space="preserve">10010697603	</t>
  </si>
  <si>
    <t xml:space="preserve">999228493653722	</t>
  </si>
  <si>
    <t>Oh/Inpyo</t>
  </si>
  <si>
    <t xml:space="preserve">4263047	</t>
  </si>
  <si>
    <t xml:space="preserve">5928	</t>
  </si>
  <si>
    <t xml:space="preserve">999228493805004	</t>
  </si>
  <si>
    <t>YANG/ZENGKAI,LUO/ZHULIN</t>
  </si>
  <si>
    <t xml:space="preserve">4263108	</t>
  </si>
  <si>
    <t xml:space="preserve">954693	</t>
  </si>
  <si>
    <t xml:space="preserve">999228494465139	</t>
  </si>
  <si>
    <t>[奎松市]塞达维蒂斯北酒店(Seda Vertis North)(16119858)</t>
  </si>
  <si>
    <t>Rebater/Santiago padilla</t>
  </si>
  <si>
    <t xml:space="preserve">4263561	</t>
  </si>
  <si>
    <t xml:space="preserve">3038768	</t>
  </si>
  <si>
    <t xml:space="preserve">999228495336582	</t>
  </si>
  <si>
    <t>高级房</t>
  </si>
  <si>
    <t>Siew/See Yan</t>
  </si>
  <si>
    <t xml:space="preserve">4263991	</t>
  </si>
  <si>
    <t xml:space="preserve">648504	</t>
  </si>
  <si>
    <t xml:space="preserve">999228497006802	</t>
  </si>
  <si>
    <t>ZHANG/JING</t>
  </si>
  <si>
    <t xml:space="preserve">4264651	</t>
  </si>
  <si>
    <t xml:space="preserve">bk009821	</t>
  </si>
  <si>
    <t xml:space="preserve">28497034972	</t>
  </si>
  <si>
    <t>[曼谷]贝斯特韦斯特优质素坤逸20巷酒店(Best Western Sukhumvit 20)(7371024)</t>
  </si>
  <si>
    <t>高级特大床房&lt;无早&gt;</t>
  </si>
  <si>
    <t>ZHANG/YIQUN</t>
  </si>
  <si>
    <t xml:space="preserve">4264660	</t>
  </si>
  <si>
    <t xml:space="preserve">PL073456/1	</t>
  </si>
  <si>
    <t xml:space="preserve">999228499607614	</t>
  </si>
  <si>
    <t>SHEN/LIWEN</t>
  </si>
  <si>
    <t xml:space="preserve">4266171	</t>
  </si>
  <si>
    <t xml:space="preserve">408526	</t>
  </si>
  <si>
    <t xml:space="preserve">999228501147119	</t>
  </si>
  <si>
    <t>AG ISMAIL/ANUAR</t>
  </si>
  <si>
    <t xml:space="preserve">4266763	</t>
  </si>
  <si>
    <t xml:space="preserve">10010697684	</t>
  </si>
  <si>
    <t xml:space="preserve">999228501228239	</t>
  </si>
  <si>
    <t>SOO/MEE YEM</t>
  </si>
  <si>
    <t xml:space="preserve">4266785	</t>
  </si>
  <si>
    <t xml:space="preserve">648896	</t>
  </si>
  <si>
    <t xml:space="preserve">999228504601985	</t>
  </si>
  <si>
    <t>[曼谷]曼谷素坤逸奥克伍德华庭工作室酒店(Oakwood Studios Sukhumvit Bangkok)(113902530)</t>
  </si>
  <si>
    <t>CONG/CHEN</t>
  </si>
  <si>
    <t xml:space="preserve">4267257	</t>
  </si>
  <si>
    <t xml:space="preserve">10886571	</t>
  </si>
  <si>
    <t xml:space="preserve">999228505728911	</t>
  </si>
  <si>
    <t>豪华套房（经典高级套房）</t>
  </si>
  <si>
    <t>LI/Yaowen</t>
  </si>
  <si>
    <t xml:space="preserve">4267501	</t>
  </si>
  <si>
    <t xml:space="preserve">404436	</t>
  </si>
  <si>
    <t xml:space="preserve">999228505765413	</t>
  </si>
  <si>
    <t>SETKUDAN/THITIMA</t>
  </si>
  <si>
    <t xml:space="preserve">4267516	</t>
  </si>
  <si>
    <t xml:space="preserve">79604	</t>
  </si>
  <si>
    <t xml:space="preserve">999228506915858	</t>
  </si>
  <si>
    <t>行政豪华城景&lt;无早&gt;</t>
  </si>
  <si>
    <t>SHENG/SIQI,SUN/SHUYING</t>
  </si>
  <si>
    <t xml:space="preserve">4268011	</t>
  </si>
  <si>
    <t xml:space="preserve">131348	</t>
  </si>
  <si>
    <t xml:space="preserve">999228508413629	</t>
  </si>
  <si>
    <t>SHI/SHIYAN</t>
  </si>
  <si>
    <t xml:space="preserve">4268435	</t>
  </si>
  <si>
    <t xml:space="preserve">131354	</t>
  </si>
  <si>
    <t xml:space="preserve">28512934226	</t>
  </si>
  <si>
    <t>LIN/LI</t>
  </si>
  <si>
    <t xml:space="preserve">4269847	</t>
  </si>
  <si>
    <t xml:space="preserve">85730	</t>
  </si>
  <si>
    <t xml:space="preserve">999228514662634	</t>
  </si>
  <si>
    <t>ZHao/Dayong</t>
  </si>
  <si>
    <t xml:space="preserve">4270484	</t>
  </si>
  <si>
    <t xml:space="preserve">1004476	</t>
  </si>
  <si>
    <t xml:space="preserve">999228523608844	</t>
  </si>
  <si>
    <t>[苏梅岛]泰拳搏击酒店(Thai Fight Hotel)(113902528)</t>
  </si>
  <si>
    <t>高级大床房&lt;早餐&gt;</t>
  </si>
  <si>
    <t>DMYTRIYEV/SERGIY</t>
  </si>
  <si>
    <t xml:space="preserve">4271904	</t>
  </si>
  <si>
    <t xml:space="preserve">2015	</t>
  </si>
  <si>
    <t xml:space="preserve">999228523926415	</t>
  </si>
  <si>
    <t>SALIM/VERA,LOW/YI FAN</t>
  </si>
  <si>
    <t xml:space="preserve">4271937	</t>
  </si>
  <si>
    <t xml:space="preserve">10899137	</t>
  </si>
  <si>
    <t xml:space="preserve">999228525886661	</t>
  </si>
  <si>
    <t>CHE/XIAORU</t>
  </si>
  <si>
    <t xml:space="preserve">4272285	</t>
  </si>
  <si>
    <t xml:space="preserve">10900135	</t>
  </si>
  <si>
    <t xml:space="preserve">999228526393952	</t>
  </si>
  <si>
    <t>[曼谷]大华大酒店(Grand China Bangkok)(8420697)</t>
  </si>
  <si>
    <t>城景精致套房&lt;无早&gt;</t>
  </si>
  <si>
    <t>zhang/yunxiong,chen/Ruiyuan</t>
  </si>
  <si>
    <t xml:space="preserve">4272406	</t>
  </si>
  <si>
    <t xml:space="preserve">999228526613207	</t>
  </si>
  <si>
    <t>[Batu Buruk]普利姆勒海滩酒店(Primula Beach Hotel)(44802828)</t>
  </si>
  <si>
    <t>Syakilla /Nurul</t>
  </si>
  <si>
    <t xml:space="preserve">4272462	</t>
  </si>
  <si>
    <t xml:space="preserve">133251	</t>
  </si>
  <si>
    <t xml:space="preserve">999228527678771	</t>
  </si>
  <si>
    <t>[曼谷]彩虹精品酒店(Baiyoke Boutique Hotel)(8418379)</t>
  </si>
  <si>
    <t>豪华双人床房&lt;早餐&gt;</t>
  </si>
  <si>
    <t>TUN/NILAR</t>
  </si>
  <si>
    <t xml:space="preserve">4272706	</t>
  </si>
  <si>
    <t xml:space="preserve">151047	</t>
  </si>
  <si>
    <t xml:space="preserve">999228528431919	</t>
  </si>
  <si>
    <t>Shukor/Faisal</t>
  </si>
  <si>
    <t xml:space="preserve">4272916	</t>
  </si>
  <si>
    <t xml:space="preserve">133256	</t>
  </si>
  <si>
    <t xml:space="preserve">999228528436854	</t>
  </si>
  <si>
    <t>尊贵房&lt;早餐&gt;</t>
  </si>
  <si>
    <t>ZHANG/HUAIJIE</t>
  </si>
  <si>
    <t xml:space="preserve">4272919	</t>
  </si>
  <si>
    <t xml:space="preserve">3043764	</t>
  </si>
  <si>
    <t xml:space="preserve">999228319447481	</t>
  </si>
  <si>
    <t>[曼谷]曼谷素坤逸 11 巷美居酒店(Mercure Bangkok Sukhumvit 11)(14971279)</t>
  </si>
  <si>
    <t>CNY</t>
  </si>
  <si>
    <t>CHEN/HONGXU,XIE/DEYONG</t>
  </si>
  <si>
    <t>CA6352231113CNY-W</t>
  </si>
  <si>
    <t xml:space="preserve">999228397622457	</t>
  </si>
  <si>
    <t>CHEN/YU MING</t>
  </si>
  <si>
    <t>CA6352231120CNY-W</t>
  </si>
  <si>
    <t>，</t>
  </si>
  <si>
    <t>直采</t>
  </si>
  <si>
    <r>
      <rPr>
        <sz val="10.5"/>
        <color rgb="FF333333"/>
        <rFont val="Helvetica"/>
        <charset val="134"/>
      </rPr>
      <t>本期扣款27.3元</t>
    </r>
  </si>
  <si>
    <t>A231120160342481</t>
  </si>
  <si>
    <t>A231120160502481</t>
  </si>
  <si>
    <t>USD / THB 当前参考汇率: 35.108</t>
  </si>
  <si>
    <t>总计： 53999.75 USD/
1895823.22 THB</t>
  </si>
  <si>
    <t>特殊要求:999228290700514 客人申请修改姓名:CHEN/YU MING,此单为改名费补款单,烦请确认修改 。</t>
  </si>
  <si>
    <t>4179696 请生成手续费200RMB 工单收款，补款单999228397622457</t>
  </si>
  <si>
    <t>A231120101457481</t>
  </si>
  <si>
    <t>CNY / THB 当前参考汇率: 4.86999656</t>
  </si>
  <si>
    <t>总计：200 CNY/
974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</si>
  <si>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</si>
  <si>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</si>
  <si>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</si>
  <si>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</si>
  <si>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</si>
  <si>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</si>
  <si>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</si>
  <si>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</si>
  <si>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</si>
  <si>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</si>
  <si>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</si>
  <si>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</si>
  <si>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</si>
  <si>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</si>
  <si>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</si>
  <si>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</si>
  <si>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</si>
  <si>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</si>
  <si>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</si>
  <si>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2023-09-20</t>
  </si>
  <si>
    <t>3960753</t>
  </si>
  <si>
    <t>曼谷素坤逸航站 21 中心酒店</t>
  </si>
  <si>
    <t>Lo Wing Yee Winnie</t>
  </si>
  <si>
    <t>2023-11-16</t>
  </si>
  <si>
    <t>2023-11-19</t>
  </si>
  <si>
    <t>退房日周结</t>
  </si>
  <si>
    <t>6631.88</t>
  </si>
  <si>
    <t>906.70</t>
  </si>
  <si>
    <t>0</t>
  </si>
  <si>
    <t>0.00</t>
  </si>
  <si>
    <t>携程国际直连(CIT)</t>
  </si>
  <si>
    <t>01.011176</t>
  </si>
  <si>
    <t>2023-09-20 18:01:06</t>
  </si>
  <si>
    <t>否</t>
  </si>
  <si>
    <t>CIT(Thailand) CO,. Ltd</t>
  </si>
  <si>
    <t>泰国</t>
  </si>
  <si>
    <t>2023-10-04</t>
  </si>
  <si>
    <t>4022198</t>
  </si>
  <si>
    <t>马六甲大华酒店</t>
  </si>
  <si>
    <t>YAO RUIKUN</t>
  </si>
  <si>
    <t>2023-11-15</t>
  </si>
  <si>
    <t>2023-11-17</t>
  </si>
  <si>
    <t>1499.98</t>
  </si>
  <si>
    <t>204.68</t>
  </si>
  <si>
    <t>2023-10-05 09:32:15</t>
  </si>
  <si>
    <t>马来西亚</t>
  </si>
  <si>
    <t>2023-10-11</t>
  </si>
  <si>
    <t>4054165</t>
  </si>
  <si>
    <t>首尔大使铂尔曼酒店</t>
  </si>
  <si>
    <t>YEH LU CHIH</t>
  </si>
  <si>
    <t>2023-11-13</t>
  </si>
  <si>
    <t>4416.06</t>
  </si>
  <si>
    <t>603.84</t>
  </si>
  <si>
    <t>2023-10-11 15:50:11</t>
  </si>
  <si>
    <t>韩国</t>
  </si>
  <si>
    <t>2023-10-14</t>
  </si>
  <si>
    <t>4069300</t>
  </si>
  <si>
    <t>新加坡庄家大酒店</t>
  </si>
  <si>
    <t>Shao Guanbo,Wang Ying</t>
  </si>
  <si>
    <t>2023-11-09</t>
  </si>
  <si>
    <t>4506.00</t>
  </si>
  <si>
    <t>615.12</t>
  </si>
  <si>
    <t>2023-10-16 21:45:01</t>
  </si>
  <si>
    <t>新加坡</t>
  </si>
  <si>
    <t>2023-10-15</t>
  </si>
  <si>
    <t>4076783</t>
  </si>
  <si>
    <t>首尔三井酒店</t>
  </si>
  <si>
    <t>CHEN JING</t>
  </si>
  <si>
    <t>2023-11-11</t>
  </si>
  <si>
    <t>1385.01</t>
  </si>
  <si>
    <t>189.07</t>
  </si>
  <si>
    <t>2023-10-16 16:01:17</t>
  </si>
  <si>
    <t>4076789</t>
  </si>
  <si>
    <t>ZHU XUYIN</t>
  </si>
  <si>
    <t>2023-10-16 16:01:27</t>
  </si>
  <si>
    <t>2023-10-19</t>
  </si>
  <si>
    <t>4095358</t>
  </si>
  <si>
    <t>新加坡半岛怡东酒店</t>
  </si>
  <si>
    <t>wei zhang</t>
  </si>
  <si>
    <t>2023-11-18</t>
  </si>
  <si>
    <t>2473.95</t>
  </si>
  <si>
    <t>337.40</t>
  </si>
  <si>
    <t>2023-10-19 13:06:13</t>
  </si>
  <si>
    <t>4096514</t>
  </si>
  <si>
    <t>明洞大使宜必思酒店</t>
  </si>
  <si>
    <t>CHEN LING</t>
  </si>
  <si>
    <t>877.03</t>
  </si>
  <si>
    <t>119.61</t>
  </si>
  <si>
    <t>2023-10-19 14:52:25</t>
  </si>
  <si>
    <t>4097093</t>
  </si>
  <si>
    <t>金兰阿尔玛度假酒店</t>
  </si>
  <si>
    <t>Shin Youngho</t>
  </si>
  <si>
    <t>2023-11-14</t>
  </si>
  <si>
    <t>2256.03</t>
  </si>
  <si>
    <t>307.68</t>
  </si>
  <si>
    <t>2023-10-24 14:01:07</t>
  </si>
  <si>
    <t>越南</t>
  </si>
  <si>
    <t>2023-10-20</t>
  </si>
  <si>
    <t>4104018</t>
  </si>
  <si>
    <t>岘港洲际阳光半岛度假酒店</t>
  </si>
  <si>
    <t>ZHU LIN</t>
  </si>
  <si>
    <t>10545.04</t>
  </si>
  <si>
    <t>1438.83</t>
  </si>
  <si>
    <t>2023-10-21 10:17:01</t>
  </si>
  <si>
    <t>2023-10-21</t>
  </si>
  <si>
    <t>4107353</t>
  </si>
  <si>
    <t>缘之杜酒店 河口湖</t>
  </si>
  <si>
    <t>Thitimetharatthawut Naratchapong</t>
  </si>
  <si>
    <t>3184.01</t>
  </si>
  <si>
    <t>434.12</t>
  </si>
  <si>
    <t>2023-10-27 22:51:36</t>
  </si>
  <si>
    <t>日本</t>
  </si>
  <si>
    <t>4107973</t>
  </si>
  <si>
    <t>CMYK我的酒店@拉查达店</t>
  </si>
  <si>
    <t>Zhang Nan</t>
  </si>
  <si>
    <t>1204.16</t>
  </si>
  <si>
    <t>164.18</t>
  </si>
  <si>
    <t>39.54</t>
  </si>
  <si>
    <t>-124</t>
  </si>
  <si>
    <t>-914</t>
  </si>
  <si>
    <t>2023-10-23 17:15:35</t>
  </si>
  <si>
    <t>2023-10-22</t>
  </si>
  <si>
    <t>4111682</t>
  </si>
  <si>
    <t>西贡中心铂尔曼酒店</t>
  </si>
  <si>
    <t>HAN SHUSONG</t>
  </si>
  <si>
    <t>4369.90</t>
  </si>
  <si>
    <t>595.85</t>
  </si>
  <si>
    <t>2023-10-23 13:01:16</t>
  </si>
  <si>
    <t>4112452</t>
  </si>
  <si>
    <t>皇家朱兰白沙罗酒店</t>
  </si>
  <si>
    <t>ABDUL GHAFAR NOR JAMILAH</t>
  </si>
  <si>
    <t>671.93</t>
  </si>
  <si>
    <t>91.62</t>
  </si>
  <si>
    <t>2023-10-22 16:50:42</t>
  </si>
  <si>
    <t>2023-10-23</t>
  </si>
  <si>
    <t>4116293</t>
  </si>
  <si>
    <t>芽庄洲际酒店</t>
  </si>
  <si>
    <t>JIN MINGSHAN,ZHANG YONGHUA,PIAO SHUNNYU,CUI DONGZE</t>
  </si>
  <si>
    <t>2023-11-12</t>
  </si>
  <si>
    <t>3767.86</t>
  </si>
  <si>
    <t>513.76</t>
  </si>
  <si>
    <t>2023-10-23 15:29:58</t>
  </si>
  <si>
    <t>4119558</t>
  </si>
  <si>
    <t>曼谷柏悦酒店</t>
  </si>
  <si>
    <t>Bi Jialiang,Liu Songqi</t>
  </si>
  <si>
    <t>2023-11-10</t>
  </si>
  <si>
    <t>8452.98</t>
  </si>
  <si>
    <t>1152.59</t>
  </si>
  <si>
    <t>2023-10-25 13:13:34</t>
  </si>
  <si>
    <t>2023-10-24</t>
  </si>
  <si>
    <t>4123045</t>
  </si>
  <si>
    <t>XU YIZHANG</t>
  </si>
  <si>
    <t>1692.03</t>
  </si>
  <si>
    <t>230.95</t>
  </si>
  <si>
    <t>2023-10-27 13:33:04</t>
  </si>
  <si>
    <t>4124566</t>
  </si>
  <si>
    <t>马尼拉新世界酒店</t>
  </si>
  <si>
    <t>FRIAS CHENNEE</t>
  </si>
  <si>
    <t>979.98</t>
  </si>
  <si>
    <t>133.76</t>
  </si>
  <si>
    <t>2023-10-24 19:04:53</t>
  </si>
  <si>
    <t>菲律宾</t>
  </si>
  <si>
    <t>4125740</t>
  </si>
  <si>
    <t>拉维瓦林温泉度假酒店(SHA Extra Plus)</t>
  </si>
  <si>
    <t>Costeux Clemence</t>
  </si>
  <si>
    <t>3941.97</t>
  </si>
  <si>
    <t>538.05</t>
  </si>
  <si>
    <t>2023-10-25 12:03:02</t>
  </si>
  <si>
    <t>4125994</t>
  </si>
  <si>
    <t>YU XUEDAN</t>
  </si>
  <si>
    <t>6345.03</t>
  </si>
  <si>
    <t>866.05</t>
  </si>
  <si>
    <t>2023-10-25 19:53:56</t>
  </si>
  <si>
    <t>2023-10-25</t>
  </si>
  <si>
    <t>4127841</t>
  </si>
  <si>
    <t>釜山站温德姆华美达安可酒店</t>
  </si>
  <si>
    <t>ZHOU FANQI,CHENG WANTING</t>
  </si>
  <si>
    <t>740.02</t>
  </si>
  <si>
    <t>100.98</t>
  </si>
  <si>
    <t>2023-10-25 11:38:52</t>
  </si>
  <si>
    <t>4129573</t>
  </si>
  <si>
    <t>新加坡樟宜机场皇冠假日酒店</t>
  </si>
  <si>
    <t>CUI JINGWEM</t>
  </si>
  <si>
    <t>4940.07</t>
  </si>
  <si>
    <t>674.10</t>
  </si>
  <si>
    <t>2023-10-26 20:54:05</t>
  </si>
  <si>
    <t>4131359</t>
  </si>
  <si>
    <t>苏梅岛凯悦酒店</t>
  </si>
  <si>
    <t>GU XIAOYU</t>
  </si>
  <si>
    <t>3692.05</t>
  </si>
  <si>
    <t>503.80</t>
  </si>
  <si>
    <t>2023-10-26 16:17:28</t>
  </si>
  <si>
    <t>2023-10-26</t>
  </si>
  <si>
    <t>4133465</t>
  </si>
  <si>
    <t>PATHER JOGANDREN KRISHNA</t>
  </si>
  <si>
    <t>6228.99</t>
  </si>
  <si>
    <t>849.18</t>
  </si>
  <si>
    <t>2023-10-27 09:57:38</t>
  </si>
  <si>
    <t>2023-10-27</t>
  </si>
  <si>
    <t>4139212</t>
  </si>
  <si>
    <t>KANG YOUNG WOOK</t>
  </si>
  <si>
    <t>6229.02</t>
  </si>
  <si>
    <t>849.23</t>
  </si>
  <si>
    <t>2023-10-28 11:15:30</t>
  </si>
  <si>
    <t>4139773</t>
  </si>
  <si>
    <t>CHEN SIMIN</t>
  </si>
  <si>
    <t>1786.05</t>
  </si>
  <si>
    <t>243.50</t>
  </si>
  <si>
    <t>2023-10-27 12:17:58</t>
  </si>
  <si>
    <t>2023-10-29</t>
  </si>
  <si>
    <t>4149949</t>
  </si>
  <si>
    <t>拉乌尼翁奥利欧度假村</t>
  </si>
  <si>
    <t>Rafael Vina</t>
  </si>
  <si>
    <t>1071.99</t>
  </si>
  <si>
    <t>146.10</t>
  </si>
  <si>
    <t>2023-10-29 09:48:54</t>
  </si>
  <si>
    <t>4151418</t>
  </si>
  <si>
    <t>ZHAO MINGFENG</t>
  </si>
  <si>
    <t>1580.04</t>
  </si>
  <si>
    <t>215.34</t>
  </si>
  <si>
    <t>2023-10-30 14:02:20</t>
  </si>
  <si>
    <t>2023-10-30</t>
  </si>
  <si>
    <t>4155614</t>
  </si>
  <si>
    <t>JAROENSUK THUNWISIT,KAEWWICHIAN KORAWAN</t>
  </si>
  <si>
    <t>2474.02</t>
  </si>
  <si>
    <t>337.18</t>
  </si>
  <si>
    <t>2023-10-30 14:12:46</t>
  </si>
  <si>
    <t>4159074</t>
  </si>
  <si>
    <t>LEE Minsok</t>
  </si>
  <si>
    <t>645.98</t>
  </si>
  <si>
    <t>88.04</t>
  </si>
  <si>
    <t>2023-10-31 16:23:13</t>
  </si>
  <si>
    <t>2023-10-31</t>
  </si>
  <si>
    <t>4161047</t>
  </si>
  <si>
    <t>普吉岛诺库酒店</t>
  </si>
  <si>
    <t>Zhang Jinglu</t>
  </si>
  <si>
    <t>1159.49</t>
  </si>
  <si>
    <t>158.23</t>
  </si>
  <si>
    <t>2023-10-31 10:36:47</t>
  </si>
  <si>
    <t>4164441</t>
  </si>
  <si>
    <t>曼谷香格里拉大酒店</t>
  </si>
  <si>
    <t>HINTERMEISTER ARNOLD WILLI</t>
  </si>
  <si>
    <t>5258.94</t>
  </si>
  <si>
    <t>717.66</t>
  </si>
  <si>
    <t>2023-11-01 15:53:05</t>
  </si>
  <si>
    <t>4166405</t>
  </si>
  <si>
    <t>曼谷素旺那普机场诺富特酒店</t>
  </si>
  <si>
    <t>LAO ANNA</t>
  </si>
  <si>
    <t>1229.04</t>
  </si>
  <si>
    <t>167.72</t>
  </si>
  <si>
    <t>2023-11-01 10:39:11</t>
  </si>
  <si>
    <t>4166416</t>
  </si>
  <si>
    <t>2023-11-01 21:12:42</t>
  </si>
  <si>
    <t>2023-11-01</t>
  </si>
  <si>
    <t>4167159</t>
  </si>
  <si>
    <t>清迈香格里拉酒店</t>
  </si>
  <si>
    <t>AN ZHI</t>
  </si>
  <si>
    <t>2338.05</t>
  </si>
  <si>
    <t>318.80</t>
  </si>
  <si>
    <t>2023-11-03 15:22:48</t>
  </si>
  <si>
    <t>4170548</t>
  </si>
  <si>
    <t>Zhao Zhiqing,Zhao Zhiqing</t>
  </si>
  <si>
    <t>1550.02</t>
  </si>
  <si>
    <t>211.35</t>
  </si>
  <si>
    <t>2023-11-02 14:53:49</t>
  </si>
  <si>
    <t>4171652</t>
  </si>
  <si>
    <t>碧瑶广场小屋</t>
  </si>
  <si>
    <t>QIU WENWEN,CU KENT</t>
  </si>
  <si>
    <t>1089.96</t>
  </si>
  <si>
    <t>148.62</t>
  </si>
  <si>
    <t>2023-11-01 19:08:32</t>
  </si>
  <si>
    <t>4172914</t>
  </si>
  <si>
    <t>WANG SILI,ZHANG BOHAN</t>
  </si>
  <si>
    <t>3634.97</t>
  </si>
  <si>
    <t>495.64</t>
  </si>
  <si>
    <t>2023-11-02 14:55:52</t>
  </si>
  <si>
    <t>2023-11-02</t>
  </si>
  <si>
    <t>4175056</t>
  </si>
  <si>
    <t>长滩岛帕莱姆海滨度假村</t>
  </si>
  <si>
    <t>PILE MARISSA</t>
  </si>
  <si>
    <t>2276.89</t>
  </si>
  <si>
    <t>310.44</t>
  </si>
  <si>
    <t>2023-11-02 15:17:28</t>
  </si>
  <si>
    <t>4176961</t>
  </si>
  <si>
    <t>沙美岛海洋宝石之家酒店 (政府卫生认证)</t>
  </si>
  <si>
    <t>ZHOU NAN,FANG CHENGLING</t>
  </si>
  <si>
    <t>1442.02</t>
  </si>
  <si>
    <t>196.61</t>
  </si>
  <si>
    <t>2023-11-02 17:50:30</t>
  </si>
  <si>
    <t>4179696</t>
  </si>
  <si>
    <t>曼谷恰特里亚姆大酒店</t>
  </si>
  <si>
    <t>CHEN YU MING</t>
  </si>
  <si>
    <t>4317.03</t>
  </si>
  <si>
    <t>588.60</t>
  </si>
  <si>
    <t>615.87</t>
  </si>
  <si>
    <t>27</t>
  </si>
  <si>
    <t>200</t>
  </si>
  <si>
    <t>2023-11-03 17:06:18</t>
  </si>
  <si>
    <t>2023-11-03</t>
  </si>
  <si>
    <t>4181727</t>
  </si>
  <si>
    <t>莱恩酒店</t>
  </si>
  <si>
    <t>Lim Zoey</t>
  </si>
  <si>
    <t>306.98</t>
  </si>
  <si>
    <t>41.86</t>
  </si>
  <si>
    <t>2023-11-03 11:47:16</t>
  </si>
  <si>
    <t>4181969</t>
  </si>
  <si>
    <t>阿布扎比都喜天丽酒店</t>
  </si>
  <si>
    <t>HAO ZHENYANG,JIANG JU,SONG XIAOFENG</t>
  </si>
  <si>
    <t>7982.77</t>
  </si>
  <si>
    <t>1088.55</t>
  </si>
  <si>
    <t>2023-11-03 12:26:31</t>
  </si>
  <si>
    <t>阿拉伯联合酋长国</t>
  </si>
  <si>
    <t>4181985</t>
  </si>
  <si>
    <t>KONG YAN,ZHU YONGKAI</t>
  </si>
  <si>
    <t>5321.85</t>
  </si>
  <si>
    <t>725.70</t>
  </si>
  <si>
    <t>2023-11-03 12:46:33</t>
  </si>
  <si>
    <t>4183694</t>
  </si>
  <si>
    <t>SUN YONGYI</t>
  </si>
  <si>
    <t>586.97</t>
  </si>
  <si>
    <t>80.04</t>
  </si>
  <si>
    <t>2023-11-05 10:04:40</t>
  </si>
  <si>
    <t>4184573</t>
  </si>
  <si>
    <t>ZHOU XUANZHI</t>
  </si>
  <si>
    <t>1229.00</t>
  </si>
  <si>
    <t>167.59</t>
  </si>
  <si>
    <t>2023-11-03 17:40:19</t>
  </si>
  <si>
    <t>4187238</t>
  </si>
  <si>
    <t>曼谷维伊 - 美憬阁酒店</t>
  </si>
  <si>
    <t>ZHAO SUXIA,SHENG TONGFENG</t>
  </si>
  <si>
    <t>2792.93</t>
  </si>
  <si>
    <t>380.85</t>
  </si>
  <si>
    <t>2023-11-04 12:04:11</t>
  </si>
  <si>
    <t>4187239</t>
  </si>
  <si>
    <t>YING ZICHUN,SHENG LI</t>
  </si>
  <si>
    <t>2970.03</t>
  </si>
  <si>
    <t>405.00</t>
  </si>
  <si>
    <t>2023-11-04 11:56:25</t>
  </si>
  <si>
    <t>4187486</t>
  </si>
  <si>
    <t>普吉岛迈考美丽亚酒店(SHA Extra Plus)</t>
  </si>
  <si>
    <t>LIANG KE,CHOW JENNY</t>
  </si>
  <si>
    <t>3202.06</t>
  </si>
  <si>
    <t>436.64</t>
  </si>
  <si>
    <t>2023-11-08 15:29:28</t>
  </si>
  <si>
    <t>2023-11-04</t>
  </si>
  <si>
    <t>4190201</t>
  </si>
  <si>
    <t>曼谷安曼纳酒店</t>
  </si>
  <si>
    <t>LI ENQING,XU CHUNMEI</t>
  </si>
  <si>
    <t>661.03</t>
  </si>
  <si>
    <t>90.61</t>
  </si>
  <si>
    <t>2023-11-04 14:08:19</t>
  </si>
  <si>
    <t>4191911</t>
  </si>
  <si>
    <t>DU JIANAN,LIN CHENYUN</t>
  </si>
  <si>
    <t>718.00</t>
  </si>
  <si>
    <t>98.42</t>
  </si>
  <si>
    <t>2023-11-04 17:39:26</t>
  </si>
  <si>
    <t>4193610</t>
  </si>
  <si>
    <t>WANG MINGDA</t>
  </si>
  <si>
    <t>3539.97</t>
  </si>
  <si>
    <t>485.24</t>
  </si>
  <si>
    <t>2023-11-05 19:12:33</t>
  </si>
  <si>
    <t>2023-11-05</t>
  </si>
  <si>
    <t>4195403</t>
  </si>
  <si>
    <t>WANG XUEZE</t>
  </si>
  <si>
    <t>2904.02</t>
  </si>
  <si>
    <t>397.25</t>
  </si>
  <si>
    <t>2023-11-05 18:20:54</t>
  </si>
  <si>
    <t>4195880</t>
  </si>
  <si>
    <t>Yang Qingshu</t>
  </si>
  <si>
    <t>2023-11-05 18:21:59</t>
  </si>
  <si>
    <t>4196264</t>
  </si>
  <si>
    <t>MACHALE SHIYI,MACHALE JAMES</t>
  </si>
  <si>
    <t>3519.98</t>
  </si>
  <si>
    <t>481.51</t>
  </si>
  <si>
    <t>2023-11-07 11:14:09</t>
  </si>
  <si>
    <t>4198311</t>
  </si>
  <si>
    <t>美地概念酒店 (政府卫生认证)</t>
  </si>
  <si>
    <t>CHEN SHIJI,ZHOU XIAOYU</t>
  </si>
  <si>
    <t>2901.02</t>
  </si>
  <si>
    <t>396.84</t>
  </si>
  <si>
    <t>2023-11-06 09:39:07</t>
  </si>
  <si>
    <t>4199176</t>
  </si>
  <si>
    <t>Wang Ting</t>
  </si>
  <si>
    <t>618.01</t>
  </si>
  <si>
    <t>84.54</t>
  </si>
  <si>
    <t>2023-11-06 14:31:59</t>
  </si>
  <si>
    <t>2023-11-06</t>
  </si>
  <si>
    <t>4200801</t>
  </si>
  <si>
    <t>谭娜斯达酒店-济州</t>
  </si>
  <si>
    <t>kim hye jin</t>
  </si>
  <si>
    <t>506.97</t>
  </si>
  <si>
    <t>69.35</t>
  </si>
  <si>
    <t>2023-11-06 09:16:35</t>
  </si>
  <si>
    <t>4201069</t>
  </si>
  <si>
    <t>菲斯时尚酒店</t>
  </si>
  <si>
    <t>SUN CHAN,HUANG XINYAO</t>
  </si>
  <si>
    <t>776.06</t>
  </si>
  <si>
    <t>106.16</t>
  </si>
  <si>
    <t>2023-11-06 10:26:14</t>
  </si>
  <si>
    <t>直连</t>
  </si>
  <si>
    <t>4201468</t>
  </si>
  <si>
    <t>NIU CHENGQUN</t>
  </si>
  <si>
    <t>4680.05</t>
  </si>
  <si>
    <t>640.20</t>
  </si>
  <si>
    <t>2023-11-06 13:13:42</t>
  </si>
  <si>
    <t>4203227</t>
  </si>
  <si>
    <t>CHEN JIAN</t>
  </si>
  <si>
    <t>2159.02</t>
  </si>
  <si>
    <t>295.34</t>
  </si>
  <si>
    <t>2023-11-06 20:23:00</t>
  </si>
  <si>
    <t>4203256</t>
  </si>
  <si>
    <t>LIU XIAORUI</t>
  </si>
  <si>
    <t>2023-11-06 20:24:06</t>
  </si>
  <si>
    <t>4203514</t>
  </si>
  <si>
    <t>li zhi</t>
  </si>
  <si>
    <t>2923.02</t>
  </si>
  <si>
    <t>399.85</t>
  </si>
  <si>
    <t>2023-11-06 20:23:17</t>
  </si>
  <si>
    <t>4203936</t>
  </si>
  <si>
    <t>Nugroho Edi Cahyono</t>
  </si>
  <si>
    <t>3555.00</t>
  </si>
  <si>
    <t>486.30</t>
  </si>
  <si>
    <t>2023-11-07 11:39:10</t>
  </si>
  <si>
    <t>4204424</t>
  </si>
  <si>
    <t>雅加达卡萨布兰卡温德姆酒店</t>
  </si>
  <si>
    <t>HARTONO EDDY</t>
  </si>
  <si>
    <t>1350.07</t>
  </si>
  <si>
    <t>184.68</t>
  </si>
  <si>
    <t>2023-11-06 19:28:19</t>
  </si>
  <si>
    <t>印度尼西亚</t>
  </si>
  <si>
    <t>4204506</t>
  </si>
  <si>
    <t>DUAN AlJUN,HUANZG MEIHUI</t>
  </si>
  <si>
    <t>1083.97</t>
  </si>
  <si>
    <t>148.28</t>
  </si>
  <si>
    <t>45.14</t>
  </si>
  <si>
    <t>-103</t>
  </si>
  <si>
    <t>-753</t>
  </si>
  <si>
    <t>2023-11-07 19:53:29</t>
  </si>
  <si>
    <t>4204544</t>
  </si>
  <si>
    <t>WANG HANYING,WANG SHUIZHI</t>
  </si>
  <si>
    <t>2023-11-07 19:56:26</t>
  </si>
  <si>
    <t>4204584</t>
  </si>
  <si>
    <t>CAO XIANGMEI</t>
  </si>
  <si>
    <t>979.00</t>
  </si>
  <si>
    <t>133.92</t>
  </si>
  <si>
    <t>41.04</t>
  </si>
  <si>
    <t>-92</t>
  </si>
  <si>
    <t>-679</t>
  </si>
  <si>
    <t>2023-11-07 19:59:36</t>
  </si>
  <si>
    <t>4204823</t>
  </si>
  <si>
    <t>辉盛凯贝丽</t>
  </si>
  <si>
    <t>Oh Hyunseo</t>
  </si>
  <si>
    <t>575.03</t>
  </si>
  <si>
    <t>78.66</t>
  </si>
  <si>
    <t>2023-11-07 10:06:50</t>
  </si>
  <si>
    <t>4205272</t>
  </si>
  <si>
    <t>曼谷大使酒店</t>
  </si>
  <si>
    <t>DONG JIANXIANG,QIN HAO</t>
  </si>
  <si>
    <t>1836.05</t>
  </si>
  <si>
    <t>251.16</t>
  </si>
  <si>
    <t>2023-11-07 14:23:13</t>
  </si>
  <si>
    <t>4205450</t>
  </si>
  <si>
    <t>吉隆坡斯特格酒店</t>
  </si>
  <si>
    <t>he Linlin</t>
  </si>
  <si>
    <t>506.02</t>
  </si>
  <si>
    <t>69.22</t>
  </si>
  <si>
    <t>2023-11-06 21:59:05</t>
  </si>
  <si>
    <t>4205455</t>
  </si>
  <si>
    <t>OGIHARA MASAO,HU XIAOJUAN,TAKEUCHI ANNA</t>
  </si>
  <si>
    <t>3203.96</t>
  </si>
  <si>
    <t>438.28</t>
  </si>
  <si>
    <t>2023-11-07 17:18:10</t>
  </si>
  <si>
    <t>4205872</t>
  </si>
  <si>
    <t>曼谷金普顿玫兰酒店</t>
  </si>
  <si>
    <t>ZHOU LIQIANG,YAO JIAYI</t>
  </si>
  <si>
    <t>3000.00</t>
  </si>
  <si>
    <t>410.38</t>
  </si>
  <si>
    <t>2023-11-07 12:44:14</t>
  </si>
  <si>
    <t>2023-11-07</t>
  </si>
  <si>
    <t>4206988</t>
  </si>
  <si>
    <t>Zhou Lin</t>
  </si>
  <si>
    <t>598.03</t>
  </si>
  <si>
    <t>82.07</t>
  </si>
  <si>
    <t>2023-11-07 09:59:03</t>
  </si>
  <si>
    <t>4207114</t>
  </si>
  <si>
    <t>659.97</t>
  </si>
  <si>
    <t>90.57</t>
  </si>
  <si>
    <t>2023-11-07 09:58:51</t>
  </si>
  <si>
    <t>4207485</t>
  </si>
  <si>
    <t>JIANG YUNXIA</t>
  </si>
  <si>
    <t>2941.03</t>
  </si>
  <si>
    <t>403.61</t>
  </si>
  <si>
    <t>2023-11-07 17:07:17</t>
  </si>
  <si>
    <t>4207713</t>
  </si>
  <si>
    <t>SHI HAO,MIAO ZILAI</t>
  </si>
  <si>
    <t>927.03</t>
  </si>
  <si>
    <t>127.22</t>
  </si>
  <si>
    <t>2023-11-07 11:36:15</t>
  </si>
  <si>
    <t>4210133</t>
  </si>
  <si>
    <t>Wang Yue</t>
  </si>
  <si>
    <t>1305.94</t>
  </si>
  <si>
    <t>179.22</t>
  </si>
  <si>
    <t>2023-11-07 19:46:17</t>
  </si>
  <si>
    <t>4211927</t>
  </si>
  <si>
    <t>SONG YINGHAO</t>
  </si>
  <si>
    <t>645.97</t>
  </si>
  <si>
    <t>88.65</t>
  </si>
  <si>
    <t>2023-11-07 21:51:54</t>
  </si>
  <si>
    <t>4212626</t>
  </si>
  <si>
    <t>WANG RUOXING</t>
  </si>
  <si>
    <t>605.02</t>
  </si>
  <si>
    <t>83.03</t>
  </si>
  <si>
    <t>2023-11-08 12:12:36</t>
  </si>
  <si>
    <t>2023-11-08</t>
  </si>
  <si>
    <t>4213074</t>
  </si>
  <si>
    <t>KONG CHUIJING,CAO YUHAN</t>
  </si>
  <si>
    <t>1343.69</t>
  </si>
  <si>
    <t>184.16</t>
  </si>
  <si>
    <t>2023-11-08 11:44:32</t>
  </si>
  <si>
    <t>4213784</t>
  </si>
  <si>
    <t>JAN LUKE</t>
  </si>
  <si>
    <t>1748.05</t>
  </si>
  <si>
    <t>239.58</t>
  </si>
  <si>
    <t>2023-11-08 14:26:39</t>
  </si>
  <si>
    <t>4214511</t>
  </si>
  <si>
    <t>CHEN CHEN,JIANG DANFENG</t>
  </si>
  <si>
    <t>2317.01</t>
  </si>
  <si>
    <t>317.56</t>
  </si>
  <si>
    <t>2023-11-08 15:54:02</t>
  </si>
  <si>
    <t>4215314</t>
  </si>
  <si>
    <t>SUMAIT CHRIS REYNOLD VALDEZ,DELA CRUZ FLORIDO CARL JOSEPH ARQUERO</t>
  </si>
  <si>
    <t>915.98</t>
  </si>
  <si>
    <t>125.54</t>
  </si>
  <si>
    <t>2023-11-09 13:09:47</t>
  </si>
  <si>
    <t>4216851</t>
  </si>
  <si>
    <t>帕拉迪度假酒店 (政府卫生认证)</t>
  </si>
  <si>
    <t>JIN LEI,CAI XIAOYONG</t>
  </si>
  <si>
    <t>5991.94</t>
  </si>
  <si>
    <t>821.23</t>
  </si>
  <si>
    <t>2023-11-08 18:06:48</t>
  </si>
  <si>
    <t>4219190</t>
  </si>
  <si>
    <t>Jun Jiyoung</t>
  </si>
  <si>
    <t>667.98</t>
  </si>
  <si>
    <t>91.55</t>
  </si>
  <si>
    <t>2023-11-09 12:26:02</t>
  </si>
  <si>
    <t>4220921</t>
  </si>
  <si>
    <t>素坤逸富丽华酒店</t>
  </si>
  <si>
    <t>LU DEWU,ZHANG WENJIE,TIAN MINGXING,LI GONGWEI,JIA LONGHUI</t>
  </si>
  <si>
    <t>867.04</t>
  </si>
  <si>
    <t>118.89</t>
  </si>
  <si>
    <t>2023-11-09 11:25:35</t>
  </si>
  <si>
    <t>4221152</t>
  </si>
  <si>
    <t>SIGIT HARIYANTO SUHARDI,SETYAWAN BUDI RAHARJO</t>
  </si>
  <si>
    <t>10211.96</t>
  </si>
  <si>
    <t>1400.28</t>
  </si>
  <si>
    <t>2023-11-09 20:55:08</t>
  </si>
  <si>
    <t>4221161</t>
  </si>
  <si>
    <t>HE HAO</t>
  </si>
  <si>
    <t>5105.98</t>
  </si>
  <si>
    <t>700.14</t>
  </si>
  <si>
    <t>2023-11-09 20:54:21</t>
  </si>
  <si>
    <t>4221814</t>
  </si>
  <si>
    <t>普吉岛芭东海滩中央智选假日酒店  (SHA Extra Plus)</t>
  </si>
  <si>
    <t>CHEN GE</t>
  </si>
  <si>
    <t>2647.87</t>
  </si>
  <si>
    <t>363.08</t>
  </si>
  <si>
    <t>2023-11-09 14:04:00</t>
  </si>
  <si>
    <t>4222224</t>
  </si>
  <si>
    <t>LIU CONGCHONG</t>
  </si>
  <si>
    <t>2246.98</t>
  </si>
  <si>
    <t>308.11</t>
  </si>
  <si>
    <t>2023-11-09 14:23:58</t>
  </si>
  <si>
    <t>4222295</t>
  </si>
  <si>
    <t>吉隆坡市中心智选假日酒店</t>
  </si>
  <si>
    <t>yin liangfang</t>
  </si>
  <si>
    <t>872.95</t>
  </si>
  <si>
    <t>119.70</t>
  </si>
  <si>
    <t>2023-11-09 15:53:41</t>
  </si>
  <si>
    <t>4222310</t>
  </si>
  <si>
    <t>LUO MAN</t>
  </si>
  <si>
    <t>2023-11-09 14:49:57</t>
  </si>
  <si>
    <t>4222658</t>
  </si>
  <si>
    <t>普吉假日酒店 (政府卫生认证)</t>
  </si>
  <si>
    <t>ZHANG JUN,LYU QIQING</t>
  </si>
  <si>
    <t>1826.04</t>
  </si>
  <si>
    <t>250.39</t>
  </si>
  <si>
    <t>2023-11-09 16:03:32</t>
  </si>
  <si>
    <t>4225678</t>
  </si>
  <si>
    <t>吉隆坡双威伟乐酒店</t>
  </si>
  <si>
    <t>QI MENG</t>
  </si>
  <si>
    <t>441.00</t>
  </si>
  <si>
    <t>60.47</t>
  </si>
  <si>
    <t>2023-11-10 21:17:05</t>
  </si>
  <si>
    <t>4225684</t>
  </si>
  <si>
    <t>GUO JIAHAO</t>
  </si>
  <si>
    <t>1813.87</t>
  </si>
  <si>
    <t>248.72</t>
  </si>
  <si>
    <t>2023-11-10 10:08:39</t>
  </si>
  <si>
    <t>4225707</t>
  </si>
  <si>
    <t>LEE Wai Leong</t>
  </si>
  <si>
    <t>324.97</t>
  </si>
  <si>
    <t>44.56</t>
  </si>
  <si>
    <t>2023-11-10 11:15:07</t>
  </si>
  <si>
    <t>4226010</t>
  </si>
  <si>
    <t>吉隆坡武吉免登世民酒店</t>
  </si>
  <si>
    <t>800.02</t>
  </si>
  <si>
    <t>109.70</t>
  </si>
  <si>
    <t>2023-11-10 10:40:15</t>
  </si>
  <si>
    <t>4227167</t>
  </si>
  <si>
    <t>阿万特酒店</t>
  </si>
  <si>
    <t>QUAN Xi</t>
  </si>
  <si>
    <t>1021.00</t>
  </si>
  <si>
    <t>139.81</t>
  </si>
  <si>
    <t>2023-11-10 12:05:41</t>
  </si>
  <si>
    <t>4227560</t>
  </si>
  <si>
    <t>SHEN WENQIANG</t>
  </si>
  <si>
    <t>5105.97</t>
  </si>
  <si>
    <t>699.18</t>
  </si>
  <si>
    <t>2023-11-11 15:51:16</t>
  </si>
  <si>
    <t>4227598</t>
  </si>
  <si>
    <t>苏梅岛万丽度假酒店</t>
  </si>
  <si>
    <t>YAO JIN</t>
  </si>
  <si>
    <t>1678.04</t>
  </si>
  <si>
    <t>229.78</t>
  </si>
  <si>
    <t>2023-11-10 21:06:33</t>
  </si>
  <si>
    <t>4227783</t>
  </si>
  <si>
    <t>铂尔曼吉隆坡城市中心大酒店</t>
  </si>
  <si>
    <t>SU ZHENCHUAN</t>
  </si>
  <si>
    <t>1824.09</t>
  </si>
  <si>
    <t>249.78</t>
  </si>
  <si>
    <t>2023-11-11 10:49:32</t>
  </si>
  <si>
    <t>4227828</t>
  </si>
  <si>
    <t>LONG RAN</t>
  </si>
  <si>
    <t>4110.02</t>
  </si>
  <si>
    <t>562.80</t>
  </si>
  <si>
    <t>2023-11-13 10:54:04</t>
  </si>
  <si>
    <t>4227867</t>
  </si>
  <si>
    <t>MA HUAFANG,KEMKIN IVAN</t>
  </si>
  <si>
    <t>3819.95</t>
  </si>
  <si>
    <t>523.08</t>
  </si>
  <si>
    <t>2023-11-10 15:16:01</t>
  </si>
  <si>
    <t>4227870</t>
  </si>
  <si>
    <t>Noel G. Tan</t>
  </si>
  <si>
    <t>539.97</t>
  </si>
  <si>
    <t>73.94</t>
  </si>
  <si>
    <t>2023-11-10 11:49:08</t>
  </si>
  <si>
    <t>4228083</t>
  </si>
  <si>
    <t>阿玛拉素万那普酒店</t>
  </si>
  <si>
    <t>Wang Chao,Wang Guizhi,Wei Yuhong,Wei Yuxia</t>
  </si>
  <si>
    <t>831.93</t>
  </si>
  <si>
    <t>113.92</t>
  </si>
  <si>
    <t>2023-11-10 13:13:53</t>
  </si>
  <si>
    <t>4228086</t>
  </si>
  <si>
    <t>CHANG JINGTAO</t>
  </si>
  <si>
    <t>2288.99</t>
  </si>
  <si>
    <t>313.44</t>
  </si>
  <si>
    <t>2023-11-10 13:02:15</t>
  </si>
  <si>
    <t>4228390</t>
  </si>
  <si>
    <t>公屋酒店</t>
  </si>
  <si>
    <t>XIONG LI WEI,WONG KALUN</t>
  </si>
  <si>
    <t>2193.03</t>
  </si>
  <si>
    <t>300.30</t>
  </si>
  <si>
    <t>2023-11-10 17:20:04</t>
  </si>
  <si>
    <t>4228400</t>
  </si>
  <si>
    <t>曼谷素坤逸莎玛豪华酒店</t>
  </si>
  <si>
    <t>WANG KAI</t>
  </si>
  <si>
    <t>529.01</t>
  </si>
  <si>
    <t>72.44</t>
  </si>
  <si>
    <t>-72</t>
  </si>
  <si>
    <t>-529</t>
  </si>
  <si>
    <t>2023-11-10 14:36:25</t>
  </si>
  <si>
    <t>4228419</t>
  </si>
  <si>
    <t>WANG WEITAO,WANG WEITAO</t>
  </si>
  <si>
    <t>5792.00</t>
  </si>
  <si>
    <t>793.12</t>
  </si>
  <si>
    <t>2023-11-10 13:51:11</t>
  </si>
  <si>
    <t>4229236</t>
  </si>
  <si>
    <t>YANG PINGAN</t>
  </si>
  <si>
    <t>611.97</t>
  </si>
  <si>
    <t>83.80</t>
  </si>
  <si>
    <t>2023-11-10 17:40:13</t>
  </si>
  <si>
    <t>4229539</t>
  </si>
  <si>
    <t>XU NANXI,PAN Wei</t>
  </si>
  <si>
    <t>2728.03</t>
  </si>
  <si>
    <t>373.56</t>
  </si>
  <si>
    <t>2023-11-10 17:08:58</t>
  </si>
  <si>
    <t>4229661</t>
  </si>
  <si>
    <t>FENG QI</t>
  </si>
  <si>
    <t>1228.99</t>
  </si>
  <si>
    <t>168.29</t>
  </si>
  <si>
    <t>2023-11-10 18:07:43</t>
  </si>
  <si>
    <t>4230416</t>
  </si>
  <si>
    <t>贝斯特韦斯特拉查达酒店</t>
  </si>
  <si>
    <t>LUO TIANYUN,YANG JIE</t>
  </si>
  <si>
    <t>1519.86</t>
  </si>
  <si>
    <t>208.12</t>
  </si>
  <si>
    <t>2023-11-10 18:46:12</t>
  </si>
  <si>
    <t>4230976</t>
  </si>
  <si>
    <t>乌鲁瑟加拉豪华套房和别墅度假村</t>
  </si>
  <si>
    <t>XU ZHIFENG,KONG JIAHUI</t>
  </si>
  <si>
    <t>1693.96</t>
  </si>
  <si>
    <t>231.96</t>
  </si>
  <si>
    <t>2023-11-10 19:36:02</t>
  </si>
  <si>
    <t>4231048</t>
  </si>
  <si>
    <t>Sheng wanwan</t>
  </si>
  <si>
    <t>2547.95</t>
  </si>
  <si>
    <t>348.90</t>
  </si>
  <si>
    <t>2023-11-11 15:15:34</t>
  </si>
  <si>
    <t>4231508</t>
  </si>
  <si>
    <t>CHEN HUNGHAO</t>
  </si>
  <si>
    <t>759.93</t>
  </si>
  <si>
    <t>104.06</t>
  </si>
  <si>
    <t>2023-11-13 11:56:29</t>
  </si>
  <si>
    <t>4232091</t>
  </si>
  <si>
    <t>Santa Grand Signature Kuala Lumpur</t>
  </si>
  <si>
    <t>RANGSEETHANASAK KHEMMANAT</t>
  </si>
  <si>
    <t>300.00</t>
  </si>
  <si>
    <t>41.08</t>
  </si>
  <si>
    <t>2023-11-11 10:42:06</t>
  </si>
  <si>
    <t>4232597</t>
  </si>
  <si>
    <t>JONATHAN LEE HUN LEONG</t>
  </si>
  <si>
    <t>483.01</t>
  </si>
  <si>
    <t>66.14</t>
  </si>
  <si>
    <t>2023-11-11 13:11:48</t>
  </si>
  <si>
    <t>4232838</t>
  </si>
  <si>
    <t>WANG LINA</t>
  </si>
  <si>
    <t>3404.06</t>
  </si>
  <si>
    <t>465.78</t>
  </si>
  <si>
    <t>2023-11-11 13:53:52</t>
  </si>
  <si>
    <t>4233729</t>
  </si>
  <si>
    <t>宿务峰会广场酒店</t>
  </si>
  <si>
    <t>DELA CRUZ EDWINA N</t>
  </si>
  <si>
    <t>840.02</t>
  </si>
  <si>
    <t>114.94</t>
  </si>
  <si>
    <t>2023-11-11 10:48:06</t>
  </si>
  <si>
    <t>4234065</t>
  </si>
  <si>
    <t>BAUTISTA ANTONETTE</t>
  </si>
  <si>
    <t>420.01</t>
  </si>
  <si>
    <t>57.47</t>
  </si>
  <si>
    <t>2023-11-12 07:53:17</t>
  </si>
  <si>
    <t>4234806</t>
  </si>
  <si>
    <t>Sun YAJIE</t>
  </si>
  <si>
    <t>1228.96</t>
  </si>
  <si>
    <t>168.16</t>
  </si>
  <si>
    <t>2023-11-11 14:14:49</t>
  </si>
  <si>
    <t>4234982</t>
  </si>
  <si>
    <t>长滩岛菲利兹酒店</t>
  </si>
  <si>
    <t>MA DEBIN</t>
  </si>
  <si>
    <t>701.01</t>
  </si>
  <si>
    <t>95.92</t>
  </si>
  <si>
    <t>2023-11-11 14:57:38</t>
  </si>
  <si>
    <t>4235320</t>
  </si>
  <si>
    <t>普吉岛科莫雅姆度假村</t>
  </si>
  <si>
    <t>Mu Libya,Zhang Honglin</t>
  </si>
  <si>
    <t>8119.89</t>
  </si>
  <si>
    <t>1111.05</t>
  </si>
  <si>
    <t>2023-11-11 16:21:28</t>
  </si>
  <si>
    <t>4235639</t>
  </si>
  <si>
    <t>SUN ZACHARYZHENGYU</t>
  </si>
  <si>
    <t>2023-11-11 22:10:03</t>
  </si>
  <si>
    <t>4236408</t>
  </si>
  <si>
    <t>灵狮铂金酒店</t>
  </si>
  <si>
    <t>ZHANG LEIXIAO</t>
  </si>
  <si>
    <t>241.98</t>
  </si>
  <si>
    <t>33.11</t>
  </si>
  <si>
    <t>2023-11-11 17:17:52</t>
  </si>
  <si>
    <t>4238683</t>
  </si>
  <si>
    <t>贝斯特韦斯特乍都乍酒店</t>
  </si>
  <si>
    <t>DUCHDA WIRAWAN</t>
  </si>
  <si>
    <t>389.02</t>
  </si>
  <si>
    <t>53.23</t>
  </si>
  <si>
    <t>2023-11-14 12:23:51</t>
  </si>
  <si>
    <t>4238944</t>
  </si>
  <si>
    <t>吉隆坡四季酒店</t>
  </si>
  <si>
    <t>Fan Zhixiong,Lu Ji</t>
  </si>
  <si>
    <t>1586.02</t>
  </si>
  <si>
    <t>217.09</t>
  </si>
  <si>
    <t>2023-11-12 11:49:16</t>
  </si>
  <si>
    <t>4239190</t>
  </si>
  <si>
    <t>MATA JAYOUS MAY</t>
  </si>
  <si>
    <t>695.00</t>
  </si>
  <si>
    <t>95.13</t>
  </si>
  <si>
    <t>2023-11-12 09:12:16</t>
  </si>
  <si>
    <t>4239812</t>
  </si>
  <si>
    <t>萨提卡高级哈亚乌鲁雅加达酒店</t>
  </si>
  <si>
    <t>Chen Jun,ZHANG DEZHU</t>
  </si>
  <si>
    <t>301.00</t>
  </si>
  <si>
    <t>41.20</t>
  </si>
  <si>
    <t>2023-11-13 10:23:26</t>
  </si>
  <si>
    <t>4239878</t>
  </si>
  <si>
    <t>WANG YONGXING</t>
  </si>
  <si>
    <t>892.99</t>
  </si>
  <si>
    <t>122.23</t>
  </si>
  <si>
    <t>2023-11-12 11:24:28</t>
  </si>
  <si>
    <t>4240045</t>
  </si>
  <si>
    <t>文华伊斯特维尔酒店</t>
  </si>
  <si>
    <t>RUNGWARAPORN NARATNAN,SETTAPHAKORN KITTINEE</t>
  </si>
  <si>
    <t>927.98</t>
  </si>
  <si>
    <t>127.02</t>
  </si>
  <si>
    <t>2023-11-12 11:40:23</t>
  </si>
  <si>
    <t>4240971</t>
  </si>
  <si>
    <t>MR ERRY MOHAMMAD KHUZAIRRY</t>
  </si>
  <si>
    <t>603.02</t>
  </si>
  <si>
    <t>82.54</t>
  </si>
  <si>
    <t>2023-11-12 15:15:13</t>
  </si>
  <si>
    <t>4241214</t>
  </si>
  <si>
    <t>FU YANHAN</t>
  </si>
  <si>
    <t>1139.92</t>
  </si>
  <si>
    <t>156.03</t>
  </si>
  <si>
    <t>2023-11-12 16:51:14</t>
  </si>
  <si>
    <t>4241564</t>
  </si>
  <si>
    <t>塞达努瓦里酒店</t>
  </si>
  <si>
    <t>FENG GUANGDA</t>
  </si>
  <si>
    <t>1309.93</t>
  </si>
  <si>
    <t>179.30</t>
  </si>
  <si>
    <t>2023-11-13 12:31:24</t>
  </si>
  <si>
    <t>4244343</t>
  </si>
  <si>
    <t>WANG HAI</t>
  </si>
  <si>
    <t>5090.02</t>
  </si>
  <si>
    <t>696.71</t>
  </si>
  <si>
    <t>2023-11-13 19:50:09</t>
  </si>
  <si>
    <t>4244940</t>
  </si>
  <si>
    <t>Bohol Dolphin Bay Resort</t>
  </si>
  <si>
    <t>Ma Tajen</t>
  </si>
  <si>
    <t>770.03</t>
  </si>
  <si>
    <t>105.40</t>
  </si>
  <si>
    <t>2023-11-13 08:22:57</t>
  </si>
  <si>
    <t>4244947</t>
  </si>
  <si>
    <t>WAHYUDI EKO</t>
  </si>
  <si>
    <t>309.99</t>
  </si>
  <si>
    <t>42.43</t>
  </si>
  <si>
    <t>2023-11-13 13:13:48</t>
  </si>
  <si>
    <t>4245069</t>
  </si>
  <si>
    <t>济州岛梅生格拉德酒店</t>
  </si>
  <si>
    <t>ZHANG MEIYAN</t>
  </si>
  <si>
    <t>680.02</t>
  </si>
  <si>
    <t>93.08</t>
  </si>
  <si>
    <t>2023-11-13 08:35:47</t>
  </si>
  <si>
    <t>4245071</t>
  </si>
  <si>
    <t>ZHANG MEIXIAN</t>
  </si>
  <si>
    <t>757.03</t>
  </si>
  <si>
    <t>103.62</t>
  </si>
  <si>
    <t>2023-11-13 08:36:02</t>
  </si>
  <si>
    <t>4245162</t>
  </si>
  <si>
    <t>曼谷盛泰澜中央世界商业中心酒店</t>
  </si>
  <si>
    <t>tang qi</t>
  </si>
  <si>
    <t>2566.97</t>
  </si>
  <si>
    <t>351.36</t>
  </si>
  <si>
    <t>2023-11-13 09:56:38</t>
  </si>
  <si>
    <t>4245682</t>
  </si>
  <si>
    <t>Lim Amanda</t>
  </si>
  <si>
    <t>1064.02</t>
  </si>
  <si>
    <t>145.64</t>
  </si>
  <si>
    <t>2023-11-13 20:46:35</t>
  </si>
  <si>
    <t>4246502</t>
  </si>
  <si>
    <t>曼谷皇家套房酒店 (SHA Plus+)</t>
  </si>
  <si>
    <t>WANG ZHIZHENG</t>
  </si>
  <si>
    <t>228.01</t>
  </si>
  <si>
    <t>31.21</t>
  </si>
  <si>
    <t>2023-11-13 14:27:57</t>
  </si>
  <si>
    <t>4246516</t>
  </si>
  <si>
    <t>槟城长荣桂冠酒店</t>
  </si>
  <si>
    <t>SHAN RUI,HUANG CHENGGENG</t>
  </si>
  <si>
    <t>1103.98</t>
  </si>
  <si>
    <t>151.11</t>
  </si>
  <si>
    <t>2023-11-13 14:24:19</t>
  </si>
  <si>
    <t>4247063</t>
  </si>
  <si>
    <t>LI YALUN,LONG YUNXIA,HOU LIANG</t>
  </si>
  <si>
    <t>2957.97</t>
  </si>
  <si>
    <t>404.88</t>
  </si>
  <si>
    <t>2023-11-13 16:15:49</t>
  </si>
  <si>
    <t>4247103</t>
  </si>
  <si>
    <t>ma xingfeng</t>
  </si>
  <si>
    <t>88.42</t>
  </si>
  <si>
    <t>2023-11-13 16:18:19</t>
  </si>
  <si>
    <t>4247432</t>
  </si>
  <si>
    <t>曼谷天顶素坤逸酒店</t>
  </si>
  <si>
    <t>WENXING ZHOU,SHI ZHENGBING</t>
  </si>
  <si>
    <t>1169.00</t>
  </si>
  <si>
    <t>160.01</t>
  </si>
  <si>
    <t>2023-11-13 16:35:25</t>
  </si>
  <si>
    <t>4247489</t>
  </si>
  <si>
    <t>阿斯顿岘港西西里亚水疗酒店</t>
  </si>
  <si>
    <t>ZHANG YONGHENG,ZHU KUIYAN</t>
  </si>
  <si>
    <t>337.97</t>
  </si>
  <si>
    <t>46.26</t>
  </si>
  <si>
    <t>2023-11-13 16:40:14</t>
  </si>
  <si>
    <t>4250051</t>
  </si>
  <si>
    <t>Shi Lei,Zhai Haochen</t>
  </si>
  <si>
    <t>379.97</t>
  </si>
  <si>
    <t>52.01</t>
  </si>
  <si>
    <t>2023-11-14 11:59:37</t>
  </si>
  <si>
    <t>4251112</t>
  </si>
  <si>
    <t>新加坡悦乐武吉士酒店</t>
  </si>
  <si>
    <t>CHEN XI</t>
  </si>
  <si>
    <t>3860.97</t>
  </si>
  <si>
    <t>528.48</t>
  </si>
  <si>
    <t>2023-11-14 16:39:49</t>
  </si>
  <si>
    <t>4252534</t>
  </si>
  <si>
    <t>MA SHENGLI</t>
  </si>
  <si>
    <t>328.03</t>
  </si>
  <si>
    <t>44.90</t>
  </si>
  <si>
    <t>2023-11-14 14:21:32</t>
  </si>
  <si>
    <t>4253244</t>
  </si>
  <si>
    <t>GUO DAWEI,LIN XIAXUAN,LIN YIHAO</t>
  </si>
  <si>
    <t>8820.00</t>
  </si>
  <si>
    <t>1207.26</t>
  </si>
  <si>
    <t>2023-11-15 10:19:15</t>
  </si>
  <si>
    <t>4253262</t>
  </si>
  <si>
    <t>LUO SHAOPING,CHEN SHUIBING</t>
  </si>
  <si>
    <t>4410.00</t>
  </si>
  <si>
    <t>603.63</t>
  </si>
  <si>
    <t>2023-11-15 11:52:02</t>
  </si>
  <si>
    <t>4253551</t>
  </si>
  <si>
    <t>吉隆坡皇家朱兰酒店</t>
  </si>
  <si>
    <t>KOO YEONG CHIN</t>
  </si>
  <si>
    <t>347.03</t>
  </si>
  <si>
    <t>47.50</t>
  </si>
  <si>
    <t>2023-11-14 17:30:05</t>
  </si>
  <si>
    <t>4253592</t>
  </si>
  <si>
    <t>彩虹套房酒店</t>
  </si>
  <si>
    <t>WANG GANGJUN</t>
  </si>
  <si>
    <t>330.00</t>
  </si>
  <si>
    <t>45.17</t>
  </si>
  <si>
    <t>2023-11-14 15:49:19</t>
  </si>
  <si>
    <t>4253970</t>
  </si>
  <si>
    <t>芭堤雅暹罗海岸酒店</t>
  </si>
  <si>
    <t>CHEN XIAOBO</t>
  </si>
  <si>
    <t>760.97</t>
  </si>
  <si>
    <t>104.16</t>
  </si>
  <si>
    <t>2023-11-14 17:22:53</t>
  </si>
  <si>
    <t>4254252</t>
  </si>
  <si>
    <t>曼谷优尼富丽华机场酒店</t>
  </si>
  <si>
    <t>GONG XUN</t>
  </si>
  <si>
    <t>365.00</t>
  </si>
  <si>
    <t>49.96</t>
  </si>
  <si>
    <t>2023-11-14 17:54:43</t>
  </si>
  <si>
    <t>4256250</t>
  </si>
  <si>
    <t>ZHANG MIN</t>
  </si>
  <si>
    <t>600.03</t>
  </si>
  <si>
    <t>82.13</t>
  </si>
  <si>
    <t>2023-11-15 10:03:09</t>
  </si>
  <si>
    <t>4256545</t>
  </si>
  <si>
    <t>TORRES MARIA LUZ DUMATOL</t>
  </si>
  <si>
    <t>57.49</t>
  </si>
  <si>
    <t>2023-11-15 06:29:03</t>
  </si>
  <si>
    <t>4256579</t>
  </si>
  <si>
    <t>ZHANG HAO,LIN YI NING</t>
  </si>
  <si>
    <t>399.99</t>
  </si>
  <si>
    <t>54.75</t>
  </si>
  <si>
    <t>2023-11-15 11:08:09</t>
  </si>
  <si>
    <t>4256921</t>
  </si>
  <si>
    <t>Shen David</t>
  </si>
  <si>
    <t>251.98</t>
  </si>
  <si>
    <t>34.49</t>
  </si>
  <si>
    <t>2023-11-15 09:16:22</t>
  </si>
  <si>
    <t>4257740</t>
  </si>
  <si>
    <t>曼谷拉查丹利中心酒店  (SHA Plus+)</t>
  </si>
  <si>
    <t>LIU LU,LI ZHIXING</t>
  </si>
  <si>
    <t>5822.99</t>
  </si>
  <si>
    <t>800.94</t>
  </si>
  <si>
    <t>2023-11-15 11:05:36</t>
  </si>
  <si>
    <t>4258871</t>
  </si>
  <si>
    <t>liang congying</t>
  </si>
  <si>
    <t>337.99</t>
  </si>
  <si>
    <t>46.49</t>
  </si>
  <si>
    <t>2023-11-15 13:26:33</t>
  </si>
  <si>
    <t>4258915</t>
  </si>
  <si>
    <t>XU YANG</t>
  </si>
  <si>
    <t>2763.04</t>
  </si>
  <si>
    <t>380.05</t>
  </si>
  <si>
    <t>2023-11-15 14:39:45</t>
  </si>
  <si>
    <t>4258920</t>
  </si>
  <si>
    <t>YAO YUANHAO</t>
  </si>
  <si>
    <t>2023-11-15 14:45:19</t>
  </si>
  <si>
    <t>4259147</t>
  </si>
  <si>
    <t>芭提雅Mytt海滩酒店</t>
  </si>
  <si>
    <t>TANG TAO</t>
  </si>
  <si>
    <t>735.02</t>
  </si>
  <si>
    <t>101.10</t>
  </si>
  <si>
    <t>2023-11-15 14:25:37</t>
  </si>
  <si>
    <t>4259873</t>
  </si>
  <si>
    <t>金边娱乐综合大楼酒店</t>
  </si>
  <si>
    <t>xiao yujun</t>
  </si>
  <si>
    <t>1023.93</t>
  </si>
  <si>
    <t>140.84</t>
  </si>
  <si>
    <t>2023-11-15 16:40:54</t>
  </si>
  <si>
    <t>柬埔寨</t>
  </si>
  <si>
    <t>4259977</t>
  </si>
  <si>
    <t>XU SHAOLIANG</t>
  </si>
  <si>
    <t>512.99</t>
  </si>
  <si>
    <t>70.56</t>
  </si>
  <si>
    <t>2023-11-15 17:04:13</t>
  </si>
  <si>
    <t>4260729</t>
  </si>
  <si>
    <t>WEI ZHAOWANG</t>
  </si>
  <si>
    <t>690.01</t>
  </si>
  <si>
    <t>94.91</t>
  </si>
  <si>
    <t>2023-11-15 18:31:05</t>
  </si>
  <si>
    <t>4261294</t>
  </si>
  <si>
    <t>MA TONGCHIO</t>
  </si>
  <si>
    <t>2023-11-16 10:36:29</t>
  </si>
  <si>
    <t>4261622</t>
  </si>
  <si>
    <t>曼谷格乐丽雅12酒店</t>
  </si>
  <si>
    <t>SHEN JIE</t>
  </si>
  <si>
    <t>328.98</t>
  </si>
  <si>
    <t>45.25</t>
  </si>
  <si>
    <t>2023-11-16 13:37:30</t>
  </si>
  <si>
    <t>4262073</t>
  </si>
  <si>
    <t>WANG HUIZI,Wang Huizi</t>
  </si>
  <si>
    <t>2023-11-16 09:08:58</t>
  </si>
  <si>
    <t>4262159</t>
  </si>
  <si>
    <t>CHEN JINGJING</t>
  </si>
  <si>
    <t>218.98</t>
  </si>
  <si>
    <t>30.12</t>
  </si>
  <si>
    <t>2023-11-15 22:01:17</t>
  </si>
  <si>
    <t>4262942</t>
  </si>
  <si>
    <t>YANG LIUER,DU CHANGDA</t>
  </si>
  <si>
    <t>4132.96</t>
  </si>
  <si>
    <t>568.48</t>
  </si>
  <si>
    <t>2023-11-16 09:38:13</t>
  </si>
  <si>
    <t>4262993</t>
  </si>
  <si>
    <t>Jaafar Mariam Jaafar</t>
  </si>
  <si>
    <t>2082.04</t>
  </si>
  <si>
    <t>286.38</t>
  </si>
  <si>
    <t>2023-11-16 15:43:35</t>
  </si>
  <si>
    <t>4263047</t>
  </si>
  <si>
    <t>Oh Inpyo</t>
  </si>
  <si>
    <t>663.99</t>
  </si>
  <si>
    <t>91.33</t>
  </si>
  <si>
    <t>2023-11-16 09:40:46</t>
  </si>
  <si>
    <t>4263108</t>
  </si>
  <si>
    <t>YANG ZENGKAI,LUO ZHULIN</t>
  </si>
  <si>
    <t>2023-11-16 09:48:07</t>
  </si>
  <si>
    <t>4263561</t>
  </si>
  <si>
    <t>塞达维蒂斯北酒店</t>
  </si>
  <si>
    <t>Rebater Santiago padilla</t>
  </si>
  <si>
    <t>793.03</t>
  </si>
  <si>
    <t>109.18</t>
  </si>
  <si>
    <t>2023-11-16 08:13:20</t>
  </si>
  <si>
    <t>4263991</t>
  </si>
  <si>
    <t>Siew See Yan</t>
  </si>
  <si>
    <t>336.01</t>
  </si>
  <si>
    <t>2023-11-16 10:15:40</t>
  </si>
  <si>
    <t>4264651</t>
  </si>
  <si>
    <t>ZHANG JING</t>
  </si>
  <si>
    <t>380.03</t>
  </si>
  <si>
    <t>52.32</t>
  </si>
  <si>
    <t>2023-11-16 12:15:52</t>
  </si>
  <si>
    <t>4264660</t>
  </si>
  <si>
    <t>贝斯特韦斯特优质素坤逸20巷酒店</t>
  </si>
  <si>
    <t>ZHANG YIQUN</t>
  </si>
  <si>
    <t>328.02</t>
  </si>
  <si>
    <t>45.16</t>
  </si>
  <si>
    <t>2023-11-16 12:27:38</t>
  </si>
  <si>
    <t>4266171</t>
  </si>
  <si>
    <t>SHEN LIWEN</t>
  </si>
  <si>
    <t>347.99</t>
  </si>
  <si>
    <t>47.91</t>
  </si>
  <si>
    <t>2023-11-16 17:50:33</t>
  </si>
  <si>
    <t>4266763</t>
  </si>
  <si>
    <t>AG ISMAIL ANUAR</t>
  </si>
  <si>
    <t>346.98</t>
  </si>
  <si>
    <t>47.77</t>
  </si>
  <si>
    <t>2023-11-17 14:17:04</t>
  </si>
  <si>
    <t>4266785</t>
  </si>
  <si>
    <t>SOO MEE YEM</t>
  </si>
  <si>
    <t>331.00</t>
  </si>
  <si>
    <t>45.57</t>
  </si>
  <si>
    <t>2023-11-17 11:05:10</t>
  </si>
  <si>
    <t>4267257</t>
  </si>
  <si>
    <t>曼谷素坤逸奥克伍德华庭工作室酒店</t>
  </si>
  <si>
    <t>CONG CHEN</t>
  </si>
  <si>
    <t>447.00</t>
  </si>
  <si>
    <t>61.54</t>
  </si>
  <si>
    <t>2023-11-17 10:17:53</t>
  </si>
  <si>
    <t>4267501</t>
  </si>
  <si>
    <t>LI Yaowen</t>
  </si>
  <si>
    <t>875.98</t>
  </si>
  <si>
    <t>120.60</t>
  </si>
  <si>
    <t>2023-11-17 10:02:57</t>
  </si>
  <si>
    <t>4267516</t>
  </si>
  <si>
    <t>SETKUDAN THITIMA</t>
  </si>
  <si>
    <t>659.96</t>
  </si>
  <si>
    <t>90.86</t>
  </si>
  <si>
    <t>2023-11-17 11:14:01</t>
  </si>
  <si>
    <t>4268011</t>
  </si>
  <si>
    <t>SHENG SIQI,SUN SHUYING</t>
  </si>
  <si>
    <t>441.99</t>
  </si>
  <si>
    <t>60.87</t>
  </si>
  <si>
    <t>2023-11-17 08:58:47</t>
  </si>
  <si>
    <t>4268435</t>
  </si>
  <si>
    <t>SHI SHIYAN</t>
  </si>
  <si>
    <t>2023-11-17 10:42:27</t>
  </si>
  <si>
    <t>4269847</t>
  </si>
  <si>
    <t>LIN LI</t>
  </si>
  <si>
    <t>300.98</t>
  </si>
  <si>
    <t>41.45</t>
  </si>
  <si>
    <t>2023-11-17 19:16:25</t>
  </si>
  <si>
    <t>4270484</t>
  </si>
  <si>
    <t>ZHao Dayong</t>
  </si>
  <si>
    <t>690.03</t>
  </si>
  <si>
    <t>95.03</t>
  </si>
  <si>
    <t>2023-11-18 10:07:02</t>
  </si>
  <si>
    <t>4271904</t>
  </si>
  <si>
    <t>泰费特酒店</t>
  </si>
  <si>
    <t>DMYTRIYEV SERGIY</t>
  </si>
  <si>
    <t>466.01</t>
  </si>
  <si>
    <t>64.44</t>
  </si>
  <si>
    <t>2023-11-18 12:31:21</t>
  </si>
  <si>
    <t>4271937</t>
  </si>
  <si>
    <t>SALIM VERA,LOW YI FAN</t>
  </si>
  <si>
    <t>432.02</t>
  </si>
  <si>
    <t>59.74</t>
  </si>
  <si>
    <t>2023-11-18 10:40:56</t>
  </si>
  <si>
    <t>4272285</t>
  </si>
  <si>
    <t>CHE XIAORU</t>
  </si>
  <si>
    <t>472.01</t>
  </si>
  <si>
    <t>65.27</t>
  </si>
  <si>
    <t>2023-11-18 13:25:45</t>
  </si>
  <si>
    <t>4272406</t>
  </si>
  <si>
    <t>大华大酒店 (SHA Plus+)</t>
  </si>
  <si>
    <t>zhang yunxiong,chen Ruiyuan</t>
  </si>
  <si>
    <t>1369.97</t>
  </si>
  <si>
    <t>189.44</t>
  </si>
  <si>
    <t>2023-11-18 14:26:07</t>
  </si>
  <si>
    <t>4272462</t>
  </si>
  <si>
    <t>报春花海滩酒店</t>
  </si>
  <si>
    <t>Syakilla Nurul</t>
  </si>
  <si>
    <t>378.00</t>
  </si>
  <si>
    <t>52.27</t>
  </si>
  <si>
    <t>2023-11-18 14:27:08</t>
  </si>
  <si>
    <t>4272706</t>
  </si>
  <si>
    <t>彩虹精品酒店</t>
  </si>
  <si>
    <t>TUN NILAR</t>
  </si>
  <si>
    <t>292.02</t>
  </si>
  <si>
    <t>40.38</t>
  </si>
  <si>
    <t>2023-11-18 16:07:23</t>
  </si>
  <si>
    <t>4272916</t>
  </si>
  <si>
    <t>Shukor Faisal</t>
  </si>
  <si>
    <t>2023-11-18 17:15:44</t>
  </si>
  <si>
    <t>4272919</t>
  </si>
  <si>
    <t>ZHANG HUAIJIE</t>
  </si>
  <si>
    <t>832.01</t>
  </si>
  <si>
    <t>115.05</t>
  </si>
  <si>
    <t>2023-11-18 16:59:13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</si>
</sst>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223</xdr:row>
      <xdr:rowOff>0</xdr:rowOff>
    </xdr:from>
    <xdr:to>
      <xdr:col>13</xdr:col>
      <xdr:colOff>504825</xdr:colOff>
      <xdr:row>252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6322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533400</xdr:colOff>
      <xdr:row>48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91825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45246</v>
      </c>
      <c r="G2" s="6">
        <v>45249</v>
      </c>
      <c r="H2" s="4">
        <v>2</v>
      </c>
      <c r="I2" s="4">
        <v>3</v>
      </c>
      <c r="J2" s="4">
        <v>6</v>
      </c>
      <c r="K2" s="4" t="s">
        <v>30</v>
      </c>
      <c r="L2" s="4">
        <v>906.7</v>
      </c>
      <c r="M2" s="4">
        <v>906.7</v>
      </c>
      <c r="N2" s="4" t="s">
        <v>31</v>
      </c>
      <c r="O2" s="4" t="s">
        <v>32</v>
      </c>
      <c r="P2" s="4" t="s">
        <v>33</v>
      </c>
      <c r="Q2" s="4">
        <v>0</v>
      </c>
      <c r="R2" s="8">
        <v>45189</v>
      </c>
      <c r="S2" s="6">
        <v>45250</v>
      </c>
      <c r="T2" s="4" t="s">
        <v>34</v>
      </c>
      <c r="U2" s="4">
        <v>906.7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45245</v>
      </c>
      <c r="G3" s="6">
        <v>45247</v>
      </c>
      <c r="H3" s="4">
        <v>1</v>
      </c>
      <c r="I3" s="4">
        <v>2</v>
      </c>
      <c r="J3" s="4">
        <v>2</v>
      </c>
      <c r="K3" s="4" t="s">
        <v>30</v>
      </c>
      <c r="L3" s="4">
        <v>204.68</v>
      </c>
      <c r="M3" s="4">
        <v>204.68</v>
      </c>
      <c r="N3" s="4" t="s">
        <v>40</v>
      </c>
      <c r="O3" s="4" t="s">
        <v>32</v>
      </c>
      <c r="P3" s="4" t="s">
        <v>33</v>
      </c>
      <c r="Q3" s="4">
        <v>0</v>
      </c>
      <c r="R3" s="8">
        <v>45203.0000115741</v>
      </c>
      <c r="S3" s="6">
        <v>45250</v>
      </c>
      <c r="T3" s="4" t="s">
        <v>34</v>
      </c>
      <c r="U3" s="4">
        <v>204.68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45243</v>
      </c>
      <c r="G4" s="6">
        <v>45247</v>
      </c>
      <c r="H4" s="4">
        <v>1</v>
      </c>
      <c r="I4" s="4">
        <v>4</v>
      </c>
      <c r="J4" s="4">
        <v>4</v>
      </c>
      <c r="K4" s="4" t="s">
        <v>30</v>
      </c>
      <c r="L4" s="4">
        <v>603.84</v>
      </c>
      <c r="M4" s="4">
        <v>603.84</v>
      </c>
      <c r="N4" s="4" t="s">
        <v>46</v>
      </c>
      <c r="O4" s="4" t="s">
        <v>32</v>
      </c>
      <c r="P4" s="4" t="s">
        <v>33</v>
      </c>
      <c r="Q4" s="4">
        <v>0</v>
      </c>
      <c r="R4" s="8">
        <v>45210</v>
      </c>
      <c r="S4" s="6">
        <v>45250</v>
      </c>
      <c r="T4" s="4" t="s">
        <v>34</v>
      </c>
      <c r="U4" s="4">
        <v>603.84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45239</v>
      </c>
      <c r="G5" s="6">
        <v>45245</v>
      </c>
      <c r="H5" s="4">
        <v>1</v>
      </c>
      <c r="I5" s="4">
        <v>6</v>
      </c>
      <c r="J5" s="4">
        <v>6</v>
      </c>
      <c r="K5" s="4" t="s">
        <v>30</v>
      </c>
      <c r="L5" s="4">
        <v>615.12</v>
      </c>
      <c r="M5" s="4">
        <v>615.12</v>
      </c>
      <c r="N5" s="4" t="s">
        <v>52</v>
      </c>
      <c r="O5" s="4" t="s">
        <v>32</v>
      </c>
      <c r="P5" s="4" t="s">
        <v>33</v>
      </c>
      <c r="Q5" s="4">
        <v>0</v>
      </c>
      <c r="R5" s="8">
        <v>45213.0000115741</v>
      </c>
      <c r="S5" s="6">
        <v>45250</v>
      </c>
      <c r="T5" s="4" t="s">
        <v>34</v>
      </c>
      <c r="U5" s="4">
        <v>615.12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45246</v>
      </c>
      <c r="G6" s="6">
        <v>45248</v>
      </c>
      <c r="H6" s="4">
        <v>1</v>
      </c>
      <c r="I6" s="4">
        <v>2</v>
      </c>
      <c r="J6" s="4">
        <v>2</v>
      </c>
      <c r="K6" s="4" t="s">
        <v>30</v>
      </c>
      <c r="L6" s="4">
        <v>140.6</v>
      </c>
      <c r="M6" s="4">
        <v>140.6</v>
      </c>
      <c r="N6" s="4" t="s">
        <v>58</v>
      </c>
      <c r="O6" s="4" t="s">
        <v>32</v>
      </c>
      <c r="P6" s="4" t="s">
        <v>33</v>
      </c>
      <c r="Q6" s="4">
        <v>0</v>
      </c>
      <c r="R6" s="8">
        <v>45214</v>
      </c>
      <c r="S6" s="6">
        <v>45250</v>
      </c>
      <c r="T6" s="4" t="s">
        <v>34</v>
      </c>
      <c r="U6" s="4">
        <v>140.6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45241</v>
      </c>
      <c r="G7" s="6">
        <v>45243</v>
      </c>
      <c r="H7" s="4">
        <v>1</v>
      </c>
      <c r="I7" s="4">
        <v>2</v>
      </c>
      <c r="J7" s="4">
        <v>2</v>
      </c>
      <c r="K7" s="4" t="s">
        <v>30</v>
      </c>
      <c r="L7" s="4">
        <v>189.07</v>
      </c>
      <c r="M7" s="4">
        <v>189.07</v>
      </c>
      <c r="N7" s="4" t="s">
        <v>64</v>
      </c>
      <c r="O7" s="4" t="s">
        <v>32</v>
      </c>
      <c r="P7" s="4" t="s">
        <v>33</v>
      </c>
      <c r="Q7" s="4">
        <v>0</v>
      </c>
      <c r="R7" s="8">
        <v>45214</v>
      </c>
      <c r="S7" s="6">
        <v>45250</v>
      </c>
      <c r="T7" s="4" t="s">
        <v>34</v>
      </c>
      <c r="U7" s="4">
        <v>189.07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45241</v>
      </c>
      <c r="G8" s="6">
        <v>45243</v>
      </c>
      <c r="H8" s="4">
        <v>1</v>
      </c>
      <c r="I8" s="4">
        <v>2</v>
      </c>
      <c r="J8" s="4">
        <v>2</v>
      </c>
      <c r="K8" s="4" t="s">
        <v>30</v>
      </c>
      <c r="L8" s="4">
        <v>189.07</v>
      </c>
      <c r="M8" s="4">
        <v>189.07</v>
      </c>
      <c r="N8" s="4" t="s">
        <v>68</v>
      </c>
      <c r="O8" s="4" t="s">
        <v>32</v>
      </c>
      <c r="P8" s="4" t="s">
        <v>33</v>
      </c>
      <c r="Q8" s="4">
        <v>0</v>
      </c>
      <c r="R8" s="8">
        <v>45214.0000115741</v>
      </c>
      <c r="S8" s="6">
        <v>45250</v>
      </c>
      <c r="T8" s="4" t="s">
        <v>34</v>
      </c>
      <c r="U8" s="4">
        <v>189.07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45248</v>
      </c>
      <c r="G9" s="6">
        <v>45249</v>
      </c>
      <c r="H9" s="4">
        <v>1</v>
      </c>
      <c r="I9" s="4">
        <v>1</v>
      </c>
      <c r="J9" s="4">
        <v>1</v>
      </c>
      <c r="K9" s="4" t="s">
        <v>30</v>
      </c>
      <c r="L9" s="4">
        <v>119.61</v>
      </c>
      <c r="M9" s="4">
        <v>119.61</v>
      </c>
      <c r="N9" s="4" t="s">
        <v>74</v>
      </c>
      <c r="O9" s="4" t="s">
        <v>32</v>
      </c>
      <c r="P9" s="4" t="s">
        <v>33</v>
      </c>
      <c r="Q9" s="4">
        <v>0</v>
      </c>
      <c r="R9" s="8">
        <v>45218</v>
      </c>
      <c r="S9" s="6">
        <v>45250</v>
      </c>
      <c r="T9" s="4" t="s">
        <v>34</v>
      </c>
      <c r="U9" s="4">
        <v>119.61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45244</v>
      </c>
      <c r="G10" s="6">
        <v>45247</v>
      </c>
      <c r="H10" s="4">
        <v>1</v>
      </c>
      <c r="I10" s="4">
        <v>3</v>
      </c>
      <c r="J10" s="4">
        <v>3</v>
      </c>
      <c r="K10" s="4" t="s">
        <v>30</v>
      </c>
      <c r="L10" s="4">
        <v>307.68</v>
      </c>
      <c r="M10" s="4">
        <v>307.68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45218.0000115741</v>
      </c>
      <c r="S10" s="6">
        <v>45250</v>
      </c>
      <c r="T10" s="4" t="s">
        <v>34</v>
      </c>
      <c r="U10" s="4">
        <v>307.68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45244</v>
      </c>
      <c r="G11" s="6">
        <v>45247</v>
      </c>
      <c r="H11" s="4">
        <v>1</v>
      </c>
      <c r="I11" s="4">
        <v>3</v>
      </c>
      <c r="J11" s="4">
        <v>3</v>
      </c>
      <c r="K11" s="4" t="s">
        <v>30</v>
      </c>
      <c r="L11" s="4">
        <v>1438.83</v>
      </c>
      <c r="M11" s="4">
        <v>1438.83</v>
      </c>
      <c r="N11" s="4" t="s">
        <v>86</v>
      </c>
      <c r="O11" s="4" t="s">
        <v>32</v>
      </c>
      <c r="P11" s="4" t="s">
        <v>33</v>
      </c>
      <c r="Q11" s="4">
        <v>0</v>
      </c>
      <c r="R11" s="8">
        <v>45219</v>
      </c>
      <c r="S11" s="6">
        <v>45250</v>
      </c>
      <c r="T11" s="4" t="s">
        <v>34</v>
      </c>
      <c r="U11" s="4">
        <v>1438.83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45247</v>
      </c>
      <c r="G12" s="6">
        <v>45249</v>
      </c>
      <c r="H12" s="4">
        <v>1</v>
      </c>
      <c r="I12" s="4">
        <v>2</v>
      </c>
      <c r="J12" s="4">
        <v>2</v>
      </c>
      <c r="K12" s="4" t="s">
        <v>30</v>
      </c>
      <c r="L12" s="4">
        <v>434.12</v>
      </c>
      <c r="M12" s="4">
        <v>434.12</v>
      </c>
      <c r="N12" s="4" t="s">
        <v>92</v>
      </c>
      <c r="O12" s="4" t="s">
        <v>32</v>
      </c>
      <c r="P12" s="4" t="s">
        <v>33</v>
      </c>
      <c r="Q12" s="4">
        <v>0</v>
      </c>
      <c r="R12" s="8">
        <v>45220.0000115741</v>
      </c>
      <c r="S12" s="6">
        <v>45250</v>
      </c>
      <c r="T12" s="4" t="s">
        <v>34</v>
      </c>
      <c r="U12" s="4">
        <v>434.12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45243</v>
      </c>
      <c r="G13" s="6">
        <v>45248</v>
      </c>
      <c r="H13" s="4">
        <v>1</v>
      </c>
      <c r="I13" s="4">
        <v>5</v>
      </c>
      <c r="J13" s="4">
        <v>5</v>
      </c>
      <c r="K13" s="4" t="s">
        <v>30</v>
      </c>
      <c r="L13" s="4">
        <v>164.18</v>
      </c>
      <c r="M13" s="4">
        <v>164.18</v>
      </c>
      <c r="N13" s="4" t="s">
        <v>98</v>
      </c>
      <c r="O13" s="4" t="s">
        <v>32</v>
      </c>
      <c r="P13" s="4" t="s">
        <v>33</v>
      </c>
      <c r="Q13" s="4">
        <v>0</v>
      </c>
      <c r="R13" s="8">
        <v>45220.0000115741</v>
      </c>
      <c r="S13" s="6">
        <v>45250</v>
      </c>
      <c r="T13" s="4" t="s">
        <v>34</v>
      </c>
      <c r="U13" s="4">
        <v>164.18</v>
      </c>
      <c r="V13" s="4">
        <v>0</v>
      </c>
      <c r="W13" s="4">
        <v>0</v>
      </c>
      <c r="X13" s="4" t="s">
        <v>99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45243</v>
      </c>
      <c r="G14" s="6">
        <v>45248</v>
      </c>
      <c r="H14" s="4">
        <v>1</v>
      </c>
      <c r="I14" s="4">
        <v>5</v>
      </c>
      <c r="J14" s="4">
        <v>5</v>
      </c>
      <c r="K14" s="4" t="s">
        <v>30</v>
      </c>
      <c r="L14" s="4">
        <v>595.85</v>
      </c>
      <c r="M14" s="4">
        <v>595.85</v>
      </c>
      <c r="N14" s="4" t="s">
        <v>103</v>
      </c>
      <c r="O14" s="4" t="s">
        <v>32</v>
      </c>
      <c r="P14" s="4" t="s">
        <v>33</v>
      </c>
      <c r="Q14" s="4">
        <v>0</v>
      </c>
      <c r="R14" s="8">
        <v>45221.0000115741</v>
      </c>
      <c r="S14" s="6">
        <v>45250</v>
      </c>
      <c r="T14" s="4" t="s">
        <v>34</v>
      </c>
      <c r="U14" s="4">
        <v>595.85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45241</v>
      </c>
      <c r="G15" s="6">
        <v>45243</v>
      </c>
      <c r="H15" s="4">
        <v>1</v>
      </c>
      <c r="I15" s="4">
        <v>2</v>
      </c>
      <c r="J15" s="4">
        <v>2</v>
      </c>
      <c r="K15" s="4" t="s">
        <v>30</v>
      </c>
      <c r="L15" s="4">
        <v>91.62</v>
      </c>
      <c r="M15" s="4">
        <v>91.62</v>
      </c>
      <c r="N15" s="4" t="s">
        <v>109</v>
      </c>
      <c r="O15" s="4" t="s">
        <v>32</v>
      </c>
      <c r="P15" s="4" t="s">
        <v>33</v>
      </c>
      <c r="Q15" s="4">
        <v>0</v>
      </c>
      <c r="R15" s="8">
        <v>45221</v>
      </c>
      <c r="S15" s="6">
        <v>45250</v>
      </c>
      <c r="T15" s="4" t="s">
        <v>34</v>
      </c>
      <c r="U15" s="4">
        <v>91.62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45242</v>
      </c>
      <c r="G16" s="6">
        <v>45244</v>
      </c>
      <c r="H16" s="4">
        <v>2</v>
      </c>
      <c r="I16" s="4">
        <v>2</v>
      </c>
      <c r="J16" s="4">
        <v>4</v>
      </c>
      <c r="K16" s="4" t="s">
        <v>30</v>
      </c>
      <c r="L16" s="4">
        <v>513.76</v>
      </c>
      <c r="M16" s="4">
        <v>513.76</v>
      </c>
      <c r="N16" s="4" t="s">
        <v>115</v>
      </c>
      <c r="O16" s="4" t="s">
        <v>32</v>
      </c>
      <c r="P16" s="4" t="s">
        <v>33</v>
      </c>
      <c r="Q16" s="4">
        <v>0</v>
      </c>
      <c r="R16" s="8">
        <v>45222</v>
      </c>
      <c r="S16" s="6">
        <v>45250</v>
      </c>
      <c r="T16" s="4" t="s">
        <v>34</v>
      </c>
      <c r="U16" s="4">
        <v>513.76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45240</v>
      </c>
      <c r="G17" s="6">
        <v>45244</v>
      </c>
      <c r="H17" s="4">
        <v>1</v>
      </c>
      <c r="I17" s="4">
        <v>4</v>
      </c>
      <c r="J17" s="4">
        <v>4</v>
      </c>
      <c r="K17" s="4" t="s">
        <v>30</v>
      </c>
      <c r="L17" s="4">
        <v>1152.59</v>
      </c>
      <c r="M17" s="4">
        <v>1152.59</v>
      </c>
      <c r="N17" s="4" t="s">
        <v>121</v>
      </c>
      <c r="O17" s="4" t="s">
        <v>32</v>
      </c>
      <c r="P17" s="4" t="s">
        <v>33</v>
      </c>
      <c r="Q17" s="4">
        <v>0</v>
      </c>
      <c r="R17" s="8">
        <v>45222</v>
      </c>
      <c r="S17" s="6">
        <v>45250</v>
      </c>
      <c r="T17" s="4" t="s">
        <v>34</v>
      </c>
      <c r="U17" s="4">
        <v>1152.59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45240</v>
      </c>
      <c r="G18" s="6">
        <v>45244</v>
      </c>
      <c r="H18" s="4">
        <v>1</v>
      </c>
      <c r="I18" s="4">
        <v>4</v>
      </c>
      <c r="J18" s="4">
        <v>4</v>
      </c>
      <c r="K18" s="4" t="s">
        <v>30</v>
      </c>
      <c r="L18" s="4">
        <v>1153.78</v>
      </c>
      <c r="M18" s="4">
        <v>1153.78</v>
      </c>
      <c r="N18" s="4" t="s">
        <v>125</v>
      </c>
      <c r="O18" s="4" t="s">
        <v>32</v>
      </c>
      <c r="P18" s="4" t="s">
        <v>33</v>
      </c>
      <c r="Q18" s="4">
        <v>0</v>
      </c>
      <c r="R18" s="8">
        <v>45223.0000115741</v>
      </c>
      <c r="S18" s="6">
        <v>45250</v>
      </c>
      <c r="T18" s="4" t="s">
        <v>34</v>
      </c>
      <c r="U18" s="4">
        <v>1153.78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90</v>
      </c>
      <c r="E19" s="4" t="s">
        <v>91</v>
      </c>
      <c r="F19" s="6">
        <v>45248</v>
      </c>
      <c r="G19" s="6">
        <v>45249</v>
      </c>
      <c r="H19" s="4">
        <v>1</v>
      </c>
      <c r="I19" s="4">
        <v>1</v>
      </c>
      <c r="J19" s="4">
        <v>1</v>
      </c>
      <c r="K19" s="4" t="s">
        <v>30</v>
      </c>
      <c r="L19" s="4">
        <v>230.95</v>
      </c>
      <c r="M19" s="4">
        <v>230.95</v>
      </c>
      <c r="N19" s="4" t="s">
        <v>129</v>
      </c>
      <c r="O19" s="4" t="s">
        <v>32</v>
      </c>
      <c r="P19" s="4" t="s">
        <v>33</v>
      </c>
      <c r="Q19" s="4">
        <v>0</v>
      </c>
      <c r="R19" s="8">
        <v>45223</v>
      </c>
      <c r="S19" s="6">
        <v>45250</v>
      </c>
      <c r="T19" s="4" t="s">
        <v>34</v>
      </c>
      <c r="U19" s="4">
        <v>230.95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45248</v>
      </c>
      <c r="G20" s="6">
        <v>45249</v>
      </c>
      <c r="H20" s="4">
        <v>1</v>
      </c>
      <c r="I20" s="4">
        <v>1</v>
      </c>
      <c r="J20" s="4">
        <v>1</v>
      </c>
      <c r="K20" s="4" t="s">
        <v>30</v>
      </c>
      <c r="L20" s="4">
        <v>133.76</v>
      </c>
      <c r="M20" s="4">
        <v>133.76</v>
      </c>
      <c r="N20" s="4" t="s">
        <v>135</v>
      </c>
      <c r="O20" s="4" t="s">
        <v>32</v>
      </c>
      <c r="P20" s="4" t="s">
        <v>33</v>
      </c>
      <c r="Q20" s="4">
        <v>0</v>
      </c>
      <c r="R20" s="8">
        <v>45223.0000115741</v>
      </c>
      <c r="S20" s="6">
        <v>45250</v>
      </c>
      <c r="T20" s="4" t="s">
        <v>34</v>
      </c>
      <c r="U20" s="4">
        <v>133.76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45246</v>
      </c>
      <c r="G21" s="6">
        <v>45249</v>
      </c>
      <c r="H21" s="4">
        <v>1</v>
      </c>
      <c r="I21" s="4">
        <v>3</v>
      </c>
      <c r="J21" s="4">
        <v>3</v>
      </c>
      <c r="K21" s="4" t="s">
        <v>30</v>
      </c>
      <c r="L21" s="4">
        <v>538.05</v>
      </c>
      <c r="M21" s="4">
        <v>538.05</v>
      </c>
      <c r="N21" s="4" t="s">
        <v>141</v>
      </c>
      <c r="O21" s="4" t="s">
        <v>32</v>
      </c>
      <c r="P21" s="4" t="s">
        <v>33</v>
      </c>
      <c r="Q21" s="4">
        <v>0</v>
      </c>
      <c r="R21" s="8">
        <v>45223</v>
      </c>
      <c r="S21" s="6">
        <v>45250</v>
      </c>
      <c r="T21" s="4" t="s">
        <v>34</v>
      </c>
      <c r="U21" s="4">
        <v>538.05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45244</v>
      </c>
      <c r="G22" s="6">
        <v>45246</v>
      </c>
      <c r="H22" s="4">
        <v>1</v>
      </c>
      <c r="I22" s="4">
        <v>2</v>
      </c>
      <c r="J22" s="4">
        <v>2</v>
      </c>
      <c r="K22" s="4" t="s">
        <v>30</v>
      </c>
      <c r="L22" s="4">
        <v>100.98</v>
      </c>
      <c r="M22" s="4">
        <v>100.98</v>
      </c>
      <c r="N22" s="4" t="s">
        <v>147</v>
      </c>
      <c r="O22" s="4" t="s">
        <v>32</v>
      </c>
      <c r="P22" s="4" t="s">
        <v>33</v>
      </c>
      <c r="Q22" s="4">
        <v>0</v>
      </c>
      <c r="R22" s="8">
        <v>45224.0000115741</v>
      </c>
      <c r="S22" s="6">
        <v>45250</v>
      </c>
      <c r="T22" s="4" t="s">
        <v>34</v>
      </c>
      <c r="U22" s="4">
        <v>100.98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45244</v>
      </c>
      <c r="G23" s="6">
        <v>45247</v>
      </c>
      <c r="H23" s="4">
        <v>1</v>
      </c>
      <c r="I23" s="4">
        <v>3</v>
      </c>
      <c r="J23" s="4">
        <v>3</v>
      </c>
      <c r="K23" s="4" t="s">
        <v>30</v>
      </c>
      <c r="L23" s="4">
        <v>674.1</v>
      </c>
      <c r="M23" s="4">
        <v>674.1</v>
      </c>
      <c r="N23" s="4" t="s">
        <v>153</v>
      </c>
      <c r="O23" s="4" t="s">
        <v>32</v>
      </c>
      <c r="P23" s="4" t="s">
        <v>33</v>
      </c>
      <c r="Q23" s="4">
        <v>0</v>
      </c>
      <c r="R23" s="8">
        <v>45224</v>
      </c>
      <c r="S23" s="6">
        <v>45250</v>
      </c>
      <c r="T23" s="4" t="s">
        <v>34</v>
      </c>
      <c r="U23" s="4">
        <v>674.1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45243</v>
      </c>
      <c r="G24" s="6">
        <v>45247</v>
      </c>
      <c r="H24" s="4">
        <v>1</v>
      </c>
      <c r="I24" s="4">
        <v>4</v>
      </c>
      <c r="J24" s="4">
        <v>4</v>
      </c>
      <c r="K24" s="4" t="s">
        <v>30</v>
      </c>
      <c r="L24" s="4">
        <v>503.8</v>
      </c>
      <c r="M24" s="4">
        <v>503.8</v>
      </c>
      <c r="N24" s="4" t="s">
        <v>159</v>
      </c>
      <c r="O24" s="4" t="s">
        <v>32</v>
      </c>
      <c r="P24" s="4" t="s">
        <v>33</v>
      </c>
      <c r="Q24" s="4">
        <v>0</v>
      </c>
      <c r="R24" s="8">
        <v>45224.0000115741</v>
      </c>
      <c r="S24" s="6">
        <v>45250</v>
      </c>
      <c r="T24" s="4" t="s">
        <v>34</v>
      </c>
      <c r="U24" s="4">
        <v>503.8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45242</v>
      </c>
      <c r="G25" s="6">
        <v>45245</v>
      </c>
      <c r="H25" s="4">
        <v>1</v>
      </c>
      <c r="I25" s="4">
        <v>3</v>
      </c>
      <c r="J25" s="4">
        <v>3</v>
      </c>
      <c r="K25" s="4" t="s">
        <v>30</v>
      </c>
      <c r="L25" s="4">
        <v>849.18</v>
      </c>
      <c r="M25" s="4">
        <v>849.18</v>
      </c>
      <c r="N25" s="4" t="s">
        <v>163</v>
      </c>
      <c r="O25" s="4" t="s">
        <v>32</v>
      </c>
      <c r="P25" s="4" t="s">
        <v>33</v>
      </c>
      <c r="Q25" s="4">
        <v>0</v>
      </c>
      <c r="R25" s="8">
        <v>45225.0000115741</v>
      </c>
      <c r="S25" s="6">
        <v>45250</v>
      </c>
      <c r="T25" s="4" t="s">
        <v>34</v>
      </c>
      <c r="U25" s="4">
        <v>849.18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119</v>
      </c>
      <c r="E26" s="4" t="s">
        <v>167</v>
      </c>
      <c r="F26" s="6">
        <v>45241</v>
      </c>
      <c r="G26" s="6">
        <v>45244</v>
      </c>
      <c r="H26" s="4">
        <v>1</v>
      </c>
      <c r="I26" s="4">
        <v>3</v>
      </c>
      <c r="J26" s="4">
        <v>3</v>
      </c>
      <c r="K26" s="4" t="s">
        <v>30</v>
      </c>
      <c r="L26" s="4">
        <v>1043.73</v>
      </c>
      <c r="M26" s="4">
        <v>1043.73</v>
      </c>
      <c r="N26" s="4" t="s">
        <v>168</v>
      </c>
      <c r="O26" s="4" t="s">
        <v>32</v>
      </c>
      <c r="P26" s="4" t="s">
        <v>33</v>
      </c>
      <c r="Q26" s="4">
        <v>0</v>
      </c>
      <c r="R26" s="8">
        <v>45225.0000115741</v>
      </c>
      <c r="S26" s="6">
        <v>45250</v>
      </c>
      <c r="T26" s="4" t="s">
        <v>34</v>
      </c>
      <c r="U26" s="4">
        <v>1043.73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166</v>
      </c>
      <c r="B27" s="4" t="s">
        <v>26</v>
      </c>
      <c r="C27" s="4" t="s">
        <v>171</v>
      </c>
      <c r="D27" s="4" t="s">
        <v>119</v>
      </c>
      <c r="E27" s="4" t="s">
        <v>167</v>
      </c>
      <c r="F27" s="6">
        <v>45241</v>
      </c>
      <c r="G27" s="6">
        <v>45244</v>
      </c>
      <c r="H27" s="4">
        <v>1</v>
      </c>
      <c r="I27" s="4">
        <v>3</v>
      </c>
      <c r="J27" s="4">
        <v>3</v>
      </c>
      <c r="K27" s="4" t="s">
        <v>30</v>
      </c>
      <c r="L27" s="4">
        <v>-1043.73</v>
      </c>
      <c r="M27" s="4">
        <v>-1043.73</v>
      </c>
      <c r="N27" s="4" t="s">
        <v>168</v>
      </c>
      <c r="O27" s="4" t="s">
        <v>32</v>
      </c>
      <c r="P27" s="4" t="s">
        <v>33</v>
      </c>
      <c r="Q27" s="4">
        <v>0</v>
      </c>
      <c r="R27" s="8">
        <v>45225.0000115741</v>
      </c>
      <c r="S27" s="6">
        <v>45250</v>
      </c>
      <c r="T27" s="4" t="s">
        <v>34</v>
      </c>
      <c r="U27" s="4">
        <v>-1043.73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119</v>
      </c>
      <c r="E28" s="4" t="s">
        <v>120</v>
      </c>
      <c r="F28" s="6">
        <v>45242</v>
      </c>
      <c r="G28" s="6">
        <v>45245</v>
      </c>
      <c r="H28" s="4">
        <v>1</v>
      </c>
      <c r="I28" s="4">
        <v>3</v>
      </c>
      <c r="J28" s="4">
        <v>3</v>
      </c>
      <c r="K28" s="4" t="s">
        <v>30</v>
      </c>
      <c r="L28" s="4">
        <v>849.23</v>
      </c>
      <c r="M28" s="4">
        <v>849.23</v>
      </c>
      <c r="N28" s="4" t="s">
        <v>173</v>
      </c>
      <c r="O28" s="4" t="s">
        <v>32</v>
      </c>
      <c r="P28" s="4" t="s">
        <v>33</v>
      </c>
      <c r="Q28" s="4">
        <v>0</v>
      </c>
      <c r="R28" s="8">
        <v>45226</v>
      </c>
      <c r="S28" s="6">
        <v>45250</v>
      </c>
      <c r="T28" s="4" t="s">
        <v>34</v>
      </c>
      <c r="U28" s="4">
        <v>849.23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139</v>
      </c>
      <c r="E29" s="4" t="s">
        <v>39</v>
      </c>
      <c r="F29" s="6">
        <v>45242</v>
      </c>
      <c r="G29" s="6">
        <v>45244</v>
      </c>
      <c r="H29" s="4">
        <v>1</v>
      </c>
      <c r="I29" s="4">
        <v>2</v>
      </c>
      <c r="J29" s="4">
        <v>2</v>
      </c>
      <c r="K29" s="4" t="s">
        <v>30</v>
      </c>
      <c r="L29" s="4">
        <v>243.5</v>
      </c>
      <c r="M29" s="4">
        <v>243.5</v>
      </c>
      <c r="N29" s="4" t="s">
        <v>177</v>
      </c>
      <c r="O29" s="4" t="s">
        <v>32</v>
      </c>
      <c r="P29" s="4" t="s">
        <v>33</v>
      </c>
      <c r="Q29" s="4">
        <v>0</v>
      </c>
      <c r="R29" s="8">
        <v>45226.0000115741</v>
      </c>
      <c r="S29" s="6">
        <v>45250</v>
      </c>
      <c r="T29" s="4" t="s">
        <v>34</v>
      </c>
      <c r="U29" s="4">
        <v>243.5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45248</v>
      </c>
      <c r="G30" s="6">
        <v>45249</v>
      </c>
      <c r="H30" s="4">
        <v>1</v>
      </c>
      <c r="I30" s="4">
        <v>1</v>
      </c>
      <c r="J30" s="4">
        <v>1</v>
      </c>
      <c r="K30" s="4" t="s">
        <v>30</v>
      </c>
      <c r="L30" s="4">
        <v>146.1</v>
      </c>
      <c r="M30" s="4">
        <v>146.1</v>
      </c>
      <c r="N30" s="4" t="s">
        <v>183</v>
      </c>
      <c r="O30" s="4" t="s">
        <v>32</v>
      </c>
      <c r="P30" s="4" t="s">
        <v>33</v>
      </c>
      <c r="Q30" s="4">
        <v>0</v>
      </c>
      <c r="R30" s="8">
        <v>45228</v>
      </c>
      <c r="S30" s="6">
        <v>45250</v>
      </c>
      <c r="T30" s="4" t="s">
        <v>34</v>
      </c>
      <c r="U30" s="4">
        <v>146.1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151</v>
      </c>
      <c r="E31" s="4" t="s">
        <v>152</v>
      </c>
      <c r="F31" s="6">
        <v>45242</v>
      </c>
      <c r="G31" s="6">
        <v>45243</v>
      </c>
      <c r="H31" s="4">
        <v>1</v>
      </c>
      <c r="I31" s="4">
        <v>1</v>
      </c>
      <c r="J31" s="4">
        <v>1</v>
      </c>
      <c r="K31" s="4" t="s">
        <v>30</v>
      </c>
      <c r="L31" s="4">
        <v>215.34</v>
      </c>
      <c r="M31" s="4">
        <v>215.34</v>
      </c>
      <c r="N31" s="4" t="s">
        <v>187</v>
      </c>
      <c r="O31" s="4" t="s">
        <v>32</v>
      </c>
      <c r="P31" s="4" t="s">
        <v>33</v>
      </c>
      <c r="Q31" s="4">
        <v>0</v>
      </c>
      <c r="R31" s="8">
        <v>45228.0000115741</v>
      </c>
      <c r="S31" s="6">
        <v>45250</v>
      </c>
      <c r="T31" s="4" t="s">
        <v>34</v>
      </c>
      <c r="U31" s="4">
        <v>215.34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182</v>
      </c>
      <c r="F32" s="6">
        <v>45247</v>
      </c>
      <c r="G32" s="6">
        <v>45249</v>
      </c>
      <c r="H32" s="4">
        <v>1</v>
      </c>
      <c r="I32" s="4">
        <v>2</v>
      </c>
      <c r="J32" s="4">
        <v>2</v>
      </c>
      <c r="K32" s="4" t="s">
        <v>30</v>
      </c>
      <c r="L32" s="4">
        <v>337.18</v>
      </c>
      <c r="M32" s="4">
        <v>337.18</v>
      </c>
      <c r="N32" s="4" t="s">
        <v>192</v>
      </c>
      <c r="O32" s="4" t="s">
        <v>32</v>
      </c>
      <c r="P32" s="4" t="s">
        <v>33</v>
      </c>
      <c r="Q32" s="4">
        <v>0</v>
      </c>
      <c r="R32" s="8">
        <v>45229.0000115741</v>
      </c>
      <c r="S32" s="6">
        <v>45250</v>
      </c>
      <c r="T32" s="4" t="s">
        <v>34</v>
      </c>
      <c r="U32" s="4">
        <v>337.18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28</v>
      </c>
      <c r="E33" s="4" t="s">
        <v>29</v>
      </c>
      <c r="F33" s="6">
        <v>45246</v>
      </c>
      <c r="G33" s="6">
        <v>45247</v>
      </c>
      <c r="H33" s="4">
        <v>2</v>
      </c>
      <c r="I33" s="4">
        <v>1</v>
      </c>
      <c r="J33" s="4">
        <v>2</v>
      </c>
      <c r="K33" s="4" t="s">
        <v>30</v>
      </c>
      <c r="L33" s="4">
        <v>321.64</v>
      </c>
      <c r="M33" s="4">
        <v>321.64</v>
      </c>
      <c r="N33" s="4" t="s">
        <v>196</v>
      </c>
      <c r="O33" s="4" t="s">
        <v>32</v>
      </c>
      <c r="P33" s="4" t="s">
        <v>33</v>
      </c>
      <c r="Q33" s="4">
        <v>0</v>
      </c>
      <c r="R33" s="8">
        <v>45229</v>
      </c>
      <c r="S33" s="6">
        <v>45250</v>
      </c>
      <c r="T33" s="4" t="s">
        <v>34</v>
      </c>
      <c r="U33" s="4">
        <v>321.64</v>
      </c>
      <c r="V33" s="4">
        <v>0</v>
      </c>
      <c r="W33" s="4">
        <v>0</v>
      </c>
      <c r="X33" s="4" t="s">
        <v>197</v>
      </c>
      <c r="Y33" s="4" t="s">
        <v>170</v>
      </c>
    </row>
    <row r="34" s="4" customFormat="1" spans="1:25">
      <c r="A34" s="4" t="s">
        <v>124</v>
      </c>
      <c r="B34" s="4" t="s">
        <v>26</v>
      </c>
      <c r="C34" s="4" t="s">
        <v>171</v>
      </c>
      <c r="D34" s="4" t="s">
        <v>119</v>
      </c>
      <c r="E34" s="4" t="s">
        <v>120</v>
      </c>
      <c r="F34" s="6">
        <v>45240</v>
      </c>
      <c r="G34" s="6">
        <v>45244</v>
      </c>
      <c r="H34" s="4">
        <v>1</v>
      </c>
      <c r="I34" s="4">
        <v>4</v>
      </c>
      <c r="J34" s="4">
        <v>4</v>
      </c>
      <c r="K34" s="4" t="s">
        <v>30</v>
      </c>
      <c r="L34" s="4">
        <v>-1153.78</v>
      </c>
      <c r="M34" s="4">
        <v>-1153.78</v>
      </c>
      <c r="N34" s="4" t="s">
        <v>125</v>
      </c>
      <c r="O34" s="4" t="s">
        <v>32</v>
      </c>
      <c r="P34" s="4" t="s">
        <v>33</v>
      </c>
      <c r="Q34" s="4">
        <v>0</v>
      </c>
      <c r="R34" s="8">
        <v>45223.0000115741</v>
      </c>
      <c r="S34" s="6">
        <v>45250</v>
      </c>
      <c r="T34" s="4" t="s">
        <v>34</v>
      </c>
      <c r="U34" s="4">
        <v>-1153.78</v>
      </c>
      <c r="V34" s="4">
        <v>0</v>
      </c>
      <c r="W34" s="4">
        <v>0</v>
      </c>
      <c r="X34" s="4" t="s">
        <v>126</v>
      </c>
      <c r="Y34" s="4" t="s">
        <v>127</v>
      </c>
    </row>
    <row r="35" s="4" customFormat="1" spans="1:25">
      <c r="A35" s="4" t="s">
        <v>195</v>
      </c>
      <c r="B35" s="4" t="s">
        <v>26</v>
      </c>
      <c r="C35" s="4" t="s">
        <v>171</v>
      </c>
      <c r="D35" s="4" t="s">
        <v>28</v>
      </c>
      <c r="E35" s="4" t="s">
        <v>29</v>
      </c>
      <c r="F35" s="6">
        <v>45246</v>
      </c>
      <c r="G35" s="6">
        <v>45247</v>
      </c>
      <c r="H35" s="4">
        <v>2</v>
      </c>
      <c r="I35" s="4">
        <v>1</v>
      </c>
      <c r="J35" s="4">
        <v>2</v>
      </c>
      <c r="K35" s="4" t="s">
        <v>30</v>
      </c>
      <c r="L35" s="4">
        <v>-321.64</v>
      </c>
      <c r="M35" s="4">
        <v>-321.64</v>
      </c>
      <c r="N35" s="4" t="s">
        <v>196</v>
      </c>
      <c r="O35" s="4" t="s">
        <v>32</v>
      </c>
      <c r="P35" s="4" t="s">
        <v>33</v>
      </c>
      <c r="Q35" s="4">
        <v>0</v>
      </c>
      <c r="R35" s="8">
        <v>45229</v>
      </c>
      <c r="S35" s="6">
        <v>45250</v>
      </c>
      <c r="T35" s="4" t="s">
        <v>34</v>
      </c>
      <c r="U35" s="4">
        <v>-321.64</v>
      </c>
      <c r="V35" s="4">
        <v>0</v>
      </c>
      <c r="W35" s="4">
        <v>0</v>
      </c>
      <c r="X35" s="4" t="s">
        <v>197</v>
      </c>
      <c r="Y35" s="4" t="s">
        <v>170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62</v>
      </c>
      <c r="E36" s="4" t="s">
        <v>199</v>
      </c>
      <c r="F36" s="6">
        <v>45244</v>
      </c>
      <c r="G36" s="6">
        <v>45245</v>
      </c>
      <c r="H36" s="4">
        <v>1</v>
      </c>
      <c r="I36" s="4">
        <v>1</v>
      </c>
      <c r="J36" s="4">
        <v>1</v>
      </c>
      <c r="K36" s="4" t="s">
        <v>30</v>
      </c>
      <c r="L36" s="4">
        <v>88.04</v>
      </c>
      <c r="M36" s="4">
        <v>88.04</v>
      </c>
      <c r="N36" s="4" t="s">
        <v>200</v>
      </c>
      <c r="O36" s="4" t="s">
        <v>32</v>
      </c>
      <c r="P36" s="4" t="s">
        <v>33</v>
      </c>
      <c r="Q36" s="4">
        <v>0</v>
      </c>
      <c r="R36" s="8">
        <v>45229.0000115741</v>
      </c>
      <c r="S36" s="6">
        <v>45250</v>
      </c>
      <c r="T36" s="4" t="s">
        <v>34</v>
      </c>
      <c r="U36" s="4">
        <v>88.04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45246</v>
      </c>
      <c r="G37" s="6">
        <v>45249</v>
      </c>
      <c r="H37" s="4">
        <v>1</v>
      </c>
      <c r="I37" s="4">
        <v>3</v>
      </c>
      <c r="J37" s="4">
        <v>3</v>
      </c>
      <c r="K37" s="4" t="s">
        <v>30</v>
      </c>
      <c r="L37" s="4">
        <v>575.28</v>
      </c>
      <c r="M37" s="4">
        <v>575.28</v>
      </c>
      <c r="N37" s="4" t="s">
        <v>206</v>
      </c>
      <c r="O37" s="4" t="s">
        <v>32</v>
      </c>
      <c r="P37" s="4" t="s">
        <v>33</v>
      </c>
      <c r="Q37" s="4">
        <v>0</v>
      </c>
      <c r="R37" s="8">
        <v>45229</v>
      </c>
      <c r="S37" s="6">
        <v>45250</v>
      </c>
      <c r="T37" s="4" t="s">
        <v>34</v>
      </c>
      <c r="U37" s="4">
        <v>575.28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45245</v>
      </c>
      <c r="G38" s="6">
        <v>45246</v>
      </c>
      <c r="H38" s="4">
        <v>1</v>
      </c>
      <c r="I38" s="4">
        <v>1</v>
      </c>
      <c r="J38" s="4">
        <v>1</v>
      </c>
      <c r="K38" s="4" t="s">
        <v>30</v>
      </c>
      <c r="L38" s="4">
        <v>158.23</v>
      </c>
      <c r="M38" s="4">
        <v>158.23</v>
      </c>
      <c r="N38" s="4" t="s">
        <v>212</v>
      </c>
      <c r="O38" s="4" t="s">
        <v>32</v>
      </c>
      <c r="P38" s="4" t="s">
        <v>33</v>
      </c>
      <c r="Q38" s="4">
        <v>0</v>
      </c>
      <c r="R38" s="8">
        <v>45230.0000115741</v>
      </c>
      <c r="S38" s="6">
        <v>45250</v>
      </c>
      <c r="T38" s="4" t="s">
        <v>34</v>
      </c>
      <c r="U38" s="4">
        <v>158.23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45242</v>
      </c>
      <c r="G39" s="6">
        <v>45245</v>
      </c>
      <c r="H39" s="4">
        <v>1</v>
      </c>
      <c r="I39" s="4">
        <v>3</v>
      </c>
      <c r="J39" s="4">
        <v>3</v>
      </c>
      <c r="K39" s="4" t="s">
        <v>30</v>
      </c>
      <c r="L39" s="4">
        <v>717.66</v>
      </c>
      <c r="M39" s="4">
        <v>717.66</v>
      </c>
      <c r="N39" s="4" t="s">
        <v>218</v>
      </c>
      <c r="O39" s="4" t="s">
        <v>32</v>
      </c>
      <c r="P39" s="4" t="s">
        <v>33</v>
      </c>
      <c r="Q39" s="4">
        <v>0</v>
      </c>
      <c r="R39" s="8">
        <v>45230.0000115741</v>
      </c>
      <c r="S39" s="6">
        <v>45250</v>
      </c>
      <c r="T39" s="4" t="s">
        <v>34</v>
      </c>
      <c r="U39" s="4">
        <v>717.66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134</v>
      </c>
      <c r="F40" s="6">
        <v>45242</v>
      </c>
      <c r="G40" s="6">
        <v>45243</v>
      </c>
      <c r="H40" s="4">
        <v>1</v>
      </c>
      <c r="I40" s="4">
        <v>1</v>
      </c>
      <c r="J40" s="4">
        <v>1</v>
      </c>
      <c r="K40" s="4" t="s">
        <v>30</v>
      </c>
      <c r="L40" s="4">
        <v>167.72</v>
      </c>
      <c r="M40" s="4">
        <v>167.72</v>
      </c>
      <c r="N40" s="4" t="s">
        <v>223</v>
      </c>
      <c r="O40" s="4" t="s">
        <v>32</v>
      </c>
      <c r="P40" s="4" t="s">
        <v>33</v>
      </c>
      <c r="Q40" s="4">
        <v>0</v>
      </c>
      <c r="R40" s="8">
        <v>45230</v>
      </c>
      <c r="S40" s="6">
        <v>45250</v>
      </c>
      <c r="T40" s="4" t="s">
        <v>34</v>
      </c>
      <c r="U40" s="4">
        <v>167.72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222</v>
      </c>
      <c r="E41" s="4" t="s">
        <v>134</v>
      </c>
      <c r="F41" s="6">
        <v>45244</v>
      </c>
      <c r="G41" s="6">
        <v>45245</v>
      </c>
      <c r="H41" s="4">
        <v>1</v>
      </c>
      <c r="I41" s="4">
        <v>1</v>
      </c>
      <c r="J41" s="4">
        <v>1</v>
      </c>
      <c r="K41" s="4" t="s">
        <v>30</v>
      </c>
      <c r="L41" s="4">
        <v>167.72</v>
      </c>
      <c r="M41" s="4">
        <v>167.72</v>
      </c>
      <c r="N41" s="4" t="s">
        <v>223</v>
      </c>
      <c r="O41" s="4" t="s">
        <v>32</v>
      </c>
      <c r="P41" s="4" t="s">
        <v>33</v>
      </c>
      <c r="Q41" s="4">
        <v>0</v>
      </c>
      <c r="R41" s="8">
        <v>45230.0000115741</v>
      </c>
      <c r="S41" s="6">
        <v>45250</v>
      </c>
      <c r="T41" s="4" t="s">
        <v>34</v>
      </c>
      <c r="U41" s="4">
        <v>167.72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167</v>
      </c>
      <c r="F42" s="6">
        <v>45242</v>
      </c>
      <c r="G42" s="6">
        <v>45244</v>
      </c>
      <c r="H42" s="4">
        <v>1</v>
      </c>
      <c r="I42" s="4">
        <v>2</v>
      </c>
      <c r="J42" s="4">
        <v>2</v>
      </c>
      <c r="K42" s="4" t="s">
        <v>30</v>
      </c>
      <c r="L42" s="4">
        <v>318.8</v>
      </c>
      <c r="M42" s="4">
        <v>318.8</v>
      </c>
      <c r="N42" s="4" t="s">
        <v>231</v>
      </c>
      <c r="O42" s="4" t="s">
        <v>32</v>
      </c>
      <c r="P42" s="4" t="s">
        <v>33</v>
      </c>
      <c r="Q42" s="4">
        <v>0</v>
      </c>
      <c r="R42" s="8">
        <v>45231.0000115741</v>
      </c>
      <c r="S42" s="6">
        <v>45250</v>
      </c>
      <c r="T42" s="4" t="s">
        <v>34</v>
      </c>
      <c r="U42" s="4">
        <v>318.8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151</v>
      </c>
      <c r="E43" s="4" t="s">
        <v>152</v>
      </c>
      <c r="F43" s="6">
        <v>45242</v>
      </c>
      <c r="G43" s="6">
        <v>45243</v>
      </c>
      <c r="H43" s="4">
        <v>1</v>
      </c>
      <c r="I43" s="4">
        <v>1</v>
      </c>
      <c r="J43" s="4">
        <v>1</v>
      </c>
      <c r="K43" s="4" t="s">
        <v>30</v>
      </c>
      <c r="L43" s="4">
        <v>211.35</v>
      </c>
      <c r="M43" s="4">
        <v>211.35</v>
      </c>
      <c r="N43" s="4" t="s">
        <v>235</v>
      </c>
      <c r="O43" s="4" t="s">
        <v>32</v>
      </c>
      <c r="P43" s="4" t="s">
        <v>33</v>
      </c>
      <c r="Q43" s="4">
        <v>0</v>
      </c>
      <c r="R43" s="8">
        <v>45231.0000115741</v>
      </c>
      <c r="S43" s="6">
        <v>45250</v>
      </c>
      <c r="T43" s="4" t="s">
        <v>34</v>
      </c>
      <c r="U43" s="4">
        <v>211.35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45243</v>
      </c>
      <c r="G44" s="6">
        <v>45244</v>
      </c>
      <c r="H44" s="4">
        <v>2</v>
      </c>
      <c r="I44" s="4">
        <v>1</v>
      </c>
      <c r="J44" s="4">
        <v>2</v>
      </c>
      <c r="K44" s="4" t="s">
        <v>30</v>
      </c>
      <c r="L44" s="4">
        <v>148.62</v>
      </c>
      <c r="M44" s="4">
        <v>148.62</v>
      </c>
      <c r="N44" s="4" t="s">
        <v>241</v>
      </c>
      <c r="O44" s="4" t="s">
        <v>32</v>
      </c>
      <c r="P44" s="4" t="s">
        <v>33</v>
      </c>
      <c r="Q44" s="4">
        <v>0</v>
      </c>
      <c r="R44" s="8">
        <v>45231</v>
      </c>
      <c r="S44" s="6">
        <v>45250</v>
      </c>
      <c r="T44" s="4" t="s">
        <v>34</v>
      </c>
      <c r="U44" s="4">
        <v>148.62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151</v>
      </c>
      <c r="E45" s="4" t="s">
        <v>245</v>
      </c>
      <c r="F45" s="6">
        <v>45243</v>
      </c>
      <c r="G45" s="6">
        <v>45245</v>
      </c>
      <c r="H45" s="4">
        <v>1</v>
      </c>
      <c r="I45" s="4">
        <v>2</v>
      </c>
      <c r="J45" s="4">
        <v>2</v>
      </c>
      <c r="K45" s="4" t="s">
        <v>30</v>
      </c>
      <c r="L45" s="4">
        <v>495.64</v>
      </c>
      <c r="M45" s="4">
        <v>495.64</v>
      </c>
      <c r="N45" s="4" t="s">
        <v>246</v>
      </c>
      <c r="O45" s="4" t="s">
        <v>32</v>
      </c>
      <c r="P45" s="4" t="s">
        <v>33</v>
      </c>
      <c r="Q45" s="4">
        <v>0</v>
      </c>
      <c r="R45" s="8">
        <v>45231.0000115741</v>
      </c>
      <c r="S45" s="6">
        <v>45250</v>
      </c>
      <c r="T45" s="4" t="s">
        <v>34</v>
      </c>
      <c r="U45" s="4">
        <v>495.64</v>
      </c>
      <c r="V45" s="4">
        <v>0</v>
      </c>
      <c r="W45" s="4">
        <v>0</v>
      </c>
      <c r="X45" s="4" t="s">
        <v>247</v>
      </c>
      <c r="Y45" s="4" t="s">
        <v>248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45242</v>
      </c>
      <c r="G46" s="6">
        <v>45245</v>
      </c>
      <c r="H46" s="4">
        <v>1</v>
      </c>
      <c r="I46" s="4">
        <v>3</v>
      </c>
      <c r="J46" s="4">
        <v>3</v>
      </c>
      <c r="K46" s="4" t="s">
        <v>30</v>
      </c>
      <c r="L46" s="4">
        <v>310.44</v>
      </c>
      <c r="M46" s="4">
        <v>310.44</v>
      </c>
      <c r="N46" s="4" t="s">
        <v>252</v>
      </c>
      <c r="O46" s="4" t="s">
        <v>32</v>
      </c>
      <c r="P46" s="4" t="s">
        <v>33</v>
      </c>
      <c r="Q46" s="4">
        <v>0</v>
      </c>
      <c r="R46" s="8">
        <v>45232.0000115741</v>
      </c>
      <c r="S46" s="6">
        <v>45250</v>
      </c>
      <c r="T46" s="4" t="s">
        <v>34</v>
      </c>
      <c r="U46" s="4">
        <v>310.44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45247</v>
      </c>
      <c r="G47" s="6">
        <v>45249</v>
      </c>
      <c r="H47" s="4">
        <v>1</v>
      </c>
      <c r="I47" s="4">
        <v>2</v>
      </c>
      <c r="J47" s="4">
        <v>2</v>
      </c>
      <c r="K47" s="4" t="s">
        <v>30</v>
      </c>
      <c r="L47" s="4">
        <v>196.61</v>
      </c>
      <c r="M47" s="4">
        <v>196.61</v>
      </c>
      <c r="N47" s="4" t="s">
        <v>258</v>
      </c>
      <c r="O47" s="4" t="s">
        <v>32</v>
      </c>
      <c r="P47" s="4" t="s">
        <v>33</v>
      </c>
      <c r="Q47" s="4">
        <v>0</v>
      </c>
      <c r="R47" s="8">
        <v>45232.0000115741</v>
      </c>
      <c r="S47" s="6">
        <v>45250</v>
      </c>
      <c r="T47" s="4" t="s">
        <v>34</v>
      </c>
      <c r="U47" s="4">
        <v>196.61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45240</v>
      </c>
      <c r="G48" s="6">
        <v>45243</v>
      </c>
      <c r="H48" s="4">
        <v>1</v>
      </c>
      <c r="I48" s="4">
        <v>3</v>
      </c>
      <c r="J48" s="4">
        <v>3</v>
      </c>
      <c r="K48" s="4" t="s">
        <v>30</v>
      </c>
      <c r="L48" s="4">
        <v>588.6</v>
      </c>
      <c r="M48" s="4">
        <v>588.6</v>
      </c>
      <c r="N48" s="4" t="s">
        <v>264</v>
      </c>
      <c r="O48" s="4" t="s">
        <v>32</v>
      </c>
      <c r="P48" s="4" t="s">
        <v>33</v>
      </c>
      <c r="Q48" s="4">
        <v>0</v>
      </c>
      <c r="R48" s="8">
        <v>45232</v>
      </c>
      <c r="S48" s="6">
        <v>45250</v>
      </c>
      <c r="T48" s="4" t="s">
        <v>34</v>
      </c>
      <c r="U48" s="4">
        <v>588.6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45248</v>
      </c>
      <c r="G49" s="6">
        <v>45249</v>
      </c>
      <c r="H49" s="4">
        <v>1</v>
      </c>
      <c r="I49" s="4">
        <v>1</v>
      </c>
      <c r="J49" s="4">
        <v>1</v>
      </c>
      <c r="K49" s="4" t="s">
        <v>30</v>
      </c>
      <c r="L49" s="4">
        <v>41.86</v>
      </c>
      <c r="M49" s="4">
        <v>41.86</v>
      </c>
      <c r="N49" s="4" t="s">
        <v>270</v>
      </c>
      <c r="O49" s="4" t="s">
        <v>32</v>
      </c>
      <c r="P49" s="4" t="s">
        <v>33</v>
      </c>
      <c r="Q49" s="4">
        <v>0</v>
      </c>
      <c r="R49" s="8">
        <v>45233</v>
      </c>
      <c r="S49" s="6">
        <v>45250</v>
      </c>
      <c r="T49" s="4" t="s">
        <v>34</v>
      </c>
      <c r="U49" s="4">
        <v>41.86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45244</v>
      </c>
      <c r="G50" s="6">
        <v>45247</v>
      </c>
      <c r="H50" s="4">
        <v>3</v>
      </c>
      <c r="I50" s="4">
        <v>3</v>
      </c>
      <c r="J50" s="4">
        <v>9</v>
      </c>
      <c r="K50" s="4" t="s">
        <v>30</v>
      </c>
      <c r="L50" s="4">
        <v>1088.55</v>
      </c>
      <c r="M50" s="4">
        <v>1088.55</v>
      </c>
      <c r="N50" s="4" t="s">
        <v>276</v>
      </c>
      <c r="O50" s="4" t="s">
        <v>32</v>
      </c>
      <c r="P50" s="4" t="s">
        <v>33</v>
      </c>
      <c r="Q50" s="4">
        <v>0</v>
      </c>
      <c r="R50" s="8">
        <v>45233.0000115741</v>
      </c>
      <c r="S50" s="6">
        <v>45250</v>
      </c>
      <c r="T50" s="4" t="s">
        <v>34</v>
      </c>
      <c r="U50" s="4">
        <v>1088.55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274</v>
      </c>
      <c r="E51" s="4" t="s">
        <v>275</v>
      </c>
      <c r="F51" s="6">
        <v>45244</v>
      </c>
      <c r="G51" s="6">
        <v>45247</v>
      </c>
      <c r="H51" s="4">
        <v>2</v>
      </c>
      <c r="I51" s="4">
        <v>3</v>
      </c>
      <c r="J51" s="4">
        <v>6</v>
      </c>
      <c r="K51" s="4" t="s">
        <v>30</v>
      </c>
      <c r="L51" s="4">
        <v>725.7</v>
      </c>
      <c r="M51" s="4">
        <v>725.7</v>
      </c>
      <c r="N51" s="4" t="s">
        <v>280</v>
      </c>
      <c r="O51" s="4" t="s">
        <v>32</v>
      </c>
      <c r="P51" s="4" t="s">
        <v>33</v>
      </c>
      <c r="Q51" s="4">
        <v>0</v>
      </c>
      <c r="R51" s="8">
        <v>45233.0000115741</v>
      </c>
      <c r="S51" s="6">
        <v>45250</v>
      </c>
      <c r="T51" s="4" t="s">
        <v>34</v>
      </c>
      <c r="U51" s="4">
        <v>725.7</v>
      </c>
      <c r="V51" s="4">
        <v>0</v>
      </c>
      <c r="W51" s="4">
        <v>0</v>
      </c>
      <c r="X51" s="4" t="s">
        <v>281</v>
      </c>
      <c r="Y51" s="4" t="s">
        <v>281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283</v>
      </c>
      <c r="E52" s="4" t="s">
        <v>182</v>
      </c>
      <c r="F52" s="6">
        <v>45244</v>
      </c>
      <c r="G52" s="6">
        <v>45246</v>
      </c>
      <c r="H52" s="4">
        <v>1</v>
      </c>
      <c r="I52" s="4">
        <v>2</v>
      </c>
      <c r="J52" s="4">
        <v>2</v>
      </c>
      <c r="K52" s="4" t="s">
        <v>30</v>
      </c>
      <c r="L52" s="4">
        <v>438.26</v>
      </c>
      <c r="M52" s="4">
        <v>438.26</v>
      </c>
      <c r="N52" s="4" t="s">
        <v>284</v>
      </c>
      <c r="O52" s="4" t="s">
        <v>32</v>
      </c>
      <c r="P52" s="4" t="s">
        <v>33</v>
      </c>
      <c r="Q52" s="4">
        <v>0</v>
      </c>
      <c r="R52" s="8">
        <v>45233</v>
      </c>
      <c r="S52" s="6">
        <v>45250</v>
      </c>
      <c r="T52" s="4" t="s">
        <v>34</v>
      </c>
      <c r="U52" s="4">
        <v>438.26</v>
      </c>
      <c r="V52" s="4">
        <v>0</v>
      </c>
      <c r="W52" s="4">
        <v>0</v>
      </c>
      <c r="X52" s="4" t="s">
        <v>170</v>
      </c>
      <c r="Y52" s="4" t="s">
        <v>170</v>
      </c>
    </row>
    <row r="53" s="4" customFormat="1" spans="1:25">
      <c r="A53" s="4" t="s">
        <v>282</v>
      </c>
      <c r="B53" s="4" t="s">
        <v>26</v>
      </c>
      <c r="C53" s="4" t="s">
        <v>171</v>
      </c>
      <c r="D53" s="4" t="s">
        <v>283</v>
      </c>
      <c r="E53" s="4" t="s">
        <v>182</v>
      </c>
      <c r="F53" s="6">
        <v>45244</v>
      </c>
      <c r="G53" s="6">
        <v>45246</v>
      </c>
      <c r="H53" s="4">
        <v>1</v>
      </c>
      <c r="I53" s="4">
        <v>2</v>
      </c>
      <c r="J53" s="4">
        <v>2</v>
      </c>
      <c r="K53" s="4" t="s">
        <v>30</v>
      </c>
      <c r="L53" s="4">
        <v>-438.26</v>
      </c>
      <c r="M53" s="4">
        <v>-438.26</v>
      </c>
      <c r="N53" s="4" t="s">
        <v>284</v>
      </c>
      <c r="O53" s="4" t="s">
        <v>32</v>
      </c>
      <c r="P53" s="4" t="s">
        <v>33</v>
      </c>
      <c r="Q53" s="4">
        <v>0</v>
      </c>
      <c r="R53" s="8">
        <v>45233</v>
      </c>
      <c r="S53" s="6">
        <v>45250</v>
      </c>
      <c r="T53" s="4" t="s">
        <v>34</v>
      </c>
      <c r="U53" s="4">
        <v>-438.26</v>
      </c>
      <c r="V53" s="4">
        <v>0</v>
      </c>
      <c r="W53" s="4">
        <v>0</v>
      </c>
      <c r="X53" s="4" t="s">
        <v>170</v>
      </c>
      <c r="Y53" s="4" t="s">
        <v>170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62</v>
      </c>
      <c r="E54" s="4" t="s">
        <v>199</v>
      </c>
      <c r="F54" s="6">
        <v>45242</v>
      </c>
      <c r="G54" s="6">
        <v>45243</v>
      </c>
      <c r="H54" s="4">
        <v>1</v>
      </c>
      <c r="I54" s="4">
        <v>1</v>
      </c>
      <c r="J54" s="4">
        <v>1</v>
      </c>
      <c r="K54" s="4" t="s">
        <v>30</v>
      </c>
      <c r="L54" s="4">
        <v>80.04</v>
      </c>
      <c r="M54" s="4">
        <v>80.04</v>
      </c>
      <c r="N54" s="4" t="s">
        <v>286</v>
      </c>
      <c r="O54" s="4" t="s">
        <v>32</v>
      </c>
      <c r="P54" s="4" t="s">
        <v>33</v>
      </c>
      <c r="Q54" s="4">
        <v>0</v>
      </c>
      <c r="R54" s="8">
        <v>45233</v>
      </c>
      <c r="S54" s="6">
        <v>45250</v>
      </c>
      <c r="T54" s="4" t="s">
        <v>34</v>
      </c>
      <c r="U54" s="4">
        <v>80.04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222</v>
      </c>
      <c r="E55" s="4" t="s">
        <v>134</v>
      </c>
      <c r="F55" s="6">
        <v>45242</v>
      </c>
      <c r="G55" s="6">
        <v>45243</v>
      </c>
      <c r="H55" s="4">
        <v>1</v>
      </c>
      <c r="I55" s="4">
        <v>1</v>
      </c>
      <c r="J55" s="4">
        <v>1</v>
      </c>
      <c r="K55" s="4" t="s">
        <v>30</v>
      </c>
      <c r="L55" s="4">
        <v>167.59</v>
      </c>
      <c r="M55" s="4">
        <v>167.59</v>
      </c>
      <c r="N55" s="4" t="s">
        <v>290</v>
      </c>
      <c r="O55" s="4" t="s">
        <v>32</v>
      </c>
      <c r="P55" s="4" t="s">
        <v>33</v>
      </c>
      <c r="Q55" s="4">
        <v>0</v>
      </c>
      <c r="R55" s="8">
        <v>45233.0000115741</v>
      </c>
      <c r="S55" s="6">
        <v>45250</v>
      </c>
      <c r="T55" s="4" t="s">
        <v>34</v>
      </c>
      <c r="U55" s="4">
        <v>167.59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119</v>
      </c>
      <c r="E56" s="4" t="s">
        <v>120</v>
      </c>
      <c r="F56" s="6">
        <v>45240</v>
      </c>
      <c r="G56" s="6">
        <v>45243</v>
      </c>
      <c r="H56" s="4">
        <v>1</v>
      </c>
      <c r="I56" s="4">
        <v>3</v>
      </c>
      <c r="J56" s="4">
        <v>3</v>
      </c>
      <c r="K56" s="4" t="s">
        <v>30</v>
      </c>
      <c r="L56" s="4">
        <v>866.05</v>
      </c>
      <c r="M56" s="4">
        <v>866.05</v>
      </c>
      <c r="N56" s="4" t="s">
        <v>294</v>
      </c>
      <c r="O56" s="4" t="s">
        <v>32</v>
      </c>
      <c r="P56" s="4" t="s">
        <v>33</v>
      </c>
      <c r="Q56" s="4">
        <v>0</v>
      </c>
      <c r="R56" s="8">
        <v>45223.0000115741</v>
      </c>
      <c r="S56" s="6">
        <v>45250</v>
      </c>
      <c r="T56" s="4" t="s">
        <v>34</v>
      </c>
      <c r="U56" s="4">
        <v>866.05</v>
      </c>
      <c r="V56" s="4">
        <v>0</v>
      </c>
      <c r="W56" s="4">
        <v>0</v>
      </c>
      <c r="X56" s="4" t="s">
        <v>295</v>
      </c>
      <c r="Y56" s="4" t="s">
        <v>296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191</v>
      </c>
      <c r="E57" s="4" t="s">
        <v>182</v>
      </c>
      <c r="F57" s="6">
        <v>45246</v>
      </c>
      <c r="G57" s="6">
        <v>45248</v>
      </c>
      <c r="H57" s="4">
        <v>1</v>
      </c>
      <c r="I57" s="4">
        <v>2</v>
      </c>
      <c r="J57" s="4">
        <v>2</v>
      </c>
      <c r="K57" s="4" t="s">
        <v>30</v>
      </c>
      <c r="L57" s="4">
        <v>337.4</v>
      </c>
      <c r="M57" s="4">
        <v>337.4</v>
      </c>
      <c r="N57" s="4" t="s">
        <v>298</v>
      </c>
      <c r="O57" s="4" t="s">
        <v>32</v>
      </c>
      <c r="P57" s="4" t="s">
        <v>33</v>
      </c>
      <c r="Q57" s="4">
        <v>0</v>
      </c>
      <c r="R57" s="8">
        <v>45218</v>
      </c>
      <c r="S57" s="6">
        <v>45250</v>
      </c>
      <c r="T57" s="4" t="s">
        <v>34</v>
      </c>
      <c r="U57" s="4">
        <v>337.4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6">
        <v>45246</v>
      </c>
      <c r="G58" s="6">
        <v>45249</v>
      </c>
      <c r="H58" s="4">
        <v>1</v>
      </c>
      <c r="I58" s="4">
        <v>3</v>
      </c>
      <c r="J58" s="4">
        <v>3</v>
      </c>
      <c r="K58" s="4" t="s">
        <v>30</v>
      </c>
      <c r="L58" s="4">
        <v>405</v>
      </c>
      <c r="M58" s="4">
        <v>405</v>
      </c>
      <c r="N58" s="4" t="s">
        <v>304</v>
      </c>
      <c r="O58" s="4" t="s">
        <v>32</v>
      </c>
      <c r="P58" s="4" t="s">
        <v>33</v>
      </c>
      <c r="Q58" s="4">
        <v>0</v>
      </c>
      <c r="R58" s="8">
        <v>45233.0000115741</v>
      </c>
      <c r="S58" s="6">
        <v>45250</v>
      </c>
      <c r="T58" s="4" t="s">
        <v>34</v>
      </c>
      <c r="U58" s="4">
        <v>405</v>
      </c>
      <c r="V58" s="4">
        <v>0</v>
      </c>
      <c r="W58" s="4">
        <v>0</v>
      </c>
      <c r="X58" s="4" t="s">
        <v>305</v>
      </c>
      <c r="Y58" s="4" t="s">
        <v>306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302</v>
      </c>
      <c r="E59" s="4" t="s">
        <v>182</v>
      </c>
      <c r="F59" s="6">
        <v>45246</v>
      </c>
      <c r="G59" s="6">
        <v>45249</v>
      </c>
      <c r="H59" s="4">
        <v>1</v>
      </c>
      <c r="I59" s="4">
        <v>3</v>
      </c>
      <c r="J59" s="4">
        <v>3</v>
      </c>
      <c r="K59" s="4" t="s">
        <v>30</v>
      </c>
      <c r="L59" s="4">
        <v>380.85</v>
      </c>
      <c r="M59" s="4">
        <v>380.85</v>
      </c>
      <c r="N59" s="4" t="s">
        <v>308</v>
      </c>
      <c r="O59" s="4" t="s">
        <v>32</v>
      </c>
      <c r="P59" s="4" t="s">
        <v>33</v>
      </c>
      <c r="Q59" s="4">
        <v>0</v>
      </c>
      <c r="R59" s="8">
        <v>45233.0000115741</v>
      </c>
      <c r="S59" s="6">
        <v>45250</v>
      </c>
      <c r="T59" s="4" t="s">
        <v>34</v>
      </c>
      <c r="U59" s="4">
        <v>380.85</v>
      </c>
      <c r="V59" s="4">
        <v>0</v>
      </c>
      <c r="W59" s="4">
        <v>0</v>
      </c>
      <c r="X59" s="4" t="s">
        <v>309</v>
      </c>
      <c r="Y59" s="4" t="s">
        <v>310</v>
      </c>
    </row>
    <row r="60" s="4" customFormat="1" spans="1:25">
      <c r="A60" s="4" t="s">
        <v>311</v>
      </c>
      <c r="B60" s="4" t="s">
        <v>26</v>
      </c>
      <c r="C60" s="4" t="s">
        <v>27</v>
      </c>
      <c r="D60" s="4" t="s">
        <v>312</v>
      </c>
      <c r="E60" s="4" t="s">
        <v>313</v>
      </c>
      <c r="F60" s="6">
        <v>45247</v>
      </c>
      <c r="G60" s="6">
        <v>45249</v>
      </c>
      <c r="H60" s="4">
        <v>1</v>
      </c>
      <c r="I60" s="4">
        <v>2</v>
      </c>
      <c r="J60" s="4">
        <v>2</v>
      </c>
      <c r="K60" s="4" t="s">
        <v>30</v>
      </c>
      <c r="L60" s="4">
        <v>436.64</v>
      </c>
      <c r="M60" s="4">
        <v>436.64</v>
      </c>
      <c r="N60" s="4" t="s">
        <v>314</v>
      </c>
      <c r="O60" s="4" t="s">
        <v>32</v>
      </c>
      <c r="P60" s="4" t="s">
        <v>33</v>
      </c>
      <c r="Q60" s="4">
        <v>0</v>
      </c>
      <c r="R60" s="8">
        <v>45233</v>
      </c>
      <c r="S60" s="6">
        <v>45250</v>
      </c>
      <c r="T60" s="4" t="s">
        <v>34</v>
      </c>
      <c r="U60" s="4">
        <v>436.64</v>
      </c>
      <c r="V60" s="4">
        <v>0</v>
      </c>
      <c r="W60" s="4">
        <v>0</v>
      </c>
      <c r="X60" s="4" t="s">
        <v>315</v>
      </c>
      <c r="Y60" s="4" t="s">
        <v>316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318</v>
      </c>
      <c r="E61" s="4" t="s">
        <v>319</v>
      </c>
      <c r="F61" s="6">
        <v>45245</v>
      </c>
      <c r="G61" s="6">
        <v>45246</v>
      </c>
      <c r="H61" s="4">
        <v>1</v>
      </c>
      <c r="I61" s="4">
        <v>1</v>
      </c>
      <c r="J61" s="4">
        <v>1</v>
      </c>
      <c r="K61" s="4" t="s">
        <v>30</v>
      </c>
      <c r="L61" s="4">
        <v>90.61</v>
      </c>
      <c r="M61" s="4">
        <v>90.61</v>
      </c>
      <c r="N61" s="4" t="s">
        <v>320</v>
      </c>
      <c r="O61" s="4" t="s">
        <v>32</v>
      </c>
      <c r="P61" s="4" t="s">
        <v>33</v>
      </c>
      <c r="Q61" s="4">
        <v>0</v>
      </c>
      <c r="R61" s="8">
        <v>45234</v>
      </c>
      <c r="S61" s="6">
        <v>45250</v>
      </c>
      <c r="T61" s="4" t="s">
        <v>34</v>
      </c>
      <c r="U61" s="4">
        <v>90.61</v>
      </c>
      <c r="V61" s="4">
        <v>0</v>
      </c>
      <c r="W61" s="4">
        <v>0</v>
      </c>
      <c r="X61" s="4" t="s">
        <v>321</v>
      </c>
      <c r="Y61" s="4" t="s">
        <v>322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268</v>
      </c>
      <c r="E62" s="4" t="s">
        <v>324</v>
      </c>
      <c r="F62" s="6">
        <v>45247</v>
      </c>
      <c r="G62" s="6">
        <v>45249</v>
      </c>
      <c r="H62" s="4">
        <v>1</v>
      </c>
      <c r="I62" s="4">
        <v>2</v>
      </c>
      <c r="J62" s="4">
        <v>2</v>
      </c>
      <c r="K62" s="4" t="s">
        <v>30</v>
      </c>
      <c r="L62" s="4">
        <v>98.42</v>
      </c>
      <c r="M62" s="4">
        <v>98.42</v>
      </c>
      <c r="N62" s="4" t="s">
        <v>325</v>
      </c>
      <c r="O62" s="4" t="s">
        <v>32</v>
      </c>
      <c r="P62" s="4" t="s">
        <v>33</v>
      </c>
      <c r="Q62" s="4">
        <v>0</v>
      </c>
      <c r="R62" s="8">
        <v>45234.0000115741</v>
      </c>
      <c r="S62" s="6">
        <v>45250</v>
      </c>
      <c r="T62" s="4" t="s">
        <v>34</v>
      </c>
      <c r="U62" s="4">
        <v>98.42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302</v>
      </c>
      <c r="E63" s="4" t="s">
        <v>319</v>
      </c>
      <c r="F63" s="6">
        <v>45240</v>
      </c>
      <c r="G63" s="6">
        <v>45244</v>
      </c>
      <c r="H63" s="4">
        <v>1</v>
      </c>
      <c r="I63" s="4">
        <v>4</v>
      </c>
      <c r="J63" s="4">
        <v>4</v>
      </c>
      <c r="K63" s="4" t="s">
        <v>30</v>
      </c>
      <c r="L63" s="4">
        <v>485.24</v>
      </c>
      <c r="M63" s="4">
        <v>485.24</v>
      </c>
      <c r="N63" s="4" t="s">
        <v>329</v>
      </c>
      <c r="O63" s="4" t="s">
        <v>32</v>
      </c>
      <c r="P63" s="4" t="s">
        <v>33</v>
      </c>
      <c r="Q63" s="4">
        <v>0</v>
      </c>
      <c r="R63" s="8">
        <v>45234</v>
      </c>
      <c r="S63" s="6">
        <v>45250</v>
      </c>
      <c r="T63" s="4" t="s">
        <v>34</v>
      </c>
      <c r="U63" s="4">
        <v>485.24</v>
      </c>
      <c r="V63" s="4">
        <v>0</v>
      </c>
      <c r="W63" s="4">
        <v>0</v>
      </c>
      <c r="X63" s="4" t="s">
        <v>330</v>
      </c>
      <c r="Y63" s="4" t="s">
        <v>331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62</v>
      </c>
      <c r="E64" s="4" t="s">
        <v>333</v>
      </c>
      <c r="F64" s="6">
        <v>45242</v>
      </c>
      <c r="G64" s="6">
        <v>45246</v>
      </c>
      <c r="H64" s="4">
        <v>1</v>
      </c>
      <c r="I64" s="4">
        <v>4</v>
      </c>
      <c r="J64" s="4">
        <v>4</v>
      </c>
      <c r="K64" s="4" t="s">
        <v>30</v>
      </c>
      <c r="L64" s="4">
        <v>397.25</v>
      </c>
      <c r="M64" s="4">
        <v>397.25</v>
      </c>
      <c r="N64" s="4" t="s">
        <v>334</v>
      </c>
      <c r="O64" s="4" t="s">
        <v>32</v>
      </c>
      <c r="P64" s="4" t="s">
        <v>33</v>
      </c>
      <c r="Q64" s="4">
        <v>0</v>
      </c>
      <c r="R64" s="8">
        <v>45235.0000115741</v>
      </c>
      <c r="S64" s="6">
        <v>45250</v>
      </c>
      <c r="T64" s="4" t="s">
        <v>34</v>
      </c>
      <c r="U64" s="4">
        <v>397.25</v>
      </c>
      <c r="V64" s="4">
        <v>0</v>
      </c>
      <c r="W64" s="4">
        <v>0</v>
      </c>
      <c r="X64" s="4" t="s">
        <v>335</v>
      </c>
      <c r="Y64" s="4" t="s">
        <v>336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62</v>
      </c>
      <c r="E65" s="4" t="s">
        <v>333</v>
      </c>
      <c r="F65" s="6">
        <v>45242</v>
      </c>
      <c r="G65" s="6">
        <v>45246</v>
      </c>
      <c r="H65" s="4">
        <v>1</v>
      </c>
      <c r="I65" s="4">
        <v>4</v>
      </c>
      <c r="J65" s="4">
        <v>4</v>
      </c>
      <c r="K65" s="4" t="s">
        <v>30</v>
      </c>
      <c r="L65" s="4">
        <v>397.25</v>
      </c>
      <c r="M65" s="4">
        <v>397.25</v>
      </c>
      <c r="N65" s="4" t="s">
        <v>338</v>
      </c>
      <c r="O65" s="4" t="s">
        <v>32</v>
      </c>
      <c r="P65" s="4" t="s">
        <v>33</v>
      </c>
      <c r="Q65" s="4">
        <v>0</v>
      </c>
      <c r="R65" s="8">
        <v>45235</v>
      </c>
      <c r="S65" s="6">
        <v>45250</v>
      </c>
      <c r="T65" s="4" t="s">
        <v>34</v>
      </c>
      <c r="U65" s="4">
        <v>397.25</v>
      </c>
      <c r="V65" s="4">
        <v>0</v>
      </c>
      <c r="W65" s="4">
        <v>0</v>
      </c>
      <c r="X65" s="4" t="s">
        <v>339</v>
      </c>
      <c r="Y65" s="4" t="s">
        <v>340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151</v>
      </c>
      <c r="E66" s="4" t="s">
        <v>245</v>
      </c>
      <c r="F66" s="6">
        <v>45241</v>
      </c>
      <c r="G66" s="6">
        <v>45243</v>
      </c>
      <c r="H66" s="4">
        <v>1</v>
      </c>
      <c r="I66" s="4">
        <v>2</v>
      </c>
      <c r="J66" s="4">
        <v>2</v>
      </c>
      <c r="K66" s="4" t="s">
        <v>30</v>
      </c>
      <c r="L66" s="4">
        <v>481.51</v>
      </c>
      <c r="M66" s="4">
        <v>481.51</v>
      </c>
      <c r="N66" s="4" t="s">
        <v>342</v>
      </c>
      <c r="O66" s="4" t="s">
        <v>32</v>
      </c>
      <c r="P66" s="4" t="s">
        <v>33</v>
      </c>
      <c r="Q66" s="4">
        <v>0</v>
      </c>
      <c r="R66" s="8">
        <v>45235.0000115741</v>
      </c>
      <c r="S66" s="6">
        <v>45250</v>
      </c>
      <c r="T66" s="4" t="s">
        <v>34</v>
      </c>
      <c r="U66" s="4">
        <v>481.51</v>
      </c>
      <c r="V66" s="4">
        <v>0</v>
      </c>
      <c r="W66" s="4">
        <v>0</v>
      </c>
      <c r="X66" s="4" t="s">
        <v>343</v>
      </c>
      <c r="Y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347</v>
      </c>
      <c r="F67" s="6">
        <v>45243</v>
      </c>
      <c r="G67" s="6">
        <v>45246</v>
      </c>
      <c r="H67" s="4">
        <v>1</v>
      </c>
      <c r="I67" s="4">
        <v>3</v>
      </c>
      <c r="J67" s="4">
        <v>3</v>
      </c>
      <c r="K67" s="4" t="s">
        <v>30</v>
      </c>
      <c r="L67" s="4">
        <v>396.84</v>
      </c>
      <c r="M67" s="4">
        <v>396.84</v>
      </c>
      <c r="N67" s="4" t="s">
        <v>348</v>
      </c>
      <c r="O67" s="4" t="s">
        <v>32</v>
      </c>
      <c r="P67" s="4" t="s">
        <v>33</v>
      </c>
      <c r="Q67" s="4">
        <v>0</v>
      </c>
      <c r="R67" s="8">
        <v>45235.0000115741</v>
      </c>
      <c r="S67" s="6">
        <v>45250</v>
      </c>
      <c r="T67" s="4" t="s">
        <v>34</v>
      </c>
      <c r="U67" s="4">
        <v>396.84</v>
      </c>
      <c r="V67" s="4">
        <v>0</v>
      </c>
      <c r="W67" s="4">
        <v>0</v>
      </c>
      <c r="X67" s="4" t="s">
        <v>349</v>
      </c>
      <c r="Y67" s="4" t="s">
        <v>350</v>
      </c>
    </row>
    <row r="68" s="4" customFormat="1" spans="1:25">
      <c r="A68" s="4" t="s">
        <v>95</v>
      </c>
      <c r="B68" s="4" t="s">
        <v>26</v>
      </c>
      <c r="C68" s="4" t="s">
        <v>171</v>
      </c>
      <c r="D68" s="4" t="s">
        <v>96</v>
      </c>
      <c r="E68" s="4" t="s">
        <v>97</v>
      </c>
      <c r="F68" s="6">
        <v>45243</v>
      </c>
      <c r="G68" s="6">
        <v>45248</v>
      </c>
      <c r="H68" s="4">
        <v>1</v>
      </c>
      <c r="I68" s="4">
        <v>5</v>
      </c>
      <c r="J68" s="4">
        <v>5</v>
      </c>
      <c r="K68" s="4" t="s">
        <v>30</v>
      </c>
      <c r="L68" s="4">
        <v>-164.18</v>
      </c>
      <c r="M68" s="4">
        <v>-164.18</v>
      </c>
      <c r="N68" s="4" t="s">
        <v>98</v>
      </c>
      <c r="O68" s="4" t="s">
        <v>32</v>
      </c>
      <c r="P68" s="4" t="s">
        <v>33</v>
      </c>
      <c r="Q68" s="4">
        <v>0</v>
      </c>
      <c r="R68" s="8">
        <v>45220.0000115741</v>
      </c>
      <c r="S68" s="6">
        <v>45250</v>
      </c>
      <c r="T68" s="4" t="s">
        <v>34</v>
      </c>
      <c r="U68" s="4">
        <v>-164.18</v>
      </c>
      <c r="V68" s="4">
        <v>0</v>
      </c>
      <c r="W68" s="4">
        <v>0</v>
      </c>
      <c r="X68" s="4" t="s">
        <v>99</v>
      </c>
      <c r="Y68" s="4" t="s">
        <v>99</v>
      </c>
    </row>
    <row r="69" s="4" customFormat="1" spans="1:25">
      <c r="A69" s="4" t="s">
        <v>95</v>
      </c>
      <c r="B69" s="4" t="s">
        <v>26</v>
      </c>
      <c r="C69" s="4" t="s">
        <v>351</v>
      </c>
      <c r="D69" s="4" t="s">
        <v>96</v>
      </c>
      <c r="E69" s="4" t="s">
        <v>97</v>
      </c>
      <c r="F69" s="6">
        <v>45243</v>
      </c>
      <c r="G69" s="6">
        <v>45248</v>
      </c>
      <c r="H69" s="4">
        <v>1</v>
      </c>
      <c r="I69" s="4">
        <v>5</v>
      </c>
      <c r="J69" s="4">
        <v>5</v>
      </c>
      <c r="K69" s="4" t="s">
        <v>30</v>
      </c>
      <c r="L69" s="4">
        <v>32.59</v>
      </c>
      <c r="M69" s="4">
        <v>32.59</v>
      </c>
      <c r="N69" s="4" t="s">
        <v>98</v>
      </c>
      <c r="O69" s="4" t="s">
        <v>32</v>
      </c>
      <c r="P69" s="4" t="s">
        <v>33</v>
      </c>
      <c r="Q69" s="4">
        <v>0</v>
      </c>
      <c r="R69" s="8">
        <v>45220.7132291667</v>
      </c>
      <c r="S69" s="6">
        <v>45250</v>
      </c>
      <c r="T69" s="4" t="s">
        <v>34</v>
      </c>
      <c r="U69" s="4">
        <v>32.59</v>
      </c>
      <c r="V69" s="4">
        <v>0</v>
      </c>
      <c r="W69" s="4">
        <v>0</v>
      </c>
      <c r="X69" s="4" t="s">
        <v>99</v>
      </c>
      <c r="Y69" s="4" t="s">
        <v>99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256</v>
      </c>
      <c r="E70" s="4" t="s">
        <v>353</v>
      </c>
      <c r="F70" s="6">
        <v>45243</v>
      </c>
      <c r="G70" s="6">
        <v>45244</v>
      </c>
      <c r="H70" s="4">
        <v>1</v>
      </c>
      <c r="I70" s="4">
        <v>1</v>
      </c>
      <c r="J70" s="4">
        <v>1</v>
      </c>
      <c r="K70" s="4" t="s">
        <v>30</v>
      </c>
      <c r="L70" s="4">
        <v>84.54</v>
      </c>
      <c r="M70" s="4">
        <v>84.54</v>
      </c>
      <c r="N70" s="4" t="s">
        <v>354</v>
      </c>
      <c r="O70" s="4" t="s">
        <v>32</v>
      </c>
      <c r="P70" s="4" t="s">
        <v>33</v>
      </c>
      <c r="Q70" s="4">
        <v>0</v>
      </c>
      <c r="R70" s="8">
        <v>45235</v>
      </c>
      <c r="S70" s="6">
        <v>45250</v>
      </c>
      <c r="T70" s="4" t="s">
        <v>34</v>
      </c>
      <c r="U70" s="4">
        <v>84.54</v>
      </c>
      <c r="V70" s="4">
        <v>0</v>
      </c>
      <c r="W70" s="4">
        <v>0</v>
      </c>
      <c r="X70" s="4" t="s">
        <v>355</v>
      </c>
      <c r="Y70" s="4" t="s">
        <v>356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358</v>
      </c>
      <c r="E71" s="4" t="s">
        <v>359</v>
      </c>
      <c r="F71" s="6">
        <v>45247</v>
      </c>
      <c r="G71" s="6">
        <v>45248</v>
      </c>
      <c r="H71" s="4">
        <v>1</v>
      </c>
      <c r="I71" s="4">
        <v>1</v>
      </c>
      <c r="J71" s="4">
        <v>1</v>
      </c>
      <c r="K71" s="4" t="s">
        <v>30</v>
      </c>
      <c r="L71" s="4">
        <v>69.35</v>
      </c>
      <c r="M71" s="4">
        <v>69.35</v>
      </c>
      <c r="N71" s="4" t="s">
        <v>360</v>
      </c>
      <c r="O71" s="4" t="s">
        <v>32</v>
      </c>
      <c r="P71" s="4" t="s">
        <v>33</v>
      </c>
      <c r="Q71" s="4">
        <v>0</v>
      </c>
      <c r="R71" s="8">
        <v>45236</v>
      </c>
      <c r="S71" s="6">
        <v>45250</v>
      </c>
      <c r="T71" s="4" t="s">
        <v>34</v>
      </c>
      <c r="U71" s="4">
        <v>69.35</v>
      </c>
      <c r="V71" s="4">
        <v>0</v>
      </c>
      <c r="W71" s="4">
        <v>0</v>
      </c>
      <c r="X71" s="4" t="s">
        <v>361</v>
      </c>
      <c r="Y71" s="4" t="s">
        <v>362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45244</v>
      </c>
      <c r="G72" s="6">
        <v>45246</v>
      </c>
      <c r="H72" s="4">
        <v>1</v>
      </c>
      <c r="I72" s="4">
        <v>2</v>
      </c>
      <c r="J72" s="4">
        <v>2</v>
      </c>
      <c r="K72" s="4" t="s">
        <v>30</v>
      </c>
      <c r="L72" s="4">
        <v>106.16</v>
      </c>
      <c r="M72" s="4">
        <v>106.16</v>
      </c>
      <c r="N72" s="4" t="s">
        <v>366</v>
      </c>
      <c r="O72" s="4" t="s">
        <v>32</v>
      </c>
      <c r="P72" s="4" t="s">
        <v>33</v>
      </c>
      <c r="Q72" s="4">
        <v>0</v>
      </c>
      <c r="R72" s="8">
        <v>45236.0000115741</v>
      </c>
      <c r="S72" s="6">
        <v>45250</v>
      </c>
      <c r="T72" s="4" t="s">
        <v>34</v>
      </c>
      <c r="U72" s="4">
        <v>106.16</v>
      </c>
      <c r="V72" s="4">
        <v>0</v>
      </c>
      <c r="W72" s="4">
        <v>0</v>
      </c>
      <c r="X72" s="4" t="s">
        <v>367</v>
      </c>
      <c r="Y72" s="4" t="s">
        <v>368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101</v>
      </c>
      <c r="E73" s="4" t="s">
        <v>167</v>
      </c>
      <c r="F73" s="6">
        <v>45243</v>
      </c>
      <c r="G73" s="6">
        <v>45248</v>
      </c>
      <c r="H73" s="4">
        <v>1</v>
      </c>
      <c r="I73" s="4">
        <v>5</v>
      </c>
      <c r="J73" s="4">
        <v>5</v>
      </c>
      <c r="K73" s="4" t="s">
        <v>30</v>
      </c>
      <c r="L73" s="4">
        <v>640.2</v>
      </c>
      <c r="M73" s="4">
        <v>640.2</v>
      </c>
      <c r="N73" s="4" t="s">
        <v>370</v>
      </c>
      <c r="O73" s="4" t="s">
        <v>32</v>
      </c>
      <c r="P73" s="4" t="s">
        <v>33</v>
      </c>
      <c r="Q73" s="4">
        <v>0</v>
      </c>
      <c r="R73" s="8">
        <v>45236</v>
      </c>
      <c r="S73" s="6">
        <v>45250</v>
      </c>
      <c r="T73" s="4" t="s">
        <v>34</v>
      </c>
      <c r="U73" s="4">
        <v>640.2</v>
      </c>
      <c r="V73" s="4">
        <v>0</v>
      </c>
      <c r="W73" s="4">
        <v>0</v>
      </c>
      <c r="X73" s="4" t="s">
        <v>371</v>
      </c>
      <c r="Y73" s="4" t="s">
        <v>372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62</v>
      </c>
      <c r="E74" s="4" t="s">
        <v>333</v>
      </c>
      <c r="F74" s="6">
        <v>45242</v>
      </c>
      <c r="G74" s="6">
        <v>45245</v>
      </c>
      <c r="H74" s="4">
        <v>1</v>
      </c>
      <c r="I74" s="4">
        <v>3</v>
      </c>
      <c r="J74" s="4">
        <v>3</v>
      </c>
      <c r="K74" s="4" t="s">
        <v>30</v>
      </c>
      <c r="L74" s="4">
        <v>295.34</v>
      </c>
      <c r="M74" s="4">
        <v>295.34</v>
      </c>
      <c r="N74" s="4" t="s">
        <v>374</v>
      </c>
      <c r="O74" s="4" t="s">
        <v>32</v>
      </c>
      <c r="P74" s="4" t="s">
        <v>33</v>
      </c>
      <c r="Q74" s="4">
        <v>0</v>
      </c>
      <c r="R74" s="8">
        <v>45236</v>
      </c>
      <c r="S74" s="6">
        <v>45250</v>
      </c>
      <c r="T74" s="4" t="s">
        <v>34</v>
      </c>
      <c r="U74" s="4">
        <v>295.34</v>
      </c>
      <c r="V74" s="4">
        <v>0</v>
      </c>
      <c r="W74" s="4">
        <v>0</v>
      </c>
      <c r="X74" s="4" t="s">
        <v>375</v>
      </c>
      <c r="Y74" s="4" t="s">
        <v>376</v>
      </c>
    </row>
    <row r="75" s="4" customFormat="1" spans="1:25">
      <c r="A75" s="4" t="s">
        <v>377</v>
      </c>
      <c r="B75" s="4" t="s">
        <v>26</v>
      </c>
      <c r="C75" s="4" t="s">
        <v>27</v>
      </c>
      <c r="D75" s="4" t="s">
        <v>62</v>
      </c>
      <c r="E75" s="4" t="s">
        <v>333</v>
      </c>
      <c r="F75" s="6">
        <v>45242</v>
      </c>
      <c r="G75" s="6">
        <v>45245</v>
      </c>
      <c r="H75" s="4">
        <v>1</v>
      </c>
      <c r="I75" s="4">
        <v>3</v>
      </c>
      <c r="J75" s="4">
        <v>3</v>
      </c>
      <c r="K75" s="4" t="s">
        <v>30</v>
      </c>
      <c r="L75" s="4">
        <v>295.34</v>
      </c>
      <c r="M75" s="4">
        <v>295.34</v>
      </c>
      <c r="N75" s="4" t="s">
        <v>378</v>
      </c>
      <c r="O75" s="4" t="s">
        <v>32</v>
      </c>
      <c r="P75" s="4" t="s">
        <v>33</v>
      </c>
      <c r="Q75" s="4">
        <v>0</v>
      </c>
      <c r="R75" s="8">
        <v>45236.0000115741</v>
      </c>
      <c r="S75" s="6">
        <v>45250</v>
      </c>
      <c r="T75" s="4" t="s">
        <v>34</v>
      </c>
      <c r="U75" s="4">
        <v>295.34</v>
      </c>
      <c r="V75" s="4">
        <v>0</v>
      </c>
      <c r="W75" s="4">
        <v>0</v>
      </c>
      <c r="X75" s="4" t="s">
        <v>379</v>
      </c>
      <c r="Y75" s="4" t="s">
        <v>380</v>
      </c>
    </row>
    <row r="76" s="4" customFormat="1" spans="1:25">
      <c r="A76" s="4" t="s">
        <v>381</v>
      </c>
      <c r="B76" s="4" t="s">
        <v>26</v>
      </c>
      <c r="C76" s="4" t="s">
        <v>27</v>
      </c>
      <c r="D76" s="4" t="s">
        <v>62</v>
      </c>
      <c r="E76" s="4" t="s">
        <v>333</v>
      </c>
      <c r="F76" s="6">
        <v>45242</v>
      </c>
      <c r="G76" s="6">
        <v>45246</v>
      </c>
      <c r="H76" s="4">
        <v>1</v>
      </c>
      <c r="I76" s="4">
        <v>4</v>
      </c>
      <c r="J76" s="4">
        <v>4</v>
      </c>
      <c r="K76" s="4" t="s">
        <v>30</v>
      </c>
      <c r="L76" s="4">
        <v>399.85</v>
      </c>
      <c r="M76" s="4">
        <v>399.85</v>
      </c>
      <c r="N76" s="4" t="s">
        <v>382</v>
      </c>
      <c r="O76" s="4" t="s">
        <v>32</v>
      </c>
      <c r="P76" s="4" t="s">
        <v>33</v>
      </c>
      <c r="Q76" s="4">
        <v>0</v>
      </c>
      <c r="R76" s="8">
        <v>45236.0000115741</v>
      </c>
      <c r="S76" s="6">
        <v>45250</v>
      </c>
      <c r="T76" s="4" t="s">
        <v>34</v>
      </c>
      <c r="U76" s="4">
        <v>399.85</v>
      </c>
      <c r="V76" s="4">
        <v>0</v>
      </c>
      <c r="W76" s="4">
        <v>0</v>
      </c>
      <c r="X76" s="4" t="s">
        <v>383</v>
      </c>
      <c r="Y76" s="4" t="s">
        <v>384</v>
      </c>
    </row>
    <row r="77" s="4" customFormat="1" spans="1:25">
      <c r="A77" s="4" t="s">
        <v>385</v>
      </c>
      <c r="B77" s="4" t="s">
        <v>26</v>
      </c>
      <c r="C77" s="4" t="s">
        <v>27</v>
      </c>
      <c r="D77" s="4" t="s">
        <v>151</v>
      </c>
      <c r="E77" s="4" t="s">
        <v>152</v>
      </c>
      <c r="F77" s="6">
        <v>45245</v>
      </c>
      <c r="G77" s="6">
        <v>45247</v>
      </c>
      <c r="H77" s="4">
        <v>1</v>
      </c>
      <c r="I77" s="4">
        <v>2</v>
      </c>
      <c r="J77" s="4">
        <v>2</v>
      </c>
      <c r="K77" s="4" t="s">
        <v>30</v>
      </c>
      <c r="L77" s="4">
        <v>486.3</v>
      </c>
      <c r="M77" s="4">
        <v>486.3</v>
      </c>
      <c r="N77" s="4" t="s">
        <v>386</v>
      </c>
      <c r="O77" s="4" t="s">
        <v>32</v>
      </c>
      <c r="P77" s="4" t="s">
        <v>33</v>
      </c>
      <c r="Q77" s="4">
        <v>0</v>
      </c>
      <c r="R77" s="8">
        <v>45236</v>
      </c>
      <c r="S77" s="6">
        <v>45250</v>
      </c>
      <c r="T77" s="4" t="s">
        <v>34</v>
      </c>
      <c r="U77" s="4">
        <v>486.3</v>
      </c>
      <c r="V77" s="4">
        <v>0</v>
      </c>
      <c r="W77" s="4">
        <v>0</v>
      </c>
      <c r="X77" s="4" t="s">
        <v>387</v>
      </c>
      <c r="Y77" s="4" t="s">
        <v>388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390</v>
      </c>
      <c r="E78" s="4" t="s">
        <v>391</v>
      </c>
      <c r="F78" s="6">
        <v>45242</v>
      </c>
      <c r="G78" s="6">
        <v>45245</v>
      </c>
      <c r="H78" s="4">
        <v>1</v>
      </c>
      <c r="I78" s="4">
        <v>3</v>
      </c>
      <c r="J78" s="4">
        <v>3</v>
      </c>
      <c r="K78" s="4" t="s">
        <v>30</v>
      </c>
      <c r="L78" s="4">
        <v>184.68</v>
      </c>
      <c r="M78" s="4">
        <v>184.68</v>
      </c>
      <c r="N78" s="4" t="s">
        <v>392</v>
      </c>
      <c r="O78" s="4" t="s">
        <v>32</v>
      </c>
      <c r="P78" s="4" t="s">
        <v>33</v>
      </c>
      <c r="Q78" s="4">
        <v>0</v>
      </c>
      <c r="R78" s="8">
        <v>45236</v>
      </c>
      <c r="S78" s="6">
        <v>45250</v>
      </c>
      <c r="T78" s="4" t="s">
        <v>34</v>
      </c>
      <c r="U78" s="4">
        <v>184.68</v>
      </c>
      <c r="V78" s="4">
        <v>0</v>
      </c>
      <c r="W78" s="4">
        <v>0</v>
      </c>
      <c r="X78" s="4" t="s">
        <v>393</v>
      </c>
      <c r="Y78" s="4" t="s">
        <v>394</v>
      </c>
    </row>
    <row r="79" s="4" customFormat="1" spans="1:25">
      <c r="A79" s="4" t="s">
        <v>395</v>
      </c>
      <c r="B79" s="4" t="s">
        <v>26</v>
      </c>
      <c r="C79" s="4" t="s">
        <v>27</v>
      </c>
      <c r="D79" s="4" t="s">
        <v>133</v>
      </c>
      <c r="E79" s="4" t="s">
        <v>91</v>
      </c>
      <c r="F79" s="6">
        <v>45242</v>
      </c>
      <c r="G79" s="6">
        <v>45243</v>
      </c>
      <c r="H79" s="4">
        <v>1</v>
      </c>
      <c r="I79" s="4">
        <v>1</v>
      </c>
      <c r="J79" s="4">
        <v>1</v>
      </c>
      <c r="K79" s="4" t="s">
        <v>30</v>
      </c>
      <c r="L79" s="4">
        <v>148.28</v>
      </c>
      <c r="M79" s="4">
        <v>148.28</v>
      </c>
      <c r="N79" s="4" t="s">
        <v>396</v>
      </c>
      <c r="O79" s="4" t="s">
        <v>32</v>
      </c>
      <c r="P79" s="4" t="s">
        <v>33</v>
      </c>
      <c r="Q79" s="4">
        <v>0</v>
      </c>
      <c r="R79" s="8">
        <v>45236</v>
      </c>
      <c r="S79" s="6">
        <v>45250</v>
      </c>
      <c r="T79" s="4" t="s">
        <v>34</v>
      </c>
      <c r="U79" s="4">
        <v>148.28</v>
      </c>
      <c r="V79" s="4">
        <v>0</v>
      </c>
      <c r="W79" s="4">
        <v>0</v>
      </c>
      <c r="X79" s="4" t="s">
        <v>397</v>
      </c>
      <c r="Y79" s="4" t="s">
        <v>398</v>
      </c>
    </row>
    <row r="80" s="4" customFormat="1" spans="1:25">
      <c r="A80" s="4" t="s">
        <v>399</v>
      </c>
      <c r="B80" s="4" t="s">
        <v>26</v>
      </c>
      <c r="C80" s="4" t="s">
        <v>27</v>
      </c>
      <c r="D80" s="4" t="s">
        <v>133</v>
      </c>
      <c r="E80" s="4" t="s">
        <v>91</v>
      </c>
      <c r="F80" s="6">
        <v>45242</v>
      </c>
      <c r="G80" s="6">
        <v>45243</v>
      </c>
      <c r="H80" s="4">
        <v>1</v>
      </c>
      <c r="I80" s="4">
        <v>1</v>
      </c>
      <c r="J80" s="4">
        <v>1</v>
      </c>
      <c r="K80" s="4" t="s">
        <v>30</v>
      </c>
      <c r="L80" s="4">
        <v>148.28</v>
      </c>
      <c r="M80" s="4">
        <v>148.28</v>
      </c>
      <c r="N80" s="4" t="s">
        <v>400</v>
      </c>
      <c r="O80" s="4" t="s">
        <v>32</v>
      </c>
      <c r="P80" s="4" t="s">
        <v>33</v>
      </c>
      <c r="Q80" s="4">
        <v>0</v>
      </c>
      <c r="R80" s="8">
        <v>45236.0000115741</v>
      </c>
      <c r="S80" s="6">
        <v>45250</v>
      </c>
      <c r="T80" s="4" t="s">
        <v>34</v>
      </c>
      <c r="U80" s="4">
        <v>148.28</v>
      </c>
      <c r="V80" s="4">
        <v>0</v>
      </c>
      <c r="W80" s="4">
        <v>0</v>
      </c>
      <c r="X80" s="4" t="s">
        <v>401</v>
      </c>
      <c r="Y80" s="4" t="s">
        <v>402</v>
      </c>
    </row>
    <row r="81" s="4" customFormat="1" spans="1:25">
      <c r="A81" s="4" t="s">
        <v>403</v>
      </c>
      <c r="B81" s="4" t="s">
        <v>26</v>
      </c>
      <c r="C81" s="4" t="s">
        <v>27</v>
      </c>
      <c r="D81" s="4" t="s">
        <v>133</v>
      </c>
      <c r="E81" s="4" t="s">
        <v>275</v>
      </c>
      <c r="F81" s="6">
        <v>45242</v>
      </c>
      <c r="G81" s="6">
        <v>45243</v>
      </c>
      <c r="H81" s="4">
        <v>1</v>
      </c>
      <c r="I81" s="4">
        <v>1</v>
      </c>
      <c r="J81" s="4">
        <v>1</v>
      </c>
      <c r="K81" s="4" t="s">
        <v>30</v>
      </c>
      <c r="L81" s="4">
        <v>133.92</v>
      </c>
      <c r="M81" s="4">
        <v>133.92</v>
      </c>
      <c r="N81" s="4" t="s">
        <v>404</v>
      </c>
      <c r="O81" s="4" t="s">
        <v>32</v>
      </c>
      <c r="P81" s="4" t="s">
        <v>33</v>
      </c>
      <c r="Q81" s="4">
        <v>0</v>
      </c>
      <c r="R81" s="8">
        <v>45236</v>
      </c>
      <c r="S81" s="6">
        <v>45250</v>
      </c>
      <c r="T81" s="4" t="s">
        <v>34</v>
      </c>
      <c r="U81" s="4">
        <v>133.92</v>
      </c>
      <c r="V81" s="4">
        <v>0</v>
      </c>
      <c r="W81" s="4">
        <v>0</v>
      </c>
      <c r="X81" s="4" t="s">
        <v>405</v>
      </c>
      <c r="Y81" s="4" t="s">
        <v>406</v>
      </c>
    </row>
    <row r="82" s="4" customFormat="1" spans="1:25">
      <c r="A82" s="4" t="s">
        <v>407</v>
      </c>
      <c r="B82" s="4" t="s">
        <v>26</v>
      </c>
      <c r="C82" s="4" t="s">
        <v>27</v>
      </c>
      <c r="D82" s="4" t="s">
        <v>408</v>
      </c>
      <c r="E82" s="4" t="s">
        <v>409</v>
      </c>
      <c r="F82" s="6">
        <v>45247</v>
      </c>
      <c r="G82" s="6">
        <v>45248</v>
      </c>
      <c r="H82" s="4">
        <v>1</v>
      </c>
      <c r="I82" s="4">
        <v>1</v>
      </c>
      <c r="J82" s="4">
        <v>1</v>
      </c>
      <c r="K82" s="4" t="s">
        <v>30</v>
      </c>
      <c r="L82" s="4">
        <v>78.66</v>
      </c>
      <c r="M82" s="4">
        <v>78.66</v>
      </c>
      <c r="N82" s="4" t="s">
        <v>410</v>
      </c>
      <c r="O82" s="4" t="s">
        <v>32</v>
      </c>
      <c r="P82" s="4" t="s">
        <v>33</v>
      </c>
      <c r="Q82" s="4">
        <v>0</v>
      </c>
      <c r="R82" s="8">
        <v>45236.0000115741</v>
      </c>
      <c r="S82" s="6">
        <v>45250</v>
      </c>
      <c r="T82" s="4" t="s">
        <v>34</v>
      </c>
      <c r="U82" s="4">
        <v>78.66</v>
      </c>
      <c r="V82" s="4">
        <v>0</v>
      </c>
      <c r="W82" s="4">
        <v>0</v>
      </c>
      <c r="X82" s="4" t="s">
        <v>411</v>
      </c>
      <c r="Y82" s="4" t="s">
        <v>412</v>
      </c>
    </row>
    <row r="83" s="4" customFormat="1" spans="1:25">
      <c r="A83" s="4" t="s">
        <v>413</v>
      </c>
      <c r="B83" s="4" t="s">
        <v>26</v>
      </c>
      <c r="C83" s="4" t="s">
        <v>27</v>
      </c>
      <c r="D83" s="4" t="s">
        <v>414</v>
      </c>
      <c r="E83" s="4" t="s">
        <v>415</v>
      </c>
      <c r="F83" s="6">
        <v>45239</v>
      </c>
      <c r="G83" s="6">
        <v>45243</v>
      </c>
      <c r="H83" s="4">
        <v>1</v>
      </c>
      <c r="I83" s="4">
        <v>4</v>
      </c>
      <c r="J83" s="4">
        <v>4</v>
      </c>
      <c r="K83" s="4" t="s">
        <v>30</v>
      </c>
      <c r="L83" s="4">
        <v>251.16</v>
      </c>
      <c r="M83" s="4">
        <v>251.16</v>
      </c>
      <c r="N83" s="4" t="s">
        <v>416</v>
      </c>
      <c r="O83" s="4" t="s">
        <v>32</v>
      </c>
      <c r="P83" s="4" t="s">
        <v>33</v>
      </c>
      <c r="Q83" s="4">
        <v>0</v>
      </c>
      <c r="R83" s="8">
        <v>45236</v>
      </c>
      <c r="S83" s="6">
        <v>45250</v>
      </c>
      <c r="T83" s="4" t="s">
        <v>34</v>
      </c>
      <c r="U83" s="4">
        <v>251.16</v>
      </c>
      <c r="V83" s="4">
        <v>0</v>
      </c>
      <c r="W83" s="4">
        <v>0</v>
      </c>
      <c r="X83" s="4" t="s">
        <v>417</v>
      </c>
      <c r="Y83" s="4" t="s">
        <v>418</v>
      </c>
    </row>
    <row r="84" s="4" customFormat="1" spans="1:25">
      <c r="A84" s="4" t="s">
        <v>419</v>
      </c>
      <c r="B84" s="4" t="s">
        <v>26</v>
      </c>
      <c r="C84" s="4" t="s">
        <v>27</v>
      </c>
      <c r="D84" s="4" t="s">
        <v>420</v>
      </c>
      <c r="E84" s="4" t="s">
        <v>421</v>
      </c>
      <c r="F84" s="6">
        <v>45241</v>
      </c>
      <c r="G84" s="6">
        <v>45243</v>
      </c>
      <c r="H84" s="4">
        <v>1</v>
      </c>
      <c r="I84" s="4">
        <v>2</v>
      </c>
      <c r="J84" s="4">
        <v>2</v>
      </c>
      <c r="K84" s="4" t="s">
        <v>30</v>
      </c>
      <c r="L84" s="4">
        <v>69.22</v>
      </c>
      <c r="M84" s="4">
        <v>69.22</v>
      </c>
      <c r="N84" s="4" t="s">
        <v>422</v>
      </c>
      <c r="O84" s="4" t="s">
        <v>32</v>
      </c>
      <c r="P84" s="4" t="s">
        <v>33</v>
      </c>
      <c r="Q84" s="4">
        <v>0</v>
      </c>
      <c r="R84" s="8">
        <v>45236</v>
      </c>
      <c r="S84" s="6">
        <v>45250</v>
      </c>
      <c r="T84" s="4" t="s">
        <v>34</v>
      </c>
      <c r="U84" s="4">
        <v>69.22</v>
      </c>
      <c r="V84" s="4">
        <v>0</v>
      </c>
      <c r="W84" s="4">
        <v>0</v>
      </c>
      <c r="X84" s="4" t="s">
        <v>423</v>
      </c>
      <c r="Y84" s="4" t="s">
        <v>424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262</v>
      </c>
      <c r="E85" s="4" t="s">
        <v>426</v>
      </c>
      <c r="F85" s="6">
        <v>45242</v>
      </c>
      <c r="G85" s="6">
        <v>45244</v>
      </c>
      <c r="H85" s="4">
        <v>1</v>
      </c>
      <c r="I85" s="4">
        <v>2</v>
      </c>
      <c r="J85" s="4">
        <v>2</v>
      </c>
      <c r="K85" s="4" t="s">
        <v>30</v>
      </c>
      <c r="L85" s="4">
        <v>438.28</v>
      </c>
      <c r="M85" s="4">
        <v>438.28</v>
      </c>
      <c r="N85" s="4" t="s">
        <v>427</v>
      </c>
      <c r="O85" s="4" t="s">
        <v>32</v>
      </c>
      <c r="P85" s="4" t="s">
        <v>33</v>
      </c>
      <c r="Q85" s="4">
        <v>0</v>
      </c>
      <c r="R85" s="8">
        <v>45236</v>
      </c>
      <c r="S85" s="6">
        <v>45250</v>
      </c>
      <c r="T85" s="4" t="s">
        <v>34</v>
      </c>
      <c r="U85" s="4">
        <v>438.28</v>
      </c>
      <c r="V85" s="4">
        <v>0</v>
      </c>
      <c r="W85" s="4">
        <v>0</v>
      </c>
      <c r="X85" s="4" t="s">
        <v>428</v>
      </c>
      <c r="Y85" s="4" t="s">
        <v>429</v>
      </c>
    </row>
    <row r="86" s="4" customFormat="1" spans="1:25">
      <c r="A86" s="4" t="s">
        <v>430</v>
      </c>
      <c r="B86" s="4" t="s">
        <v>26</v>
      </c>
      <c r="C86" s="4" t="s">
        <v>27</v>
      </c>
      <c r="D86" s="4" t="s">
        <v>431</v>
      </c>
      <c r="E86" s="4" t="s">
        <v>432</v>
      </c>
      <c r="F86" s="6">
        <v>45246</v>
      </c>
      <c r="G86" s="6">
        <v>45248</v>
      </c>
      <c r="H86" s="4">
        <v>1</v>
      </c>
      <c r="I86" s="4">
        <v>2</v>
      </c>
      <c r="J86" s="4">
        <v>2</v>
      </c>
      <c r="K86" s="4" t="s">
        <v>30</v>
      </c>
      <c r="L86" s="4">
        <v>410.38</v>
      </c>
      <c r="M86" s="4">
        <v>410.38</v>
      </c>
      <c r="N86" s="4" t="s">
        <v>433</v>
      </c>
      <c r="O86" s="4" t="s">
        <v>32</v>
      </c>
      <c r="P86" s="4" t="s">
        <v>33</v>
      </c>
      <c r="Q86" s="4">
        <v>0</v>
      </c>
      <c r="R86" s="8">
        <v>45236</v>
      </c>
      <c r="S86" s="6">
        <v>45250</v>
      </c>
      <c r="T86" s="4" t="s">
        <v>34</v>
      </c>
      <c r="U86" s="4">
        <v>410.38</v>
      </c>
      <c r="V86" s="4">
        <v>0</v>
      </c>
      <c r="W86" s="4">
        <v>0</v>
      </c>
      <c r="X86" s="4" t="s">
        <v>434</v>
      </c>
      <c r="Y86" s="4" t="s">
        <v>435</v>
      </c>
    </row>
    <row r="87" s="4" customFormat="1" spans="1:25">
      <c r="A87" s="4" t="s">
        <v>436</v>
      </c>
      <c r="B87" s="4" t="s">
        <v>26</v>
      </c>
      <c r="C87" s="4" t="s">
        <v>27</v>
      </c>
      <c r="D87" s="4" t="s">
        <v>62</v>
      </c>
      <c r="E87" s="4" t="s">
        <v>199</v>
      </c>
      <c r="F87" s="6">
        <v>45242</v>
      </c>
      <c r="G87" s="6">
        <v>45243</v>
      </c>
      <c r="H87" s="4">
        <v>1</v>
      </c>
      <c r="I87" s="4">
        <v>1</v>
      </c>
      <c r="J87" s="4">
        <v>1</v>
      </c>
      <c r="K87" s="4" t="s">
        <v>30</v>
      </c>
      <c r="L87" s="4">
        <v>82.07</v>
      </c>
      <c r="M87" s="4">
        <v>82.07</v>
      </c>
      <c r="N87" s="4" t="s">
        <v>437</v>
      </c>
      <c r="O87" s="4" t="s">
        <v>32</v>
      </c>
      <c r="P87" s="4" t="s">
        <v>33</v>
      </c>
      <c r="Q87" s="4">
        <v>0</v>
      </c>
      <c r="R87" s="8">
        <v>45237</v>
      </c>
      <c r="S87" s="6">
        <v>45250</v>
      </c>
      <c r="T87" s="4" t="s">
        <v>34</v>
      </c>
      <c r="U87" s="4">
        <v>82.07</v>
      </c>
      <c r="V87" s="4">
        <v>0</v>
      </c>
      <c r="W87" s="4">
        <v>0</v>
      </c>
      <c r="X87" s="4" t="s">
        <v>438</v>
      </c>
      <c r="Y87" s="4" t="s">
        <v>439</v>
      </c>
    </row>
    <row r="88" s="4" customFormat="1" spans="1:25">
      <c r="A88" s="4" t="s">
        <v>440</v>
      </c>
      <c r="B88" s="4" t="s">
        <v>26</v>
      </c>
      <c r="C88" s="4" t="s">
        <v>27</v>
      </c>
      <c r="D88" s="4" t="s">
        <v>62</v>
      </c>
      <c r="E88" s="4" t="s">
        <v>199</v>
      </c>
      <c r="F88" s="6">
        <v>45245</v>
      </c>
      <c r="G88" s="6">
        <v>45246</v>
      </c>
      <c r="H88" s="4">
        <v>1</v>
      </c>
      <c r="I88" s="4">
        <v>1</v>
      </c>
      <c r="J88" s="4">
        <v>1</v>
      </c>
      <c r="K88" s="4" t="s">
        <v>30</v>
      </c>
      <c r="L88" s="4">
        <v>90.57</v>
      </c>
      <c r="M88" s="4">
        <v>90.57</v>
      </c>
      <c r="N88" s="4" t="s">
        <v>437</v>
      </c>
      <c r="O88" s="4" t="s">
        <v>32</v>
      </c>
      <c r="P88" s="4" t="s">
        <v>33</v>
      </c>
      <c r="Q88" s="4">
        <v>0</v>
      </c>
      <c r="R88" s="8">
        <v>45237.0000115741</v>
      </c>
      <c r="S88" s="6">
        <v>45250</v>
      </c>
      <c r="T88" s="4" t="s">
        <v>34</v>
      </c>
      <c r="U88" s="4">
        <v>90.57</v>
      </c>
      <c r="V88" s="4">
        <v>0</v>
      </c>
      <c r="W88" s="4">
        <v>0</v>
      </c>
      <c r="X88" s="4" t="s">
        <v>441</v>
      </c>
      <c r="Y88" s="4" t="s">
        <v>442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62</v>
      </c>
      <c r="E89" s="4" t="s">
        <v>333</v>
      </c>
      <c r="F89" s="6">
        <v>45242</v>
      </c>
      <c r="G89" s="6">
        <v>45246</v>
      </c>
      <c r="H89" s="4">
        <v>1</v>
      </c>
      <c r="I89" s="4">
        <v>4</v>
      </c>
      <c r="J89" s="4">
        <v>4</v>
      </c>
      <c r="K89" s="4" t="s">
        <v>30</v>
      </c>
      <c r="L89" s="4">
        <v>403.61</v>
      </c>
      <c r="M89" s="4">
        <v>403.61</v>
      </c>
      <c r="N89" s="4" t="s">
        <v>444</v>
      </c>
      <c r="O89" s="4" t="s">
        <v>32</v>
      </c>
      <c r="P89" s="4" t="s">
        <v>33</v>
      </c>
      <c r="Q89" s="4">
        <v>0</v>
      </c>
      <c r="R89" s="8">
        <v>45237.0000115741</v>
      </c>
      <c r="S89" s="6">
        <v>45250</v>
      </c>
      <c r="T89" s="4" t="s">
        <v>34</v>
      </c>
      <c r="U89" s="4">
        <v>403.61</v>
      </c>
      <c r="V89" s="4">
        <v>0</v>
      </c>
      <c r="W89" s="4">
        <v>0</v>
      </c>
      <c r="X89" s="4" t="s">
        <v>445</v>
      </c>
      <c r="Y89" s="4" t="s">
        <v>446</v>
      </c>
    </row>
    <row r="90" s="4" customFormat="1" spans="1:25">
      <c r="A90" s="4" t="s">
        <v>447</v>
      </c>
      <c r="B90" s="4" t="s">
        <v>26</v>
      </c>
      <c r="C90" s="4" t="s">
        <v>27</v>
      </c>
      <c r="D90" s="4" t="s">
        <v>448</v>
      </c>
      <c r="E90" s="4" t="s">
        <v>449</v>
      </c>
      <c r="F90" s="6">
        <v>45245</v>
      </c>
      <c r="G90" s="6">
        <v>45246</v>
      </c>
      <c r="H90" s="4">
        <v>1</v>
      </c>
      <c r="I90" s="4">
        <v>1</v>
      </c>
      <c r="J90" s="4">
        <v>1</v>
      </c>
      <c r="K90" s="4" t="s">
        <v>30</v>
      </c>
      <c r="L90" s="4">
        <v>218.34</v>
      </c>
      <c r="M90" s="4">
        <v>218.34</v>
      </c>
      <c r="N90" s="4" t="s">
        <v>450</v>
      </c>
      <c r="O90" s="4" t="s">
        <v>32</v>
      </c>
      <c r="P90" s="4" t="s">
        <v>33</v>
      </c>
      <c r="Q90" s="4">
        <v>0</v>
      </c>
      <c r="R90" s="8">
        <v>45237.0000115741</v>
      </c>
      <c r="S90" s="6">
        <v>45250</v>
      </c>
      <c r="T90" s="4" t="s">
        <v>34</v>
      </c>
      <c r="U90" s="4">
        <v>218.34</v>
      </c>
      <c r="V90" s="4">
        <v>0</v>
      </c>
      <c r="W90" s="4">
        <v>0</v>
      </c>
      <c r="X90" s="4" t="s">
        <v>451</v>
      </c>
      <c r="Y90" s="4" t="s">
        <v>170</v>
      </c>
    </row>
    <row r="91" s="4" customFormat="1" spans="1:25">
      <c r="A91" s="4" t="s">
        <v>447</v>
      </c>
      <c r="B91" s="4" t="s">
        <v>26</v>
      </c>
      <c r="C91" s="4" t="s">
        <v>171</v>
      </c>
      <c r="D91" s="4" t="s">
        <v>448</v>
      </c>
      <c r="E91" s="4" t="s">
        <v>449</v>
      </c>
      <c r="F91" s="6">
        <v>45245</v>
      </c>
      <c r="G91" s="6">
        <v>45246</v>
      </c>
      <c r="H91" s="4">
        <v>1</v>
      </c>
      <c r="I91" s="4">
        <v>1</v>
      </c>
      <c r="J91" s="4">
        <v>1</v>
      </c>
      <c r="K91" s="4" t="s">
        <v>30</v>
      </c>
      <c r="L91" s="4">
        <v>-218.34</v>
      </c>
      <c r="M91" s="4">
        <v>-218.34</v>
      </c>
      <c r="N91" s="4" t="s">
        <v>450</v>
      </c>
      <c r="O91" s="4" t="s">
        <v>32</v>
      </c>
      <c r="P91" s="4" t="s">
        <v>33</v>
      </c>
      <c r="Q91" s="4">
        <v>0</v>
      </c>
      <c r="R91" s="8">
        <v>45237.0000115741</v>
      </c>
      <c r="S91" s="6">
        <v>45250</v>
      </c>
      <c r="T91" s="4" t="s">
        <v>34</v>
      </c>
      <c r="U91" s="4">
        <v>-218.34</v>
      </c>
      <c r="V91" s="4">
        <v>0</v>
      </c>
      <c r="W91" s="4">
        <v>0</v>
      </c>
      <c r="X91" s="4" t="s">
        <v>451</v>
      </c>
      <c r="Y91" s="4" t="s">
        <v>170</v>
      </c>
    </row>
    <row r="92" s="4" customFormat="1" spans="1:25">
      <c r="A92" s="4" t="s">
        <v>452</v>
      </c>
      <c r="B92" s="4" t="s">
        <v>26</v>
      </c>
      <c r="C92" s="4" t="s">
        <v>27</v>
      </c>
      <c r="D92" s="4" t="s">
        <v>72</v>
      </c>
      <c r="E92" s="4" t="s">
        <v>73</v>
      </c>
      <c r="F92" s="6">
        <v>45247</v>
      </c>
      <c r="G92" s="6">
        <v>45248</v>
      </c>
      <c r="H92" s="4">
        <v>1</v>
      </c>
      <c r="I92" s="4">
        <v>1</v>
      </c>
      <c r="J92" s="4">
        <v>1</v>
      </c>
      <c r="K92" s="4" t="s">
        <v>30</v>
      </c>
      <c r="L92" s="4">
        <v>127.22</v>
      </c>
      <c r="M92" s="4">
        <v>127.22</v>
      </c>
      <c r="N92" s="4" t="s">
        <v>453</v>
      </c>
      <c r="O92" s="4" t="s">
        <v>32</v>
      </c>
      <c r="P92" s="4" t="s">
        <v>33</v>
      </c>
      <c r="Q92" s="4">
        <v>0</v>
      </c>
      <c r="R92" s="8">
        <v>45237</v>
      </c>
      <c r="S92" s="6">
        <v>45250</v>
      </c>
      <c r="T92" s="4" t="s">
        <v>34</v>
      </c>
      <c r="U92" s="4">
        <v>127.22</v>
      </c>
      <c r="V92" s="4">
        <v>0</v>
      </c>
      <c r="W92" s="4">
        <v>0</v>
      </c>
      <c r="X92" s="4" t="s">
        <v>454</v>
      </c>
      <c r="Y92" s="4" t="s">
        <v>455</v>
      </c>
    </row>
    <row r="93" s="4" customFormat="1" spans="1:25">
      <c r="A93" s="4" t="s">
        <v>456</v>
      </c>
      <c r="B93" s="4" t="s">
        <v>26</v>
      </c>
      <c r="C93" s="4" t="s">
        <v>27</v>
      </c>
      <c r="D93" s="4" t="s">
        <v>62</v>
      </c>
      <c r="E93" s="4" t="s">
        <v>457</v>
      </c>
      <c r="F93" s="6">
        <v>45244</v>
      </c>
      <c r="G93" s="6">
        <v>45246</v>
      </c>
      <c r="H93" s="4">
        <v>1</v>
      </c>
      <c r="I93" s="4">
        <v>2</v>
      </c>
      <c r="J93" s="4">
        <v>2</v>
      </c>
      <c r="K93" s="4" t="s">
        <v>30</v>
      </c>
      <c r="L93" s="4">
        <v>179.22</v>
      </c>
      <c r="M93" s="4">
        <v>179.22</v>
      </c>
      <c r="N93" s="4" t="s">
        <v>458</v>
      </c>
      <c r="O93" s="4" t="s">
        <v>32</v>
      </c>
      <c r="P93" s="4" t="s">
        <v>33</v>
      </c>
      <c r="Q93" s="4">
        <v>0</v>
      </c>
      <c r="R93" s="8">
        <v>45237.0000115741</v>
      </c>
      <c r="S93" s="6">
        <v>45250</v>
      </c>
      <c r="T93" s="4" t="s">
        <v>34</v>
      </c>
      <c r="U93" s="4">
        <v>179.22</v>
      </c>
      <c r="V93" s="4">
        <v>0</v>
      </c>
      <c r="W93" s="4">
        <v>0</v>
      </c>
      <c r="X93" s="4" t="s">
        <v>459</v>
      </c>
      <c r="Y93" s="4" t="s">
        <v>460</v>
      </c>
    </row>
    <row r="94" s="4" customFormat="1" spans="1:25">
      <c r="A94" s="4" t="s">
        <v>461</v>
      </c>
      <c r="B94" s="4" t="s">
        <v>26</v>
      </c>
      <c r="C94" s="4" t="s">
        <v>27</v>
      </c>
      <c r="D94" s="4" t="s">
        <v>62</v>
      </c>
      <c r="E94" s="4" t="s">
        <v>457</v>
      </c>
      <c r="F94" s="6">
        <v>45244</v>
      </c>
      <c r="G94" s="6">
        <v>45245</v>
      </c>
      <c r="H94" s="4">
        <v>1</v>
      </c>
      <c r="I94" s="4">
        <v>1</v>
      </c>
      <c r="J94" s="4">
        <v>1</v>
      </c>
      <c r="K94" s="4" t="s">
        <v>30</v>
      </c>
      <c r="L94" s="4">
        <v>88.65</v>
      </c>
      <c r="M94" s="4">
        <v>88.65</v>
      </c>
      <c r="N94" s="4" t="s">
        <v>462</v>
      </c>
      <c r="O94" s="4" t="s">
        <v>32</v>
      </c>
      <c r="P94" s="4" t="s">
        <v>33</v>
      </c>
      <c r="Q94" s="4">
        <v>0</v>
      </c>
      <c r="R94" s="8">
        <v>45237</v>
      </c>
      <c r="S94" s="6">
        <v>45250</v>
      </c>
      <c r="T94" s="4" t="s">
        <v>34</v>
      </c>
      <c r="U94" s="4">
        <v>88.65</v>
      </c>
      <c r="V94" s="4">
        <v>0</v>
      </c>
      <c r="W94" s="4">
        <v>0</v>
      </c>
      <c r="X94" s="4" t="s">
        <v>463</v>
      </c>
      <c r="Y94" s="4" t="s">
        <v>464</v>
      </c>
    </row>
    <row r="95" s="4" customFormat="1" spans="1:25">
      <c r="A95" s="4" t="s">
        <v>465</v>
      </c>
      <c r="B95" s="4" t="s">
        <v>26</v>
      </c>
      <c r="C95" s="4" t="s">
        <v>27</v>
      </c>
      <c r="D95" s="4" t="s">
        <v>62</v>
      </c>
      <c r="E95" s="4" t="s">
        <v>199</v>
      </c>
      <c r="F95" s="6">
        <v>45242</v>
      </c>
      <c r="G95" s="6">
        <v>45243</v>
      </c>
      <c r="H95" s="4">
        <v>1</v>
      </c>
      <c r="I95" s="4">
        <v>1</v>
      </c>
      <c r="J95" s="4">
        <v>1</v>
      </c>
      <c r="K95" s="4" t="s">
        <v>30</v>
      </c>
      <c r="L95" s="4">
        <v>83.03</v>
      </c>
      <c r="M95" s="4">
        <v>83.03</v>
      </c>
      <c r="N95" s="4" t="s">
        <v>466</v>
      </c>
      <c r="O95" s="4" t="s">
        <v>32</v>
      </c>
      <c r="P95" s="4" t="s">
        <v>33</v>
      </c>
      <c r="Q95" s="4">
        <v>0</v>
      </c>
      <c r="R95" s="8">
        <v>45237</v>
      </c>
      <c r="S95" s="6">
        <v>45250</v>
      </c>
      <c r="T95" s="4" t="s">
        <v>34</v>
      </c>
      <c r="U95" s="4">
        <v>83.03</v>
      </c>
      <c r="V95" s="4">
        <v>0</v>
      </c>
      <c r="W95" s="4">
        <v>0</v>
      </c>
      <c r="X95" s="4" t="s">
        <v>467</v>
      </c>
      <c r="Y95" s="4" t="s">
        <v>468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318</v>
      </c>
      <c r="E96" s="4" t="s">
        <v>319</v>
      </c>
      <c r="F96" s="6">
        <v>45241</v>
      </c>
      <c r="G96" s="6">
        <v>45243</v>
      </c>
      <c r="H96" s="4">
        <v>1</v>
      </c>
      <c r="I96" s="4">
        <v>2</v>
      </c>
      <c r="J96" s="4">
        <v>2</v>
      </c>
      <c r="K96" s="4" t="s">
        <v>30</v>
      </c>
      <c r="L96" s="4">
        <v>184.16</v>
      </c>
      <c r="M96" s="4">
        <v>184.16</v>
      </c>
      <c r="N96" s="4" t="s">
        <v>470</v>
      </c>
      <c r="O96" s="4" t="s">
        <v>32</v>
      </c>
      <c r="P96" s="4" t="s">
        <v>33</v>
      </c>
      <c r="Q96" s="4">
        <v>0</v>
      </c>
      <c r="R96" s="8">
        <v>45238.0000115741</v>
      </c>
      <c r="S96" s="6">
        <v>45250</v>
      </c>
      <c r="T96" s="4" t="s">
        <v>34</v>
      </c>
      <c r="U96" s="4">
        <v>184.16</v>
      </c>
      <c r="V96" s="4">
        <v>0</v>
      </c>
      <c r="W96" s="4">
        <v>0</v>
      </c>
      <c r="X96" s="4" t="s">
        <v>471</v>
      </c>
      <c r="Y96" s="4" t="s">
        <v>472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101</v>
      </c>
      <c r="E97" s="4" t="s">
        <v>474</v>
      </c>
      <c r="F97" s="6">
        <v>45243</v>
      </c>
      <c r="G97" s="6">
        <v>45245</v>
      </c>
      <c r="H97" s="4">
        <v>1</v>
      </c>
      <c r="I97" s="4">
        <v>2</v>
      </c>
      <c r="J97" s="4">
        <v>2</v>
      </c>
      <c r="K97" s="4" t="s">
        <v>30</v>
      </c>
      <c r="L97" s="4">
        <v>239.58</v>
      </c>
      <c r="M97" s="4">
        <v>239.58</v>
      </c>
      <c r="N97" s="4" t="s">
        <v>475</v>
      </c>
      <c r="O97" s="4" t="s">
        <v>32</v>
      </c>
      <c r="P97" s="4" t="s">
        <v>33</v>
      </c>
      <c r="Q97" s="4">
        <v>0</v>
      </c>
      <c r="R97" s="8">
        <v>45238.0000115741</v>
      </c>
      <c r="S97" s="6">
        <v>45250</v>
      </c>
      <c r="T97" s="4" t="s">
        <v>34</v>
      </c>
      <c r="U97" s="4">
        <v>239.58</v>
      </c>
      <c r="V97" s="4">
        <v>0</v>
      </c>
      <c r="W97" s="4">
        <v>2032.51</v>
      </c>
      <c r="X97" s="4" t="s">
        <v>476</v>
      </c>
      <c r="Y97" s="4" t="s">
        <v>477</v>
      </c>
    </row>
    <row r="98" s="4" customFormat="1" spans="1:25">
      <c r="A98" s="4" t="s">
        <v>478</v>
      </c>
      <c r="B98" s="4" t="s">
        <v>26</v>
      </c>
      <c r="C98" s="4" t="s">
        <v>27</v>
      </c>
      <c r="D98" s="4" t="s">
        <v>72</v>
      </c>
      <c r="E98" s="4" t="s">
        <v>73</v>
      </c>
      <c r="F98" s="6">
        <v>45243</v>
      </c>
      <c r="G98" s="6">
        <v>45246</v>
      </c>
      <c r="H98" s="4">
        <v>1</v>
      </c>
      <c r="I98" s="4">
        <v>3</v>
      </c>
      <c r="J98" s="4">
        <v>3</v>
      </c>
      <c r="K98" s="4" t="s">
        <v>30</v>
      </c>
      <c r="L98" s="4">
        <v>317.56</v>
      </c>
      <c r="M98" s="4">
        <v>317.56</v>
      </c>
      <c r="N98" s="4" t="s">
        <v>479</v>
      </c>
      <c r="O98" s="4" t="s">
        <v>32</v>
      </c>
      <c r="P98" s="4" t="s">
        <v>33</v>
      </c>
      <c r="Q98" s="4">
        <v>0</v>
      </c>
      <c r="R98" s="8">
        <v>45238</v>
      </c>
      <c r="S98" s="6">
        <v>45250</v>
      </c>
      <c r="T98" s="4" t="s">
        <v>34</v>
      </c>
      <c r="U98" s="4">
        <v>317.56</v>
      </c>
      <c r="V98" s="4">
        <v>0</v>
      </c>
      <c r="W98" s="4">
        <v>0</v>
      </c>
      <c r="X98" s="4" t="s">
        <v>480</v>
      </c>
      <c r="Y98" s="4" t="s">
        <v>481</v>
      </c>
    </row>
    <row r="99" s="4" customFormat="1" spans="1:25">
      <c r="A99" s="4" t="s">
        <v>482</v>
      </c>
      <c r="B99" s="4" t="s">
        <v>26</v>
      </c>
      <c r="C99" s="4" t="s">
        <v>27</v>
      </c>
      <c r="D99" s="4" t="s">
        <v>483</v>
      </c>
      <c r="E99" s="4" t="s">
        <v>182</v>
      </c>
      <c r="F99" s="6">
        <v>45243</v>
      </c>
      <c r="G99" s="6">
        <v>45244</v>
      </c>
      <c r="H99" s="4">
        <v>1</v>
      </c>
      <c r="I99" s="4">
        <v>1</v>
      </c>
      <c r="J99" s="4">
        <v>1</v>
      </c>
      <c r="K99" s="4" t="s">
        <v>30</v>
      </c>
      <c r="L99" s="4">
        <v>125.54</v>
      </c>
      <c r="M99" s="4">
        <v>125.54</v>
      </c>
      <c r="N99" s="4" t="s">
        <v>484</v>
      </c>
      <c r="O99" s="4" t="s">
        <v>32</v>
      </c>
      <c r="P99" s="4" t="s">
        <v>33</v>
      </c>
      <c r="Q99" s="4">
        <v>0</v>
      </c>
      <c r="R99" s="8">
        <v>45238</v>
      </c>
      <c r="S99" s="6">
        <v>45250</v>
      </c>
      <c r="T99" s="4" t="s">
        <v>34</v>
      </c>
      <c r="U99" s="4">
        <v>125.54</v>
      </c>
      <c r="V99" s="4">
        <v>0</v>
      </c>
      <c r="W99" s="4">
        <v>0</v>
      </c>
      <c r="X99" s="4" t="s">
        <v>485</v>
      </c>
      <c r="Y99" s="4" t="s">
        <v>486</v>
      </c>
    </row>
    <row r="100" s="4" customFormat="1" spans="1:25">
      <c r="A100" s="4" t="s">
        <v>487</v>
      </c>
      <c r="B100" s="4" t="s">
        <v>26</v>
      </c>
      <c r="C100" s="4" t="s">
        <v>27</v>
      </c>
      <c r="D100" s="4" t="s">
        <v>488</v>
      </c>
      <c r="E100" s="4" t="s">
        <v>489</v>
      </c>
      <c r="F100" s="6">
        <v>45243</v>
      </c>
      <c r="G100" s="6">
        <v>45245</v>
      </c>
      <c r="H100" s="4">
        <v>1</v>
      </c>
      <c r="I100" s="4">
        <v>2</v>
      </c>
      <c r="J100" s="4">
        <v>2</v>
      </c>
      <c r="K100" s="4" t="s">
        <v>30</v>
      </c>
      <c r="L100" s="4">
        <v>821.23</v>
      </c>
      <c r="M100" s="4">
        <v>821.23</v>
      </c>
      <c r="N100" s="4" t="s">
        <v>490</v>
      </c>
      <c r="O100" s="4" t="s">
        <v>32</v>
      </c>
      <c r="P100" s="4" t="s">
        <v>33</v>
      </c>
      <c r="Q100" s="4">
        <v>0</v>
      </c>
      <c r="R100" s="8">
        <v>45238.0000115741</v>
      </c>
      <c r="S100" s="6">
        <v>45250</v>
      </c>
      <c r="T100" s="4" t="s">
        <v>34</v>
      </c>
      <c r="U100" s="4">
        <v>821.23</v>
      </c>
      <c r="V100" s="4">
        <v>0</v>
      </c>
      <c r="W100" s="4">
        <v>0</v>
      </c>
      <c r="X100" s="4" t="s">
        <v>491</v>
      </c>
      <c r="Y100" s="4" t="s">
        <v>492</v>
      </c>
    </row>
    <row r="101" s="4" customFormat="1" spans="1:25">
      <c r="A101" s="4" t="s">
        <v>493</v>
      </c>
      <c r="B101" s="4" t="s">
        <v>26</v>
      </c>
      <c r="C101" s="4" t="s">
        <v>27</v>
      </c>
      <c r="D101" s="4" t="s">
        <v>62</v>
      </c>
      <c r="E101" s="4" t="s">
        <v>199</v>
      </c>
      <c r="F101" s="6">
        <v>45245</v>
      </c>
      <c r="G101" s="6">
        <v>45246</v>
      </c>
      <c r="H101" s="4">
        <v>1</v>
      </c>
      <c r="I101" s="4">
        <v>1</v>
      </c>
      <c r="J101" s="4">
        <v>1</v>
      </c>
      <c r="K101" s="4" t="s">
        <v>30</v>
      </c>
      <c r="L101" s="4">
        <v>91.55</v>
      </c>
      <c r="M101" s="4">
        <v>91.55</v>
      </c>
      <c r="N101" s="4" t="s">
        <v>494</v>
      </c>
      <c r="O101" s="4" t="s">
        <v>32</v>
      </c>
      <c r="P101" s="4" t="s">
        <v>33</v>
      </c>
      <c r="Q101" s="4">
        <v>0</v>
      </c>
      <c r="R101" s="8">
        <v>45238</v>
      </c>
      <c r="S101" s="6">
        <v>45250</v>
      </c>
      <c r="T101" s="4" t="s">
        <v>34</v>
      </c>
      <c r="U101" s="4">
        <v>91.55</v>
      </c>
      <c r="V101" s="4">
        <v>0</v>
      </c>
      <c r="W101" s="4">
        <v>0</v>
      </c>
      <c r="X101" s="4" t="s">
        <v>495</v>
      </c>
      <c r="Y101" s="4" t="s">
        <v>496</v>
      </c>
    </row>
    <row r="102" s="4" customFormat="1" spans="1:25">
      <c r="A102" s="4" t="s">
        <v>497</v>
      </c>
      <c r="B102" s="4" t="s">
        <v>26</v>
      </c>
      <c r="C102" s="4" t="s">
        <v>27</v>
      </c>
      <c r="D102" s="4" t="s">
        <v>498</v>
      </c>
      <c r="E102" s="4" t="s">
        <v>324</v>
      </c>
      <c r="F102" s="6">
        <v>45246</v>
      </c>
      <c r="G102" s="6">
        <v>45247</v>
      </c>
      <c r="H102" s="4">
        <v>3</v>
      </c>
      <c r="I102" s="4">
        <v>1</v>
      </c>
      <c r="J102" s="4">
        <v>3</v>
      </c>
      <c r="K102" s="4" t="s">
        <v>30</v>
      </c>
      <c r="L102" s="4">
        <v>118.89</v>
      </c>
      <c r="M102" s="4">
        <v>118.89</v>
      </c>
      <c r="N102" s="4" t="s">
        <v>499</v>
      </c>
      <c r="O102" s="4" t="s">
        <v>32</v>
      </c>
      <c r="P102" s="4" t="s">
        <v>33</v>
      </c>
      <c r="Q102" s="4">
        <v>0</v>
      </c>
      <c r="R102" s="8">
        <v>45239.0000115741</v>
      </c>
      <c r="S102" s="6">
        <v>45250</v>
      </c>
      <c r="T102" s="4" t="s">
        <v>34</v>
      </c>
      <c r="U102" s="4">
        <v>118.89</v>
      </c>
      <c r="V102" s="4">
        <v>0</v>
      </c>
      <c r="W102" s="4">
        <v>0</v>
      </c>
      <c r="X102" s="4" t="s">
        <v>500</v>
      </c>
      <c r="Y102" s="4" t="s">
        <v>501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216</v>
      </c>
      <c r="E103" s="4" t="s">
        <v>217</v>
      </c>
      <c r="F103" s="6">
        <v>45243</v>
      </c>
      <c r="G103" s="6">
        <v>45246</v>
      </c>
      <c r="H103" s="4">
        <v>2</v>
      </c>
      <c r="I103" s="4">
        <v>3</v>
      </c>
      <c r="J103" s="4">
        <v>6</v>
      </c>
      <c r="K103" s="4" t="s">
        <v>30</v>
      </c>
      <c r="L103" s="4">
        <v>1400.28</v>
      </c>
      <c r="M103" s="4">
        <v>1400.28</v>
      </c>
      <c r="N103" s="4" t="s">
        <v>503</v>
      </c>
      <c r="O103" s="4" t="s">
        <v>32</v>
      </c>
      <c r="P103" s="4" t="s">
        <v>33</v>
      </c>
      <c r="Q103" s="4">
        <v>0</v>
      </c>
      <c r="R103" s="8">
        <v>45239</v>
      </c>
      <c r="S103" s="6">
        <v>45250</v>
      </c>
      <c r="T103" s="4" t="s">
        <v>34</v>
      </c>
      <c r="U103" s="4">
        <v>1400.28</v>
      </c>
      <c r="V103" s="4">
        <v>0</v>
      </c>
      <c r="W103" s="4">
        <v>0</v>
      </c>
      <c r="X103" s="4" t="s">
        <v>504</v>
      </c>
      <c r="Y103" s="4" t="s">
        <v>505</v>
      </c>
    </row>
    <row r="104" s="4" customFormat="1" spans="1:25">
      <c r="A104" s="4" t="s">
        <v>506</v>
      </c>
      <c r="B104" s="4" t="s">
        <v>26</v>
      </c>
      <c r="C104" s="4" t="s">
        <v>27</v>
      </c>
      <c r="D104" s="4" t="s">
        <v>216</v>
      </c>
      <c r="E104" s="4" t="s">
        <v>217</v>
      </c>
      <c r="F104" s="6">
        <v>45243</v>
      </c>
      <c r="G104" s="6">
        <v>45246</v>
      </c>
      <c r="H104" s="4">
        <v>1</v>
      </c>
      <c r="I104" s="4">
        <v>3</v>
      </c>
      <c r="J104" s="4">
        <v>3</v>
      </c>
      <c r="K104" s="4" t="s">
        <v>30</v>
      </c>
      <c r="L104" s="4">
        <v>700.14</v>
      </c>
      <c r="M104" s="4">
        <v>700.14</v>
      </c>
      <c r="N104" s="4" t="s">
        <v>507</v>
      </c>
      <c r="O104" s="4" t="s">
        <v>32</v>
      </c>
      <c r="P104" s="4" t="s">
        <v>33</v>
      </c>
      <c r="Q104" s="4">
        <v>0</v>
      </c>
      <c r="R104" s="8">
        <v>45239</v>
      </c>
      <c r="S104" s="6">
        <v>45250</v>
      </c>
      <c r="T104" s="4" t="s">
        <v>34</v>
      </c>
      <c r="U104" s="4">
        <v>700.14</v>
      </c>
      <c r="V104" s="4">
        <v>0</v>
      </c>
      <c r="W104" s="4">
        <v>0</v>
      </c>
      <c r="X104" s="4" t="s">
        <v>508</v>
      </c>
      <c r="Y104" s="4" t="s">
        <v>509</v>
      </c>
    </row>
    <row r="105" s="4" customFormat="1" spans="1:25">
      <c r="A105" s="4" t="s">
        <v>510</v>
      </c>
      <c r="B105" s="4" t="s">
        <v>26</v>
      </c>
      <c r="C105" s="4" t="s">
        <v>27</v>
      </c>
      <c r="D105" s="4" t="s">
        <v>511</v>
      </c>
      <c r="E105" s="4" t="s">
        <v>512</v>
      </c>
      <c r="F105" s="6">
        <v>45239</v>
      </c>
      <c r="G105" s="6">
        <v>45243</v>
      </c>
      <c r="H105" s="4">
        <v>1</v>
      </c>
      <c r="I105" s="4">
        <v>4</v>
      </c>
      <c r="J105" s="4">
        <v>4</v>
      </c>
      <c r="K105" s="4" t="s">
        <v>30</v>
      </c>
      <c r="L105" s="4">
        <v>363.08</v>
      </c>
      <c r="M105" s="4">
        <v>363.08</v>
      </c>
      <c r="N105" s="4" t="s">
        <v>513</v>
      </c>
      <c r="O105" s="4" t="s">
        <v>32</v>
      </c>
      <c r="P105" s="4" t="s">
        <v>33</v>
      </c>
      <c r="Q105" s="4">
        <v>0</v>
      </c>
      <c r="R105" s="8">
        <v>45239.0000115741</v>
      </c>
      <c r="S105" s="6">
        <v>45250</v>
      </c>
      <c r="T105" s="4" t="s">
        <v>34</v>
      </c>
      <c r="U105" s="4">
        <v>363.08</v>
      </c>
      <c r="V105" s="4">
        <v>0</v>
      </c>
      <c r="W105" s="4">
        <v>0</v>
      </c>
      <c r="X105" s="4" t="s">
        <v>514</v>
      </c>
      <c r="Y105" s="4" t="s">
        <v>515</v>
      </c>
    </row>
    <row r="106" s="4" customFormat="1" spans="1:25">
      <c r="A106" s="4" t="s">
        <v>516</v>
      </c>
      <c r="B106" s="4" t="s">
        <v>26</v>
      </c>
      <c r="C106" s="4" t="s">
        <v>27</v>
      </c>
      <c r="D106" s="4" t="s">
        <v>390</v>
      </c>
      <c r="E106" s="4" t="s">
        <v>517</v>
      </c>
      <c r="F106" s="6">
        <v>45244</v>
      </c>
      <c r="G106" s="6">
        <v>45249</v>
      </c>
      <c r="H106" s="4">
        <v>1</v>
      </c>
      <c r="I106" s="4">
        <v>5</v>
      </c>
      <c r="J106" s="4">
        <v>5</v>
      </c>
      <c r="K106" s="4" t="s">
        <v>30</v>
      </c>
      <c r="L106" s="4">
        <v>308.11</v>
      </c>
      <c r="M106" s="4">
        <v>308.11</v>
      </c>
      <c r="N106" s="4" t="s">
        <v>518</v>
      </c>
      <c r="O106" s="4" t="s">
        <v>32</v>
      </c>
      <c r="P106" s="4" t="s">
        <v>33</v>
      </c>
      <c r="Q106" s="4">
        <v>0</v>
      </c>
      <c r="R106" s="8">
        <v>45239.0000115741</v>
      </c>
      <c r="S106" s="6">
        <v>45250</v>
      </c>
      <c r="T106" s="4" t="s">
        <v>34</v>
      </c>
      <c r="U106" s="4">
        <v>308.11</v>
      </c>
      <c r="V106" s="4">
        <v>0</v>
      </c>
      <c r="W106" s="4">
        <v>0</v>
      </c>
      <c r="X106" s="4" t="s">
        <v>519</v>
      </c>
      <c r="Y106" s="4" t="s">
        <v>520</v>
      </c>
    </row>
    <row r="107" s="4" customFormat="1" spans="1:25">
      <c r="A107" s="4" t="s">
        <v>521</v>
      </c>
      <c r="B107" s="4" t="s">
        <v>26</v>
      </c>
      <c r="C107" s="4" t="s">
        <v>27</v>
      </c>
      <c r="D107" s="4" t="s">
        <v>522</v>
      </c>
      <c r="E107" s="4" t="s">
        <v>523</v>
      </c>
      <c r="F107" s="6">
        <v>45241</v>
      </c>
      <c r="G107" s="6">
        <v>45243</v>
      </c>
      <c r="H107" s="4">
        <v>1</v>
      </c>
      <c r="I107" s="4">
        <v>2</v>
      </c>
      <c r="J107" s="4">
        <v>2</v>
      </c>
      <c r="K107" s="4" t="s">
        <v>30</v>
      </c>
      <c r="L107" s="4">
        <v>119.7</v>
      </c>
      <c r="M107" s="4">
        <v>119.7</v>
      </c>
      <c r="N107" s="4" t="s">
        <v>524</v>
      </c>
      <c r="O107" s="4" t="s">
        <v>32</v>
      </c>
      <c r="P107" s="4" t="s">
        <v>33</v>
      </c>
      <c r="Q107" s="4">
        <v>0</v>
      </c>
      <c r="R107" s="8">
        <v>45239.0000115741</v>
      </c>
      <c r="S107" s="6">
        <v>45250</v>
      </c>
      <c r="T107" s="4" t="s">
        <v>34</v>
      </c>
      <c r="U107" s="4">
        <v>119.7</v>
      </c>
      <c r="V107" s="4">
        <v>0</v>
      </c>
      <c r="W107" s="4">
        <v>0</v>
      </c>
      <c r="X107" s="4" t="s">
        <v>525</v>
      </c>
      <c r="Y107" s="4" t="s">
        <v>526</v>
      </c>
    </row>
    <row r="108" s="4" customFormat="1" spans="1:25">
      <c r="A108" s="4" t="s">
        <v>527</v>
      </c>
      <c r="B108" s="4" t="s">
        <v>26</v>
      </c>
      <c r="C108" s="4" t="s">
        <v>27</v>
      </c>
      <c r="D108" s="4" t="s">
        <v>390</v>
      </c>
      <c r="E108" s="4" t="s">
        <v>517</v>
      </c>
      <c r="F108" s="6">
        <v>45244</v>
      </c>
      <c r="G108" s="6">
        <v>45249</v>
      </c>
      <c r="H108" s="4">
        <v>1</v>
      </c>
      <c r="I108" s="4">
        <v>5</v>
      </c>
      <c r="J108" s="4">
        <v>5</v>
      </c>
      <c r="K108" s="4" t="s">
        <v>30</v>
      </c>
      <c r="L108" s="4">
        <v>308.11</v>
      </c>
      <c r="M108" s="4">
        <v>308.11</v>
      </c>
      <c r="N108" s="4" t="s">
        <v>528</v>
      </c>
      <c r="O108" s="4" t="s">
        <v>32</v>
      </c>
      <c r="P108" s="4" t="s">
        <v>33</v>
      </c>
      <c r="Q108" s="4">
        <v>0</v>
      </c>
      <c r="R108" s="8">
        <v>45239</v>
      </c>
      <c r="S108" s="6">
        <v>45250</v>
      </c>
      <c r="T108" s="4" t="s">
        <v>34</v>
      </c>
      <c r="U108" s="4">
        <v>308.11</v>
      </c>
      <c r="V108" s="4">
        <v>0</v>
      </c>
      <c r="W108" s="4">
        <v>0</v>
      </c>
      <c r="X108" s="4" t="s">
        <v>529</v>
      </c>
      <c r="Y108" s="4" t="s">
        <v>530</v>
      </c>
    </row>
    <row r="109" s="4" customFormat="1" spans="1:25">
      <c r="A109" s="4" t="s">
        <v>531</v>
      </c>
      <c r="B109" s="4" t="s">
        <v>26</v>
      </c>
      <c r="C109" s="4" t="s">
        <v>27</v>
      </c>
      <c r="D109" s="4" t="s">
        <v>532</v>
      </c>
      <c r="E109" s="4" t="s">
        <v>533</v>
      </c>
      <c r="F109" s="6">
        <v>45245</v>
      </c>
      <c r="G109" s="6">
        <v>45247</v>
      </c>
      <c r="H109" s="4">
        <v>1</v>
      </c>
      <c r="I109" s="4">
        <v>2</v>
      </c>
      <c r="J109" s="4">
        <v>2</v>
      </c>
      <c r="K109" s="4" t="s">
        <v>30</v>
      </c>
      <c r="L109" s="4">
        <v>250.39</v>
      </c>
      <c r="M109" s="4">
        <v>250.39</v>
      </c>
      <c r="N109" s="4" t="s">
        <v>534</v>
      </c>
      <c r="O109" s="4" t="s">
        <v>32</v>
      </c>
      <c r="P109" s="4" t="s">
        <v>33</v>
      </c>
      <c r="Q109" s="4">
        <v>0</v>
      </c>
      <c r="R109" s="8">
        <v>45239.0000115741</v>
      </c>
      <c r="S109" s="6">
        <v>45250</v>
      </c>
      <c r="T109" s="4" t="s">
        <v>34</v>
      </c>
      <c r="U109" s="4">
        <v>250.39</v>
      </c>
      <c r="V109" s="4">
        <v>0</v>
      </c>
      <c r="W109" s="4">
        <v>0</v>
      </c>
      <c r="X109" s="4" t="s">
        <v>535</v>
      </c>
      <c r="Y109" s="4" t="s">
        <v>536</v>
      </c>
    </row>
    <row r="110" s="4" customFormat="1" spans="1:25">
      <c r="A110" s="4" t="s">
        <v>537</v>
      </c>
      <c r="B110" s="4" t="s">
        <v>26</v>
      </c>
      <c r="C110" s="4" t="s">
        <v>27</v>
      </c>
      <c r="D110" s="4" t="s">
        <v>538</v>
      </c>
      <c r="E110" s="4" t="s">
        <v>134</v>
      </c>
      <c r="F110" s="6">
        <v>45243</v>
      </c>
      <c r="G110" s="6">
        <v>45244</v>
      </c>
      <c r="H110" s="4">
        <v>1</v>
      </c>
      <c r="I110" s="4">
        <v>1</v>
      </c>
      <c r="J110" s="4">
        <v>1</v>
      </c>
      <c r="K110" s="4" t="s">
        <v>30</v>
      </c>
      <c r="L110" s="4">
        <v>60.47</v>
      </c>
      <c r="M110" s="4">
        <v>60.47</v>
      </c>
      <c r="N110" s="4" t="s">
        <v>539</v>
      </c>
      <c r="O110" s="4" t="s">
        <v>32</v>
      </c>
      <c r="P110" s="4" t="s">
        <v>33</v>
      </c>
      <c r="Q110" s="4">
        <v>0</v>
      </c>
      <c r="R110" s="8">
        <v>45239</v>
      </c>
      <c r="S110" s="6">
        <v>45250</v>
      </c>
      <c r="T110" s="4" t="s">
        <v>34</v>
      </c>
      <c r="U110" s="4">
        <v>60.47</v>
      </c>
      <c r="V110" s="4">
        <v>0</v>
      </c>
      <c r="W110" s="4">
        <v>0</v>
      </c>
      <c r="X110" s="4" t="s">
        <v>540</v>
      </c>
      <c r="Y110" s="4" t="s">
        <v>541</v>
      </c>
    </row>
    <row r="111" s="4" customFormat="1" spans="1:25">
      <c r="A111" s="4" t="s">
        <v>542</v>
      </c>
      <c r="B111" s="4" t="s">
        <v>26</v>
      </c>
      <c r="C111" s="4" t="s">
        <v>27</v>
      </c>
      <c r="D111" s="4" t="s">
        <v>390</v>
      </c>
      <c r="E111" s="4" t="s">
        <v>449</v>
      </c>
      <c r="F111" s="6">
        <v>45244</v>
      </c>
      <c r="G111" s="6">
        <v>45248</v>
      </c>
      <c r="H111" s="4">
        <v>1</v>
      </c>
      <c r="I111" s="4">
        <v>4</v>
      </c>
      <c r="J111" s="4">
        <v>4</v>
      </c>
      <c r="K111" s="4" t="s">
        <v>30</v>
      </c>
      <c r="L111" s="4">
        <v>248.72</v>
      </c>
      <c r="M111" s="4">
        <v>248.72</v>
      </c>
      <c r="N111" s="4" t="s">
        <v>543</v>
      </c>
      <c r="O111" s="4" t="s">
        <v>32</v>
      </c>
      <c r="P111" s="4" t="s">
        <v>33</v>
      </c>
      <c r="Q111" s="4">
        <v>0</v>
      </c>
      <c r="R111" s="8">
        <v>45239</v>
      </c>
      <c r="S111" s="6">
        <v>45250</v>
      </c>
      <c r="T111" s="4" t="s">
        <v>34</v>
      </c>
      <c r="U111" s="4">
        <v>248.72</v>
      </c>
      <c r="V111" s="4">
        <v>0</v>
      </c>
      <c r="W111" s="4">
        <v>0</v>
      </c>
      <c r="X111" s="4" t="s">
        <v>544</v>
      </c>
      <c r="Y111" s="4" t="s">
        <v>545</v>
      </c>
    </row>
    <row r="112" s="4" customFormat="1" spans="1:25">
      <c r="A112" s="4" t="s">
        <v>546</v>
      </c>
      <c r="B112" s="4" t="s">
        <v>26</v>
      </c>
      <c r="C112" s="4" t="s">
        <v>27</v>
      </c>
      <c r="D112" s="4" t="s">
        <v>268</v>
      </c>
      <c r="E112" s="4" t="s">
        <v>547</v>
      </c>
      <c r="F112" s="6">
        <v>45247</v>
      </c>
      <c r="G112" s="6">
        <v>45248</v>
      </c>
      <c r="H112" s="4">
        <v>1</v>
      </c>
      <c r="I112" s="4">
        <v>1</v>
      </c>
      <c r="J112" s="4">
        <v>1</v>
      </c>
      <c r="K112" s="4" t="s">
        <v>30</v>
      </c>
      <c r="L112" s="4">
        <v>44.56</v>
      </c>
      <c r="M112" s="4">
        <v>44.56</v>
      </c>
      <c r="N112" s="4" t="s">
        <v>548</v>
      </c>
      <c r="O112" s="4" t="s">
        <v>32</v>
      </c>
      <c r="P112" s="4" t="s">
        <v>33</v>
      </c>
      <c r="Q112" s="4">
        <v>0</v>
      </c>
      <c r="R112" s="8">
        <v>45239</v>
      </c>
      <c r="S112" s="6">
        <v>45250</v>
      </c>
      <c r="T112" s="4" t="s">
        <v>34</v>
      </c>
      <c r="U112" s="4">
        <v>44.56</v>
      </c>
      <c r="V112" s="4">
        <v>0</v>
      </c>
      <c r="W112" s="4">
        <v>0</v>
      </c>
      <c r="X112" s="4" t="s">
        <v>549</v>
      </c>
      <c r="Y112" s="4" t="s">
        <v>550</v>
      </c>
    </row>
    <row r="113" s="4" customFormat="1" spans="1:25">
      <c r="A113" s="4" t="s">
        <v>551</v>
      </c>
      <c r="B113" s="4" t="s">
        <v>26</v>
      </c>
      <c r="C113" s="4" t="s">
        <v>27</v>
      </c>
      <c r="D113" s="4" t="s">
        <v>552</v>
      </c>
      <c r="E113" s="4" t="s">
        <v>553</v>
      </c>
      <c r="F113" s="6">
        <v>45241</v>
      </c>
      <c r="G113" s="6">
        <v>45243</v>
      </c>
      <c r="H113" s="4">
        <v>1</v>
      </c>
      <c r="I113" s="4">
        <v>2</v>
      </c>
      <c r="J113" s="4">
        <v>2</v>
      </c>
      <c r="K113" s="4" t="s">
        <v>30</v>
      </c>
      <c r="L113" s="4">
        <v>109.7</v>
      </c>
      <c r="M113" s="4">
        <v>109.7</v>
      </c>
      <c r="N113" s="4" t="s">
        <v>458</v>
      </c>
      <c r="O113" s="4" t="s">
        <v>32</v>
      </c>
      <c r="P113" s="4" t="s">
        <v>33</v>
      </c>
      <c r="Q113" s="4">
        <v>0</v>
      </c>
      <c r="R113" s="8">
        <v>45240.0000115741</v>
      </c>
      <c r="S113" s="6">
        <v>45250</v>
      </c>
      <c r="T113" s="4" t="s">
        <v>34</v>
      </c>
      <c r="U113" s="4">
        <v>109.7</v>
      </c>
      <c r="V113" s="4">
        <v>0</v>
      </c>
      <c r="W113" s="4">
        <v>0</v>
      </c>
      <c r="X113" s="4" t="s">
        <v>554</v>
      </c>
      <c r="Y113" s="4" t="s">
        <v>555</v>
      </c>
    </row>
    <row r="114" s="4" customFormat="1" spans="1:25">
      <c r="A114" s="4" t="s">
        <v>556</v>
      </c>
      <c r="B114" s="4" t="s">
        <v>26</v>
      </c>
      <c r="C114" s="4" t="s">
        <v>27</v>
      </c>
      <c r="D114" s="4" t="s">
        <v>557</v>
      </c>
      <c r="E114" s="4" t="s">
        <v>275</v>
      </c>
      <c r="F114" s="6">
        <v>45245</v>
      </c>
      <c r="G114" s="6">
        <v>45247</v>
      </c>
      <c r="H114" s="4">
        <v>1</v>
      </c>
      <c r="I114" s="4">
        <v>2</v>
      </c>
      <c r="J114" s="4">
        <v>2</v>
      </c>
      <c r="K114" s="4" t="s">
        <v>30</v>
      </c>
      <c r="L114" s="4">
        <v>139.81</v>
      </c>
      <c r="M114" s="4">
        <v>139.81</v>
      </c>
      <c r="N114" s="4" t="s">
        <v>558</v>
      </c>
      <c r="O114" s="4" t="s">
        <v>32</v>
      </c>
      <c r="P114" s="4" t="s">
        <v>33</v>
      </c>
      <c r="Q114" s="4">
        <v>0</v>
      </c>
      <c r="R114" s="8">
        <v>45240</v>
      </c>
      <c r="S114" s="6">
        <v>45250</v>
      </c>
      <c r="T114" s="4" t="s">
        <v>34</v>
      </c>
      <c r="U114" s="4">
        <v>139.81</v>
      </c>
      <c r="V114" s="4">
        <v>0</v>
      </c>
      <c r="W114" s="4">
        <v>0</v>
      </c>
      <c r="X114" s="4" t="s">
        <v>559</v>
      </c>
      <c r="Y114" s="4" t="s">
        <v>560</v>
      </c>
    </row>
    <row r="115" s="4" customFormat="1" spans="1:25">
      <c r="A115" s="4" t="s">
        <v>561</v>
      </c>
      <c r="B115" s="4" t="s">
        <v>26</v>
      </c>
      <c r="C115" s="4" t="s">
        <v>27</v>
      </c>
      <c r="D115" s="4" t="s">
        <v>216</v>
      </c>
      <c r="E115" s="4" t="s">
        <v>562</v>
      </c>
      <c r="F115" s="6">
        <v>45243</v>
      </c>
      <c r="G115" s="6">
        <v>45246</v>
      </c>
      <c r="H115" s="4">
        <v>1</v>
      </c>
      <c r="I115" s="4">
        <v>3</v>
      </c>
      <c r="J115" s="4">
        <v>3</v>
      </c>
      <c r="K115" s="4" t="s">
        <v>30</v>
      </c>
      <c r="L115" s="4">
        <v>699.18</v>
      </c>
      <c r="M115" s="4">
        <v>699.18</v>
      </c>
      <c r="N115" s="4" t="s">
        <v>563</v>
      </c>
      <c r="O115" s="4" t="s">
        <v>32</v>
      </c>
      <c r="P115" s="4" t="s">
        <v>33</v>
      </c>
      <c r="Q115" s="4">
        <v>0</v>
      </c>
      <c r="R115" s="8">
        <v>45240.0000115741</v>
      </c>
      <c r="S115" s="6">
        <v>45250</v>
      </c>
      <c r="T115" s="4" t="s">
        <v>34</v>
      </c>
      <c r="U115" s="4">
        <v>699.18</v>
      </c>
      <c r="V115" s="4">
        <v>0</v>
      </c>
      <c r="W115" s="4">
        <v>0</v>
      </c>
      <c r="X115" s="4" t="s">
        <v>564</v>
      </c>
      <c r="Y115" s="4" t="s">
        <v>565</v>
      </c>
    </row>
    <row r="116" s="4" customFormat="1" spans="1:25">
      <c r="A116" s="4" t="s">
        <v>566</v>
      </c>
      <c r="B116" s="4" t="s">
        <v>26</v>
      </c>
      <c r="C116" s="4" t="s">
        <v>27</v>
      </c>
      <c r="D116" s="4" t="s">
        <v>567</v>
      </c>
      <c r="E116" s="4" t="s">
        <v>568</v>
      </c>
      <c r="F116" s="6">
        <v>45243</v>
      </c>
      <c r="G116" s="6">
        <v>45245</v>
      </c>
      <c r="H116" s="4">
        <v>1</v>
      </c>
      <c r="I116" s="4">
        <v>2</v>
      </c>
      <c r="J116" s="4">
        <v>2</v>
      </c>
      <c r="K116" s="4" t="s">
        <v>30</v>
      </c>
      <c r="L116" s="4">
        <v>229.78</v>
      </c>
      <c r="M116" s="4">
        <v>229.78</v>
      </c>
      <c r="N116" s="4" t="s">
        <v>569</v>
      </c>
      <c r="O116" s="4" t="s">
        <v>32</v>
      </c>
      <c r="P116" s="4" t="s">
        <v>33</v>
      </c>
      <c r="Q116" s="4">
        <v>0</v>
      </c>
      <c r="R116" s="8">
        <v>45240</v>
      </c>
      <c r="S116" s="6">
        <v>45250</v>
      </c>
      <c r="T116" s="4" t="s">
        <v>34</v>
      </c>
      <c r="U116" s="4">
        <v>229.78</v>
      </c>
      <c r="V116" s="4">
        <v>0</v>
      </c>
      <c r="W116" s="4">
        <v>0</v>
      </c>
      <c r="X116" s="4" t="s">
        <v>570</v>
      </c>
      <c r="Y116" s="4" t="s">
        <v>571</v>
      </c>
    </row>
    <row r="117" s="4" customFormat="1" spans="1:25">
      <c r="A117" s="4" t="s">
        <v>572</v>
      </c>
      <c r="B117" s="4" t="s">
        <v>26</v>
      </c>
      <c r="C117" s="4" t="s">
        <v>27</v>
      </c>
      <c r="D117" s="4" t="s">
        <v>573</v>
      </c>
      <c r="E117" s="4" t="s">
        <v>574</v>
      </c>
      <c r="F117" s="6">
        <v>45243</v>
      </c>
      <c r="G117" s="6">
        <v>45246</v>
      </c>
      <c r="H117" s="4">
        <v>1</v>
      </c>
      <c r="I117" s="4">
        <v>3</v>
      </c>
      <c r="J117" s="4">
        <v>3</v>
      </c>
      <c r="K117" s="4" t="s">
        <v>30</v>
      </c>
      <c r="L117" s="4">
        <v>249.78</v>
      </c>
      <c r="M117" s="4">
        <v>249.78</v>
      </c>
      <c r="N117" s="4" t="s">
        <v>575</v>
      </c>
      <c r="O117" s="4" t="s">
        <v>32</v>
      </c>
      <c r="P117" s="4" t="s">
        <v>33</v>
      </c>
      <c r="Q117" s="4">
        <v>0</v>
      </c>
      <c r="R117" s="8">
        <v>45240.0000115741</v>
      </c>
      <c r="S117" s="6">
        <v>45250</v>
      </c>
      <c r="T117" s="4" t="s">
        <v>34</v>
      </c>
      <c r="U117" s="4">
        <v>249.78</v>
      </c>
      <c r="V117" s="4">
        <v>0</v>
      </c>
      <c r="W117" s="4">
        <v>0</v>
      </c>
      <c r="X117" s="4" t="s">
        <v>576</v>
      </c>
      <c r="Y117" s="4" t="s">
        <v>577</v>
      </c>
    </row>
    <row r="118" s="4" customFormat="1" spans="1:25">
      <c r="A118" s="4" t="s">
        <v>578</v>
      </c>
      <c r="B118" s="4" t="s">
        <v>26</v>
      </c>
      <c r="C118" s="4" t="s">
        <v>27</v>
      </c>
      <c r="D118" s="4" t="s">
        <v>573</v>
      </c>
      <c r="E118" s="4" t="s">
        <v>579</v>
      </c>
      <c r="F118" s="6">
        <v>45243</v>
      </c>
      <c r="G118" s="6">
        <v>45249</v>
      </c>
      <c r="H118" s="4">
        <v>1</v>
      </c>
      <c r="I118" s="4">
        <v>6</v>
      </c>
      <c r="J118" s="4">
        <v>6</v>
      </c>
      <c r="K118" s="4" t="s">
        <v>30</v>
      </c>
      <c r="L118" s="4">
        <v>562.8</v>
      </c>
      <c r="M118" s="4">
        <v>562.8</v>
      </c>
      <c r="N118" s="4" t="s">
        <v>580</v>
      </c>
      <c r="O118" s="4" t="s">
        <v>32</v>
      </c>
      <c r="P118" s="4" t="s">
        <v>33</v>
      </c>
      <c r="Q118" s="4">
        <v>0</v>
      </c>
      <c r="R118" s="8">
        <v>45240</v>
      </c>
      <c r="S118" s="6">
        <v>45250</v>
      </c>
      <c r="T118" s="4" t="s">
        <v>34</v>
      </c>
      <c r="U118" s="4">
        <v>562.8</v>
      </c>
      <c r="V118" s="4">
        <v>0</v>
      </c>
      <c r="W118" s="4">
        <v>0</v>
      </c>
      <c r="X118" s="4" t="s">
        <v>581</v>
      </c>
      <c r="Y118" s="4" t="s">
        <v>170</v>
      </c>
    </row>
    <row r="119" s="4" customFormat="1" spans="1:25">
      <c r="A119" s="4" t="s">
        <v>582</v>
      </c>
      <c r="B119" s="4" t="s">
        <v>26</v>
      </c>
      <c r="C119" s="4" t="s">
        <v>27</v>
      </c>
      <c r="D119" s="4" t="s">
        <v>157</v>
      </c>
      <c r="E119" s="4" t="s">
        <v>158</v>
      </c>
      <c r="F119" s="6">
        <v>45242</v>
      </c>
      <c r="G119" s="6">
        <v>45246</v>
      </c>
      <c r="H119" s="4">
        <v>1</v>
      </c>
      <c r="I119" s="4">
        <v>4</v>
      </c>
      <c r="J119" s="4">
        <v>4</v>
      </c>
      <c r="K119" s="4" t="s">
        <v>30</v>
      </c>
      <c r="L119" s="4">
        <v>523.08</v>
      </c>
      <c r="M119" s="4">
        <v>523.08</v>
      </c>
      <c r="N119" s="4" t="s">
        <v>583</v>
      </c>
      <c r="O119" s="4" t="s">
        <v>32</v>
      </c>
      <c r="P119" s="4" t="s">
        <v>33</v>
      </c>
      <c r="Q119" s="4">
        <v>0</v>
      </c>
      <c r="R119" s="8">
        <v>45240</v>
      </c>
      <c r="S119" s="6">
        <v>45250</v>
      </c>
      <c r="T119" s="4" t="s">
        <v>34</v>
      </c>
      <c r="U119" s="4">
        <v>523.08</v>
      </c>
      <c r="V119" s="4">
        <v>0</v>
      </c>
      <c r="W119" s="4">
        <v>0</v>
      </c>
      <c r="X119" s="4" t="s">
        <v>584</v>
      </c>
      <c r="Y119" s="4" t="s">
        <v>585</v>
      </c>
    </row>
    <row r="120" s="4" customFormat="1" spans="1:25">
      <c r="A120" s="4" t="s">
        <v>586</v>
      </c>
      <c r="B120" s="4" t="s">
        <v>26</v>
      </c>
      <c r="C120" s="4" t="s">
        <v>27</v>
      </c>
      <c r="D120" s="4" t="s">
        <v>239</v>
      </c>
      <c r="E120" s="4" t="s">
        <v>587</v>
      </c>
      <c r="F120" s="6">
        <v>45242</v>
      </c>
      <c r="G120" s="6">
        <v>45243</v>
      </c>
      <c r="H120" s="4">
        <v>1</v>
      </c>
      <c r="I120" s="4">
        <v>1</v>
      </c>
      <c r="J120" s="4">
        <v>1</v>
      </c>
      <c r="K120" s="4" t="s">
        <v>30</v>
      </c>
      <c r="L120" s="4">
        <v>73.94</v>
      </c>
      <c r="M120" s="4">
        <v>73.94</v>
      </c>
      <c r="N120" s="4" t="s">
        <v>588</v>
      </c>
      <c r="O120" s="4" t="s">
        <v>32</v>
      </c>
      <c r="P120" s="4" t="s">
        <v>33</v>
      </c>
      <c r="Q120" s="4">
        <v>0</v>
      </c>
      <c r="R120" s="8">
        <v>45240.0000115741</v>
      </c>
      <c r="S120" s="6">
        <v>45250</v>
      </c>
      <c r="T120" s="4" t="s">
        <v>34</v>
      </c>
      <c r="U120" s="4">
        <v>73.94</v>
      </c>
      <c r="V120" s="4">
        <v>0</v>
      </c>
      <c r="W120" s="4">
        <v>0</v>
      </c>
      <c r="X120" s="4" t="s">
        <v>589</v>
      </c>
      <c r="Y120" s="4" t="s">
        <v>590</v>
      </c>
    </row>
    <row r="121" s="4" customFormat="1" spans="1:25">
      <c r="A121" s="4" t="s">
        <v>591</v>
      </c>
      <c r="B121" s="4" t="s">
        <v>26</v>
      </c>
      <c r="C121" s="4" t="s">
        <v>27</v>
      </c>
      <c r="D121" s="4" t="s">
        <v>592</v>
      </c>
      <c r="E121" s="4" t="s">
        <v>182</v>
      </c>
      <c r="F121" s="6">
        <v>45243</v>
      </c>
      <c r="G121" s="6">
        <v>45244</v>
      </c>
      <c r="H121" s="4">
        <v>2</v>
      </c>
      <c r="I121" s="4">
        <v>1</v>
      </c>
      <c r="J121" s="4">
        <v>2</v>
      </c>
      <c r="K121" s="4" t="s">
        <v>30</v>
      </c>
      <c r="L121" s="4">
        <v>113.92</v>
      </c>
      <c r="M121" s="4">
        <v>113.92</v>
      </c>
      <c r="N121" s="4" t="s">
        <v>593</v>
      </c>
      <c r="O121" s="4" t="s">
        <v>32</v>
      </c>
      <c r="P121" s="4" t="s">
        <v>33</v>
      </c>
      <c r="Q121" s="4">
        <v>0</v>
      </c>
      <c r="R121" s="8">
        <v>45240</v>
      </c>
      <c r="S121" s="6">
        <v>45250</v>
      </c>
      <c r="T121" s="4" t="s">
        <v>34</v>
      </c>
      <c r="U121" s="4">
        <v>113.92</v>
      </c>
      <c r="V121" s="4">
        <v>0</v>
      </c>
      <c r="W121" s="4">
        <v>0</v>
      </c>
      <c r="X121" s="4" t="s">
        <v>594</v>
      </c>
      <c r="Y121" s="4" t="s">
        <v>595</v>
      </c>
    </row>
    <row r="122" s="4" customFormat="1" spans="1:25">
      <c r="A122" s="4" t="s">
        <v>596</v>
      </c>
      <c r="B122" s="4" t="s">
        <v>26</v>
      </c>
      <c r="C122" s="4" t="s">
        <v>27</v>
      </c>
      <c r="D122" s="4" t="s">
        <v>346</v>
      </c>
      <c r="E122" s="4" t="s">
        <v>597</v>
      </c>
      <c r="F122" s="6">
        <v>45241</v>
      </c>
      <c r="G122" s="6">
        <v>45244</v>
      </c>
      <c r="H122" s="4">
        <v>1</v>
      </c>
      <c r="I122" s="4">
        <v>3</v>
      </c>
      <c r="J122" s="4">
        <v>3</v>
      </c>
      <c r="K122" s="4" t="s">
        <v>30</v>
      </c>
      <c r="L122" s="4">
        <v>313.44</v>
      </c>
      <c r="M122" s="4">
        <v>313.44</v>
      </c>
      <c r="N122" s="4" t="s">
        <v>598</v>
      </c>
      <c r="O122" s="4" t="s">
        <v>32</v>
      </c>
      <c r="P122" s="4" t="s">
        <v>33</v>
      </c>
      <c r="Q122" s="4">
        <v>0</v>
      </c>
      <c r="R122" s="8">
        <v>45240</v>
      </c>
      <c r="S122" s="6">
        <v>45250</v>
      </c>
      <c r="T122" s="4" t="s">
        <v>34</v>
      </c>
      <c r="U122" s="4">
        <v>313.44</v>
      </c>
      <c r="V122" s="4">
        <v>0</v>
      </c>
      <c r="W122" s="4">
        <v>0</v>
      </c>
      <c r="X122" s="4" t="s">
        <v>599</v>
      </c>
      <c r="Y122" s="4" t="s">
        <v>600</v>
      </c>
    </row>
    <row r="123" s="4" customFormat="1" spans="1:25">
      <c r="A123" s="4" t="s">
        <v>601</v>
      </c>
      <c r="B123" s="4" t="s">
        <v>26</v>
      </c>
      <c r="C123" s="4" t="s">
        <v>27</v>
      </c>
      <c r="D123" s="4" t="s">
        <v>602</v>
      </c>
      <c r="E123" s="4" t="s">
        <v>324</v>
      </c>
      <c r="F123" s="6">
        <v>45246</v>
      </c>
      <c r="G123" s="6">
        <v>45249</v>
      </c>
      <c r="H123" s="4">
        <v>1</v>
      </c>
      <c r="I123" s="4">
        <v>3</v>
      </c>
      <c r="J123" s="4">
        <v>3</v>
      </c>
      <c r="K123" s="4" t="s">
        <v>30</v>
      </c>
      <c r="L123" s="4">
        <v>300.3</v>
      </c>
      <c r="M123" s="4">
        <v>300.3</v>
      </c>
      <c r="N123" s="4" t="s">
        <v>603</v>
      </c>
      <c r="O123" s="4" t="s">
        <v>32</v>
      </c>
      <c r="P123" s="4" t="s">
        <v>33</v>
      </c>
      <c r="Q123" s="4">
        <v>0</v>
      </c>
      <c r="R123" s="8">
        <v>45240.0000115741</v>
      </c>
      <c r="S123" s="6">
        <v>45250</v>
      </c>
      <c r="T123" s="4" t="s">
        <v>34</v>
      </c>
      <c r="U123" s="4">
        <v>300.3</v>
      </c>
      <c r="V123" s="4">
        <v>0</v>
      </c>
      <c r="W123" s="4">
        <v>0</v>
      </c>
      <c r="X123" s="4" t="s">
        <v>604</v>
      </c>
      <c r="Y123" s="4" t="s">
        <v>605</v>
      </c>
    </row>
    <row r="124" s="4" customFormat="1" spans="1:25">
      <c r="A124" s="4" t="s">
        <v>606</v>
      </c>
      <c r="B124" s="4" t="s">
        <v>26</v>
      </c>
      <c r="C124" s="4" t="s">
        <v>27</v>
      </c>
      <c r="D124" s="4" t="s">
        <v>607</v>
      </c>
      <c r="E124" s="4" t="s">
        <v>608</v>
      </c>
      <c r="F124" s="6">
        <v>45242</v>
      </c>
      <c r="G124" s="6">
        <v>45243</v>
      </c>
      <c r="H124" s="4">
        <v>1</v>
      </c>
      <c r="I124" s="4">
        <v>1</v>
      </c>
      <c r="J124" s="4">
        <v>1</v>
      </c>
      <c r="K124" s="4" t="s">
        <v>30</v>
      </c>
      <c r="L124" s="4">
        <v>72.44</v>
      </c>
      <c r="M124" s="4">
        <v>72.44</v>
      </c>
      <c r="N124" s="4" t="s">
        <v>609</v>
      </c>
      <c r="O124" s="4" t="s">
        <v>32</v>
      </c>
      <c r="P124" s="4" t="s">
        <v>33</v>
      </c>
      <c r="Q124" s="4">
        <v>0</v>
      </c>
      <c r="R124" s="8">
        <v>45240</v>
      </c>
      <c r="S124" s="6">
        <v>45250</v>
      </c>
      <c r="T124" s="4" t="s">
        <v>34</v>
      </c>
      <c r="U124" s="4">
        <v>72.44</v>
      </c>
      <c r="V124" s="4">
        <v>0</v>
      </c>
      <c r="W124" s="4">
        <v>0</v>
      </c>
      <c r="X124" s="4" t="s">
        <v>610</v>
      </c>
      <c r="Y124" s="4" t="s">
        <v>611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532</v>
      </c>
      <c r="E125" s="4" t="s">
        <v>613</v>
      </c>
      <c r="F125" s="6">
        <v>45242</v>
      </c>
      <c r="G125" s="6">
        <v>45244</v>
      </c>
      <c r="H125" s="4">
        <v>1</v>
      </c>
      <c r="I125" s="4">
        <v>2</v>
      </c>
      <c r="J125" s="4">
        <v>2</v>
      </c>
      <c r="K125" s="4" t="s">
        <v>30</v>
      </c>
      <c r="L125" s="4">
        <v>438.18</v>
      </c>
      <c r="M125" s="4">
        <v>438.18</v>
      </c>
      <c r="N125" s="4" t="s">
        <v>614</v>
      </c>
      <c r="O125" s="4" t="s">
        <v>32</v>
      </c>
      <c r="P125" s="4" t="s">
        <v>33</v>
      </c>
      <c r="Q125" s="4">
        <v>0</v>
      </c>
      <c r="R125" s="8">
        <v>45240</v>
      </c>
      <c r="S125" s="6">
        <v>45250</v>
      </c>
      <c r="T125" s="4" t="s">
        <v>34</v>
      </c>
      <c r="U125" s="4">
        <v>438.18</v>
      </c>
      <c r="V125" s="4">
        <v>0</v>
      </c>
      <c r="W125" s="4">
        <v>0</v>
      </c>
      <c r="X125" s="4" t="s">
        <v>615</v>
      </c>
      <c r="Y125" s="4" t="s">
        <v>170</v>
      </c>
    </row>
    <row r="126" s="4" customFormat="1" spans="1:25">
      <c r="A126" s="4" t="s">
        <v>616</v>
      </c>
      <c r="B126" s="4" t="s">
        <v>26</v>
      </c>
      <c r="C126" s="4" t="s">
        <v>27</v>
      </c>
      <c r="D126" s="4" t="s">
        <v>488</v>
      </c>
      <c r="E126" s="4" t="s">
        <v>617</v>
      </c>
      <c r="F126" s="6">
        <v>45242</v>
      </c>
      <c r="G126" s="6">
        <v>45244</v>
      </c>
      <c r="H126" s="4">
        <v>1</v>
      </c>
      <c r="I126" s="4">
        <v>2</v>
      </c>
      <c r="J126" s="4">
        <v>2</v>
      </c>
      <c r="K126" s="4" t="s">
        <v>30</v>
      </c>
      <c r="L126" s="4">
        <v>793.12</v>
      </c>
      <c r="M126" s="4">
        <v>793.12</v>
      </c>
      <c r="N126" s="4" t="s">
        <v>618</v>
      </c>
      <c r="O126" s="4" t="s">
        <v>32</v>
      </c>
      <c r="P126" s="4" t="s">
        <v>33</v>
      </c>
      <c r="Q126" s="4">
        <v>0</v>
      </c>
      <c r="R126" s="8">
        <v>45240</v>
      </c>
      <c r="S126" s="6">
        <v>45250</v>
      </c>
      <c r="T126" s="4" t="s">
        <v>34</v>
      </c>
      <c r="U126" s="4">
        <v>793.12</v>
      </c>
      <c r="V126" s="4">
        <v>0</v>
      </c>
      <c r="W126" s="4">
        <v>0</v>
      </c>
      <c r="X126" s="4" t="s">
        <v>619</v>
      </c>
      <c r="Y126" s="4" t="s">
        <v>620</v>
      </c>
    </row>
    <row r="127" s="4" customFormat="1" spans="1:25">
      <c r="A127" s="4" t="s">
        <v>612</v>
      </c>
      <c r="B127" s="4" t="s">
        <v>26</v>
      </c>
      <c r="C127" s="4" t="s">
        <v>171</v>
      </c>
      <c r="D127" s="4" t="s">
        <v>532</v>
      </c>
      <c r="E127" s="4" t="s">
        <v>613</v>
      </c>
      <c r="F127" s="6">
        <v>45242</v>
      </c>
      <c r="G127" s="6">
        <v>45244</v>
      </c>
      <c r="H127" s="4">
        <v>1</v>
      </c>
      <c r="I127" s="4">
        <v>2</v>
      </c>
      <c r="J127" s="4">
        <v>2</v>
      </c>
      <c r="K127" s="4" t="s">
        <v>30</v>
      </c>
      <c r="L127" s="4">
        <v>-438.18</v>
      </c>
      <c r="M127" s="4">
        <v>-438.18</v>
      </c>
      <c r="N127" s="4" t="s">
        <v>614</v>
      </c>
      <c r="O127" s="4" t="s">
        <v>32</v>
      </c>
      <c r="P127" s="4" t="s">
        <v>33</v>
      </c>
      <c r="Q127" s="4">
        <v>0</v>
      </c>
      <c r="R127" s="8">
        <v>45240</v>
      </c>
      <c r="S127" s="6">
        <v>45250</v>
      </c>
      <c r="T127" s="4" t="s">
        <v>34</v>
      </c>
      <c r="U127" s="4">
        <v>-438.18</v>
      </c>
      <c r="V127" s="4">
        <v>0</v>
      </c>
      <c r="W127" s="4">
        <v>0</v>
      </c>
      <c r="X127" s="4" t="s">
        <v>615</v>
      </c>
      <c r="Y127" s="4" t="s">
        <v>170</v>
      </c>
    </row>
    <row r="128" s="4" customFormat="1" spans="1:25">
      <c r="A128" s="4" t="s">
        <v>621</v>
      </c>
      <c r="B128" s="4" t="s">
        <v>26</v>
      </c>
      <c r="C128" s="4" t="s">
        <v>27</v>
      </c>
      <c r="D128" s="4" t="s">
        <v>62</v>
      </c>
      <c r="E128" s="4" t="s">
        <v>622</v>
      </c>
      <c r="F128" s="6">
        <v>45242</v>
      </c>
      <c r="G128" s="6">
        <v>45243</v>
      </c>
      <c r="H128" s="4">
        <v>1</v>
      </c>
      <c r="I128" s="4">
        <v>1</v>
      </c>
      <c r="J128" s="4">
        <v>1</v>
      </c>
      <c r="K128" s="4" t="s">
        <v>30</v>
      </c>
      <c r="L128" s="4">
        <v>83.8</v>
      </c>
      <c r="M128" s="4">
        <v>83.8</v>
      </c>
      <c r="N128" s="4" t="s">
        <v>623</v>
      </c>
      <c r="O128" s="4" t="s">
        <v>32</v>
      </c>
      <c r="P128" s="4" t="s">
        <v>33</v>
      </c>
      <c r="Q128" s="4">
        <v>0</v>
      </c>
      <c r="R128" s="8">
        <v>45240</v>
      </c>
      <c r="S128" s="6">
        <v>45250</v>
      </c>
      <c r="T128" s="4" t="s">
        <v>34</v>
      </c>
      <c r="U128" s="4">
        <v>83.8</v>
      </c>
      <c r="V128" s="4">
        <v>0</v>
      </c>
      <c r="W128" s="4">
        <v>0</v>
      </c>
      <c r="X128" s="4" t="s">
        <v>624</v>
      </c>
      <c r="Y128" s="4" t="s">
        <v>625</v>
      </c>
    </row>
    <row r="129" s="4" customFormat="1" spans="1:25">
      <c r="A129" s="4" t="s">
        <v>626</v>
      </c>
      <c r="B129" s="4" t="s">
        <v>26</v>
      </c>
      <c r="C129" s="4" t="s">
        <v>27</v>
      </c>
      <c r="D129" s="4" t="s">
        <v>390</v>
      </c>
      <c r="E129" s="4" t="s">
        <v>449</v>
      </c>
      <c r="F129" s="6">
        <v>45243</v>
      </c>
      <c r="G129" s="6">
        <v>45249</v>
      </c>
      <c r="H129" s="4">
        <v>1</v>
      </c>
      <c r="I129" s="4">
        <v>6</v>
      </c>
      <c r="J129" s="4">
        <v>6</v>
      </c>
      <c r="K129" s="4" t="s">
        <v>30</v>
      </c>
      <c r="L129" s="4">
        <v>373.56</v>
      </c>
      <c r="M129" s="4">
        <v>373.56</v>
      </c>
      <c r="N129" s="4" t="s">
        <v>627</v>
      </c>
      <c r="O129" s="4" t="s">
        <v>32</v>
      </c>
      <c r="P129" s="4" t="s">
        <v>33</v>
      </c>
      <c r="Q129" s="4">
        <v>0</v>
      </c>
      <c r="R129" s="8">
        <v>45240.0000115741</v>
      </c>
      <c r="S129" s="6">
        <v>45250</v>
      </c>
      <c r="T129" s="4" t="s">
        <v>34</v>
      </c>
      <c r="U129" s="4">
        <v>373.56</v>
      </c>
      <c r="V129" s="4">
        <v>0</v>
      </c>
      <c r="W129" s="4">
        <v>0</v>
      </c>
      <c r="X129" s="4" t="s">
        <v>628</v>
      </c>
      <c r="Y129" s="4" t="s">
        <v>629</v>
      </c>
    </row>
    <row r="130" s="4" customFormat="1" spans="1:25">
      <c r="A130" s="4" t="s">
        <v>630</v>
      </c>
      <c r="B130" s="4" t="s">
        <v>26</v>
      </c>
      <c r="C130" s="4" t="s">
        <v>27</v>
      </c>
      <c r="D130" s="4" t="s">
        <v>222</v>
      </c>
      <c r="E130" s="4" t="s">
        <v>134</v>
      </c>
      <c r="F130" s="6">
        <v>45243</v>
      </c>
      <c r="G130" s="6">
        <v>45244</v>
      </c>
      <c r="H130" s="4">
        <v>1</v>
      </c>
      <c r="I130" s="4">
        <v>1</v>
      </c>
      <c r="J130" s="4">
        <v>1</v>
      </c>
      <c r="K130" s="4" t="s">
        <v>30</v>
      </c>
      <c r="L130" s="4">
        <v>168.29</v>
      </c>
      <c r="M130" s="4">
        <v>168.29</v>
      </c>
      <c r="N130" s="4" t="s">
        <v>631</v>
      </c>
      <c r="O130" s="4" t="s">
        <v>32</v>
      </c>
      <c r="P130" s="4" t="s">
        <v>33</v>
      </c>
      <c r="Q130" s="4">
        <v>0</v>
      </c>
      <c r="R130" s="8">
        <v>45240.0000115741</v>
      </c>
      <c r="S130" s="6">
        <v>45250</v>
      </c>
      <c r="T130" s="4" t="s">
        <v>34</v>
      </c>
      <c r="U130" s="4">
        <v>168.29</v>
      </c>
      <c r="V130" s="4">
        <v>0</v>
      </c>
      <c r="W130" s="4">
        <v>0</v>
      </c>
      <c r="X130" s="4" t="s">
        <v>632</v>
      </c>
      <c r="Y130" s="4" t="s">
        <v>633</v>
      </c>
    </row>
    <row r="131" s="4" customFormat="1" spans="1:25">
      <c r="A131" s="4" t="s">
        <v>634</v>
      </c>
      <c r="B131" s="4" t="s">
        <v>26</v>
      </c>
      <c r="C131" s="4" t="s">
        <v>27</v>
      </c>
      <c r="D131" s="4" t="s">
        <v>635</v>
      </c>
      <c r="E131" s="4" t="s">
        <v>636</v>
      </c>
      <c r="F131" s="6">
        <v>45241</v>
      </c>
      <c r="G131" s="6">
        <v>45243</v>
      </c>
      <c r="H131" s="4">
        <v>2</v>
      </c>
      <c r="I131" s="4">
        <v>2</v>
      </c>
      <c r="J131" s="4">
        <v>4</v>
      </c>
      <c r="K131" s="4" t="s">
        <v>30</v>
      </c>
      <c r="L131" s="4">
        <v>208.12</v>
      </c>
      <c r="M131" s="4">
        <v>208.12</v>
      </c>
      <c r="N131" s="4" t="s">
        <v>637</v>
      </c>
      <c r="O131" s="4" t="s">
        <v>32</v>
      </c>
      <c r="P131" s="4" t="s">
        <v>33</v>
      </c>
      <c r="Q131" s="4">
        <v>0</v>
      </c>
      <c r="R131" s="8">
        <v>45240</v>
      </c>
      <c r="S131" s="6">
        <v>45250</v>
      </c>
      <c r="T131" s="4" t="s">
        <v>34</v>
      </c>
      <c r="U131" s="4">
        <v>208.12</v>
      </c>
      <c r="V131" s="4">
        <v>0</v>
      </c>
      <c r="W131" s="4">
        <v>0</v>
      </c>
      <c r="X131" s="4" t="s">
        <v>638</v>
      </c>
      <c r="Y131" s="4" t="s">
        <v>639</v>
      </c>
    </row>
    <row r="132" s="4" customFormat="1" spans="1:25">
      <c r="A132" s="4" t="s">
        <v>640</v>
      </c>
      <c r="B132" s="4" t="s">
        <v>26</v>
      </c>
      <c r="C132" s="4" t="s">
        <v>27</v>
      </c>
      <c r="D132" s="4" t="s">
        <v>641</v>
      </c>
      <c r="E132" s="4" t="s">
        <v>642</v>
      </c>
      <c r="F132" s="6">
        <v>45246</v>
      </c>
      <c r="G132" s="6">
        <v>45248</v>
      </c>
      <c r="H132" s="4">
        <v>1</v>
      </c>
      <c r="I132" s="4">
        <v>2</v>
      </c>
      <c r="J132" s="4">
        <v>2</v>
      </c>
      <c r="K132" s="4" t="s">
        <v>30</v>
      </c>
      <c r="L132" s="4">
        <v>231.96</v>
      </c>
      <c r="M132" s="4">
        <v>231.96</v>
      </c>
      <c r="N132" s="4" t="s">
        <v>643</v>
      </c>
      <c r="O132" s="4" t="s">
        <v>32</v>
      </c>
      <c r="P132" s="4" t="s">
        <v>33</v>
      </c>
      <c r="Q132" s="4">
        <v>0</v>
      </c>
      <c r="R132" s="8">
        <v>45240.0000115741</v>
      </c>
      <c r="S132" s="6">
        <v>45250</v>
      </c>
      <c r="T132" s="4" t="s">
        <v>34</v>
      </c>
      <c r="U132" s="4">
        <v>231.96</v>
      </c>
      <c r="V132" s="4">
        <v>0</v>
      </c>
      <c r="W132" s="4">
        <v>0</v>
      </c>
      <c r="X132" s="4" t="s">
        <v>644</v>
      </c>
      <c r="Y132" s="4" t="s">
        <v>645</v>
      </c>
    </row>
    <row r="133" s="4" customFormat="1" spans="1:25">
      <c r="A133" s="4" t="s">
        <v>646</v>
      </c>
      <c r="B133" s="4" t="s">
        <v>26</v>
      </c>
      <c r="C133" s="4" t="s">
        <v>27</v>
      </c>
      <c r="D133" s="4" t="s">
        <v>62</v>
      </c>
      <c r="E133" s="4" t="s">
        <v>647</v>
      </c>
      <c r="F133" s="6">
        <v>45242</v>
      </c>
      <c r="G133" s="6">
        <v>45246</v>
      </c>
      <c r="H133" s="4">
        <v>1</v>
      </c>
      <c r="I133" s="4">
        <v>4</v>
      </c>
      <c r="J133" s="4">
        <v>4</v>
      </c>
      <c r="K133" s="4" t="s">
        <v>30</v>
      </c>
      <c r="L133" s="4">
        <v>348.9</v>
      </c>
      <c r="M133" s="4">
        <v>348.9</v>
      </c>
      <c r="N133" s="4" t="s">
        <v>648</v>
      </c>
      <c r="O133" s="4" t="s">
        <v>32</v>
      </c>
      <c r="P133" s="4" t="s">
        <v>33</v>
      </c>
      <c r="Q133" s="4">
        <v>0</v>
      </c>
      <c r="R133" s="8">
        <v>45240</v>
      </c>
      <c r="S133" s="6">
        <v>45250</v>
      </c>
      <c r="T133" s="4" t="s">
        <v>34</v>
      </c>
      <c r="U133" s="4">
        <v>348.9</v>
      </c>
      <c r="V133" s="4">
        <v>0</v>
      </c>
      <c r="W133" s="4">
        <v>0</v>
      </c>
      <c r="X133" s="4" t="s">
        <v>649</v>
      </c>
      <c r="Y133" s="4" t="s">
        <v>650</v>
      </c>
    </row>
    <row r="134" s="4" customFormat="1" spans="1:25">
      <c r="A134" s="4" t="s">
        <v>651</v>
      </c>
      <c r="B134" s="4" t="s">
        <v>26</v>
      </c>
      <c r="C134" s="4" t="s">
        <v>27</v>
      </c>
      <c r="D134" s="4" t="s">
        <v>635</v>
      </c>
      <c r="E134" s="4" t="s">
        <v>652</v>
      </c>
      <c r="F134" s="6">
        <v>45246</v>
      </c>
      <c r="G134" s="6">
        <v>45248</v>
      </c>
      <c r="H134" s="4">
        <v>1</v>
      </c>
      <c r="I134" s="4">
        <v>2</v>
      </c>
      <c r="J134" s="4">
        <v>2</v>
      </c>
      <c r="K134" s="4" t="s">
        <v>30</v>
      </c>
      <c r="L134" s="4">
        <v>104.06</v>
      </c>
      <c r="M134" s="4">
        <v>104.06</v>
      </c>
      <c r="N134" s="4" t="s">
        <v>653</v>
      </c>
      <c r="O134" s="4" t="s">
        <v>32</v>
      </c>
      <c r="P134" s="4" t="s">
        <v>33</v>
      </c>
      <c r="Q134" s="4">
        <v>0</v>
      </c>
      <c r="R134" s="8">
        <v>45240.0000115741</v>
      </c>
      <c r="S134" s="6">
        <v>45250</v>
      </c>
      <c r="T134" s="4" t="s">
        <v>34</v>
      </c>
      <c r="U134" s="4">
        <v>104.06</v>
      </c>
      <c r="V134" s="4">
        <v>0</v>
      </c>
      <c r="W134" s="4">
        <v>0</v>
      </c>
      <c r="X134" s="4" t="s">
        <v>654</v>
      </c>
      <c r="Y134" s="4" t="s">
        <v>655</v>
      </c>
    </row>
    <row r="135" s="4" customFormat="1" spans="1:25">
      <c r="A135" s="4" t="s">
        <v>403</v>
      </c>
      <c r="B135" s="4" t="s">
        <v>26</v>
      </c>
      <c r="C135" s="4" t="s">
        <v>656</v>
      </c>
      <c r="D135" s="4" t="s">
        <v>133</v>
      </c>
      <c r="E135" s="4" t="s">
        <v>275</v>
      </c>
      <c r="F135" s="6">
        <v>45242</v>
      </c>
      <c r="G135" s="6">
        <v>45243</v>
      </c>
      <c r="H135" s="4">
        <v>1</v>
      </c>
      <c r="I135" s="4">
        <v>1</v>
      </c>
      <c r="J135" s="4">
        <v>1</v>
      </c>
      <c r="K135" s="4" t="s">
        <v>30</v>
      </c>
      <c r="L135" s="4">
        <v>-92.64</v>
      </c>
      <c r="M135" s="4">
        <v>-92.64</v>
      </c>
      <c r="N135" s="4" t="s">
        <v>404</v>
      </c>
      <c r="O135" s="4" t="s">
        <v>32</v>
      </c>
      <c r="P135" s="4" t="s">
        <v>33</v>
      </c>
      <c r="Q135" s="4">
        <v>0</v>
      </c>
      <c r="R135" s="8">
        <v>45236.8338541667</v>
      </c>
      <c r="S135" s="6">
        <v>45250</v>
      </c>
      <c r="T135" s="4" t="s">
        <v>34</v>
      </c>
      <c r="U135" s="4">
        <v>-92.64</v>
      </c>
      <c r="V135" s="4">
        <v>0</v>
      </c>
      <c r="W135" s="4">
        <v>0</v>
      </c>
      <c r="X135" s="4" t="s">
        <v>405</v>
      </c>
      <c r="Y135" s="4" t="s">
        <v>406</v>
      </c>
    </row>
    <row r="136" s="4" customFormat="1" spans="1:25">
      <c r="A136" s="4" t="s">
        <v>399</v>
      </c>
      <c r="B136" s="4" t="s">
        <v>26</v>
      </c>
      <c r="C136" s="4" t="s">
        <v>656</v>
      </c>
      <c r="D136" s="4" t="s">
        <v>133</v>
      </c>
      <c r="E136" s="4" t="s">
        <v>91</v>
      </c>
      <c r="F136" s="6">
        <v>45242</v>
      </c>
      <c r="G136" s="6">
        <v>45243</v>
      </c>
      <c r="H136" s="4">
        <v>1</v>
      </c>
      <c r="I136" s="4">
        <v>1</v>
      </c>
      <c r="J136" s="4">
        <v>1</v>
      </c>
      <c r="K136" s="4" t="s">
        <v>30</v>
      </c>
      <c r="L136" s="4">
        <v>-102.87</v>
      </c>
      <c r="M136" s="4">
        <v>-102.87</v>
      </c>
      <c r="N136" s="4" t="s">
        <v>400</v>
      </c>
      <c r="O136" s="4" t="s">
        <v>32</v>
      </c>
      <c r="P136" s="4" t="s">
        <v>33</v>
      </c>
      <c r="Q136" s="4">
        <v>0</v>
      </c>
      <c r="R136" s="8">
        <v>45236.8296412037</v>
      </c>
      <c r="S136" s="6">
        <v>45250</v>
      </c>
      <c r="T136" s="4" t="s">
        <v>34</v>
      </c>
      <c r="U136" s="4">
        <v>-102.87</v>
      </c>
      <c r="V136" s="4">
        <v>0</v>
      </c>
      <c r="W136" s="4">
        <v>0</v>
      </c>
      <c r="X136" s="4" t="s">
        <v>401</v>
      </c>
      <c r="Y136" s="4" t="s">
        <v>402</v>
      </c>
    </row>
    <row r="137" s="4" customFormat="1" spans="1:25">
      <c r="A137" s="4" t="s">
        <v>395</v>
      </c>
      <c r="B137" s="4" t="s">
        <v>26</v>
      </c>
      <c r="C137" s="4" t="s">
        <v>656</v>
      </c>
      <c r="D137" s="4" t="s">
        <v>133</v>
      </c>
      <c r="E137" s="4" t="s">
        <v>91</v>
      </c>
      <c r="F137" s="6">
        <v>45242</v>
      </c>
      <c r="G137" s="6">
        <v>45243</v>
      </c>
      <c r="H137" s="4">
        <v>1</v>
      </c>
      <c r="I137" s="4">
        <v>1</v>
      </c>
      <c r="J137" s="4">
        <v>1</v>
      </c>
      <c r="K137" s="4" t="s">
        <v>30</v>
      </c>
      <c r="L137" s="4">
        <v>-102.87</v>
      </c>
      <c r="M137" s="4">
        <v>-102.87</v>
      </c>
      <c r="N137" s="4" t="s">
        <v>396</v>
      </c>
      <c r="O137" s="4" t="s">
        <v>32</v>
      </c>
      <c r="P137" s="4" t="s">
        <v>33</v>
      </c>
      <c r="Q137" s="4">
        <v>0</v>
      </c>
      <c r="R137" s="8">
        <v>45236.8236921296</v>
      </c>
      <c r="S137" s="6">
        <v>45250</v>
      </c>
      <c r="T137" s="4" t="s">
        <v>34</v>
      </c>
      <c r="U137" s="4">
        <v>-102.87</v>
      </c>
      <c r="V137" s="4">
        <v>0</v>
      </c>
      <c r="W137" s="4">
        <v>0</v>
      </c>
      <c r="X137" s="4" t="s">
        <v>397</v>
      </c>
      <c r="Y137" s="4" t="s">
        <v>398</v>
      </c>
    </row>
    <row r="138" s="4" customFormat="1" spans="1:25">
      <c r="A138" s="4" t="s">
        <v>657</v>
      </c>
      <c r="B138" s="4" t="s">
        <v>26</v>
      </c>
      <c r="C138" s="4" t="s">
        <v>27</v>
      </c>
      <c r="D138" s="4" t="s">
        <v>658</v>
      </c>
      <c r="E138" s="4" t="s">
        <v>659</v>
      </c>
      <c r="F138" s="6">
        <v>45243</v>
      </c>
      <c r="G138" s="6">
        <v>45244</v>
      </c>
      <c r="H138" s="4">
        <v>1</v>
      </c>
      <c r="I138" s="4">
        <v>1</v>
      </c>
      <c r="J138" s="4">
        <v>1</v>
      </c>
      <c r="K138" s="4" t="s">
        <v>30</v>
      </c>
      <c r="L138" s="4">
        <v>41.08</v>
      </c>
      <c r="M138" s="4">
        <v>41.08</v>
      </c>
      <c r="N138" s="4" t="s">
        <v>660</v>
      </c>
      <c r="O138" s="4" t="s">
        <v>32</v>
      </c>
      <c r="P138" s="4" t="s">
        <v>33</v>
      </c>
      <c r="Q138" s="4">
        <v>0</v>
      </c>
      <c r="R138" s="8">
        <v>45240</v>
      </c>
      <c r="S138" s="6">
        <v>45250</v>
      </c>
      <c r="T138" s="4" t="s">
        <v>34</v>
      </c>
      <c r="U138" s="4">
        <v>41.08</v>
      </c>
      <c r="V138" s="4">
        <v>0</v>
      </c>
      <c r="W138" s="4">
        <v>0</v>
      </c>
      <c r="X138" s="4" t="s">
        <v>661</v>
      </c>
      <c r="Y138" s="4" t="s">
        <v>662</v>
      </c>
    </row>
    <row r="139" s="4" customFormat="1" spans="1:25">
      <c r="A139" s="4" t="s">
        <v>663</v>
      </c>
      <c r="B139" s="4" t="s">
        <v>26</v>
      </c>
      <c r="C139" s="4" t="s">
        <v>27</v>
      </c>
      <c r="D139" s="4" t="s">
        <v>390</v>
      </c>
      <c r="E139" s="4" t="s">
        <v>664</v>
      </c>
      <c r="F139" s="6">
        <v>45242</v>
      </c>
      <c r="G139" s="6">
        <v>45243</v>
      </c>
      <c r="H139" s="4">
        <v>1</v>
      </c>
      <c r="I139" s="4">
        <v>1</v>
      </c>
      <c r="J139" s="4">
        <v>1</v>
      </c>
      <c r="K139" s="4" t="s">
        <v>30</v>
      </c>
      <c r="L139" s="4">
        <v>66.14</v>
      </c>
      <c r="M139" s="4">
        <v>66.14</v>
      </c>
      <c r="N139" s="4" t="s">
        <v>665</v>
      </c>
      <c r="O139" s="4" t="s">
        <v>32</v>
      </c>
      <c r="P139" s="4" t="s">
        <v>33</v>
      </c>
      <c r="Q139" s="4">
        <v>0</v>
      </c>
      <c r="R139" s="8">
        <v>45241</v>
      </c>
      <c r="S139" s="6">
        <v>45250</v>
      </c>
      <c r="T139" s="4" t="s">
        <v>34</v>
      </c>
      <c r="U139" s="4">
        <v>66.14</v>
      </c>
      <c r="V139" s="4">
        <v>0</v>
      </c>
      <c r="W139" s="4">
        <v>0</v>
      </c>
      <c r="X139" s="4" t="s">
        <v>666</v>
      </c>
      <c r="Y139" s="4" t="s">
        <v>667</v>
      </c>
    </row>
    <row r="140" s="4" customFormat="1" spans="1:25">
      <c r="A140" s="4" t="s">
        <v>668</v>
      </c>
      <c r="B140" s="4" t="s">
        <v>26</v>
      </c>
      <c r="C140" s="4" t="s">
        <v>27</v>
      </c>
      <c r="D140" s="4" t="s">
        <v>216</v>
      </c>
      <c r="E140" s="4" t="s">
        <v>217</v>
      </c>
      <c r="F140" s="6">
        <v>45243</v>
      </c>
      <c r="G140" s="6">
        <v>45245</v>
      </c>
      <c r="H140" s="4">
        <v>1</v>
      </c>
      <c r="I140" s="4">
        <v>2</v>
      </c>
      <c r="J140" s="4">
        <v>2</v>
      </c>
      <c r="K140" s="4" t="s">
        <v>30</v>
      </c>
      <c r="L140" s="4">
        <v>465.78</v>
      </c>
      <c r="M140" s="4">
        <v>465.78</v>
      </c>
      <c r="N140" s="4" t="s">
        <v>669</v>
      </c>
      <c r="O140" s="4" t="s">
        <v>32</v>
      </c>
      <c r="P140" s="4" t="s">
        <v>33</v>
      </c>
      <c r="Q140" s="4">
        <v>0</v>
      </c>
      <c r="R140" s="8">
        <v>45241</v>
      </c>
      <c r="S140" s="6">
        <v>45250</v>
      </c>
      <c r="T140" s="4" t="s">
        <v>34</v>
      </c>
      <c r="U140" s="4">
        <v>465.78</v>
      </c>
      <c r="V140" s="4">
        <v>0</v>
      </c>
      <c r="W140" s="4">
        <v>0</v>
      </c>
      <c r="X140" s="4" t="s">
        <v>670</v>
      </c>
      <c r="Y140" s="4" t="s">
        <v>671</v>
      </c>
    </row>
    <row r="141" s="4" customFormat="1" spans="1:25">
      <c r="A141" s="4" t="s">
        <v>672</v>
      </c>
      <c r="B141" s="4" t="s">
        <v>26</v>
      </c>
      <c r="C141" s="4" t="s">
        <v>27</v>
      </c>
      <c r="D141" s="4" t="s">
        <v>673</v>
      </c>
      <c r="E141" s="4" t="s">
        <v>674</v>
      </c>
      <c r="F141" s="6">
        <v>45241</v>
      </c>
      <c r="G141" s="6">
        <v>45243</v>
      </c>
      <c r="H141" s="4">
        <v>1</v>
      </c>
      <c r="I141" s="4">
        <v>2</v>
      </c>
      <c r="J141" s="4">
        <v>2</v>
      </c>
      <c r="K141" s="4" t="s">
        <v>30</v>
      </c>
      <c r="L141" s="4">
        <v>114.94</v>
      </c>
      <c r="M141" s="4">
        <v>114.94</v>
      </c>
      <c r="N141" s="4" t="s">
        <v>675</v>
      </c>
      <c r="O141" s="4" t="s">
        <v>32</v>
      </c>
      <c r="P141" s="4" t="s">
        <v>33</v>
      </c>
      <c r="Q141" s="4">
        <v>0</v>
      </c>
      <c r="R141" s="8">
        <v>45241.0000115741</v>
      </c>
      <c r="S141" s="6">
        <v>45250</v>
      </c>
      <c r="T141" s="4" t="s">
        <v>34</v>
      </c>
      <c r="U141" s="4">
        <v>114.94</v>
      </c>
      <c r="V141" s="4">
        <v>0</v>
      </c>
      <c r="W141" s="4">
        <v>0</v>
      </c>
      <c r="X141" s="4" t="s">
        <v>676</v>
      </c>
      <c r="Y141" s="4" t="s">
        <v>677</v>
      </c>
    </row>
    <row r="142" s="4" customFormat="1" spans="1:25">
      <c r="A142" s="4" t="s">
        <v>678</v>
      </c>
      <c r="B142" s="4" t="s">
        <v>26</v>
      </c>
      <c r="C142" s="4" t="s">
        <v>27</v>
      </c>
      <c r="D142" s="4" t="s">
        <v>673</v>
      </c>
      <c r="E142" s="4" t="s">
        <v>679</v>
      </c>
      <c r="F142" s="6">
        <v>45244</v>
      </c>
      <c r="G142" s="6">
        <v>45245</v>
      </c>
      <c r="H142" s="4">
        <v>1</v>
      </c>
      <c r="I142" s="4">
        <v>1</v>
      </c>
      <c r="J142" s="4">
        <v>1</v>
      </c>
      <c r="K142" s="4" t="s">
        <v>30</v>
      </c>
      <c r="L142" s="4">
        <v>57.47</v>
      </c>
      <c r="M142" s="4">
        <v>57.47</v>
      </c>
      <c r="N142" s="4" t="s">
        <v>680</v>
      </c>
      <c r="O142" s="4" t="s">
        <v>32</v>
      </c>
      <c r="P142" s="4" t="s">
        <v>33</v>
      </c>
      <c r="Q142" s="4">
        <v>0</v>
      </c>
      <c r="R142" s="8">
        <v>45241.0000115741</v>
      </c>
      <c r="S142" s="6">
        <v>45250</v>
      </c>
      <c r="T142" s="4" t="s">
        <v>34</v>
      </c>
      <c r="U142" s="4">
        <v>57.47</v>
      </c>
      <c r="V142" s="4">
        <v>0</v>
      </c>
      <c r="W142" s="4">
        <v>0</v>
      </c>
      <c r="X142" s="4" t="s">
        <v>681</v>
      </c>
      <c r="Y142" s="4" t="s">
        <v>682</v>
      </c>
    </row>
    <row r="143" s="4" customFormat="1" spans="1:25">
      <c r="A143" s="4" t="s">
        <v>683</v>
      </c>
      <c r="B143" s="4" t="s">
        <v>26</v>
      </c>
      <c r="C143" s="4" t="s">
        <v>27</v>
      </c>
      <c r="D143" s="4" t="s">
        <v>684</v>
      </c>
      <c r="E143" s="4" t="s">
        <v>533</v>
      </c>
      <c r="F143" s="6">
        <v>45241</v>
      </c>
      <c r="G143" s="6">
        <v>45243</v>
      </c>
      <c r="H143" s="4">
        <v>1</v>
      </c>
      <c r="I143" s="4">
        <v>2</v>
      </c>
      <c r="J143" s="4">
        <v>2</v>
      </c>
      <c r="K143" s="4" t="s">
        <v>30</v>
      </c>
      <c r="L143" s="4">
        <v>113.57</v>
      </c>
      <c r="M143" s="4">
        <v>113.57</v>
      </c>
      <c r="N143" s="4" t="s">
        <v>685</v>
      </c>
      <c r="O143" s="4" t="s">
        <v>32</v>
      </c>
      <c r="P143" s="4" t="s">
        <v>33</v>
      </c>
      <c r="Q143" s="4">
        <v>0</v>
      </c>
      <c r="R143" s="8">
        <v>45241.0000115741</v>
      </c>
      <c r="S143" s="6">
        <v>45250</v>
      </c>
      <c r="T143" s="4" t="s">
        <v>34</v>
      </c>
      <c r="U143" s="4">
        <v>113.57</v>
      </c>
      <c r="V143" s="4">
        <v>0</v>
      </c>
      <c r="W143" s="4">
        <v>0</v>
      </c>
      <c r="X143" s="4" t="s">
        <v>686</v>
      </c>
      <c r="Y143" s="4" t="s">
        <v>170</v>
      </c>
    </row>
    <row r="144" s="4" customFormat="1" spans="1:25">
      <c r="A144" s="4" t="s">
        <v>683</v>
      </c>
      <c r="B144" s="4" t="s">
        <v>26</v>
      </c>
      <c r="C144" s="4" t="s">
        <v>171</v>
      </c>
      <c r="D144" s="4" t="s">
        <v>684</v>
      </c>
      <c r="E144" s="4" t="s">
        <v>533</v>
      </c>
      <c r="F144" s="6">
        <v>45241</v>
      </c>
      <c r="G144" s="6">
        <v>45243</v>
      </c>
      <c r="H144" s="4">
        <v>1</v>
      </c>
      <c r="I144" s="4">
        <v>2</v>
      </c>
      <c r="J144" s="4">
        <v>2</v>
      </c>
      <c r="K144" s="4" t="s">
        <v>30</v>
      </c>
      <c r="L144" s="4">
        <v>-113.57</v>
      </c>
      <c r="M144" s="4">
        <v>-113.57</v>
      </c>
      <c r="N144" s="4" t="s">
        <v>685</v>
      </c>
      <c r="O144" s="4" t="s">
        <v>32</v>
      </c>
      <c r="P144" s="4" t="s">
        <v>33</v>
      </c>
      <c r="Q144" s="4">
        <v>0</v>
      </c>
      <c r="R144" s="8">
        <v>45241.0000115741</v>
      </c>
      <c r="S144" s="6">
        <v>45250</v>
      </c>
      <c r="T144" s="4" t="s">
        <v>34</v>
      </c>
      <c r="U144" s="4">
        <v>-113.57</v>
      </c>
      <c r="V144" s="4">
        <v>0</v>
      </c>
      <c r="W144" s="4">
        <v>0</v>
      </c>
      <c r="X144" s="4" t="s">
        <v>686</v>
      </c>
      <c r="Y144" s="4" t="s">
        <v>170</v>
      </c>
    </row>
    <row r="145" s="4" customFormat="1" spans="1:25">
      <c r="A145" s="4" t="s">
        <v>687</v>
      </c>
      <c r="B145" s="4" t="s">
        <v>26</v>
      </c>
      <c r="C145" s="4" t="s">
        <v>27</v>
      </c>
      <c r="D145" s="4" t="s">
        <v>222</v>
      </c>
      <c r="E145" s="4" t="s">
        <v>134</v>
      </c>
      <c r="F145" s="6">
        <v>45244</v>
      </c>
      <c r="G145" s="6">
        <v>45245</v>
      </c>
      <c r="H145" s="4">
        <v>1</v>
      </c>
      <c r="I145" s="4">
        <v>1</v>
      </c>
      <c r="J145" s="4">
        <v>1</v>
      </c>
      <c r="K145" s="4" t="s">
        <v>30</v>
      </c>
      <c r="L145" s="4">
        <v>168.16</v>
      </c>
      <c r="M145" s="4">
        <v>168.16</v>
      </c>
      <c r="N145" s="4" t="s">
        <v>688</v>
      </c>
      <c r="O145" s="4" t="s">
        <v>32</v>
      </c>
      <c r="P145" s="4" t="s">
        <v>33</v>
      </c>
      <c r="Q145" s="4">
        <v>0</v>
      </c>
      <c r="R145" s="8">
        <v>45241</v>
      </c>
      <c r="S145" s="6">
        <v>45250</v>
      </c>
      <c r="T145" s="4" t="s">
        <v>34</v>
      </c>
      <c r="U145" s="4">
        <v>168.16</v>
      </c>
      <c r="V145" s="4">
        <v>0</v>
      </c>
      <c r="W145" s="4">
        <v>0</v>
      </c>
      <c r="X145" s="4" t="s">
        <v>689</v>
      </c>
      <c r="Y145" s="4" t="s">
        <v>690</v>
      </c>
    </row>
    <row r="146" s="4" customFormat="1" spans="1:25">
      <c r="A146" s="4" t="s">
        <v>691</v>
      </c>
      <c r="B146" s="4" t="s">
        <v>26</v>
      </c>
      <c r="C146" s="4" t="s">
        <v>27</v>
      </c>
      <c r="D146" s="4" t="s">
        <v>692</v>
      </c>
      <c r="E146" s="4" t="s">
        <v>693</v>
      </c>
      <c r="F146" s="6">
        <v>45242</v>
      </c>
      <c r="G146" s="6">
        <v>45243</v>
      </c>
      <c r="H146" s="4">
        <v>1</v>
      </c>
      <c r="I146" s="4">
        <v>1</v>
      </c>
      <c r="J146" s="4">
        <v>1</v>
      </c>
      <c r="K146" s="4" t="s">
        <v>30</v>
      </c>
      <c r="L146" s="4">
        <v>95.92</v>
      </c>
      <c r="M146" s="4">
        <v>95.92</v>
      </c>
      <c r="N146" s="4" t="s">
        <v>694</v>
      </c>
      <c r="O146" s="4" t="s">
        <v>32</v>
      </c>
      <c r="P146" s="4" t="s">
        <v>33</v>
      </c>
      <c r="Q146" s="4">
        <v>0</v>
      </c>
      <c r="R146" s="8">
        <v>45241</v>
      </c>
      <c r="S146" s="6">
        <v>45250</v>
      </c>
      <c r="T146" s="4" t="s">
        <v>34</v>
      </c>
      <c r="U146" s="4">
        <v>95.92</v>
      </c>
      <c r="V146" s="4">
        <v>0</v>
      </c>
      <c r="W146" s="4">
        <v>0</v>
      </c>
      <c r="X146" s="4" t="s">
        <v>695</v>
      </c>
      <c r="Y146" s="4" t="s">
        <v>696</v>
      </c>
    </row>
    <row r="147" s="4" customFormat="1" spans="1:25">
      <c r="A147" s="4" t="s">
        <v>697</v>
      </c>
      <c r="B147" s="4" t="s">
        <v>26</v>
      </c>
      <c r="C147" s="4" t="s">
        <v>27</v>
      </c>
      <c r="D147" s="4" t="s">
        <v>698</v>
      </c>
      <c r="E147" s="4" t="s">
        <v>699</v>
      </c>
      <c r="F147" s="6">
        <v>45242</v>
      </c>
      <c r="G147" s="6">
        <v>45247</v>
      </c>
      <c r="H147" s="4">
        <v>1</v>
      </c>
      <c r="I147" s="4">
        <v>5</v>
      </c>
      <c r="J147" s="4">
        <v>5</v>
      </c>
      <c r="K147" s="4" t="s">
        <v>30</v>
      </c>
      <c r="L147" s="4">
        <v>1111.05</v>
      </c>
      <c r="M147" s="4">
        <v>1111.05</v>
      </c>
      <c r="N147" s="4" t="s">
        <v>700</v>
      </c>
      <c r="O147" s="4" t="s">
        <v>32</v>
      </c>
      <c r="P147" s="4" t="s">
        <v>33</v>
      </c>
      <c r="Q147" s="4">
        <v>0</v>
      </c>
      <c r="R147" s="8">
        <v>45241</v>
      </c>
      <c r="S147" s="6">
        <v>45250</v>
      </c>
      <c r="T147" s="4" t="s">
        <v>34</v>
      </c>
      <c r="U147" s="4">
        <v>1111.05</v>
      </c>
      <c r="V147" s="4">
        <v>0</v>
      </c>
      <c r="W147" s="4">
        <v>0</v>
      </c>
      <c r="X147" s="4" t="s">
        <v>701</v>
      </c>
      <c r="Y147" s="4" t="s">
        <v>702</v>
      </c>
    </row>
    <row r="148" s="4" customFormat="1" spans="1:25">
      <c r="A148" s="4" t="s">
        <v>703</v>
      </c>
      <c r="B148" s="4" t="s">
        <v>26</v>
      </c>
      <c r="C148" s="4" t="s">
        <v>27</v>
      </c>
      <c r="D148" s="4" t="s">
        <v>222</v>
      </c>
      <c r="E148" s="4" t="s">
        <v>134</v>
      </c>
      <c r="F148" s="6">
        <v>45244</v>
      </c>
      <c r="G148" s="6">
        <v>45245</v>
      </c>
      <c r="H148" s="4">
        <v>1</v>
      </c>
      <c r="I148" s="4">
        <v>1</v>
      </c>
      <c r="J148" s="4">
        <v>1</v>
      </c>
      <c r="K148" s="4" t="s">
        <v>30</v>
      </c>
      <c r="L148" s="4">
        <v>168.16</v>
      </c>
      <c r="M148" s="4">
        <v>168.16</v>
      </c>
      <c r="N148" s="4" t="s">
        <v>704</v>
      </c>
      <c r="O148" s="4" t="s">
        <v>32</v>
      </c>
      <c r="P148" s="4" t="s">
        <v>33</v>
      </c>
      <c r="Q148" s="4">
        <v>0</v>
      </c>
      <c r="R148" s="8">
        <v>45241</v>
      </c>
      <c r="S148" s="6">
        <v>45250</v>
      </c>
      <c r="T148" s="4" t="s">
        <v>34</v>
      </c>
      <c r="U148" s="4">
        <v>168.16</v>
      </c>
      <c r="V148" s="4">
        <v>0</v>
      </c>
      <c r="W148" s="4">
        <v>0</v>
      </c>
      <c r="X148" s="4" t="s">
        <v>705</v>
      </c>
      <c r="Y148" s="4" t="s">
        <v>706</v>
      </c>
    </row>
    <row r="149" s="4" customFormat="1" spans="1:25">
      <c r="A149" s="4" t="s">
        <v>707</v>
      </c>
      <c r="B149" s="4" t="s">
        <v>26</v>
      </c>
      <c r="C149" s="4" t="s">
        <v>27</v>
      </c>
      <c r="D149" s="4" t="s">
        <v>708</v>
      </c>
      <c r="E149" s="4" t="s">
        <v>709</v>
      </c>
      <c r="F149" s="6">
        <v>45245</v>
      </c>
      <c r="G149" s="6">
        <v>45246</v>
      </c>
      <c r="H149" s="4">
        <v>1</v>
      </c>
      <c r="I149" s="4">
        <v>1</v>
      </c>
      <c r="J149" s="4">
        <v>1</v>
      </c>
      <c r="K149" s="4" t="s">
        <v>30</v>
      </c>
      <c r="L149" s="4">
        <v>33.11</v>
      </c>
      <c r="M149" s="4">
        <v>33.11</v>
      </c>
      <c r="N149" s="4" t="s">
        <v>710</v>
      </c>
      <c r="O149" s="4" t="s">
        <v>32</v>
      </c>
      <c r="P149" s="4" t="s">
        <v>33</v>
      </c>
      <c r="Q149" s="4">
        <v>0</v>
      </c>
      <c r="R149" s="8">
        <v>45241.0000115741</v>
      </c>
      <c r="S149" s="6">
        <v>45250</v>
      </c>
      <c r="T149" s="4" t="s">
        <v>34</v>
      </c>
      <c r="U149" s="4">
        <v>33.11</v>
      </c>
      <c r="V149" s="4">
        <v>0</v>
      </c>
      <c r="W149" s="4">
        <v>0</v>
      </c>
      <c r="X149" s="4" t="s">
        <v>711</v>
      </c>
      <c r="Y149" s="4" t="s">
        <v>712</v>
      </c>
    </row>
    <row r="150" s="4" customFormat="1" spans="1:25">
      <c r="A150" s="4" t="s">
        <v>713</v>
      </c>
      <c r="B150" s="4" t="s">
        <v>26</v>
      </c>
      <c r="C150" s="4" t="s">
        <v>27</v>
      </c>
      <c r="D150" s="4" t="s">
        <v>714</v>
      </c>
      <c r="E150" s="4" t="s">
        <v>134</v>
      </c>
      <c r="F150" s="6">
        <v>45247</v>
      </c>
      <c r="G150" s="6">
        <v>45248</v>
      </c>
      <c r="H150" s="4">
        <v>1</v>
      </c>
      <c r="I150" s="4">
        <v>1</v>
      </c>
      <c r="J150" s="4">
        <v>1</v>
      </c>
      <c r="K150" s="4" t="s">
        <v>30</v>
      </c>
      <c r="L150" s="4">
        <v>53.23</v>
      </c>
      <c r="M150" s="4">
        <v>53.23</v>
      </c>
      <c r="N150" s="4" t="s">
        <v>715</v>
      </c>
      <c r="O150" s="4" t="s">
        <v>32</v>
      </c>
      <c r="P150" s="4" t="s">
        <v>33</v>
      </c>
      <c r="Q150" s="4">
        <v>0</v>
      </c>
      <c r="R150" s="8">
        <v>45241</v>
      </c>
      <c r="S150" s="6">
        <v>45250</v>
      </c>
      <c r="T150" s="4" t="s">
        <v>34</v>
      </c>
      <c r="U150" s="4">
        <v>53.23</v>
      </c>
      <c r="V150" s="4">
        <v>0</v>
      </c>
      <c r="W150" s="4">
        <v>0</v>
      </c>
      <c r="X150" s="4" t="s">
        <v>716</v>
      </c>
      <c r="Y150" s="4" t="s">
        <v>717</v>
      </c>
    </row>
    <row r="151" s="4" customFormat="1" spans="1:25">
      <c r="A151" s="4" t="s">
        <v>718</v>
      </c>
      <c r="B151" s="4" t="s">
        <v>26</v>
      </c>
      <c r="C151" s="4" t="s">
        <v>27</v>
      </c>
      <c r="D151" s="4" t="s">
        <v>204</v>
      </c>
      <c r="E151" s="4" t="s">
        <v>719</v>
      </c>
      <c r="F151" s="6">
        <v>45242</v>
      </c>
      <c r="G151" s="6">
        <v>45243</v>
      </c>
      <c r="H151" s="4">
        <v>1</v>
      </c>
      <c r="I151" s="4">
        <v>1</v>
      </c>
      <c r="J151" s="4">
        <v>1</v>
      </c>
      <c r="K151" s="4" t="s">
        <v>30</v>
      </c>
      <c r="L151" s="4">
        <v>217.09</v>
      </c>
      <c r="M151" s="4">
        <v>217.09</v>
      </c>
      <c r="N151" s="4" t="s">
        <v>720</v>
      </c>
      <c r="O151" s="4" t="s">
        <v>32</v>
      </c>
      <c r="P151" s="4" t="s">
        <v>33</v>
      </c>
      <c r="Q151" s="4">
        <v>0</v>
      </c>
      <c r="R151" s="8">
        <v>45242.0000115741</v>
      </c>
      <c r="S151" s="6">
        <v>45250</v>
      </c>
      <c r="T151" s="4" t="s">
        <v>34</v>
      </c>
      <c r="U151" s="4">
        <v>217.09</v>
      </c>
      <c r="V151" s="4">
        <v>0</v>
      </c>
      <c r="W151" s="4">
        <v>0</v>
      </c>
      <c r="X151" s="4" t="s">
        <v>721</v>
      </c>
      <c r="Y151" s="4" t="s">
        <v>722</v>
      </c>
    </row>
    <row r="152" s="4" customFormat="1" spans="1:25">
      <c r="A152" s="4" t="s">
        <v>723</v>
      </c>
      <c r="B152" s="4" t="s">
        <v>26</v>
      </c>
      <c r="C152" s="4" t="s">
        <v>27</v>
      </c>
      <c r="D152" s="4" t="s">
        <v>692</v>
      </c>
      <c r="E152" s="4" t="s">
        <v>275</v>
      </c>
      <c r="F152" s="6">
        <v>45242</v>
      </c>
      <c r="G152" s="6">
        <v>45243</v>
      </c>
      <c r="H152" s="4">
        <v>1</v>
      </c>
      <c r="I152" s="4">
        <v>1</v>
      </c>
      <c r="J152" s="4">
        <v>1</v>
      </c>
      <c r="K152" s="4" t="s">
        <v>30</v>
      </c>
      <c r="L152" s="4">
        <v>95.13</v>
      </c>
      <c r="M152" s="4">
        <v>95.13</v>
      </c>
      <c r="N152" s="4" t="s">
        <v>724</v>
      </c>
      <c r="O152" s="4" t="s">
        <v>32</v>
      </c>
      <c r="P152" s="4" t="s">
        <v>33</v>
      </c>
      <c r="Q152" s="4">
        <v>0</v>
      </c>
      <c r="R152" s="8">
        <v>45242</v>
      </c>
      <c r="S152" s="6">
        <v>45250</v>
      </c>
      <c r="T152" s="4" t="s">
        <v>34</v>
      </c>
      <c r="U152" s="4">
        <v>95.13</v>
      </c>
      <c r="V152" s="4">
        <v>0</v>
      </c>
      <c r="W152" s="4">
        <v>0</v>
      </c>
      <c r="X152" s="4" t="s">
        <v>725</v>
      </c>
      <c r="Y152" s="4" t="s">
        <v>726</v>
      </c>
    </row>
    <row r="153" s="4" customFormat="1" spans="1:25">
      <c r="A153" s="4" t="s">
        <v>727</v>
      </c>
      <c r="B153" s="4" t="s">
        <v>26</v>
      </c>
      <c r="C153" s="4" t="s">
        <v>27</v>
      </c>
      <c r="D153" s="4" t="s">
        <v>728</v>
      </c>
      <c r="E153" s="4" t="s">
        <v>91</v>
      </c>
      <c r="F153" s="6">
        <v>45243</v>
      </c>
      <c r="G153" s="6">
        <v>45244</v>
      </c>
      <c r="H153" s="4">
        <v>1</v>
      </c>
      <c r="I153" s="4">
        <v>1</v>
      </c>
      <c r="J153" s="4">
        <v>1</v>
      </c>
      <c r="K153" s="4" t="s">
        <v>30</v>
      </c>
      <c r="L153" s="4">
        <v>41.2</v>
      </c>
      <c r="M153" s="4">
        <v>41.2</v>
      </c>
      <c r="N153" s="4" t="s">
        <v>729</v>
      </c>
      <c r="O153" s="4" t="s">
        <v>32</v>
      </c>
      <c r="P153" s="4" t="s">
        <v>33</v>
      </c>
      <c r="Q153" s="4">
        <v>0</v>
      </c>
      <c r="R153" s="8">
        <v>45242.0000115741</v>
      </c>
      <c r="S153" s="6">
        <v>45250</v>
      </c>
      <c r="T153" s="4" t="s">
        <v>34</v>
      </c>
      <c r="U153" s="4">
        <v>41.2</v>
      </c>
      <c r="V153" s="4">
        <v>0</v>
      </c>
      <c r="W153" s="4">
        <v>0</v>
      </c>
      <c r="X153" s="4" t="s">
        <v>730</v>
      </c>
      <c r="Y153" s="4" t="s">
        <v>731</v>
      </c>
    </row>
    <row r="154" s="4" customFormat="1" spans="1:25">
      <c r="A154" s="4" t="s">
        <v>732</v>
      </c>
      <c r="B154" s="4" t="s">
        <v>26</v>
      </c>
      <c r="C154" s="4" t="s">
        <v>27</v>
      </c>
      <c r="D154" s="4" t="s">
        <v>157</v>
      </c>
      <c r="E154" s="4" t="s">
        <v>733</v>
      </c>
      <c r="F154" s="6">
        <v>45242</v>
      </c>
      <c r="G154" s="6">
        <v>45243</v>
      </c>
      <c r="H154" s="4">
        <v>1</v>
      </c>
      <c r="I154" s="4">
        <v>1</v>
      </c>
      <c r="J154" s="4">
        <v>1</v>
      </c>
      <c r="K154" s="4" t="s">
        <v>30</v>
      </c>
      <c r="L154" s="4">
        <v>122.23</v>
      </c>
      <c r="M154" s="4">
        <v>122.23</v>
      </c>
      <c r="N154" s="4" t="s">
        <v>734</v>
      </c>
      <c r="O154" s="4" t="s">
        <v>32</v>
      </c>
      <c r="P154" s="4" t="s">
        <v>33</v>
      </c>
      <c r="Q154" s="4">
        <v>0</v>
      </c>
      <c r="R154" s="8">
        <v>45242</v>
      </c>
      <c r="S154" s="6">
        <v>45250</v>
      </c>
      <c r="T154" s="4" t="s">
        <v>34</v>
      </c>
      <c r="U154" s="4">
        <v>122.23</v>
      </c>
      <c r="V154" s="4">
        <v>0</v>
      </c>
      <c r="W154" s="4">
        <v>0</v>
      </c>
      <c r="X154" s="4" t="s">
        <v>735</v>
      </c>
      <c r="Y154" s="4" t="s">
        <v>736</v>
      </c>
    </row>
    <row r="155" s="4" customFormat="1" spans="1:25">
      <c r="A155" s="4" t="s">
        <v>737</v>
      </c>
      <c r="B155" s="4" t="s">
        <v>26</v>
      </c>
      <c r="C155" s="4" t="s">
        <v>27</v>
      </c>
      <c r="D155" s="4" t="s">
        <v>738</v>
      </c>
      <c r="E155" s="4" t="s">
        <v>739</v>
      </c>
      <c r="F155" s="6">
        <v>45242</v>
      </c>
      <c r="G155" s="6">
        <v>45243</v>
      </c>
      <c r="H155" s="4">
        <v>2</v>
      </c>
      <c r="I155" s="4">
        <v>1</v>
      </c>
      <c r="J155" s="4">
        <v>2</v>
      </c>
      <c r="K155" s="4" t="s">
        <v>30</v>
      </c>
      <c r="L155" s="4">
        <v>127.02</v>
      </c>
      <c r="M155" s="4">
        <v>127.02</v>
      </c>
      <c r="N155" s="4" t="s">
        <v>740</v>
      </c>
      <c r="O155" s="4" t="s">
        <v>32</v>
      </c>
      <c r="P155" s="4" t="s">
        <v>33</v>
      </c>
      <c r="Q155" s="4">
        <v>0</v>
      </c>
      <c r="R155" s="8">
        <v>45242</v>
      </c>
      <c r="S155" s="6">
        <v>45250</v>
      </c>
      <c r="T155" s="4" t="s">
        <v>34</v>
      </c>
      <c r="U155" s="4">
        <v>127.02</v>
      </c>
      <c r="V155" s="4">
        <v>0</v>
      </c>
      <c r="W155" s="4">
        <v>0</v>
      </c>
      <c r="X155" s="4" t="s">
        <v>741</v>
      </c>
      <c r="Y155" s="4" t="s">
        <v>742</v>
      </c>
    </row>
    <row r="156" s="4" customFormat="1" spans="1:25">
      <c r="A156" s="4" t="s">
        <v>743</v>
      </c>
      <c r="B156" s="4" t="s">
        <v>26</v>
      </c>
      <c r="C156" s="4" t="s">
        <v>27</v>
      </c>
      <c r="D156" s="4" t="s">
        <v>658</v>
      </c>
      <c r="E156" s="4" t="s">
        <v>744</v>
      </c>
      <c r="F156" s="6">
        <v>45244</v>
      </c>
      <c r="G156" s="6">
        <v>45246</v>
      </c>
      <c r="H156" s="4">
        <v>1</v>
      </c>
      <c r="I156" s="4">
        <v>2</v>
      </c>
      <c r="J156" s="4">
        <v>2</v>
      </c>
      <c r="K156" s="4" t="s">
        <v>30</v>
      </c>
      <c r="L156" s="4">
        <v>82.54</v>
      </c>
      <c r="M156" s="4">
        <v>82.54</v>
      </c>
      <c r="N156" s="4" t="s">
        <v>745</v>
      </c>
      <c r="O156" s="4" t="s">
        <v>32</v>
      </c>
      <c r="P156" s="4" t="s">
        <v>33</v>
      </c>
      <c r="Q156" s="4">
        <v>0</v>
      </c>
      <c r="R156" s="8">
        <v>45242.0000115741</v>
      </c>
      <c r="S156" s="6">
        <v>45250</v>
      </c>
      <c r="T156" s="4" t="s">
        <v>34</v>
      </c>
      <c r="U156" s="4">
        <v>82.54</v>
      </c>
      <c r="V156" s="4">
        <v>0</v>
      </c>
      <c r="W156" s="4">
        <v>0</v>
      </c>
      <c r="X156" s="4" t="s">
        <v>746</v>
      </c>
      <c r="Y156" s="4" t="s">
        <v>747</v>
      </c>
    </row>
    <row r="157" s="4" customFormat="1" spans="1:25">
      <c r="A157" s="4" t="s">
        <v>748</v>
      </c>
      <c r="B157" s="4" t="s">
        <v>26</v>
      </c>
      <c r="C157" s="4" t="s">
        <v>27</v>
      </c>
      <c r="D157" s="4" t="s">
        <v>635</v>
      </c>
      <c r="E157" s="4" t="s">
        <v>636</v>
      </c>
      <c r="F157" s="6">
        <v>45242</v>
      </c>
      <c r="G157" s="6">
        <v>45245</v>
      </c>
      <c r="H157" s="4">
        <v>1</v>
      </c>
      <c r="I157" s="4">
        <v>3</v>
      </c>
      <c r="J157" s="4">
        <v>3</v>
      </c>
      <c r="K157" s="4" t="s">
        <v>30</v>
      </c>
      <c r="L157" s="4">
        <v>156.03</v>
      </c>
      <c r="M157" s="4">
        <v>156.03</v>
      </c>
      <c r="N157" s="4" t="s">
        <v>749</v>
      </c>
      <c r="O157" s="4" t="s">
        <v>32</v>
      </c>
      <c r="P157" s="4" t="s">
        <v>33</v>
      </c>
      <c r="Q157" s="4">
        <v>0</v>
      </c>
      <c r="R157" s="8">
        <v>45242.0000115741</v>
      </c>
      <c r="S157" s="6">
        <v>45250</v>
      </c>
      <c r="T157" s="4" t="s">
        <v>34</v>
      </c>
      <c r="U157" s="4">
        <v>156.03</v>
      </c>
      <c r="V157" s="4">
        <v>0</v>
      </c>
      <c r="W157" s="4">
        <v>0</v>
      </c>
      <c r="X157" s="4" t="s">
        <v>750</v>
      </c>
      <c r="Y157" s="4" t="s">
        <v>751</v>
      </c>
    </row>
    <row r="158" s="4" customFormat="1" spans="1:25">
      <c r="A158" s="4" t="s">
        <v>752</v>
      </c>
      <c r="B158" s="4" t="s">
        <v>26</v>
      </c>
      <c r="C158" s="4" t="s">
        <v>27</v>
      </c>
      <c r="D158" s="4" t="s">
        <v>753</v>
      </c>
      <c r="E158" s="4" t="s">
        <v>182</v>
      </c>
      <c r="F158" s="6">
        <v>45243</v>
      </c>
      <c r="G158" s="6">
        <v>45245</v>
      </c>
      <c r="H158" s="4">
        <v>1</v>
      </c>
      <c r="I158" s="4">
        <v>2</v>
      </c>
      <c r="J158" s="4">
        <v>2</v>
      </c>
      <c r="K158" s="4" t="s">
        <v>30</v>
      </c>
      <c r="L158" s="4">
        <v>179.3</v>
      </c>
      <c r="M158" s="4">
        <v>179.3</v>
      </c>
      <c r="N158" s="4" t="s">
        <v>754</v>
      </c>
      <c r="O158" s="4" t="s">
        <v>32</v>
      </c>
      <c r="P158" s="4" t="s">
        <v>33</v>
      </c>
      <c r="Q158" s="4">
        <v>0</v>
      </c>
      <c r="R158" s="8">
        <v>45242</v>
      </c>
      <c r="S158" s="6">
        <v>45250</v>
      </c>
      <c r="T158" s="4" t="s">
        <v>34</v>
      </c>
      <c r="U158" s="4">
        <v>179.3</v>
      </c>
      <c r="V158" s="4">
        <v>0</v>
      </c>
      <c r="W158" s="4">
        <v>0</v>
      </c>
      <c r="X158" s="4" t="s">
        <v>755</v>
      </c>
      <c r="Y158" s="4" t="s">
        <v>756</v>
      </c>
    </row>
    <row r="159" s="4" customFormat="1" spans="1:25">
      <c r="A159" s="4" t="s">
        <v>606</v>
      </c>
      <c r="B159" s="4" t="s">
        <v>26</v>
      </c>
      <c r="C159" s="4" t="s">
        <v>171</v>
      </c>
      <c r="D159" s="4" t="s">
        <v>607</v>
      </c>
      <c r="E159" s="4" t="s">
        <v>608</v>
      </c>
      <c r="F159" s="6">
        <v>45242</v>
      </c>
      <c r="G159" s="6">
        <v>45243</v>
      </c>
      <c r="H159" s="4">
        <v>1</v>
      </c>
      <c r="I159" s="4">
        <v>1</v>
      </c>
      <c r="J159" s="4">
        <v>1</v>
      </c>
      <c r="K159" s="4" t="s">
        <v>30</v>
      </c>
      <c r="L159" s="4">
        <v>-72.44</v>
      </c>
      <c r="M159" s="4">
        <v>-72.44</v>
      </c>
      <c r="N159" s="4" t="s">
        <v>609</v>
      </c>
      <c r="O159" s="4" t="s">
        <v>32</v>
      </c>
      <c r="P159" s="4" t="s">
        <v>33</v>
      </c>
      <c r="Q159" s="4">
        <v>0</v>
      </c>
      <c r="R159" s="8">
        <v>45240</v>
      </c>
      <c r="S159" s="6">
        <v>45250</v>
      </c>
      <c r="T159" s="4" t="s">
        <v>34</v>
      </c>
      <c r="U159" s="4">
        <v>-72.44</v>
      </c>
      <c r="V159" s="4">
        <v>0</v>
      </c>
      <c r="W159" s="4">
        <v>0</v>
      </c>
      <c r="X159" s="4" t="s">
        <v>610</v>
      </c>
      <c r="Y159" s="4" t="s">
        <v>611</v>
      </c>
    </row>
    <row r="160" s="4" customFormat="1" spans="1:25">
      <c r="A160" s="4" t="s">
        <v>757</v>
      </c>
      <c r="B160" s="4" t="s">
        <v>26</v>
      </c>
      <c r="C160" s="4" t="s">
        <v>27</v>
      </c>
      <c r="D160" s="4" t="s">
        <v>119</v>
      </c>
      <c r="E160" s="4" t="s">
        <v>275</v>
      </c>
      <c r="F160" s="6">
        <v>45246</v>
      </c>
      <c r="G160" s="6">
        <v>45248</v>
      </c>
      <c r="H160" s="4">
        <v>1</v>
      </c>
      <c r="I160" s="4">
        <v>2</v>
      </c>
      <c r="J160" s="4">
        <v>2</v>
      </c>
      <c r="K160" s="4" t="s">
        <v>30</v>
      </c>
      <c r="L160" s="4">
        <v>696.71</v>
      </c>
      <c r="M160" s="4">
        <v>696.71</v>
      </c>
      <c r="N160" s="4" t="s">
        <v>758</v>
      </c>
      <c r="O160" s="4" t="s">
        <v>32</v>
      </c>
      <c r="P160" s="4" t="s">
        <v>33</v>
      </c>
      <c r="Q160" s="4">
        <v>0</v>
      </c>
      <c r="R160" s="8">
        <v>45243</v>
      </c>
      <c r="S160" s="6">
        <v>45250</v>
      </c>
      <c r="T160" s="4" t="s">
        <v>34</v>
      </c>
      <c r="U160" s="4">
        <v>696.71</v>
      </c>
      <c r="V160" s="4">
        <v>0</v>
      </c>
      <c r="W160" s="4">
        <v>0</v>
      </c>
      <c r="X160" s="4" t="s">
        <v>759</v>
      </c>
      <c r="Y160" s="4" t="s">
        <v>760</v>
      </c>
    </row>
    <row r="161" s="4" customFormat="1" spans="1:25">
      <c r="A161" s="4" t="s">
        <v>761</v>
      </c>
      <c r="B161" s="4" t="s">
        <v>26</v>
      </c>
      <c r="C161" s="4" t="s">
        <v>27</v>
      </c>
      <c r="D161" s="4" t="s">
        <v>762</v>
      </c>
      <c r="E161" s="4" t="s">
        <v>763</v>
      </c>
      <c r="F161" s="6">
        <v>45243</v>
      </c>
      <c r="G161" s="6">
        <v>45245</v>
      </c>
      <c r="H161" s="4">
        <v>1</v>
      </c>
      <c r="I161" s="4">
        <v>2</v>
      </c>
      <c r="J161" s="4">
        <v>2</v>
      </c>
      <c r="K161" s="4" t="s">
        <v>30</v>
      </c>
      <c r="L161" s="4">
        <v>105.4</v>
      </c>
      <c r="M161" s="4">
        <v>105.4</v>
      </c>
      <c r="N161" s="4" t="s">
        <v>764</v>
      </c>
      <c r="O161" s="4" t="s">
        <v>32</v>
      </c>
      <c r="P161" s="4" t="s">
        <v>33</v>
      </c>
      <c r="Q161" s="4">
        <v>0</v>
      </c>
      <c r="R161" s="8">
        <v>45243.0000115741</v>
      </c>
      <c r="S161" s="6">
        <v>45250</v>
      </c>
      <c r="T161" s="4" t="s">
        <v>34</v>
      </c>
      <c r="U161" s="4">
        <v>105.4</v>
      </c>
      <c r="V161" s="4">
        <v>0</v>
      </c>
      <c r="W161" s="4">
        <v>0</v>
      </c>
      <c r="X161" s="4" t="s">
        <v>765</v>
      </c>
      <c r="Y161" s="4" t="s">
        <v>766</v>
      </c>
    </row>
    <row r="162" s="4" customFormat="1" spans="1:25">
      <c r="A162" s="4" t="s">
        <v>767</v>
      </c>
      <c r="B162" s="4" t="s">
        <v>26</v>
      </c>
      <c r="C162" s="4" t="s">
        <v>27</v>
      </c>
      <c r="D162" s="4" t="s">
        <v>268</v>
      </c>
      <c r="E162" s="4" t="s">
        <v>547</v>
      </c>
      <c r="F162" s="6">
        <v>45244</v>
      </c>
      <c r="G162" s="6">
        <v>45245</v>
      </c>
      <c r="H162" s="4">
        <v>1</v>
      </c>
      <c r="I162" s="4">
        <v>1</v>
      </c>
      <c r="J162" s="4">
        <v>1</v>
      </c>
      <c r="K162" s="4" t="s">
        <v>30</v>
      </c>
      <c r="L162" s="4">
        <v>42.43</v>
      </c>
      <c r="M162" s="4">
        <v>42.43</v>
      </c>
      <c r="N162" s="4" t="s">
        <v>768</v>
      </c>
      <c r="O162" s="4" t="s">
        <v>32</v>
      </c>
      <c r="P162" s="4" t="s">
        <v>33</v>
      </c>
      <c r="Q162" s="4">
        <v>0</v>
      </c>
      <c r="R162" s="8">
        <v>45243.0000115741</v>
      </c>
      <c r="S162" s="6">
        <v>45250</v>
      </c>
      <c r="T162" s="4" t="s">
        <v>34</v>
      </c>
      <c r="U162" s="4">
        <v>42.43</v>
      </c>
      <c r="V162" s="4">
        <v>0</v>
      </c>
      <c r="W162" s="4">
        <v>0</v>
      </c>
      <c r="X162" s="4" t="s">
        <v>769</v>
      </c>
      <c r="Y162" s="4" t="s">
        <v>770</v>
      </c>
    </row>
    <row r="163" s="4" customFormat="1" spans="1:25">
      <c r="A163" s="4" t="s">
        <v>771</v>
      </c>
      <c r="B163" s="4" t="s">
        <v>26</v>
      </c>
      <c r="C163" s="4" t="s">
        <v>27</v>
      </c>
      <c r="D163" s="4" t="s">
        <v>772</v>
      </c>
      <c r="E163" s="4" t="s">
        <v>324</v>
      </c>
      <c r="F163" s="6">
        <v>45244</v>
      </c>
      <c r="G163" s="6">
        <v>45245</v>
      </c>
      <c r="H163" s="4">
        <v>1</v>
      </c>
      <c r="I163" s="4">
        <v>1</v>
      </c>
      <c r="J163" s="4">
        <v>1</v>
      </c>
      <c r="K163" s="4" t="s">
        <v>30</v>
      </c>
      <c r="L163" s="4">
        <v>93.08</v>
      </c>
      <c r="M163" s="4">
        <v>93.08</v>
      </c>
      <c r="N163" s="4" t="s">
        <v>773</v>
      </c>
      <c r="O163" s="4" t="s">
        <v>32</v>
      </c>
      <c r="P163" s="4" t="s">
        <v>33</v>
      </c>
      <c r="Q163" s="4">
        <v>0</v>
      </c>
      <c r="R163" s="8">
        <v>45243.0000115741</v>
      </c>
      <c r="S163" s="6">
        <v>45250</v>
      </c>
      <c r="T163" s="4" t="s">
        <v>34</v>
      </c>
      <c r="U163" s="4">
        <v>93.08</v>
      </c>
      <c r="V163" s="4">
        <v>0</v>
      </c>
      <c r="W163" s="4">
        <v>0</v>
      </c>
      <c r="X163" s="4" t="s">
        <v>774</v>
      </c>
      <c r="Y163" s="4" t="s">
        <v>775</v>
      </c>
    </row>
    <row r="164" s="4" customFormat="1" spans="1:25">
      <c r="A164" s="4" t="s">
        <v>776</v>
      </c>
      <c r="B164" s="4" t="s">
        <v>26</v>
      </c>
      <c r="C164" s="4" t="s">
        <v>27</v>
      </c>
      <c r="D164" s="4" t="s">
        <v>772</v>
      </c>
      <c r="E164" s="4" t="s">
        <v>777</v>
      </c>
      <c r="F164" s="6">
        <v>45244</v>
      </c>
      <c r="G164" s="6">
        <v>45245</v>
      </c>
      <c r="H164" s="4">
        <v>1</v>
      </c>
      <c r="I164" s="4">
        <v>1</v>
      </c>
      <c r="J164" s="4">
        <v>1</v>
      </c>
      <c r="K164" s="4" t="s">
        <v>30</v>
      </c>
      <c r="L164" s="4">
        <v>103.62</v>
      </c>
      <c r="M164" s="4">
        <v>103.62</v>
      </c>
      <c r="N164" s="4" t="s">
        <v>778</v>
      </c>
      <c r="O164" s="4" t="s">
        <v>32</v>
      </c>
      <c r="P164" s="4" t="s">
        <v>33</v>
      </c>
      <c r="Q164" s="4">
        <v>0</v>
      </c>
      <c r="R164" s="8">
        <v>45243.0000115741</v>
      </c>
      <c r="S164" s="6">
        <v>45250</v>
      </c>
      <c r="T164" s="4" t="s">
        <v>34</v>
      </c>
      <c r="U164" s="4">
        <v>103.62</v>
      </c>
      <c r="V164" s="4">
        <v>0</v>
      </c>
      <c r="W164" s="4">
        <v>0</v>
      </c>
      <c r="X164" s="4" t="s">
        <v>779</v>
      </c>
      <c r="Y164" s="4" t="s">
        <v>780</v>
      </c>
    </row>
    <row r="165" s="4" customFormat="1" spans="1:25">
      <c r="A165" s="4" t="s">
        <v>781</v>
      </c>
      <c r="B165" s="4" t="s">
        <v>26</v>
      </c>
      <c r="C165" s="4" t="s">
        <v>27</v>
      </c>
      <c r="D165" s="4" t="s">
        <v>782</v>
      </c>
      <c r="E165" s="4" t="s">
        <v>783</v>
      </c>
      <c r="F165" s="6">
        <v>45243</v>
      </c>
      <c r="G165" s="6">
        <v>45244</v>
      </c>
      <c r="H165" s="4">
        <v>1</v>
      </c>
      <c r="I165" s="4">
        <v>1</v>
      </c>
      <c r="J165" s="4">
        <v>1</v>
      </c>
      <c r="K165" s="4" t="s">
        <v>30</v>
      </c>
      <c r="L165" s="4">
        <v>351.36</v>
      </c>
      <c r="M165" s="4">
        <v>351.36</v>
      </c>
      <c r="N165" s="4" t="s">
        <v>784</v>
      </c>
      <c r="O165" s="4" t="s">
        <v>32</v>
      </c>
      <c r="P165" s="4" t="s">
        <v>33</v>
      </c>
      <c r="Q165" s="4">
        <v>0</v>
      </c>
      <c r="R165" s="8">
        <v>45243.0000115741</v>
      </c>
      <c r="S165" s="6">
        <v>45250</v>
      </c>
      <c r="T165" s="4" t="s">
        <v>34</v>
      </c>
      <c r="U165" s="4">
        <v>351.36</v>
      </c>
      <c r="V165" s="4">
        <v>0</v>
      </c>
      <c r="W165" s="4">
        <v>0</v>
      </c>
      <c r="X165" s="4" t="s">
        <v>785</v>
      </c>
      <c r="Y165" s="4" t="s">
        <v>786</v>
      </c>
    </row>
    <row r="166" s="4" customFormat="1" spans="1:25">
      <c r="A166" s="4" t="s">
        <v>787</v>
      </c>
      <c r="B166" s="4" t="s">
        <v>26</v>
      </c>
      <c r="C166" s="4" t="s">
        <v>27</v>
      </c>
      <c r="D166" s="4" t="s">
        <v>90</v>
      </c>
      <c r="E166" s="4" t="s">
        <v>788</v>
      </c>
      <c r="F166" s="6">
        <v>45248</v>
      </c>
      <c r="G166" s="6">
        <v>45249</v>
      </c>
      <c r="H166" s="4">
        <v>1</v>
      </c>
      <c r="I166" s="4">
        <v>1</v>
      </c>
      <c r="J166" s="4">
        <v>1</v>
      </c>
      <c r="K166" s="4" t="s">
        <v>30</v>
      </c>
      <c r="L166" s="4">
        <v>145.64</v>
      </c>
      <c r="M166" s="4">
        <v>145.64</v>
      </c>
      <c r="N166" s="4" t="s">
        <v>789</v>
      </c>
      <c r="O166" s="4" t="s">
        <v>32</v>
      </c>
      <c r="P166" s="4" t="s">
        <v>33</v>
      </c>
      <c r="Q166" s="4">
        <v>0</v>
      </c>
      <c r="R166" s="8">
        <v>45243.0000115741</v>
      </c>
      <c r="S166" s="6">
        <v>45250</v>
      </c>
      <c r="T166" s="4" t="s">
        <v>34</v>
      </c>
      <c r="U166" s="4">
        <v>145.64</v>
      </c>
      <c r="V166" s="4">
        <v>0</v>
      </c>
      <c r="W166" s="4">
        <v>0</v>
      </c>
      <c r="X166" s="4" t="s">
        <v>790</v>
      </c>
      <c r="Y166" s="4" t="s">
        <v>790</v>
      </c>
    </row>
    <row r="167" s="4" customFormat="1" spans="1:25">
      <c r="A167" s="4" t="s">
        <v>791</v>
      </c>
      <c r="B167" s="4" t="s">
        <v>26</v>
      </c>
      <c r="C167" s="4" t="s">
        <v>27</v>
      </c>
      <c r="D167" s="4" t="s">
        <v>792</v>
      </c>
      <c r="E167" s="4" t="s">
        <v>793</v>
      </c>
      <c r="F167" s="6">
        <v>45243</v>
      </c>
      <c r="G167" s="6">
        <v>45244</v>
      </c>
      <c r="H167" s="4">
        <v>1</v>
      </c>
      <c r="I167" s="4">
        <v>1</v>
      </c>
      <c r="J167" s="4">
        <v>1</v>
      </c>
      <c r="K167" s="4" t="s">
        <v>30</v>
      </c>
      <c r="L167" s="4">
        <v>31.21</v>
      </c>
      <c r="M167" s="4">
        <v>31.21</v>
      </c>
      <c r="N167" s="4" t="s">
        <v>794</v>
      </c>
      <c r="O167" s="4" t="s">
        <v>32</v>
      </c>
      <c r="P167" s="4" t="s">
        <v>33</v>
      </c>
      <c r="Q167" s="4">
        <v>0</v>
      </c>
      <c r="R167" s="8">
        <v>45243</v>
      </c>
      <c r="S167" s="6">
        <v>45250</v>
      </c>
      <c r="T167" s="4" t="s">
        <v>34</v>
      </c>
      <c r="U167" s="4">
        <v>31.21</v>
      </c>
      <c r="V167" s="4">
        <v>0</v>
      </c>
      <c r="W167" s="4">
        <v>0</v>
      </c>
      <c r="X167" s="4" t="s">
        <v>795</v>
      </c>
      <c r="Y167" s="4" t="s">
        <v>796</v>
      </c>
    </row>
    <row r="168" s="4" customFormat="1" spans="1:25">
      <c r="A168" s="4" t="s">
        <v>797</v>
      </c>
      <c r="B168" s="4" t="s">
        <v>26</v>
      </c>
      <c r="C168" s="4" t="s">
        <v>27</v>
      </c>
      <c r="D168" s="4" t="s">
        <v>798</v>
      </c>
      <c r="E168" s="4" t="s">
        <v>799</v>
      </c>
      <c r="F168" s="6">
        <v>45246</v>
      </c>
      <c r="G168" s="6">
        <v>45249</v>
      </c>
      <c r="H168" s="4">
        <v>1</v>
      </c>
      <c r="I168" s="4">
        <v>3</v>
      </c>
      <c r="J168" s="4">
        <v>3</v>
      </c>
      <c r="K168" s="4" t="s">
        <v>30</v>
      </c>
      <c r="L168" s="4">
        <v>151.11</v>
      </c>
      <c r="M168" s="4">
        <v>151.11</v>
      </c>
      <c r="N168" s="4" t="s">
        <v>800</v>
      </c>
      <c r="O168" s="4" t="s">
        <v>32</v>
      </c>
      <c r="P168" s="4" t="s">
        <v>33</v>
      </c>
      <c r="Q168" s="4">
        <v>0</v>
      </c>
      <c r="R168" s="8">
        <v>45243.0000115741</v>
      </c>
      <c r="S168" s="6">
        <v>45250</v>
      </c>
      <c r="T168" s="4" t="s">
        <v>34</v>
      </c>
      <c r="U168" s="4">
        <v>151.11</v>
      </c>
      <c r="V168" s="4">
        <v>0</v>
      </c>
      <c r="W168" s="4">
        <v>0</v>
      </c>
      <c r="X168" s="4" t="s">
        <v>801</v>
      </c>
      <c r="Y168" s="4" t="s">
        <v>802</v>
      </c>
    </row>
    <row r="169" s="4" customFormat="1" spans="1:25">
      <c r="A169" s="4" t="s">
        <v>803</v>
      </c>
      <c r="B169" s="4" t="s">
        <v>26</v>
      </c>
      <c r="C169" s="4" t="s">
        <v>27</v>
      </c>
      <c r="D169" s="4" t="s">
        <v>522</v>
      </c>
      <c r="E169" s="4" t="s">
        <v>533</v>
      </c>
      <c r="F169" s="6">
        <v>45245</v>
      </c>
      <c r="G169" s="6">
        <v>45248</v>
      </c>
      <c r="H169" s="4">
        <v>3</v>
      </c>
      <c r="I169" s="4">
        <v>3</v>
      </c>
      <c r="J169" s="4">
        <v>9</v>
      </c>
      <c r="K169" s="4" t="s">
        <v>30</v>
      </c>
      <c r="L169" s="4">
        <v>404.88</v>
      </c>
      <c r="M169" s="4">
        <v>404.88</v>
      </c>
      <c r="N169" s="4" t="s">
        <v>804</v>
      </c>
      <c r="O169" s="4" t="s">
        <v>32</v>
      </c>
      <c r="P169" s="4" t="s">
        <v>33</v>
      </c>
      <c r="Q169" s="4">
        <v>0</v>
      </c>
      <c r="R169" s="8">
        <v>45243.0000115741</v>
      </c>
      <c r="S169" s="6">
        <v>45250</v>
      </c>
      <c r="T169" s="4" t="s">
        <v>34</v>
      </c>
      <c r="U169" s="4">
        <v>404.88</v>
      </c>
      <c r="V169" s="4">
        <v>0</v>
      </c>
      <c r="W169" s="4">
        <v>0</v>
      </c>
      <c r="X169" s="4" t="s">
        <v>805</v>
      </c>
      <c r="Y169" s="4" t="s">
        <v>806</v>
      </c>
    </row>
    <row r="170" s="4" customFormat="1" spans="1:25">
      <c r="A170" s="4" t="s">
        <v>807</v>
      </c>
      <c r="B170" s="4" t="s">
        <v>26</v>
      </c>
      <c r="C170" s="4" t="s">
        <v>27</v>
      </c>
      <c r="D170" s="4" t="s">
        <v>522</v>
      </c>
      <c r="E170" s="4" t="s">
        <v>533</v>
      </c>
      <c r="F170" s="6">
        <v>45244</v>
      </c>
      <c r="G170" s="6">
        <v>45246</v>
      </c>
      <c r="H170" s="4">
        <v>1</v>
      </c>
      <c r="I170" s="4">
        <v>2</v>
      </c>
      <c r="J170" s="4">
        <v>2</v>
      </c>
      <c r="K170" s="4" t="s">
        <v>30</v>
      </c>
      <c r="L170" s="4">
        <v>88.42</v>
      </c>
      <c r="M170" s="4">
        <v>88.42</v>
      </c>
      <c r="N170" s="4" t="s">
        <v>808</v>
      </c>
      <c r="O170" s="4" t="s">
        <v>32</v>
      </c>
      <c r="P170" s="4" t="s">
        <v>33</v>
      </c>
      <c r="Q170" s="4">
        <v>0</v>
      </c>
      <c r="R170" s="8">
        <v>45243.0000115741</v>
      </c>
      <c r="S170" s="6">
        <v>45250</v>
      </c>
      <c r="T170" s="4" t="s">
        <v>34</v>
      </c>
      <c r="U170" s="4">
        <v>88.42</v>
      </c>
      <c r="V170" s="4">
        <v>0</v>
      </c>
      <c r="W170" s="4">
        <v>0</v>
      </c>
      <c r="X170" s="4" t="s">
        <v>809</v>
      </c>
      <c r="Y170" s="4" t="s">
        <v>810</v>
      </c>
    </row>
    <row r="171" s="4" customFormat="1" spans="1:25">
      <c r="A171" s="4" t="s">
        <v>811</v>
      </c>
      <c r="B171" s="4" t="s">
        <v>26</v>
      </c>
      <c r="C171" s="4" t="s">
        <v>27</v>
      </c>
      <c r="D171" s="4" t="s">
        <v>812</v>
      </c>
      <c r="E171" s="4" t="s">
        <v>813</v>
      </c>
      <c r="F171" s="6">
        <v>45244</v>
      </c>
      <c r="G171" s="6">
        <v>45247</v>
      </c>
      <c r="H171" s="4">
        <v>1</v>
      </c>
      <c r="I171" s="4">
        <v>3</v>
      </c>
      <c r="J171" s="4">
        <v>3</v>
      </c>
      <c r="K171" s="4" t="s">
        <v>30</v>
      </c>
      <c r="L171" s="4">
        <v>160.01</v>
      </c>
      <c r="M171" s="4">
        <v>160.01</v>
      </c>
      <c r="N171" s="4" t="s">
        <v>814</v>
      </c>
      <c r="O171" s="4" t="s">
        <v>32</v>
      </c>
      <c r="P171" s="4" t="s">
        <v>33</v>
      </c>
      <c r="Q171" s="4">
        <v>0</v>
      </c>
      <c r="R171" s="8">
        <v>45243.0000115741</v>
      </c>
      <c r="S171" s="6">
        <v>45250</v>
      </c>
      <c r="T171" s="4" t="s">
        <v>34</v>
      </c>
      <c r="U171" s="4">
        <v>160.01</v>
      </c>
      <c r="V171" s="4">
        <v>0</v>
      </c>
      <c r="W171" s="4">
        <v>0</v>
      </c>
      <c r="X171" s="4" t="s">
        <v>815</v>
      </c>
      <c r="Y171" s="4" t="s">
        <v>816</v>
      </c>
    </row>
    <row r="172" s="4" customFormat="1" spans="1:25">
      <c r="A172" s="4" t="s">
        <v>817</v>
      </c>
      <c r="B172" s="4" t="s">
        <v>26</v>
      </c>
      <c r="C172" s="4" t="s">
        <v>27</v>
      </c>
      <c r="D172" s="4" t="s">
        <v>818</v>
      </c>
      <c r="E172" s="4" t="s">
        <v>819</v>
      </c>
      <c r="F172" s="6">
        <v>45244</v>
      </c>
      <c r="G172" s="6">
        <v>45245</v>
      </c>
      <c r="H172" s="4">
        <v>1</v>
      </c>
      <c r="I172" s="4">
        <v>1</v>
      </c>
      <c r="J172" s="4">
        <v>1</v>
      </c>
      <c r="K172" s="4" t="s">
        <v>30</v>
      </c>
      <c r="L172" s="4">
        <v>46.26</v>
      </c>
      <c r="M172" s="4">
        <v>46.26</v>
      </c>
      <c r="N172" s="4" t="s">
        <v>820</v>
      </c>
      <c r="O172" s="4" t="s">
        <v>32</v>
      </c>
      <c r="P172" s="4" t="s">
        <v>33</v>
      </c>
      <c r="Q172" s="4">
        <v>0</v>
      </c>
      <c r="R172" s="8">
        <v>45243</v>
      </c>
      <c r="S172" s="6">
        <v>45250</v>
      </c>
      <c r="T172" s="4" t="s">
        <v>34</v>
      </c>
      <c r="U172" s="4">
        <v>46.26</v>
      </c>
      <c r="V172" s="4">
        <v>0</v>
      </c>
      <c r="W172" s="4">
        <v>0</v>
      </c>
      <c r="X172" s="4" t="s">
        <v>821</v>
      </c>
      <c r="Y172" s="4" t="s">
        <v>822</v>
      </c>
    </row>
    <row r="173" s="4" customFormat="1" spans="1:25">
      <c r="A173" s="4" t="s">
        <v>823</v>
      </c>
      <c r="B173" s="4" t="s">
        <v>26</v>
      </c>
      <c r="C173" s="4" t="s">
        <v>27</v>
      </c>
      <c r="D173" s="4" t="s">
        <v>635</v>
      </c>
      <c r="E173" s="4" t="s">
        <v>652</v>
      </c>
      <c r="F173" s="6">
        <v>45247</v>
      </c>
      <c r="G173" s="6">
        <v>45248</v>
      </c>
      <c r="H173" s="4">
        <v>1</v>
      </c>
      <c r="I173" s="4">
        <v>1</v>
      </c>
      <c r="J173" s="4">
        <v>1</v>
      </c>
      <c r="K173" s="4" t="s">
        <v>30</v>
      </c>
      <c r="L173" s="4">
        <v>52.01</v>
      </c>
      <c r="M173" s="4">
        <v>52.01</v>
      </c>
      <c r="N173" s="4" t="s">
        <v>824</v>
      </c>
      <c r="O173" s="4" t="s">
        <v>32</v>
      </c>
      <c r="P173" s="4" t="s">
        <v>33</v>
      </c>
      <c r="Q173" s="4">
        <v>0</v>
      </c>
      <c r="R173" s="8">
        <v>45243.0000115741</v>
      </c>
      <c r="S173" s="6">
        <v>45250</v>
      </c>
      <c r="T173" s="4" t="s">
        <v>34</v>
      </c>
      <c r="U173" s="4">
        <v>52.01</v>
      </c>
      <c r="V173" s="4">
        <v>0</v>
      </c>
      <c r="W173" s="4">
        <v>0</v>
      </c>
      <c r="X173" s="4" t="s">
        <v>825</v>
      </c>
      <c r="Y173" s="4" t="s">
        <v>826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828</v>
      </c>
      <c r="E174" s="4" t="s">
        <v>829</v>
      </c>
      <c r="F174" s="6">
        <v>45245</v>
      </c>
      <c r="G174" s="6">
        <v>45248</v>
      </c>
      <c r="H174" s="4">
        <v>1</v>
      </c>
      <c r="I174" s="4">
        <v>3</v>
      </c>
      <c r="J174" s="4">
        <v>3</v>
      </c>
      <c r="K174" s="4" t="s">
        <v>30</v>
      </c>
      <c r="L174" s="4">
        <v>528.48</v>
      </c>
      <c r="M174" s="4">
        <v>528.48</v>
      </c>
      <c r="N174" s="4" t="s">
        <v>830</v>
      </c>
      <c r="O174" s="4" t="s">
        <v>32</v>
      </c>
      <c r="P174" s="4" t="s">
        <v>33</v>
      </c>
      <c r="Q174" s="4">
        <v>0</v>
      </c>
      <c r="R174" s="8">
        <v>45244.0000115741</v>
      </c>
      <c r="S174" s="6">
        <v>45250</v>
      </c>
      <c r="T174" s="4" t="s">
        <v>34</v>
      </c>
      <c r="U174" s="4">
        <v>528.48</v>
      </c>
      <c r="V174" s="4">
        <v>0</v>
      </c>
      <c r="W174" s="4">
        <v>0</v>
      </c>
      <c r="X174" s="4" t="s">
        <v>831</v>
      </c>
      <c r="Y174" s="4" t="s">
        <v>832</v>
      </c>
    </row>
    <row r="175" s="4" customFormat="1" spans="1:25">
      <c r="A175" s="4" t="s">
        <v>833</v>
      </c>
      <c r="B175" s="4" t="s">
        <v>26</v>
      </c>
      <c r="C175" s="4" t="s">
        <v>27</v>
      </c>
      <c r="D175" s="4" t="s">
        <v>522</v>
      </c>
      <c r="E175" s="4" t="s">
        <v>834</v>
      </c>
      <c r="F175" s="6">
        <v>45246</v>
      </c>
      <c r="G175" s="6">
        <v>45247</v>
      </c>
      <c r="H175" s="4">
        <v>1</v>
      </c>
      <c r="I175" s="4">
        <v>1</v>
      </c>
      <c r="J175" s="4">
        <v>1</v>
      </c>
      <c r="K175" s="4" t="s">
        <v>30</v>
      </c>
      <c r="L175" s="4">
        <v>44.9</v>
      </c>
      <c r="M175" s="4">
        <v>44.9</v>
      </c>
      <c r="N175" s="4" t="s">
        <v>835</v>
      </c>
      <c r="O175" s="4" t="s">
        <v>32</v>
      </c>
      <c r="P175" s="4" t="s">
        <v>33</v>
      </c>
      <c r="Q175" s="4">
        <v>0</v>
      </c>
      <c r="R175" s="8">
        <v>45244</v>
      </c>
      <c r="S175" s="6">
        <v>45250</v>
      </c>
      <c r="T175" s="4" t="s">
        <v>34</v>
      </c>
      <c r="U175" s="4">
        <v>44.9</v>
      </c>
      <c r="V175" s="4">
        <v>0</v>
      </c>
      <c r="W175" s="4">
        <v>0</v>
      </c>
      <c r="X175" s="4" t="s">
        <v>836</v>
      </c>
      <c r="Y175" s="4" t="s">
        <v>837</v>
      </c>
    </row>
    <row r="176" s="4" customFormat="1" spans="1:25">
      <c r="A176" s="4" t="s">
        <v>838</v>
      </c>
      <c r="B176" s="4" t="s">
        <v>26</v>
      </c>
      <c r="C176" s="4" t="s">
        <v>27</v>
      </c>
      <c r="D176" s="4" t="s">
        <v>216</v>
      </c>
      <c r="E176" s="4" t="s">
        <v>839</v>
      </c>
      <c r="F176" s="6">
        <v>45246</v>
      </c>
      <c r="G176" s="6">
        <v>45249</v>
      </c>
      <c r="H176" s="4">
        <v>2</v>
      </c>
      <c r="I176" s="4">
        <v>3</v>
      </c>
      <c r="J176" s="4">
        <v>6</v>
      </c>
      <c r="K176" s="4" t="s">
        <v>30</v>
      </c>
      <c r="L176" s="4">
        <v>1207.26</v>
      </c>
      <c r="M176" s="4">
        <v>1207.26</v>
      </c>
      <c r="N176" s="4" t="s">
        <v>840</v>
      </c>
      <c r="O176" s="4" t="s">
        <v>32</v>
      </c>
      <c r="P176" s="4" t="s">
        <v>33</v>
      </c>
      <c r="Q176" s="4">
        <v>0</v>
      </c>
      <c r="R176" s="8">
        <v>45244</v>
      </c>
      <c r="S176" s="6">
        <v>45250</v>
      </c>
      <c r="T176" s="4" t="s">
        <v>34</v>
      </c>
      <c r="U176" s="4">
        <v>1207.26</v>
      </c>
      <c r="V176" s="4">
        <v>0</v>
      </c>
      <c r="W176" s="4">
        <v>0</v>
      </c>
      <c r="X176" s="4" t="s">
        <v>841</v>
      </c>
      <c r="Y176" s="4" t="s">
        <v>842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216</v>
      </c>
      <c r="E177" s="4" t="s">
        <v>844</v>
      </c>
      <c r="F177" s="6">
        <v>45246</v>
      </c>
      <c r="G177" s="6">
        <v>45249</v>
      </c>
      <c r="H177" s="4">
        <v>1</v>
      </c>
      <c r="I177" s="4">
        <v>3</v>
      </c>
      <c r="J177" s="4">
        <v>3</v>
      </c>
      <c r="K177" s="4" t="s">
        <v>30</v>
      </c>
      <c r="L177" s="4">
        <v>603.63</v>
      </c>
      <c r="M177" s="4">
        <v>603.63</v>
      </c>
      <c r="N177" s="4" t="s">
        <v>845</v>
      </c>
      <c r="O177" s="4" t="s">
        <v>32</v>
      </c>
      <c r="P177" s="4" t="s">
        <v>33</v>
      </c>
      <c r="Q177" s="4">
        <v>0</v>
      </c>
      <c r="R177" s="8">
        <v>45244.0000115741</v>
      </c>
      <c r="S177" s="6">
        <v>45250</v>
      </c>
      <c r="T177" s="4" t="s">
        <v>34</v>
      </c>
      <c r="U177" s="4">
        <v>603.63</v>
      </c>
      <c r="V177" s="4">
        <v>0</v>
      </c>
      <c r="W177" s="4">
        <v>0</v>
      </c>
      <c r="X177" s="4" t="s">
        <v>846</v>
      </c>
      <c r="Y177" s="4" t="s">
        <v>847</v>
      </c>
    </row>
    <row r="178" s="4" customFormat="1" spans="1:25">
      <c r="A178" s="4" t="s">
        <v>848</v>
      </c>
      <c r="B178" s="4" t="s">
        <v>26</v>
      </c>
      <c r="C178" s="4" t="s">
        <v>27</v>
      </c>
      <c r="D178" s="4" t="s">
        <v>849</v>
      </c>
      <c r="E178" s="4" t="s">
        <v>850</v>
      </c>
      <c r="F178" s="6">
        <v>45245</v>
      </c>
      <c r="G178" s="6">
        <v>45246</v>
      </c>
      <c r="H178" s="4">
        <v>1</v>
      </c>
      <c r="I178" s="4">
        <v>1</v>
      </c>
      <c r="J178" s="4">
        <v>1</v>
      </c>
      <c r="K178" s="4" t="s">
        <v>30</v>
      </c>
      <c r="L178" s="4">
        <v>47.5</v>
      </c>
      <c r="M178" s="4">
        <v>47.5</v>
      </c>
      <c r="N178" s="4" t="s">
        <v>851</v>
      </c>
      <c r="O178" s="4" t="s">
        <v>32</v>
      </c>
      <c r="P178" s="4" t="s">
        <v>33</v>
      </c>
      <c r="Q178" s="4">
        <v>0</v>
      </c>
      <c r="R178" s="8">
        <v>45244</v>
      </c>
      <c r="S178" s="6">
        <v>45250</v>
      </c>
      <c r="T178" s="4" t="s">
        <v>34</v>
      </c>
      <c r="U178" s="4">
        <v>47.5</v>
      </c>
      <c r="V178" s="4">
        <v>0</v>
      </c>
      <c r="W178" s="4">
        <v>0</v>
      </c>
      <c r="X178" s="4" t="s">
        <v>852</v>
      </c>
      <c r="Y178" s="4" t="s">
        <v>853</v>
      </c>
    </row>
    <row r="179" s="4" customFormat="1" spans="1:25">
      <c r="A179" s="4" t="s">
        <v>854</v>
      </c>
      <c r="B179" s="4" t="s">
        <v>26</v>
      </c>
      <c r="C179" s="4" t="s">
        <v>27</v>
      </c>
      <c r="D179" s="4" t="s">
        <v>855</v>
      </c>
      <c r="E179" s="4" t="s">
        <v>856</v>
      </c>
      <c r="F179" s="6">
        <v>45245</v>
      </c>
      <c r="G179" s="6">
        <v>45246</v>
      </c>
      <c r="H179" s="4">
        <v>1</v>
      </c>
      <c r="I179" s="4">
        <v>1</v>
      </c>
      <c r="J179" s="4">
        <v>1</v>
      </c>
      <c r="K179" s="4" t="s">
        <v>30</v>
      </c>
      <c r="L179" s="4">
        <v>45.17</v>
      </c>
      <c r="M179" s="4">
        <v>45.17</v>
      </c>
      <c r="N179" s="4" t="s">
        <v>857</v>
      </c>
      <c r="O179" s="4" t="s">
        <v>32</v>
      </c>
      <c r="P179" s="4" t="s">
        <v>33</v>
      </c>
      <c r="Q179" s="4">
        <v>0</v>
      </c>
      <c r="R179" s="8">
        <v>45244</v>
      </c>
      <c r="S179" s="6">
        <v>45250</v>
      </c>
      <c r="T179" s="4" t="s">
        <v>34</v>
      </c>
      <c r="U179" s="4">
        <v>45.17</v>
      </c>
      <c r="V179" s="4">
        <v>0</v>
      </c>
      <c r="W179" s="4">
        <v>0</v>
      </c>
      <c r="X179" s="4" t="s">
        <v>858</v>
      </c>
      <c r="Y179" s="4" t="s">
        <v>859</v>
      </c>
    </row>
    <row r="180" s="4" customFormat="1" spans="1:25">
      <c r="A180" s="4" t="s">
        <v>860</v>
      </c>
      <c r="B180" s="4" t="s">
        <v>26</v>
      </c>
      <c r="C180" s="4" t="s">
        <v>27</v>
      </c>
      <c r="D180" s="4" t="s">
        <v>861</v>
      </c>
      <c r="E180" s="4" t="s">
        <v>862</v>
      </c>
      <c r="F180" s="6">
        <v>45245</v>
      </c>
      <c r="G180" s="6">
        <v>45246</v>
      </c>
      <c r="H180" s="4">
        <v>1</v>
      </c>
      <c r="I180" s="4">
        <v>1</v>
      </c>
      <c r="J180" s="4">
        <v>1</v>
      </c>
      <c r="K180" s="4" t="s">
        <v>30</v>
      </c>
      <c r="L180" s="4">
        <v>104.16</v>
      </c>
      <c r="M180" s="4">
        <v>104.16</v>
      </c>
      <c r="N180" s="4" t="s">
        <v>863</v>
      </c>
      <c r="O180" s="4" t="s">
        <v>32</v>
      </c>
      <c r="P180" s="4" t="s">
        <v>33</v>
      </c>
      <c r="Q180" s="4">
        <v>0</v>
      </c>
      <c r="R180" s="8">
        <v>45244.0000115741</v>
      </c>
      <c r="S180" s="6">
        <v>45250</v>
      </c>
      <c r="T180" s="4" t="s">
        <v>34</v>
      </c>
      <c r="U180" s="4">
        <v>104.16</v>
      </c>
      <c r="V180" s="4">
        <v>0</v>
      </c>
      <c r="W180" s="4">
        <v>0</v>
      </c>
      <c r="X180" s="4" t="s">
        <v>864</v>
      </c>
      <c r="Y180" s="4" t="s">
        <v>865</v>
      </c>
    </row>
    <row r="181" s="4" customFormat="1" spans="1:25">
      <c r="A181" s="4" t="s">
        <v>866</v>
      </c>
      <c r="B181" s="4" t="s">
        <v>26</v>
      </c>
      <c r="C181" s="4" t="s">
        <v>27</v>
      </c>
      <c r="D181" s="4" t="s">
        <v>867</v>
      </c>
      <c r="E181" s="4" t="s">
        <v>868</v>
      </c>
      <c r="F181" s="6">
        <v>45244</v>
      </c>
      <c r="G181" s="6">
        <v>45245</v>
      </c>
      <c r="H181" s="4">
        <v>1</v>
      </c>
      <c r="I181" s="4">
        <v>1</v>
      </c>
      <c r="J181" s="4">
        <v>1</v>
      </c>
      <c r="K181" s="4" t="s">
        <v>30</v>
      </c>
      <c r="L181" s="4">
        <v>49.96</v>
      </c>
      <c r="M181" s="4">
        <v>49.96</v>
      </c>
      <c r="N181" s="4" t="s">
        <v>869</v>
      </c>
      <c r="O181" s="4" t="s">
        <v>32</v>
      </c>
      <c r="P181" s="4" t="s">
        <v>33</v>
      </c>
      <c r="Q181" s="4">
        <v>0</v>
      </c>
      <c r="R181" s="8">
        <v>45244</v>
      </c>
      <c r="S181" s="6">
        <v>45250</v>
      </c>
      <c r="T181" s="4" t="s">
        <v>34</v>
      </c>
      <c r="U181" s="4">
        <v>49.96</v>
      </c>
      <c r="V181" s="4">
        <v>0</v>
      </c>
      <c r="W181" s="4">
        <v>0</v>
      </c>
      <c r="X181" s="4" t="s">
        <v>870</v>
      </c>
      <c r="Y181" s="4" t="s">
        <v>871</v>
      </c>
    </row>
    <row r="182" s="4" customFormat="1" spans="1:25">
      <c r="A182" s="4" t="s">
        <v>872</v>
      </c>
      <c r="B182" s="4" t="s">
        <v>26</v>
      </c>
      <c r="C182" s="4" t="s">
        <v>27</v>
      </c>
      <c r="D182" s="4" t="s">
        <v>408</v>
      </c>
      <c r="E182" s="4" t="s">
        <v>873</v>
      </c>
      <c r="F182" s="6">
        <v>45248</v>
      </c>
      <c r="G182" s="6">
        <v>45249</v>
      </c>
      <c r="H182" s="4">
        <v>1</v>
      </c>
      <c r="I182" s="4">
        <v>1</v>
      </c>
      <c r="J182" s="4">
        <v>1</v>
      </c>
      <c r="K182" s="4" t="s">
        <v>30</v>
      </c>
      <c r="L182" s="4">
        <v>82.13</v>
      </c>
      <c r="M182" s="4">
        <v>82.13</v>
      </c>
      <c r="N182" s="4" t="s">
        <v>874</v>
      </c>
      <c r="O182" s="4" t="s">
        <v>32</v>
      </c>
      <c r="P182" s="4" t="s">
        <v>33</v>
      </c>
      <c r="Q182" s="4">
        <v>0</v>
      </c>
      <c r="R182" s="8">
        <v>45244.0000115741</v>
      </c>
      <c r="S182" s="6">
        <v>45250</v>
      </c>
      <c r="T182" s="4" t="s">
        <v>34</v>
      </c>
      <c r="U182" s="4">
        <v>82.13</v>
      </c>
      <c r="V182" s="4">
        <v>0</v>
      </c>
      <c r="W182" s="4">
        <v>0</v>
      </c>
      <c r="X182" s="4" t="s">
        <v>875</v>
      </c>
      <c r="Y182" s="4" t="s">
        <v>876</v>
      </c>
    </row>
    <row r="183" s="4" customFormat="1" spans="1:25">
      <c r="A183" s="4" t="s">
        <v>877</v>
      </c>
      <c r="B183" s="4" t="s">
        <v>26</v>
      </c>
      <c r="C183" s="4" t="s">
        <v>27</v>
      </c>
      <c r="D183" s="4" t="s">
        <v>673</v>
      </c>
      <c r="E183" s="4" t="s">
        <v>91</v>
      </c>
      <c r="F183" s="6">
        <v>45248</v>
      </c>
      <c r="G183" s="6">
        <v>45249</v>
      </c>
      <c r="H183" s="4">
        <v>1</v>
      </c>
      <c r="I183" s="4">
        <v>1</v>
      </c>
      <c r="J183" s="4">
        <v>1</v>
      </c>
      <c r="K183" s="4" t="s">
        <v>30</v>
      </c>
      <c r="L183" s="4">
        <v>57.49</v>
      </c>
      <c r="M183" s="4">
        <v>57.49</v>
      </c>
      <c r="N183" s="4" t="s">
        <v>878</v>
      </c>
      <c r="O183" s="4" t="s">
        <v>32</v>
      </c>
      <c r="P183" s="4" t="s">
        <v>33</v>
      </c>
      <c r="Q183" s="4">
        <v>0</v>
      </c>
      <c r="R183" s="8">
        <v>45244.0000115741</v>
      </c>
      <c r="S183" s="6">
        <v>45250</v>
      </c>
      <c r="T183" s="4" t="s">
        <v>34</v>
      </c>
      <c r="U183" s="4">
        <v>57.49</v>
      </c>
      <c r="V183" s="4">
        <v>0</v>
      </c>
      <c r="W183" s="4">
        <v>0</v>
      </c>
      <c r="X183" s="4" t="s">
        <v>879</v>
      </c>
      <c r="Y183" s="4" t="s">
        <v>880</v>
      </c>
    </row>
    <row r="184" s="4" customFormat="1" spans="1:25">
      <c r="A184" s="4" t="s">
        <v>881</v>
      </c>
      <c r="B184" s="4" t="s">
        <v>26</v>
      </c>
      <c r="C184" s="4" t="s">
        <v>27</v>
      </c>
      <c r="D184" s="4" t="s">
        <v>552</v>
      </c>
      <c r="E184" s="4" t="s">
        <v>553</v>
      </c>
      <c r="F184" s="6">
        <v>45248</v>
      </c>
      <c r="G184" s="6">
        <v>45249</v>
      </c>
      <c r="H184" s="4">
        <v>1</v>
      </c>
      <c r="I184" s="4">
        <v>1</v>
      </c>
      <c r="J184" s="4">
        <v>1</v>
      </c>
      <c r="K184" s="4" t="s">
        <v>30</v>
      </c>
      <c r="L184" s="4">
        <v>54.75</v>
      </c>
      <c r="M184" s="4">
        <v>54.75</v>
      </c>
      <c r="N184" s="4" t="s">
        <v>882</v>
      </c>
      <c r="O184" s="4" t="s">
        <v>32</v>
      </c>
      <c r="P184" s="4" t="s">
        <v>33</v>
      </c>
      <c r="Q184" s="4">
        <v>0</v>
      </c>
      <c r="R184" s="8">
        <v>45244</v>
      </c>
      <c r="S184" s="6">
        <v>45250</v>
      </c>
      <c r="T184" s="4" t="s">
        <v>34</v>
      </c>
      <c r="U184" s="4">
        <v>54.75</v>
      </c>
      <c r="V184" s="4">
        <v>0</v>
      </c>
      <c r="W184" s="4">
        <v>0</v>
      </c>
      <c r="X184" s="4" t="s">
        <v>883</v>
      </c>
      <c r="Y184" s="4" t="s">
        <v>884</v>
      </c>
    </row>
    <row r="185" s="4" customFormat="1" spans="1:25">
      <c r="A185" s="4" t="s">
        <v>885</v>
      </c>
      <c r="B185" s="4" t="s">
        <v>26</v>
      </c>
      <c r="C185" s="4" t="s">
        <v>27</v>
      </c>
      <c r="D185" s="4" t="s">
        <v>708</v>
      </c>
      <c r="E185" s="4" t="s">
        <v>91</v>
      </c>
      <c r="F185" s="6">
        <v>45246</v>
      </c>
      <c r="G185" s="6">
        <v>45247</v>
      </c>
      <c r="H185" s="4">
        <v>1</v>
      </c>
      <c r="I185" s="4">
        <v>1</v>
      </c>
      <c r="J185" s="4">
        <v>1</v>
      </c>
      <c r="K185" s="4" t="s">
        <v>30</v>
      </c>
      <c r="L185" s="4">
        <v>34.49</v>
      </c>
      <c r="M185" s="4">
        <v>34.49</v>
      </c>
      <c r="N185" s="4" t="s">
        <v>886</v>
      </c>
      <c r="O185" s="4" t="s">
        <v>32</v>
      </c>
      <c r="P185" s="4" t="s">
        <v>33</v>
      </c>
      <c r="Q185" s="4">
        <v>0</v>
      </c>
      <c r="R185" s="8">
        <v>45245</v>
      </c>
      <c r="S185" s="6">
        <v>45250</v>
      </c>
      <c r="T185" s="4" t="s">
        <v>34</v>
      </c>
      <c r="U185" s="4">
        <v>34.49</v>
      </c>
      <c r="V185" s="4">
        <v>0</v>
      </c>
      <c r="W185" s="4">
        <v>0</v>
      </c>
      <c r="X185" s="4" t="s">
        <v>887</v>
      </c>
      <c r="Y185" s="4" t="s">
        <v>888</v>
      </c>
    </row>
    <row r="186" s="4" customFormat="1" spans="1:25">
      <c r="A186" s="4" t="s">
        <v>889</v>
      </c>
      <c r="B186" s="4" t="s">
        <v>26</v>
      </c>
      <c r="C186" s="4" t="s">
        <v>27</v>
      </c>
      <c r="D186" s="4" t="s">
        <v>890</v>
      </c>
      <c r="E186" s="4" t="s">
        <v>891</v>
      </c>
      <c r="F186" s="6">
        <v>45246</v>
      </c>
      <c r="G186" s="6">
        <v>45249</v>
      </c>
      <c r="H186" s="4">
        <v>1</v>
      </c>
      <c r="I186" s="4">
        <v>3</v>
      </c>
      <c r="J186" s="4">
        <v>3</v>
      </c>
      <c r="K186" s="4" t="s">
        <v>30</v>
      </c>
      <c r="L186" s="4">
        <v>800.94</v>
      </c>
      <c r="M186" s="4">
        <v>800.94</v>
      </c>
      <c r="N186" s="4" t="s">
        <v>892</v>
      </c>
      <c r="O186" s="4" t="s">
        <v>32</v>
      </c>
      <c r="P186" s="4" t="s">
        <v>33</v>
      </c>
      <c r="Q186" s="4">
        <v>0</v>
      </c>
      <c r="R186" s="8">
        <v>45245.0000115741</v>
      </c>
      <c r="S186" s="6">
        <v>45250</v>
      </c>
      <c r="T186" s="4" t="s">
        <v>34</v>
      </c>
      <c r="U186" s="4">
        <v>800.94</v>
      </c>
      <c r="V186" s="4">
        <v>0</v>
      </c>
      <c r="W186" s="4">
        <v>0</v>
      </c>
      <c r="X186" s="4" t="s">
        <v>893</v>
      </c>
      <c r="Y186" s="4" t="s">
        <v>894</v>
      </c>
    </row>
    <row r="187" s="4" customFormat="1" spans="1:25">
      <c r="A187" s="4" t="s">
        <v>895</v>
      </c>
      <c r="B187" s="4" t="s">
        <v>26</v>
      </c>
      <c r="C187" s="4" t="s">
        <v>27</v>
      </c>
      <c r="D187" s="4" t="s">
        <v>818</v>
      </c>
      <c r="E187" s="4" t="s">
        <v>819</v>
      </c>
      <c r="F187" s="6">
        <v>45245</v>
      </c>
      <c r="G187" s="6">
        <v>45246</v>
      </c>
      <c r="H187" s="4">
        <v>1</v>
      </c>
      <c r="I187" s="4">
        <v>1</v>
      </c>
      <c r="J187" s="4">
        <v>1</v>
      </c>
      <c r="K187" s="4" t="s">
        <v>30</v>
      </c>
      <c r="L187" s="4">
        <v>46.49</v>
      </c>
      <c r="M187" s="4">
        <v>46.49</v>
      </c>
      <c r="N187" s="4" t="s">
        <v>896</v>
      </c>
      <c r="O187" s="4" t="s">
        <v>32</v>
      </c>
      <c r="P187" s="4" t="s">
        <v>33</v>
      </c>
      <c r="Q187" s="4">
        <v>0</v>
      </c>
      <c r="R187" s="8">
        <v>45245.0000115741</v>
      </c>
      <c r="S187" s="6">
        <v>45250</v>
      </c>
      <c r="T187" s="4" t="s">
        <v>34</v>
      </c>
      <c r="U187" s="4">
        <v>46.49</v>
      </c>
      <c r="V187" s="4">
        <v>0</v>
      </c>
      <c r="W187" s="4">
        <v>0</v>
      </c>
      <c r="X187" s="4" t="s">
        <v>897</v>
      </c>
      <c r="Y187" s="4" t="s">
        <v>170</v>
      </c>
    </row>
    <row r="188" s="4" customFormat="1" spans="1:25">
      <c r="A188" s="4" t="s">
        <v>898</v>
      </c>
      <c r="B188" s="4" t="s">
        <v>26</v>
      </c>
      <c r="C188" s="4" t="s">
        <v>27</v>
      </c>
      <c r="D188" s="4" t="s">
        <v>262</v>
      </c>
      <c r="E188" s="4" t="s">
        <v>91</v>
      </c>
      <c r="F188" s="6">
        <v>45246</v>
      </c>
      <c r="G188" s="6">
        <v>45248</v>
      </c>
      <c r="H188" s="4">
        <v>1</v>
      </c>
      <c r="I188" s="4">
        <v>2</v>
      </c>
      <c r="J188" s="4">
        <v>2</v>
      </c>
      <c r="K188" s="4" t="s">
        <v>30</v>
      </c>
      <c r="L188" s="4">
        <v>380.05</v>
      </c>
      <c r="M188" s="4">
        <v>380.05</v>
      </c>
      <c r="N188" s="4" t="s">
        <v>899</v>
      </c>
      <c r="O188" s="4" t="s">
        <v>32</v>
      </c>
      <c r="P188" s="4" t="s">
        <v>33</v>
      </c>
      <c r="Q188" s="4">
        <v>0</v>
      </c>
      <c r="R188" s="8">
        <v>45245.0000115741</v>
      </c>
      <c r="S188" s="6">
        <v>45250</v>
      </c>
      <c r="T188" s="4" t="s">
        <v>34</v>
      </c>
      <c r="U188" s="4">
        <v>380.05</v>
      </c>
      <c r="V188" s="4">
        <v>0</v>
      </c>
      <c r="W188" s="4">
        <v>0</v>
      </c>
      <c r="X188" s="4" t="s">
        <v>900</v>
      </c>
      <c r="Y188" s="4" t="s">
        <v>901</v>
      </c>
    </row>
    <row r="189" s="4" customFormat="1" spans="1:25">
      <c r="A189" s="4" t="s">
        <v>902</v>
      </c>
      <c r="B189" s="4" t="s">
        <v>26</v>
      </c>
      <c r="C189" s="4" t="s">
        <v>27</v>
      </c>
      <c r="D189" s="4" t="s">
        <v>262</v>
      </c>
      <c r="E189" s="4" t="s">
        <v>275</v>
      </c>
      <c r="F189" s="6">
        <v>45246</v>
      </c>
      <c r="G189" s="6">
        <v>45248</v>
      </c>
      <c r="H189" s="4">
        <v>1</v>
      </c>
      <c r="I189" s="4">
        <v>2</v>
      </c>
      <c r="J189" s="4">
        <v>2</v>
      </c>
      <c r="K189" s="4" t="s">
        <v>30</v>
      </c>
      <c r="L189" s="4">
        <v>380.05</v>
      </c>
      <c r="M189" s="4">
        <v>380.05</v>
      </c>
      <c r="N189" s="4" t="s">
        <v>903</v>
      </c>
      <c r="O189" s="4" t="s">
        <v>32</v>
      </c>
      <c r="P189" s="4" t="s">
        <v>33</v>
      </c>
      <c r="Q189" s="4">
        <v>0</v>
      </c>
      <c r="R189" s="8">
        <v>45245.0000115741</v>
      </c>
      <c r="S189" s="6">
        <v>45250</v>
      </c>
      <c r="T189" s="4" t="s">
        <v>34</v>
      </c>
      <c r="U189" s="4">
        <v>380.05</v>
      </c>
      <c r="V189" s="4">
        <v>0</v>
      </c>
      <c r="W189" s="4">
        <v>0</v>
      </c>
      <c r="X189" s="4" t="s">
        <v>904</v>
      </c>
      <c r="Y189" s="4" t="s">
        <v>905</v>
      </c>
    </row>
    <row r="190" s="4" customFormat="1" spans="1:25">
      <c r="A190" s="4" t="s">
        <v>906</v>
      </c>
      <c r="B190" s="4" t="s">
        <v>26</v>
      </c>
      <c r="C190" s="4" t="s">
        <v>27</v>
      </c>
      <c r="D190" s="4" t="s">
        <v>907</v>
      </c>
      <c r="E190" s="4" t="s">
        <v>908</v>
      </c>
      <c r="F190" s="6">
        <v>45245</v>
      </c>
      <c r="G190" s="6">
        <v>45246</v>
      </c>
      <c r="H190" s="4">
        <v>1</v>
      </c>
      <c r="I190" s="4">
        <v>1</v>
      </c>
      <c r="J190" s="4">
        <v>1</v>
      </c>
      <c r="K190" s="4" t="s">
        <v>30</v>
      </c>
      <c r="L190" s="4">
        <v>101.1</v>
      </c>
      <c r="M190" s="4">
        <v>101.1</v>
      </c>
      <c r="N190" s="4" t="s">
        <v>909</v>
      </c>
      <c r="O190" s="4" t="s">
        <v>32</v>
      </c>
      <c r="P190" s="4" t="s">
        <v>33</v>
      </c>
      <c r="Q190" s="4">
        <v>0</v>
      </c>
      <c r="R190" s="8">
        <v>45245</v>
      </c>
      <c r="S190" s="6">
        <v>45250</v>
      </c>
      <c r="T190" s="4" t="s">
        <v>34</v>
      </c>
      <c r="U190" s="4">
        <v>101.1</v>
      </c>
      <c r="V190" s="4">
        <v>0</v>
      </c>
      <c r="W190" s="4">
        <v>0</v>
      </c>
      <c r="X190" s="4" t="s">
        <v>910</v>
      </c>
      <c r="Y190" s="4" t="s">
        <v>911</v>
      </c>
    </row>
    <row r="191" s="4" customFormat="1" spans="1:25">
      <c r="A191" s="4" t="s">
        <v>912</v>
      </c>
      <c r="B191" s="4" t="s">
        <v>26</v>
      </c>
      <c r="C191" s="4" t="s">
        <v>27</v>
      </c>
      <c r="D191" s="4" t="s">
        <v>913</v>
      </c>
      <c r="E191" s="4" t="s">
        <v>914</v>
      </c>
      <c r="F191" s="6">
        <v>45245</v>
      </c>
      <c r="G191" s="6">
        <v>45247</v>
      </c>
      <c r="H191" s="4">
        <v>1</v>
      </c>
      <c r="I191" s="4">
        <v>2</v>
      </c>
      <c r="J191" s="4">
        <v>2</v>
      </c>
      <c r="K191" s="4" t="s">
        <v>30</v>
      </c>
      <c r="L191" s="4">
        <v>140.84</v>
      </c>
      <c r="M191" s="4">
        <v>140.84</v>
      </c>
      <c r="N191" s="4" t="s">
        <v>915</v>
      </c>
      <c r="O191" s="4" t="s">
        <v>32</v>
      </c>
      <c r="P191" s="4" t="s">
        <v>33</v>
      </c>
      <c r="Q191" s="4">
        <v>0</v>
      </c>
      <c r="R191" s="8">
        <v>45245</v>
      </c>
      <c r="S191" s="6">
        <v>45250</v>
      </c>
      <c r="T191" s="4" t="s">
        <v>34</v>
      </c>
      <c r="U191" s="4">
        <v>140.84</v>
      </c>
      <c r="V191" s="4">
        <v>0</v>
      </c>
      <c r="W191" s="4">
        <v>0</v>
      </c>
      <c r="X191" s="4" t="s">
        <v>916</v>
      </c>
      <c r="Y191" s="4" t="s">
        <v>917</v>
      </c>
    </row>
    <row r="192" s="4" customFormat="1" spans="1:25">
      <c r="A192" s="4" t="s">
        <v>918</v>
      </c>
      <c r="B192" s="4" t="s">
        <v>26</v>
      </c>
      <c r="C192" s="4" t="s">
        <v>27</v>
      </c>
      <c r="D192" s="4" t="s">
        <v>913</v>
      </c>
      <c r="E192" s="4" t="s">
        <v>914</v>
      </c>
      <c r="F192" s="6">
        <v>45245</v>
      </c>
      <c r="G192" s="6">
        <v>45246</v>
      </c>
      <c r="H192" s="4">
        <v>1</v>
      </c>
      <c r="I192" s="4">
        <v>1</v>
      </c>
      <c r="J192" s="4">
        <v>1</v>
      </c>
      <c r="K192" s="4" t="s">
        <v>30</v>
      </c>
      <c r="L192" s="4">
        <v>70.56</v>
      </c>
      <c r="M192" s="4">
        <v>70.56</v>
      </c>
      <c r="N192" s="4" t="s">
        <v>919</v>
      </c>
      <c r="O192" s="4" t="s">
        <v>32</v>
      </c>
      <c r="P192" s="4" t="s">
        <v>33</v>
      </c>
      <c r="Q192" s="4">
        <v>0</v>
      </c>
      <c r="R192" s="8">
        <v>45245.0000115741</v>
      </c>
      <c r="S192" s="6">
        <v>45250</v>
      </c>
      <c r="T192" s="4" t="s">
        <v>34</v>
      </c>
      <c r="U192" s="4">
        <v>70.56</v>
      </c>
      <c r="V192" s="4">
        <v>0</v>
      </c>
      <c r="W192" s="4">
        <v>0</v>
      </c>
      <c r="X192" s="4" t="s">
        <v>920</v>
      </c>
      <c r="Y192" s="4" t="s">
        <v>921</v>
      </c>
    </row>
    <row r="193" s="4" customFormat="1" spans="1:25">
      <c r="A193" s="4" t="s">
        <v>922</v>
      </c>
      <c r="B193" s="4" t="s">
        <v>26</v>
      </c>
      <c r="C193" s="4" t="s">
        <v>27</v>
      </c>
      <c r="D193" s="4" t="s">
        <v>573</v>
      </c>
      <c r="E193" s="4" t="s">
        <v>579</v>
      </c>
      <c r="F193" s="6">
        <v>45246</v>
      </c>
      <c r="G193" s="6">
        <v>45247</v>
      </c>
      <c r="H193" s="4">
        <v>1</v>
      </c>
      <c r="I193" s="4">
        <v>1</v>
      </c>
      <c r="J193" s="4">
        <v>1</v>
      </c>
      <c r="K193" s="4" t="s">
        <v>30</v>
      </c>
      <c r="L193" s="4">
        <v>94.91</v>
      </c>
      <c r="M193" s="4">
        <v>94.91</v>
      </c>
      <c r="N193" s="4" t="s">
        <v>923</v>
      </c>
      <c r="O193" s="4" t="s">
        <v>32</v>
      </c>
      <c r="P193" s="4" t="s">
        <v>33</v>
      </c>
      <c r="Q193" s="4">
        <v>0</v>
      </c>
      <c r="R193" s="8">
        <v>45245</v>
      </c>
      <c r="S193" s="6">
        <v>45250</v>
      </c>
      <c r="T193" s="4" t="s">
        <v>34</v>
      </c>
      <c r="U193" s="4">
        <v>94.91</v>
      </c>
      <c r="V193" s="4">
        <v>0</v>
      </c>
      <c r="W193" s="4">
        <v>0</v>
      </c>
      <c r="X193" s="4" t="s">
        <v>924</v>
      </c>
      <c r="Y193" s="4" t="s">
        <v>925</v>
      </c>
    </row>
    <row r="194" s="4" customFormat="1" spans="1:25">
      <c r="A194" s="4" t="s">
        <v>926</v>
      </c>
      <c r="B194" s="4" t="s">
        <v>26</v>
      </c>
      <c r="C194" s="4" t="s">
        <v>27</v>
      </c>
      <c r="D194" s="4" t="s">
        <v>927</v>
      </c>
      <c r="E194" s="4" t="s">
        <v>928</v>
      </c>
      <c r="F194" s="6">
        <v>45246</v>
      </c>
      <c r="G194" s="6">
        <v>45248</v>
      </c>
      <c r="H194" s="4">
        <v>1</v>
      </c>
      <c r="I194" s="4">
        <v>2</v>
      </c>
      <c r="J194" s="4">
        <v>2</v>
      </c>
      <c r="K194" s="4" t="s">
        <v>30</v>
      </c>
      <c r="L194" s="4">
        <v>313.06</v>
      </c>
      <c r="M194" s="4">
        <v>313.06</v>
      </c>
      <c r="N194" s="4" t="s">
        <v>929</v>
      </c>
      <c r="O194" s="4" t="s">
        <v>32</v>
      </c>
      <c r="P194" s="4" t="s">
        <v>33</v>
      </c>
      <c r="Q194" s="4">
        <v>0</v>
      </c>
      <c r="R194" s="8">
        <v>45245</v>
      </c>
      <c r="S194" s="6">
        <v>45250</v>
      </c>
      <c r="T194" s="4" t="s">
        <v>34</v>
      </c>
      <c r="U194" s="4">
        <v>313.06</v>
      </c>
      <c r="V194" s="4">
        <v>0</v>
      </c>
      <c r="W194" s="4">
        <v>0</v>
      </c>
      <c r="X194" s="4" t="s">
        <v>930</v>
      </c>
      <c r="Y194" s="4" t="s">
        <v>170</v>
      </c>
    </row>
    <row r="195" s="4" customFormat="1" spans="1:25">
      <c r="A195" s="4" t="s">
        <v>931</v>
      </c>
      <c r="B195" s="4" t="s">
        <v>26</v>
      </c>
      <c r="C195" s="4" t="s">
        <v>27</v>
      </c>
      <c r="D195" s="4" t="s">
        <v>890</v>
      </c>
      <c r="E195" s="4" t="s">
        <v>891</v>
      </c>
      <c r="F195" s="6">
        <v>45246</v>
      </c>
      <c r="G195" s="6">
        <v>45249</v>
      </c>
      <c r="H195" s="4">
        <v>1</v>
      </c>
      <c r="I195" s="4">
        <v>3</v>
      </c>
      <c r="J195" s="4">
        <v>3</v>
      </c>
      <c r="K195" s="4" t="s">
        <v>30</v>
      </c>
      <c r="L195" s="4">
        <v>800.94</v>
      </c>
      <c r="M195" s="4">
        <v>800.94</v>
      </c>
      <c r="N195" s="4" t="s">
        <v>932</v>
      </c>
      <c r="O195" s="4" t="s">
        <v>32</v>
      </c>
      <c r="P195" s="4" t="s">
        <v>33</v>
      </c>
      <c r="Q195" s="4">
        <v>0</v>
      </c>
      <c r="R195" s="8">
        <v>45245</v>
      </c>
      <c r="S195" s="6">
        <v>45250</v>
      </c>
      <c r="T195" s="4" t="s">
        <v>34</v>
      </c>
      <c r="U195" s="4">
        <v>800.94</v>
      </c>
      <c r="V195" s="4">
        <v>0</v>
      </c>
      <c r="W195" s="4">
        <v>0</v>
      </c>
      <c r="X195" s="4" t="s">
        <v>933</v>
      </c>
      <c r="Y195" s="4" t="s">
        <v>934</v>
      </c>
    </row>
    <row r="196" s="4" customFormat="1" spans="1:25">
      <c r="A196" s="4" t="s">
        <v>935</v>
      </c>
      <c r="B196" s="4" t="s">
        <v>26</v>
      </c>
      <c r="C196" s="4" t="s">
        <v>27</v>
      </c>
      <c r="D196" s="4" t="s">
        <v>936</v>
      </c>
      <c r="E196" s="4" t="s">
        <v>937</v>
      </c>
      <c r="F196" s="6">
        <v>45247</v>
      </c>
      <c r="G196" s="6">
        <v>45248</v>
      </c>
      <c r="H196" s="4">
        <v>1</v>
      </c>
      <c r="I196" s="4">
        <v>1</v>
      </c>
      <c r="J196" s="4">
        <v>1</v>
      </c>
      <c r="K196" s="4" t="s">
        <v>30</v>
      </c>
      <c r="L196" s="4">
        <v>45.25</v>
      </c>
      <c r="M196" s="4">
        <v>45.25</v>
      </c>
      <c r="N196" s="4" t="s">
        <v>938</v>
      </c>
      <c r="O196" s="4" t="s">
        <v>32</v>
      </c>
      <c r="P196" s="4" t="s">
        <v>33</v>
      </c>
      <c r="Q196" s="4">
        <v>0</v>
      </c>
      <c r="R196" s="8">
        <v>45245</v>
      </c>
      <c r="S196" s="6">
        <v>45250</v>
      </c>
      <c r="T196" s="4" t="s">
        <v>34</v>
      </c>
      <c r="U196" s="4">
        <v>45.25</v>
      </c>
      <c r="V196" s="4">
        <v>0</v>
      </c>
      <c r="W196" s="4">
        <v>0</v>
      </c>
      <c r="X196" s="4" t="s">
        <v>939</v>
      </c>
      <c r="Y196" s="4" t="s">
        <v>940</v>
      </c>
    </row>
    <row r="197" s="4" customFormat="1" spans="1:25">
      <c r="A197" s="4" t="s">
        <v>941</v>
      </c>
      <c r="B197" s="4" t="s">
        <v>26</v>
      </c>
      <c r="C197" s="4" t="s">
        <v>27</v>
      </c>
      <c r="D197" s="4" t="s">
        <v>573</v>
      </c>
      <c r="E197" s="4" t="s">
        <v>579</v>
      </c>
      <c r="F197" s="6">
        <v>45248</v>
      </c>
      <c r="G197" s="6">
        <v>45249</v>
      </c>
      <c r="H197" s="4">
        <v>1</v>
      </c>
      <c r="I197" s="4">
        <v>1</v>
      </c>
      <c r="J197" s="4">
        <v>1</v>
      </c>
      <c r="K197" s="4" t="s">
        <v>30</v>
      </c>
      <c r="L197" s="4">
        <v>94.91</v>
      </c>
      <c r="M197" s="4">
        <v>94.91</v>
      </c>
      <c r="N197" s="4" t="s">
        <v>942</v>
      </c>
      <c r="O197" s="4" t="s">
        <v>32</v>
      </c>
      <c r="P197" s="4" t="s">
        <v>33</v>
      </c>
      <c r="Q197" s="4">
        <v>0</v>
      </c>
      <c r="R197" s="8">
        <v>45245.0000115741</v>
      </c>
      <c r="S197" s="6">
        <v>45250</v>
      </c>
      <c r="T197" s="4" t="s">
        <v>34</v>
      </c>
      <c r="U197" s="4">
        <v>94.91</v>
      </c>
      <c r="V197" s="4">
        <v>0</v>
      </c>
      <c r="W197" s="4">
        <v>0</v>
      </c>
      <c r="X197" s="4" t="s">
        <v>943</v>
      </c>
      <c r="Y197" s="4" t="s">
        <v>944</v>
      </c>
    </row>
    <row r="198" s="4" customFormat="1" spans="1:25">
      <c r="A198" s="4" t="s">
        <v>945</v>
      </c>
      <c r="B198" s="4" t="s">
        <v>26</v>
      </c>
      <c r="C198" s="4" t="s">
        <v>27</v>
      </c>
      <c r="D198" s="4" t="s">
        <v>96</v>
      </c>
      <c r="E198" s="4" t="s">
        <v>533</v>
      </c>
      <c r="F198" s="6">
        <v>45246</v>
      </c>
      <c r="G198" s="6">
        <v>45247</v>
      </c>
      <c r="H198" s="4">
        <v>1</v>
      </c>
      <c r="I198" s="4">
        <v>1</v>
      </c>
      <c r="J198" s="4">
        <v>1</v>
      </c>
      <c r="K198" s="4" t="s">
        <v>30</v>
      </c>
      <c r="L198" s="4">
        <v>30.12</v>
      </c>
      <c r="M198" s="4">
        <v>30.12</v>
      </c>
      <c r="N198" s="4" t="s">
        <v>946</v>
      </c>
      <c r="O198" s="4" t="s">
        <v>32</v>
      </c>
      <c r="P198" s="4" t="s">
        <v>33</v>
      </c>
      <c r="Q198" s="4">
        <v>0</v>
      </c>
      <c r="R198" s="8">
        <v>45245</v>
      </c>
      <c r="S198" s="6">
        <v>45250</v>
      </c>
      <c r="T198" s="4" t="s">
        <v>34</v>
      </c>
      <c r="U198" s="4">
        <v>30.12</v>
      </c>
      <c r="V198" s="4">
        <v>0</v>
      </c>
      <c r="W198" s="4">
        <v>0</v>
      </c>
      <c r="X198" s="4" t="s">
        <v>947</v>
      </c>
      <c r="Y198" s="4" t="s">
        <v>947</v>
      </c>
    </row>
    <row r="199" s="4" customFormat="1" spans="1:25">
      <c r="A199" s="4" t="s">
        <v>948</v>
      </c>
      <c r="B199" s="4" t="s">
        <v>26</v>
      </c>
      <c r="C199" s="4" t="s">
        <v>27</v>
      </c>
      <c r="D199" s="4" t="s">
        <v>262</v>
      </c>
      <c r="E199" s="4" t="s">
        <v>182</v>
      </c>
      <c r="F199" s="6">
        <v>45246</v>
      </c>
      <c r="G199" s="6">
        <v>45249</v>
      </c>
      <c r="H199" s="4">
        <v>1</v>
      </c>
      <c r="I199" s="4">
        <v>3</v>
      </c>
      <c r="J199" s="4">
        <v>3</v>
      </c>
      <c r="K199" s="4" t="s">
        <v>30</v>
      </c>
      <c r="L199" s="4">
        <v>568.48</v>
      </c>
      <c r="M199" s="4">
        <v>568.48</v>
      </c>
      <c r="N199" s="4" t="s">
        <v>949</v>
      </c>
      <c r="O199" s="4" t="s">
        <v>32</v>
      </c>
      <c r="P199" s="4" t="s">
        <v>33</v>
      </c>
      <c r="Q199" s="4">
        <v>0</v>
      </c>
      <c r="R199" s="8">
        <v>45246</v>
      </c>
      <c r="S199" s="6">
        <v>45250</v>
      </c>
      <c r="T199" s="4" t="s">
        <v>34</v>
      </c>
      <c r="U199" s="4">
        <v>568.48</v>
      </c>
      <c r="V199" s="4">
        <v>0</v>
      </c>
      <c r="W199" s="4">
        <v>0</v>
      </c>
      <c r="X199" s="4" t="s">
        <v>950</v>
      </c>
      <c r="Y199" s="4" t="s">
        <v>951</v>
      </c>
    </row>
    <row r="200" s="4" customFormat="1" spans="1:25">
      <c r="A200" s="4" t="s">
        <v>952</v>
      </c>
      <c r="B200" s="4" t="s">
        <v>26</v>
      </c>
      <c r="C200" s="4" t="s">
        <v>27</v>
      </c>
      <c r="D200" s="4" t="s">
        <v>849</v>
      </c>
      <c r="E200" s="4" t="s">
        <v>850</v>
      </c>
      <c r="F200" s="6">
        <v>45246</v>
      </c>
      <c r="G200" s="6">
        <v>45248</v>
      </c>
      <c r="H200" s="4">
        <v>3</v>
      </c>
      <c r="I200" s="4">
        <v>2</v>
      </c>
      <c r="J200" s="4">
        <v>6</v>
      </c>
      <c r="K200" s="4" t="s">
        <v>30</v>
      </c>
      <c r="L200" s="4">
        <v>286.38</v>
      </c>
      <c r="M200" s="4">
        <v>286.38</v>
      </c>
      <c r="N200" s="4" t="s">
        <v>953</v>
      </c>
      <c r="O200" s="4" t="s">
        <v>32</v>
      </c>
      <c r="P200" s="4" t="s">
        <v>33</v>
      </c>
      <c r="Q200" s="4">
        <v>0</v>
      </c>
      <c r="R200" s="8">
        <v>45246.0000115741</v>
      </c>
      <c r="S200" s="6">
        <v>45250</v>
      </c>
      <c r="T200" s="4" t="s">
        <v>34</v>
      </c>
      <c r="U200" s="4">
        <v>286.38</v>
      </c>
      <c r="V200" s="4">
        <v>0</v>
      </c>
      <c r="W200" s="4">
        <v>0</v>
      </c>
      <c r="X200" s="4" t="s">
        <v>954</v>
      </c>
      <c r="Y200" s="4" t="s">
        <v>955</v>
      </c>
    </row>
    <row r="201" s="4" customFormat="1" spans="1:25">
      <c r="A201" s="4" t="s">
        <v>956</v>
      </c>
      <c r="B201" s="4" t="s">
        <v>26</v>
      </c>
      <c r="C201" s="4" t="s">
        <v>27</v>
      </c>
      <c r="D201" s="4" t="s">
        <v>692</v>
      </c>
      <c r="E201" s="4" t="s">
        <v>275</v>
      </c>
      <c r="F201" s="6">
        <v>45246</v>
      </c>
      <c r="G201" s="6">
        <v>45247</v>
      </c>
      <c r="H201" s="4">
        <v>1</v>
      </c>
      <c r="I201" s="4">
        <v>1</v>
      </c>
      <c r="J201" s="4">
        <v>1</v>
      </c>
      <c r="K201" s="4" t="s">
        <v>30</v>
      </c>
      <c r="L201" s="4">
        <v>91.33</v>
      </c>
      <c r="M201" s="4">
        <v>91.33</v>
      </c>
      <c r="N201" s="4" t="s">
        <v>957</v>
      </c>
      <c r="O201" s="4" t="s">
        <v>32</v>
      </c>
      <c r="P201" s="4" t="s">
        <v>33</v>
      </c>
      <c r="Q201" s="4">
        <v>0</v>
      </c>
      <c r="R201" s="8">
        <v>45246.0000115741</v>
      </c>
      <c r="S201" s="6">
        <v>45250</v>
      </c>
      <c r="T201" s="4" t="s">
        <v>34</v>
      </c>
      <c r="U201" s="4">
        <v>91.33</v>
      </c>
      <c r="V201" s="4">
        <v>0</v>
      </c>
      <c r="W201" s="4">
        <v>0</v>
      </c>
      <c r="X201" s="4" t="s">
        <v>958</v>
      </c>
      <c r="Y201" s="4" t="s">
        <v>959</v>
      </c>
    </row>
    <row r="202" s="4" customFormat="1" spans="1:25">
      <c r="A202" s="4" t="s">
        <v>960</v>
      </c>
      <c r="B202" s="4" t="s">
        <v>26</v>
      </c>
      <c r="C202" s="4" t="s">
        <v>27</v>
      </c>
      <c r="D202" s="4" t="s">
        <v>913</v>
      </c>
      <c r="E202" s="4" t="s">
        <v>914</v>
      </c>
      <c r="F202" s="6">
        <v>45246</v>
      </c>
      <c r="G202" s="6">
        <v>45247</v>
      </c>
      <c r="H202" s="4">
        <v>1</v>
      </c>
      <c r="I202" s="4">
        <v>1</v>
      </c>
      <c r="J202" s="4">
        <v>1</v>
      </c>
      <c r="K202" s="4" t="s">
        <v>30</v>
      </c>
      <c r="L202" s="4">
        <v>70.56</v>
      </c>
      <c r="M202" s="4">
        <v>70.56</v>
      </c>
      <c r="N202" s="4" t="s">
        <v>961</v>
      </c>
      <c r="O202" s="4" t="s">
        <v>32</v>
      </c>
      <c r="P202" s="4" t="s">
        <v>33</v>
      </c>
      <c r="Q202" s="4">
        <v>0</v>
      </c>
      <c r="R202" s="8">
        <v>45246</v>
      </c>
      <c r="S202" s="6">
        <v>45250</v>
      </c>
      <c r="T202" s="4" t="s">
        <v>34</v>
      </c>
      <c r="U202" s="4">
        <v>70.56</v>
      </c>
      <c r="V202" s="4">
        <v>0</v>
      </c>
      <c r="W202" s="4">
        <v>0</v>
      </c>
      <c r="X202" s="4" t="s">
        <v>962</v>
      </c>
      <c r="Y202" s="4" t="s">
        <v>963</v>
      </c>
    </row>
    <row r="203" s="4" customFormat="1" spans="1:25">
      <c r="A203" s="4" t="s">
        <v>964</v>
      </c>
      <c r="B203" s="4" t="s">
        <v>26</v>
      </c>
      <c r="C203" s="4" t="s">
        <v>27</v>
      </c>
      <c r="D203" s="4" t="s">
        <v>965</v>
      </c>
      <c r="E203" s="4" t="s">
        <v>182</v>
      </c>
      <c r="F203" s="6">
        <v>45247</v>
      </c>
      <c r="G203" s="6">
        <v>45248</v>
      </c>
      <c r="H203" s="4">
        <v>1</v>
      </c>
      <c r="I203" s="4">
        <v>1</v>
      </c>
      <c r="J203" s="4">
        <v>1</v>
      </c>
      <c r="K203" s="4" t="s">
        <v>30</v>
      </c>
      <c r="L203" s="4">
        <v>109.18</v>
      </c>
      <c r="M203" s="4">
        <v>109.18</v>
      </c>
      <c r="N203" s="4" t="s">
        <v>966</v>
      </c>
      <c r="O203" s="4" t="s">
        <v>32</v>
      </c>
      <c r="P203" s="4" t="s">
        <v>33</v>
      </c>
      <c r="Q203" s="4">
        <v>0</v>
      </c>
      <c r="R203" s="8">
        <v>45246</v>
      </c>
      <c r="S203" s="6">
        <v>45250</v>
      </c>
      <c r="T203" s="4" t="s">
        <v>34</v>
      </c>
      <c r="U203" s="4">
        <v>109.18</v>
      </c>
      <c r="V203" s="4">
        <v>0</v>
      </c>
      <c r="W203" s="4">
        <v>0</v>
      </c>
      <c r="X203" s="4" t="s">
        <v>967</v>
      </c>
      <c r="Y203" s="4" t="s">
        <v>968</v>
      </c>
    </row>
    <row r="204" s="4" customFormat="1" spans="1:25">
      <c r="A204" s="4" t="s">
        <v>969</v>
      </c>
      <c r="B204" s="4" t="s">
        <v>26</v>
      </c>
      <c r="C204" s="4" t="s">
        <v>27</v>
      </c>
      <c r="D204" s="4" t="s">
        <v>107</v>
      </c>
      <c r="E204" s="4" t="s">
        <v>970</v>
      </c>
      <c r="F204" s="6">
        <v>45246</v>
      </c>
      <c r="G204" s="6">
        <v>45247</v>
      </c>
      <c r="H204" s="4">
        <v>1</v>
      </c>
      <c r="I204" s="4">
        <v>1</v>
      </c>
      <c r="J204" s="4">
        <v>1</v>
      </c>
      <c r="K204" s="4" t="s">
        <v>30</v>
      </c>
      <c r="L204" s="4">
        <v>46.26</v>
      </c>
      <c r="M204" s="4">
        <v>46.26</v>
      </c>
      <c r="N204" s="4" t="s">
        <v>971</v>
      </c>
      <c r="O204" s="4" t="s">
        <v>32</v>
      </c>
      <c r="P204" s="4" t="s">
        <v>33</v>
      </c>
      <c r="Q204" s="4">
        <v>0</v>
      </c>
      <c r="R204" s="8">
        <v>45246.0000115741</v>
      </c>
      <c r="S204" s="6">
        <v>45250</v>
      </c>
      <c r="T204" s="4" t="s">
        <v>34</v>
      </c>
      <c r="U204" s="4">
        <v>46.26</v>
      </c>
      <c r="V204" s="4">
        <v>0</v>
      </c>
      <c r="W204" s="4">
        <v>0</v>
      </c>
      <c r="X204" s="4" t="s">
        <v>972</v>
      </c>
      <c r="Y204" s="4" t="s">
        <v>973</v>
      </c>
    </row>
    <row r="205" s="4" customFormat="1" spans="1:25">
      <c r="A205" s="4" t="s">
        <v>926</v>
      </c>
      <c r="B205" s="4" t="s">
        <v>26</v>
      </c>
      <c r="C205" s="4" t="s">
        <v>171</v>
      </c>
      <c r="D205" s="4" t="s">
        <v>927</v>
      </c>
      <c r="E205" s="4" t="s">
        <v>928</v>
      </c>
      <c r="F205" s="6">
        <v>45246</v>
      </c>
      <c r="G205" s="6">
        <v>45248</v>
      </c>
      <c r="H205" s="4">
        <v>1</v>
      </c>
      <c r="I205" s="4">
        <v>2</v>
      </c>
      <c r="J205" s="4">
        <v>2</v>
      </c>
      <c r="K205" s="4" t="s">
        <v>30</v>
      </c>
      <c r="L205" s="4">
        <v>-313.06</v>
      </c>
      <c r="M205" s="4">
        <v>-313.06</v>
      </c>
      <c r="N205" s="4" t="s">
        <v>929</v>
      </c>
      <c r="O205" s="4" t="s">
        <v>32</v>
      </c>
      <c r="P205" s="4" t="s">
        <v>33</v>
      </c>
      <c r="Q205" s="4">
        <v>0</v>
      </c>
      <c r="R205" s="8">
        <v>45245</v>
      </c>
      <c r="S205" s="6">
        <v>45250</v>
      </c>
      <c r="T205" s="4" t="s">
        <v>34</v>
      </c>
      <c r="U205" s="4">
        <v>-313.06</v>
      </c>
      <c r="V205" s="4">
        <v>0</v>
      </c>
      <c r="W205" s="4">
        <v>0</v>
      </c>
      <c r="X205" s="4" t="s">
        <v>930</v>
      </c>
      <c r="Y205" s="4" t="s">
        <v>170</v>
      </c>
    </row>
    <row r="206" s="4" customFormat="1" spans="1:25">
      <c r="A206" s="4" t="s">
        <v>974</v>
      </c>
      <c r="B206" s="4" t="s">
        <v>26</v>
      </c>
      <c r="C206" s="4" t="s">
        <v>27</v>
      </c>
      <c r="D206" s="4" t="s">
        <v>635</v>
      </c>
      <c r="E206" s="4" t="s">
        <v>636</v>
      </c>
      <c r="F206" s="6">
        <v>45246</v>
      </c>
      <c r="G206" s="6">
        <v>45247</v>
      </c>
      <c r="H206" s="4">
        <v>1</v>
      </c>
      <c r="I206" s="4">
        <v>1</v>
      </c>
      <c r="J206" s="4">
        <v>1</v>
      </c>
      <c r="K206" s="4" t="s">
        <v>30</v>
      </c>
      <c r="L206" s="4">
        <v>52.32</v>
      </c>
      <c r="M206" s="4">
        <v>52.32</v>
      </c>
      <c r="N206" s="4" t="s">
        <v>975</v>
      </c>
      <c r="O206" s="4" t="s">
        <v>32</v>
      </c>
      <c r="P206" s="4" t="s">
        <v>33</v>
      </c>
      <c r="Q206" s="4">
        <v>0</v>
      </c>
      <c r="R206" s="8">
        <v>45246</v>
      </c>
      <c r="S206" s="6">
        <v>45250</v>
      </c>
      <c r="T206" s="4" t="s">
        <v>34</v>
      </c>
      <c r="U206" s="4">
        <v>52.32</v>
      </c>
      <c r="V206" s="4">
        <v>0</v>
      </c>
      <c r="W206" s="4">
        <v>0</v>
      </c>
      <c r="X206" s="4" t="s">
        <v>976</v>
      </c>
      <c r="Y206" s="4" t="s">
        <v>977</v>
      </c>
    </row>
    <row r="207" s="4" customFormat="1" spans="1:25">
      <c r="A207" s="4" t="s">
        <v>978</v>
      </c>
      <c r="B207" s="4" t="s">
        <v>26</v>
      </c>
      <c r="C207" s="4" t="s">
        <v>27</v>
      </c>
      <c r="D207" s="4" t="s">
        <v>979</v>
      </c>
      <c r="E207" s="4" t="s">
        <v>980</v>
      </c>
      <c r="F207" s="6">
        <v>45246</v>
      </c>
      <c r="G207" s="6">
        <v>45247</v>
      </c>
      <c r="H207" s="4">
        <v>1</v>
      </c>
      <c r="I207" s="4">
        <v>1</v>
      </c>
      <c r="J207" s="4">
        <v>1</v>
      </c>
      <c r="K207" s="4" t="s">
        <v>30</v>
      </c>
      <c r="L207" s="4">
        <v>45.16</v>
      </c>
      <c r="M207" s="4">
        <v>45.16</v>
      </c>
      <c r="N207" s="4" t="s">
        <v>981</v>
      </c>
      <c r="O207" s="4" t="s">
        <v>32</v>
      </c>
      <c r="P207" s="4" t="s">
        <v>33</v>
      </c>
      <c r="Q207" s="4">
        <v>0</v>
      </c>
      <c r="R207" s="8">
        <v>45246</v>
      </c>
      <c r="S207" s="6">
        <v>45250</v>
      </c>
      <c r="T207" s="4" t="s">
        <v>34</v>
      </c>
      <c r="U207" s="4">
        <v>45.16</v>
      </c>
      <c r="V207" s="4">
        <v>0</v>
      </c>
      <c r="W207" s="4">
        <v>0</v>
      </c>
      <c r="X207" s="4" t="s">
        <v>982</v>
      </c>
      <c r="Y207" s="4" t="s">
        <v>983</v>
      </c>
    </row>
    <row r="208" s="4" customFormat="1" spans="1:25">
      <c r="A208" s="4" t="s">
        <v>984</v>
      </c>
      <c r="B208" s="4" t="s">
        <v>26</v>
      </c>
      <c r="C208" s="4" t="s">
        <v>27</v>
      </c>
      <c r="D208" s="4" t="s">
        <v>522</v>
      </c>
      <c r="E208" s="4" t="s">
        <v>533</v>
      </c>
      <c r="F208" s="6">
        <v>45248</v>
      </c>
      <c r="G208" s="6">
        <v>45249</v>
      </c>
      <c r="H208" s="4">
        <v>1</v>
      </c>
      <c r="I208" s="4">
        <v>1</v>
      </c>
      <c r="J208" s="4">
        <v>1</v>
      </c>
      <c r="K208" s="4" t="s">
        <v>30</v>
      </c>
      <c r="L208" s="4">
        <v>47.91</v>
      </c>
      <c r="M208" s="4">
        <v>47.91</v>
      </c>
      <c r="N208" s="4" t="s">
        <v>985</v>
      </c>
      <c r="O208" s="4" t="s">
        <v>32</v>
      </c>
      <c r="P208" s="4" t="s">
        <v>33</v>
      </c>
      <c r="Q208" s="4">
        <v>0</v>
      </c>
      <c r="R208" s="8">
        <v>45246</v>
      </c>
      <c r="S208" s="6">
        <v>45250</v>
      </c>
      <c r="T208" s="4" t="s">
        <v>34</v>
      </c>
      <c r="U208" s="4">
        <v>47.91</v>
      </c>
      <c r="V208" s="4">
        <v>0</v>
      </c>
      <c r="W208" s="4">
        <v>0</v>
      </c>
      <c r="X208" s="4" t="s">
        <v>986</v>
      </c>
      <c r="Y208" s="4" t="s">
        <v>987</v>
      </c>
    </row>
    <row r="209" s="4" customFormat="1" spans="1:25">
      <c r="A209" s="4" t="s">
        <v>988</v>
      </c>
      <c r="B209" s="4" t="s">
        <v>26</v>
      </c>
      <c r="C209" s="4" t="s">
        <v>27</v>
      </c>
      <c r="D209" s="4" t="s">
        <v>849</v>
      </c>
      <c r="E209" s="4" t="s">
        <v>850</v>
      </c>
      <c r="F209" s="6">
        <v>45247</v>
      </c>
      <c r="G209" s="6">
        <v>45248</v>
      </c>
      <c r="H209" s="4">
        <v>1</v>
      </c>
      <c r="I209" s="4">
        <v>1</v>
      </c>
      <c r="J209" s="4">
        <v>1</v>
      </c>
      <c r="K209" s="4" t="s">
        <v>30</v>
      </c>
      <c r="L209" s="4">
        <v>47.77</v>
      </c>
      <c r="M209" s="4">
        <v>47.77</v>
      </c>
      <c r="N209" s="4" t="s">
        <v>989</v>
      </c>
      <c r="O209" s="4" t="s">
        <v>32</v>
      </c>
      <c r="P209" s="4" t="s">
        <v>33</v>
      </c>
      <c r="Q209" s="4">
        <v>0</v>
      </c>
      <c r="R209" s="8">
        <v>45246</v>
      </c>
      <c r="S209" s="6">
        <v>45250</v>
      </c>
      <c r="T209" s="4" t="s">
        <v>34</v>
      </c>
      <c r="U209" s="4">
        <v>47.77</v>
      </c>
      <c r="V209" s="4">
        <v>0</v>
      </c>
      <c r="W209" s="4">
        <v>0</v>
      </c>
      <c r="X209" s="4" t="s">
        <v>990</v>
      </c>
      <c r="Y209" s="4" t="s">
        <v>991</v>
      </c>
    </row>
    <row r="210" s="4" customFormat="1" spans="1:25">
      <c r="A210" s="4" t="s">
        <v>992</v>
      </c>
      <c r="B210" s="4" t="s">
        <v>26</v>
      </c>
      <c r="C210" s="4" t="s">
        <v>27</v>
      </c>
      <c r="D210" s="4" t="s">
        <v>107</v>
      </c>
      <c r="E210" s="4" t="s">
        <v>970</v>
      </c>
      <c r="F210" s="6">
        <v>45247</v>
      </c>
      <c r="G210" s="6">
        <v>45248</v>
      </c>
      <c r="H210" s="4">
        <v>1</v>
      </c>
      <c r="I210" s="4">
        <v>1</v>
      </c>
      <c r="J210" s="4">
        <v>1</v>
      </c>
      <c r="K210" s="4" t="s">
        <v>30</v>
      </c>
      <c r="L210" s="4">
        <v>45.57</v>
      </c>
      <c r="M210" s="4">
        <v>45.57</v>
      </c>
      <c r="N210" s="4" t="s">
        <v>993</v>
      </c>
      <c r="O210" s="4" t="s">
        <v>32</v>
      </c>
      <c r="P210" s="4" t="s">
        <v>33</v>
      </c>
      <c r="Q210" s="4">
        <v>0</v>
      </c>
      <c r="R210" s="8">
        <v>45246.0000115741</v>
      </c>
      <c r="S210" s="6">
        <v>45250</v>
      </c>
      <c r="T210" s="4" t="s">
        <v>34</v>
      </c>
      <c r="U210" s="4">
        <v>45.57</v>
      </c>
      <c r="V210" s="4">
        <v>0</v>
      </c>
      <c r="W210" s="4">
        <v>0</v>
      </c>
      <c r="X210" s="4" t="s">
        <v>994</v>
      </c>
      <c r="Y210" s="4" t="s">
        <v>995</v>
      </c>
    </row>
    <row r="211" s="4" customFormat="1" spans="1:25">
      <c r="A211" s="4" t="s">
        <v>996</v>
      </c>
      <c r="B211" s="4" t="s">
        <v>26</v>
      </c>
      <c r="C211" s="4" t="s">
        <v>27</v>
      </c>
      <c r="D211" s="4" t="s">
        <v>997</v>
      </c>
      <c r="E211" s="4" t="s">
        <v>980</v>
      </c>
      <c r="F211" s="6">
        <v>45247</v>
      </c>
      <c r="G211" s="6">
        <v>45248</v>
      </c>
      <c r="H211" s="4">
        <v>1</v>
      </c>
      <c r="I211" s="4">
        <v>1</v>
      </c>
      <c r="J211" s="4">
        <v>1</v>
      </c>
      <c r="K211" s="4" t="s">
        <v>30</v>
      </c>
      <c r="L211" s="4">
        <v>61.54</v>
      </c>
      <c r="M211" s="4">
        <v>61.54</v>
      </c>
      <c r="N211" s="4" t="s">
        <v>998</v>
      </c>
      <c r="O211" s="4" t="s">
        <v>32</v>
      </c>
      <c r="P211" s="4" t="s">
        <v>33</v>
      </c>
      <c r="Q211" s="4">
        <v>0</v>
      </c>
      <c r="R211" s="8">
        <v>45246</v>
      </c>
      <c r="S211" s="6">
        <v>45250</v>
      </c>
      <c r="T211" s="4" t="s">
        <v>34</v>
      </c>
      <c r="U211" s="4">
        <v>61.54</v>
      </c>
      <c r="V211" s="4">
        <v>0</v>
      </c>
      <c r="W211" s="4">
        <v>0</v>
      </c>
      <c r="X211" s="4" t="s">
        <v>999</v>
      </c>
      <c r="Y211" s="4" t="s">
        <v>1000</v>
      </c>
    </row>
    <row r="212" s="4" customFormat="1" spans="1:25">
      <c r="A212" s="4" t="s">
        <v>1001</v>
      </c>
      <c r="B212" s="4" t="s">
        <v>26</v>
      </c>
      <c r="C212" s="4" t="s">
        <v>27</v>
      </c>
      <c r="D212" s="4" t="s">
        <v>890</v>
      </c>
      <c r="E212" s="4" t="s">
        <v>1002</v>
      </c>
      <c r="F212" s="6">
        <v>45247</v>
      </c>
      <c r="G212" s="6">
        <v>45248</v>
      </c>
      <c r="H212" s="4">
        <v>1</v>
      </c>
      <c r="I212" s="4">
        <v>1</v>
      </c>
      <c r="J212" s="4">
        <v>1</v>
      </c>
      <c r="K212" s="4" t="s">
        <v>30</v>
      </c>
      <c r="L212" s="4">
        <v>120.6</v>
      </c>
      <c r="M212" s="4">
        <v>120.6</v>
      </c>
      <c r="N212" s="4" t="s">
        <v>1003</v>
      </c>
      <c r="O212" s="4" t="s">
        <v>32</v>
      </c>
      <c r="P212" s="4" t="s">
        <v>33</v>
      </c>
      <c r="Q212" s="4">
        <v>0</v>
      </c>
      <c r="R212" s="8">
        <v>45247.0000115741</v>
      </c>
      <c r="S212" s="6">
        <v>45250</v>
      </c>
      <c r="T212" s="4" t="s">
        <v>34</v>
      </c>
      <c r="U212" s="4">
        <v>120.6</v>
      </c>
      <c r="V212" s="4">
        <v>0</v>
      </c>
      <c r="W212" s="4">
        <v>0</v>
      </c>
      <c r="X212" s="4" t="s">
        <v>1004</v>
      </c>
      <c r="Y212" s="4" t="s">
        <v>1005</v>
      </c>
    </row>
    <row r="213" s="4" customFormat="1" spans="1:25">
      <c r="A213" s="4" t="s">
        <v>1006</v>
      </c>
      <c r="B213" s="4" t="s">
        <v>26</v>
      </c>
      <c r="C213" s="4" t="s">
        <v>27</v>
      </c>
      <c r="D213" s="4" t="s">
        <v>855</v>
      </c>
      <c r="E213" s="4" t="s">
        <v>856</v>
      </c>
      <c r="F213" s="6">
        <v>45248</v>
      </c>
      <c r="G213" s="6">
        <v>45249</v>
      </c>
      <c r="H213" s="4">
        <v>2</v>
      </c>
      <c r="I213" s="4">
        <v>1</v>
      </c>
      <c r="J213" s="4">
        <v>2</v>
      </c>
      <c r="K213" s="4" t="s">
        <v>30</v>
      </c>
      <c r="L213" s="4">
        <v>90.86</v>
      </c>
      <c r="M213" s="4">
        <v>90.86</v>
      </c>
      <c r="N213" s="4" t="s">
        <v>1007</v>
      </c>
      <c r="O213" s="4" t="s">
        <v>32</v>
      </c>
      <c r="P213" s="4" t="s">
        <v>33</v>
      </c>
      <c r="Q213" s="4">
        <v>0</v>
      </c>
      <c r="R213" s="8">
        <v>45247</v>
      </c>
      <c r="S213" s="6">
        <v>45250</v>
      </c>
      <c r="T213" s="4" t="s">
        <v>34</v>
      </c>
      <c r="U213" s="4">
        <v>90.86</v>
      </c>
      <c r="V213" s="4">
        <v>0</v>
      </c>
      <c r="W213" s="4">
        <v>0</v>
      </c>
      <c r="X213" s="4" t="s">
        <v>1008</v>
      </c>
      <c r="Y213" s="4" t="s">
        <v>1009</v>
      </c>
    </row>
    <row r="214" s="4" customFormat="1" spans="1:25">
      <c r="A214" s="4" t="s">
        <v>1010</v>
      </c>
      <c r="B214" s="4" t="s">
        <v>26</v>
      </c>
      <c r="C214" s="4" t="s">
        <v>27</v>
      </c>
      <c r="D214" s="4" t="s">
        <v>364</v>
      </c>
      <c r="E214" s="4" t="s">
        <v>1011</v>
      </c>
      <c r="F214" s="6">
        <v>45248</v>
      </c>
      <c r="G214" s="6">
        <v>45249</v>
      </c>
      <c r="H214" s="4">
        <v>1</v>
      </c>
      <c r="I214" s="4">
        <v>1</v>
      </c>
      <c r="J214" s="4">
        <v>1</v>
      </c>
      <c r="K214" s="4" t="s">
        <v>30</v>
      </c>
      <c r="L214" s="4">
        <v>60.87</v>
      </c>
      <c r="M214" s="4">
        <v>60.87</v>
      </c>
      <c r="N214" s="4" t="s">
        <v>1012</v>
      </c>
      <c r="O214" s="4" t="s">
        <v>32</v>
      </c>
      <c r="P214" s="4" t="s">
        <v>33</v>
      </c>
      <c r="Q214" s="4">
        <v>0</v>
      </c>
      <c r="R214" s="8">
        <v>45247</v>
      </c>
      <c r="S214" s="6">
        <v>45250</v>
      </c>
      <c r="T214" s="4" t="s">
        <v>34</v>
      </c>
      <c r="U214" s="4">
        <v>60.87</v>
      </c>
      <c r="V214" s="4">
        <v>0</v>
      </c>
      <c r="W214" s="4">
        <v>0</v>
      </c>
      <c r="X214" s="4" t="s">
        <v>1013</v>
      </c>
      <c r="Y214" s="4" t="s">
        <v>1014</v>
      </c>
    </row>
    <row r="215" s="4" customFormat="1" spans="1:25">
      <c r="A215" s="4" t="s">
        <v>1015</v>
      </c>
      <c r="B215" s="4" t="s">
        <v>26</v>
      </c>
      <c r="C215" s="4" t="s">
        <v>27</v>
      </c>
      <c r="D215" s="4" t="s">
        <v>364</v>
      </c>
      <c r="E215" s="4" t="s">
        <v>1011</v>
      </c>
      <c r="F215" s="6">
        <v>45248</v>
      </c>
      <c r="G215" s="6">
        <v>45249</v>
      </c>
      <c r="H215" s="4">
        <v>1</v>
      </c>
      <c r="I215" s="4">
        <v>1</v>
      </c>
      <c r="J215" s="4">
        <v>1</v>
      </c>
      <c r="K215" s="4" t="s">
        <v>30</v>
      </c>
      <c r="L215" s="4">
        <v>60.87</v>
      </c>
      <c r="M215" s="4">
        <v>60.87</v>
      </c>
      <c r="N215" s="4" t="s">
        <v>1016</v>
      </c>
      <c r="O215" s="4" t="s">
        <v>32</v>
      </c>
      <c r="P215" s="4" t="s">
        <v>33</v>
      </c>
      <c r="Q215" s="4">
        <v>0</v>
      </c>
      <c r="R215" s="8">
        <v>45247.0000115741</v>
      </c>
      <c r="S215" s="6">
        <v>45250</v>
      </c>
      <c r="T215" s="4" t="s">
        <v>34</v>
      </c>
      <c r="U215" s="4">
        <v>60.87</v>
      </c>
      <c r="V215" s="4">
        <v>0</v>
      </c>
      <c r="W215" s="4">
        <v>0</v>
      </c>
      <c r="X215" s="4" t="s">
        <v>1017</v>
      </c>
      <c r="Y215" s="4" t="s">
        <v>1018</v>
      </c>
    </row>
    <row r="216" s="4" customFormat="1" spans="1:25">
      <c r="A216" s="4" t="s">
        <v>1019</v>
      </c>
      <c r="B216" s="4" t="s">
        <v>26</v>
      </c>
      <c r="C216" s="4" t="s">
        <v>27</v>
      </c>
      <c r="D216" s="4" t="s">
        <v>728</v>
      </c>
      <c r="E216" s="4" t="s">
        <v>91</v>
      </c>
      <c r="F216" s="6">
        <v>45248</v>
      </c>
      <c r="G216" s="6">
        <v>45249</v>
      </c>
      <c r="H216" s="4">
        <v>1</v>
      </c>
      <c r="I216" s="4">
        <v>1</v>
      </c>
      <c r="J216" s="4">
        <v>1</v>
      </c>
      <c r="K216" s="4" t="s">
        <v>30</v>
      </c>
      <c r="L216" s="4">
        <v>41.45</v>
      </c>
      <c r="M216" s="4">
        <v>41.45</v>
      </c>
      <c r="N216" s="4" t="s">
        <v>1020</v>
      </c>
      <c r="O216" s="4" t="s">
        <v>32</v>
      </c>
      <c r="P216" s="4" t="s">
        <v>33</v>
      </c>
      <c r="Q216" s="4">
        <v>0</v>
      </c>
      <c r="R216" s="8">
        <v>45247</v>
      </c>
      <c r="S216" s="6">
        <v>45250</v>
      </c>
      <c r="T216" s="4" t="s">
        <v>34</v>
      </c>
      <c r="U216" s="4">
        <v>41.45</v>
      </c>
      <c r="V216" s="4">
        <v>0</v>
      </c>
      <c r="W216" s="4">
        <v>0</v>
      </c>
      <c r="X216" s="4" t="s">
        <v>1021</v>
      </c>
      <c r="Y216" s="4" t="s">
        <v>1022</v>
      </c>
    </row>
    <row r="217" s="4" customFormat="1" spans="1:25">
      <c r="A217" s="4" t="s">
        <v>1023</v>
      </c>
      <c r="B217" s="4" t="s">
        <v>26</v>
      </c>
      <c r="C217" s="4" t="s">
        <v>27</v>
      </c>
      <c r="D217" s="4" t="s">
        <v>573</v>
      </c>
      <c r="E217" s="4" t="s">
        <v>579</v>
      </c>
      <c r="F217" s="6">
        <v>45248</v>
      </c>
      <c r="G217" s="6">
        <v>45249</v>
      </c>
      <c r="H217" s="4">
        <v>1</v>
      </c>
      <c r="I217" s="4">
        <v>1</v>
      </c>
      <c r="J217" s="4">
        <v>1</v>
      </c>
      <c r="K217" s="4" t="s">
        <v>30</v>
      </c>
      <c r="L217" s="4">
        <v>95.03</v>
      </c>
      <c r="M217" s="4">
        <v>95.03</v>
      </c>
      <c r="N217" s="4" t="s">
        <v>1024</v>
      </c>
      <c r="O217" s="4" t="s">
        <v>32</v>
      </c>
      <c r="P217" s="4" t="s">
        <v>33</v>
      </c>
      <c r="Q217" s="4">
        <v>0</v>
      </c>
      <c r="R217" s="8">
        <v>45247.0000115741</v>
      </c>
      <c r="S217" s="6">
        <v>45250</v>
      </c>
      <c r="T217" s="4" t="s">
        <v>34</v>
      </c>
      <c r="U217" s="4">
        <v>95.03</v>
      </c>
      <c r="V217" s="4">
        <v>0</v>
      </c>
      <c r="W217" s="4">
        <v>0</v>
      </c>
      <c r="X217" s="4" t="s">
        <v>1025</v>
      </c>
      <c r="Y217" s="4" t="s">
        <v>1026</v>
      </c>
    </row>
    <row r="218" s="4" customFormat="1" spans="1:25">
      <c r="A218" s="4" t="s">
        <v>1027</v>
      </c>
      <c r="B218" s="4" t="s">
        <v>26</v>
      </c>
      <c r="C218" s="4" t="s">
        <v>27</v>
      </c>
      <c r="D218" s="4" t="s">
        <v>1028</v>
      </c>
      <c r="E218" s="4" t="s">
        <v>1029</v>
      </c>
      <c r="F218" s="6">
        <v>45248</v>
      </c>
      <c r="G218" s="6">
        <v>45249</v>
      </c>
      <c r="H218" s="4">
        <v>1</v>
      </c>
      <c r="I218" s="4">
        <v>1</v>
      </c>
      <c r="J218" s="4">
        <v>1</v>
      </c>
      <c r="K218" s="4" t="s">
        <v>30</v>
      </c>
      <c r="L218" s="4">
        <v>64.44</v>
      </c>
      <c r="M218" s="4">
        <v>64.44</v>
      </c>
      <c r="N218" s="4" t="s">
        <v>1030</v>
      </c>
      <c r="O218" s="4" t="s">
        <v>32</v>
      </c>
      <c r="P218" s="4" t="s">
        <v>33</v>
      </c>
      <c r="Q218" s="4">
        <v>0</v>
      </c>
      <c r="R218" s="8">
        <v>45248.0000115741</v>
      </c>
      <c r="S218" s="6">
        <v>45250</v>
      </c>
      <c r="T218" s="4" t="s">
        <v>34</v>
      </c>
      <c r="U218" s="4">
        <v>64.44</v>
      </c>
      <c r="V218" s="4">
        <v>0</v>
      </c>
      <c r="W218" s="4">
        <v>0</v>
      </c>
      <c r="X218" s="4" t="s">
        <v>1031</v>
      </c>
      <c r="Y218" s="4" t="s">
        <v>1032</v>
      </c>
    </row>
    <row r="219" s="4" customFormat="1" spans="1:25">
      <c r="A219" s="4" t="s">
        <v>1033</v>
      </c>
      <c r="B219" s="4" t="s">
        <v>26</v>
      </c>
      <c r="C219" s="4" t="s">
        <v>27</v>
      </c>
      <c r="D219" s="4" t="s">
        <v>997</v>
      </c>
      <c r="E219" s="4" t="s">
        <v>980</v>
      </c>
      <c r="F219" s="6">
        <v>45248</v>
      </c>
      <c r="G219" s="6">
        <v>45249</v>
      </c>
      <c r="H219" s="4">
        <v>1</v>
      </c>
      <c r="I219" s="4">
        <v>1</v>
      </c>
      <c r="J219" s="4">
        <v>1</v>
      </c>
      <c r="K219" s="4" t="s">
        <v>30</v>
      </c>
      <c r="L219" s="4">
        <v>59.74</v>
      </c>
      <c r="M219" s="4">
        <v>59.74</v>
      </c>
      <c r="N219" s="4" t="s">
        <v>1034</v>
      </c>
      <c r="O219" s="4" t="s">
        <v>32</v>
      </c>
      <c r="P219" s="4" t="s">
        <v>33</v>
      </c>
      <c r="Q219" s="4">
        <v>0</v>
      </c>
      <c r="R219" s="8">
        <v>45248.0000115741</v>
      </c>
      <c r="S219" s="6">
        <v>45250</v>
      </c>
      <c r="T219" s="4" t="s">
        <v>34</v>
      </c>
      <c r="U219" s="4">
        <v>59.74</v>
      </c>
      <c r="V219" s="4">
        <v>0</v>
      </c>
      <c r="W219" s="4">
        <v>0</v>
      </c>
      <c r="X219" s="4" t="s">
        <v>1035</v>
      </c>
      <c r="Y219" s="4" t="s">
        <v>1036</v>
      </c>
    </row>
    <row r="220" s="4" customFormat="1" spans="1:25">
      <c r="A220" s="4" t="s">
        <v>1037</v>
      </c>
      <c r="B220" s="4" t="s">
        <v>26</v>
      </c>
      <c r="C220" s="4" t="s">
        <v>27</v>
      </c>
      <c r="D220" s="4" t="s">
        <v>997</v>
      </c>
      <c r="E220" s="4" t="s">
        <v>813</v>
      </c>
      <c r="F220" s="6">
        <v>45248</v>
      </c>
      <c r="G220" s="6">
        <v>45249</v>
      </c>
      <c r="H220" s="4">
        <v>1</v>
      </c>
      <c r="I220" s="4">
        <v>1</v>
      </c>
      <c r="J220" s="4">
        <v>1</v>
      </c>
      <c r="K220" s="4" t="s">
        <v>30</v>
      </c>
      <c r="L220" s="4">
        <v>65.27</v>
      </c>
      <c r="M220" s="4">
        <v>65.27</v>
      </c>
      <c r="N220" s="4" t="s">
        <v>1038</v>
      </c>
      <c r="O220" s="4" t="s">
        <v>32</v>
      </c>
      <c r="P220" s="4" t="s">
        <v>33</v>
      </c>
      <c r="Q220" s="4">
        <v>0</v>
      </c>
      <c r="R220" s="8">
        <v>45248</v>
      </c>
      <c r="S220" s="6">
        <v>45250</v>
      </c>
      <c r="T220" s="4" t="s">
        <v>34</v>
      </c>
      <c r="U220" s="4">
        <v>65.27</v>
      </c>
      <c r="V220" s="4">
        <v>0</v>
      </c>
      <c r="W220" s="4">
        <v>0</v>
      </c>
      <c r="X220" s="4" t="s">
        <v>1039</v>
      </c>
      <c r="Y220" s="4" t="s">
        <v>1040</v>
      </c>
    </row>
    <row r="221" s="4" customFormat="1" spans="1:25">
      <c r="A221" s="4" t="s">
        <v>1041</v>
      </c>
      <c r="B221" s="4" t="s">
        <v>26</v>
      </c>
      <c r="C221" s="4" t="s">
        <v>27</v>
      </c>
      <c r="D221" s="4" t="s">
        <v>1042</v>
      </c>
      <c r="E221" s="4" t="s">
        <v>1043</v>
      </c>
      <c r="F221" s="6">
        <v>45248</v>
      </c>
      <c r="G221" s="6">
        <v>45249</v>
      </c>
      <c r="H221" s="4">
        <v>2</v>
      </c>
      <c r="I221" s="4">
        <v>1</v>
      </c>
      <c r="J221" s="4">
        <v>2</v>
      </c>
      <c r="K221" s="4" t="s">
        <v>30</v>
      </c>
      <c r="L221" s="4">
        <v>189.44</v>
      </c>
      <c r="M221" s="4">
        <v>189.44</v>
      </c>
      <c r="N221" s="4" t="s">
        <v>1044</v>
      </c>
      <c r="O221" s="4" t="s">
        <v>32</v>
      </c>
      <c r="P221" s="4" t="s">
        <v>33</v>
      </c>
      <c r="Q221" s="4">
        <v>0</v>
      </c>
      <c r="R221" s="8">
        <v>45248</v>
      </c>
      <c r="S221" s="6">
        <v>45250</v>
      </c>
      <c r="T221" s="4" t="s">
        <v>34</v>
      </c>
      <c r="U221" s="4">
        <v>189.44</v>
      </c>
      <c r="V221" s="4">
        <v>0</v>
      </c>
      <c r="W221" s="4">
        <v>0</v>
      </c>
      <c r="X221" s="4" t="s">
        <v>1045</v>
      </c>
      <c r="Y221" s="4" t="s">
        <v>170</v>
      </c>
    </row>
    <row r="222" s="4" customFormat="1" spans="1:25">
      <c r="A222" s="4" t="s">
        <v>1046</v>
      </c>
      <c r="B222" s="4" t="s">
        <v>26</v>
      </c>
      <c r="C222" s="4" t="s">
        <v>27</v>
      </c>
      <c r="D222" s="4" t="s">
        <v>1047</v>
      </c>
      <c r="E222" s="4" t="s">
        <v>91</v>
      </c>
      <c r="F222" s="6">
        <v>45248</v>
      </c>
      <c r="G222" s="6">
        <v>45249</v>
      </c>
      <c r="H222" s="4">
        <v>1</v>
      </c>
      <c r="I222" s="4">
        <v>1</v>
      </c>
      <c r="J222" s="4">
        <v>1</v>
      </c>
      <c r="K222" s="4" t="s">
        <v>30</v>
      </c>
      <c r="L222" s="4">
        <v>52.27</v>
      </c>
      <c r="M222" s="4">
        <v>52.27</v>
      </c>
      <c r="N222" s="4" t="s">
        <v>1048</v>
      </c>
      <c r="O222" s="4" t="s">
        <v>32</v>
      </c>
      <c r="P222" s="4" t="s">
        <v>33</v>
      </c>
      <c r="Q222" s="4">
        <v>0</v>
      </c>
      <c r="R222" s="8">
        <v>45248.0000115741</v>
      </c>
      <c r="S222" s="6">
        <v>45250</v>
      </c>
      <c r="T222" s="4" t="s">
        <v>34</v>
      </c>
      <c r="U222" s="4">
        <v>52.27</v>
      </c>
      <c r="V222" s="4">
        <v>0</v>
      </c>
      <c r="W222" s="4">
        <v>0</v>
      </c>
      <c r="X222" s="4" t="s">
        <v>1049</v>
      </c>
      <c r="Y222" s="4" t="s">
        <v>1050</v>
      </c>
    </row>
    <row r="223" s="4" customFormat="1" spans="1:25">
      <c r="A223" s="4" t="s">
        <v>1051</v>
      </c>
      <c r="B223" s="4" t="s">
        <v>26</v>
      </c>
      <c r="C223" s="4" t="s">
        <v>27</v>
      </c>
      <c r="D223" s="4" t="s">
        <v>1052</v>
      </c>
      <c r="E223" s="4" t="s">
        <v>1053</v>
      </c>
      <c r="F223" s="6">
        <v>45248</v>
      </c>
      <c r="G223" s="6">
        <v>45249</v>
      </c>
      <c r="H223" s="4">
        <v>1</v>
      </c>
      <c r="I223" s="4">
        <v>1</v>
      </c>
      <c r="J223" s="4">
        <v>1</v>
      </c>
      <c r="K223" s="4" t="s">
        <v>30</v>
      </c>
      <c r="L223" s="4">
        <v>40.38</v>
      </c>
      <c r="M223" s="4">
        <v>40.38</v>
      </c>
      <c r="N223" s="4" t="s">
        <v>1054</v>
      </c>
      <c r="O223" s="4" t="s">
        <v>32</v>
      </c>
      <c r="P223" s="4" t="s">
        <v>33</v>
      </c>
      <c r="Q223" s="4">
        <v>0</v>
      </c>
      <c r="R223" s="8">
        <v>45248</v>
      </c>
      <c r="S223" s="6">
        <v>45250</v>
      </c>
      <c r="T223" s="4" t="s">
        <v>34</v>
      </c>
      <c r="U223" s="4">
        <v>40.38</v>
      </c>
      <c r="V223" s="4">
        <v>0</v>
      </c>
      <c r="W223" s="4">
        <v>0</v>
      </c>
      <c r="X223" s="4" t="s">
        <v>1055</v>
      </c>
      <c r="Y223" s="4" t="s">
        <v>1056</v>
      </c>
    </row>
    <row r="224" s="4" customFormat="1" spans="1:25">
      <c r="A224" s="4" t="s">
        <v>1057</v>
      </c>
      <c r="B224" s="4" t="s">
        <v>26</v>
      </c>
      <c r="C224" s="4" t="s">
        <v>27</v>
      </c>
      <c r="D224" s="4" t="s">
        <v>1047</v>
      </c>
      <c r="E224" s="4" t="s">
        <v>91</v>
      </c>
      <c r="F224" s="6">
        <v>45248</v>
      </c>
      <c r="G224" s="6">
        <v>45249</v>
      </c>
      <c r="H224" s="4">
        <v>1</v>
      </c>
      <c r="I224" s="4">
        <v>1</v>
      </c>
      <c r="J224" s="4">
        <v>1</v>
      </c>
      <c r="K224" s="4" t="s">
        <v>30</v>
      </c>
      <c r="L224" s="4">
        <v>52.27</v>
      </c>
      <c r="M224" s="4">
        <v>52.27</v>
      </c>
      <c r="N224" s="4" t="s">
        <v>1058</v>
      </c>
      <c r="O224" s="4" t="s">
        <v>32</v>
      </c>
      <c r="P224" s="4" t="s">
        <v>33</v>
      </c>
      <c r="Q224" s="4">
        <v>0</v>
      </c>
      <c r="R224" s="8">
        <v>45248</v>
      </c>
      <c r="S224" s="6">
        <v>45250</v>
      </c>
      <c r="T224" s="4" t="s">
        <v>34</v>
      </c>
      <c r="U224" s="4">
        <v>52.27</v>
      </c>
      <c r="V224" s="4">
        <v>0</v>
      </c>
      <c r="W224" s="4">
        <v>0</v>
      </c>
      <c r="X224" s="4" t="s">
        <v>1059</v>
      </c>
      <c r="Y224" s="4" t="s">
        <v>1060</v>
      </c>
    </row>
    <row r="225" s="4" customFormat="1" spans="1:25">
      <c r="A225" s="4" t="s">
        <v>1061</v>
      </c>
      <c r="B225" s="4" t="s">
        <v>26</v>
      </c>
      <c r="C225" s="4" t="s">
        <v>27</v>
      </c>
      <c r="D225" s="4" t="s">
        <v>753</v>
      </c>
      <c r="E225" s="4" t="s">
        <v>1062</v>
      </c>
      <c r="F225" s="6">
        <v>45248</v>
      </c>
      <c r="G225" s="6">
        <v>45249</v>
      </c>
      <c r="H225" s="4">
        <v>1</v>
      </c>
      <c r="I225" s="4">
        <v>1</v>
      </c>
      <c r="J225" s="4">
        <v>1</v>
      </c>
      <c r="K225" s="4" t="s">
        <v>30</v>
      </c>
      <c r="L225" s="4">
        <v>115.05</v>
      </c>
      <c r="M225" s="4">
        <v>115.05</v>
      </c>
      <c r="N225" s="4" t="s">
        <v>1063</v>
      </c>
      <c r="O225" s="4" t="s">
        <v>32</v>
      </c>
      <c r="P225" s="4" t="s">
        <v>33</v>
      </c>
      <c r="Q225" s="4">
        <v>0</v>
      </c>
      <c r="R225" s="8">
        <v>45248.0000115741</v>
      </c>
      <c r="S225" s="6">
        <v>45250</v>
      </c>
      <c r="T225" s="4" t="s">
        <v>34</v>
      </c>
      <c r="U225" s="4">
        <v>115.05</v>
      </c>
      <c r="V225" s="4">
        <v>0</v>
      </c>
      <c r="W225" s="4">
        <v>0</v>
      </c>
      <c r="X225" s="4" t="s">
        <v>1064</v>
      </c>
      <c r="Y225" s="4" t="s">
        <v>1065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1066</v>
      </c>
      <c r="B2" s="4" t="s">
        <v>26</v>
      </c>
      <c r="C2" s="4" t="s">
        <v>27</v>
      </c>
      <c r="D2" s="4" t="s">
        <v>1067</v>
      </c>
      <c r="E2" s="4" t="s">
        <v>167</v>
      </c>
      <c r="F2" s="6">
        <v>45235</v>
      </c>
      <c r="G2" s="6">
        <v>45237</v>
      </c>
      <c r="H2" s="4">
        <v>1</v>
      </c>
      <c r="I2" s="4">
        <v>2</v>
      </c>
      <c r="J2" s="4">
        <v>2</v>
      </c>
      <c r="K2" s="4" t="s">
        <v>1068</v>
      </c>
      <c r="L2" s="4">
        <v>200</v>
      </c>
      <c r="M2" s="4">
        <v>200</v>
      </c>
      <c r="N2" s="4" t="s">
        <v>1069</v>
      </c>
      <c r="O2" s="4" t="s">
        <v>1070</v>
      </c>
      <c r="P2" s="4" t="s">
        <v>33</v>
      </c>
      <c r="Q2" s="4">
        <v>0</v>
      </c>
      <c r="R2" s="8">
        <v>45234</v>
      </c>
      <c r="S2" s="6">
        <v>45243</v>
      </c>
      <c r="T2" s="4" t="s">
        <v>34</v>
      </c>
      <c r="U2" s="4">
        <v>200</v>
      </c>
      <c r="V2" s="4">
        <v>0</v>
      </c>
      <c r="W2" s="4">
        <v>0</v>
      </c>
      <c r="X2" s="4" t="s">
        <v>170</v>
      </c>
      <c r="Y2" s="4" t="s">
        <v>170</v>
      </c>
    </row>
    <row r="3" s="4" customFormat="1" spans="1:25">
      <c r="A3" s="4" t="s">
        <v>1066</v>
      </c>
      <c r="B3" s="4" t="s">
        <v>26</v>
      </c>
      <c r="C3" s="4" t="s">
        <v>171</v>
      </c>
      <c r="D3" s="4" t="s">
        <v>1067</v>
      </c>
      <c r="E3" s="4" t="s">
        <v>167</v>
      </c>
      <c r="F3" s="6">
        <v>45235</v>
      </c>
      <c r="G3" s="6">
        <v>45237</v>
      </c>
      <c r="H3" s="4">
        <v>1</v>
      </c>
      <c r="I3" s="4">
        <v>2</v>
      </c>
      <c r="J3" s="4">
        <v>2</v>
      </c>
      <c r="K3" s="4" t="s">
        <v>1068</v>
      </c>
      <c r="L3" s="4">
        <v>-200</v>
      </c>
      <c r="M3" s="4">
        <v>-200</v>
      </c>
      <c r="N3" s="4" t="s">
        <v>1069</v>
      </c>
      <c r="O3" s="4" t="s">
        <v>1070</v>
      </c>
      <c r="P3" s="4" t="s">
        <v>33</v>
      </c>
      <c r="Q3" s="4">
        <v>0</v>
      </c>
      <c r="R3" s="8">
        <v>45234</v>
      </c>
      <c r="S3" s="6">
        <v>45243</v>
      </c>
      <c r="T3" s="4" t="s">
        <v>34</v>
      </c>
      <c r="U3" s="4">
        <v>-200</v>
      </c>
      <c r="V3" s="4">
        <v>0</v>
      </c>
      <c r="W3" s="4">
        <v>0</v>
      </c>
      <c r="X3" s="4" t="s">
        <v>170</v>
      </c>
      <c r="Y3" s="4" t="s">
        <v>170</v>
      </c>
    </row>
    <row r="4" s="4" customFormat="1" spans="1:25">
      <c r="A4" s="4" t="s">
        <v>1071</v>
      </c>
      <c r="B4" s="4" t="s">
        <v>26</v>
      </c>
      <c r="C4" s="4" t="s">
        <v>27</v>
      </c>
      <c r="D4" s="4" t="s">
        <v>262</v>
      </c>
      <c r="E4" s="4" t="s">
        <v>263</v>
      </c>
      <c r="F4" s="6">
        <v>45240</v>
      </c>
      <c r="G4" s="6">
        <v>45243</v>
      </c>
      <c r="H4" s="4">
        <v>1</v>
      </c>
      <c r="I4" s="4">
        <v>3</v>
      </c>
      <c r="J4" s="4">
        <v>3</v>
      </c>
      <c r="K4" s="4" t="s">
        <v>1068</v>
      </c>
      <c r="L4" s="4">
        <v>200</v>
      </c>
      <c r="M4" s="4">
        <v>200</v>
      </c>
      <c r="N4" s="4" t="s">
        <v>1072</v>
      </c>
      <c r="O4" s="4" t="s">
        <v>1073</v>
      </c>
      <c r="P4" s="4" t="s">
        <v>33</v>
      </c>
      <c r="Q4" s="4">
        <v>0</v>
      </c>
      <c r="R4" s="8">
        <v>45240</v>
      </c>
      <c r="S4" s="6">
        <v>45250</v>
      </c>
      <c r="T4" s="4" t="s">
        <v>34</v>
      </c>
      <c r="U4" s="4">
        <v>200</v>
      </c>
      <c r="V4" s="4">
        <v>0</v>
      </c>
      <c r="W4" s="4">
        <v>0</v>
      </c>
      <c r="X4" s="4" t="s">
        <v>170</v>
      </c>
      <c r="Y4" s="4" t="s">
        <v>170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2"/>
  <sheetViews>
    <sheetView tabSelected="1" workbookViewId="0">
      <selection activeCell="A219" sqref="A219:D222"/>
    </sheetView>
  </sheetViews>
  <sheetFormatPr defaultColWidth="9" defaultRowHeight="13.5"/>
  <cols>
    <col min="1" max="1" width="12.625" style="4"/>
    <col min="2" max="4" width="11.5" style="4"/>
    <col min="5" max="9" width="9" style="4"/>
    <col min="10" max="10" width="12.875" style="4" customWidth="1"/>
    <col min="11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1074</v>
      </c>
    </row>
    <row r="2" s="4" customFormat="1" hidden="1" spans="1:9">
      <c r="A2" s="5">
        <v>999226852653607</v>
      </c>
      <c r="B2" s="6">
        <v>45246</v>
      </c>
      <c r="C2" s="6">
        <v>45249</v>
      </c>
      <c r="D2" s="4">
        <v>906.7</v>
      </c>
      <c r="E2" s="4" t="str">
        <f>VLOOKUP(A2,HOP!A:L,12,0)</f>
        <v>906.70</v>
      </c>
      <c r="F2" s="4" t="str">
        <f>VLOOKUP(A2,HOP!A:C,3,0)</f>
        <v>3960753</v>
      </c>
      <c r="G2" s="4">
        <f>D2-E2</f>
        <v>0</v>
      </c>
      <c r="H2" s="4" t="str">
        <f>$H$1&amp;F2</f>
        <v>，3960753</v>
      </c>
      <c r="I2" s="4" t="str">
        <f>VLOOKUP(A2,HOP!A:U,21,0)</f>
        <v>直采</v>
      </c>
    </row>
    <row r="3" s="4" customFormat="1" hidden="1" spans="1:9">
      <c r="A3" s="5">
        <v>999227190642443</v>
      </c>
      <c r="B3" s="6">
        <v>45245</v>
      </c>
      <c r="C3" s="6">
        <v>45247</v>
      </c>
      <c r="D3" s="4">
        <v>204.68</v>
      </c>
      <c r="E3" s="4" t="str">
        <f>VLOOKUP(A3,HOP!A:L,12,0)</f>
        <v>204.68</v>
      </c>
      <c r="F3" s="4" t="str">
        <f>VLOOKUP(A3,HOP!A:C,3,0)</f>
        <v>4022198</v>
      </c>
      <c r="G3" s="4">
        <f t="shared" ref="G3:G66" si="0">D3-E3</f>
        <v>0</v>
      </c>
      <c r="H3" s="4" t="str">
        <f t="shared" ref="H3:H66" si="1">$H$1&amp;F3</f>
        <v>，4022198</v>
      </c>
      <c r="I3" s="4" t="str">
        <f>VLOOKUP(A3,HOP!A:U,21,0)</f>
        <v>直采</v>
      </c>
    </row>
    <row r="4" s="4" customFormat="1" hidden="1" spans="1:9">
      <c r="A4" s="5">
        <v>999227337146713</v>
      </c>
      <c r="B4" s="6">
        <v>45243</v>
      </c>
      <c r="C4" s="6">
        <v>45247</v>
      </c>
      <c r="D4" s="4">
        <v>603.84</v>
      </c>
      <c r="E4" s="4" t="str">
        <f>VLOOKUP(A4,HOP!A:L,12,0)</f>
        <v>603.84</v>
      </c>
      <c r="F4" s="4" t="str">
        <f>VLOOKUP(A4,HOP!A:C,3,0)</f>
        <v>4054165</v>
      </c>
      <c r="G4" s="4">
        <f t="shared" si="0"/>
        <v>0</v>
      </c>
      <c r="H4" s="4" t="str">
        <f t="shared" si="1"/>
        <v>，4054165</v>
      </c>
      <c r="I4" s="4" t="str">
        <f>VLOOKUP(A4,HOP!A:U,21,0)</f>
        <v>直采</v>
      </c>
    </row>
    <row r="5" s="4" customFormat="1" hidden="1" spans="1:9">
      <c r="A5" s="5">
        <v>999227400342766</v>
      </c>
      <c r="B5" s="6">
        <v>45239</v>
      </c>
      <c r="C5" s="6">
        <v>45245</v>
      </c>
      <c r="D5" s="4">
        <v>615.12</v>
      </c>
      <c r="E5" s="4" t="str">
        <f>VLOOKUP(A5,HOP!A:L,12,0)</f>
        <v>615.12</v>
      </c>
      <c r="F5" s="4" t="str">
        <f>VLOOKUP(A5,HOP!A:C,3,0)</f>
        <v>4069300</v>
      </c>
      <c r="G5" s="4">
        <f t="shared" si="0"/>
        <v>0</v>
      </c>
      <c r="H5" s="4" t="str">
        <f t="shared" si="1"/>
        <v>，4069300</v>
      </c>
      <c r="I5" s="4" t="str">
        <f>VLOOKUP(A5,HOP!A:U,21,0)</f>
        <v>直采</v>
      </c>
    </row>
    <row r="6" s="4" customFormat="1" spans="1:10">
      <c r="A6" s="5">
        <v>999227434211754</v>
      </c>
      <c r="B6" s="6">
        <v>45246</v>
      </c>
      <c r="C6" s="6">
        <v>45248</v>
      </c>
      <c r="D6" s="4">
        <v>140.6</v>
      </c>
      <c r="E6" s="4" t="e">
        <f>VLOOKUP(A6,HOP!A:L,12,0)</f>
        <v>#N/A</v>
      </c>
      <c r="F6" s="4">
        <v>4074269</v>
      </c>
      <c r="G6" s="4" t="e">
        <f t="shared" si="0"/>
        <v>#N/A</v>
      </c>
      <c r="H6" s="4" t="str">
        <f t="shared" si="1"/>
        <v>，4074269</v>
      </c>
      <c r="I6" s="4" t="s">
        <v>1075</v>
      </c>
      <c r="J6" s="7" t="s">
        <v>1076</v>
      </c>
    </row>
    <row r="7" s="4" customFormat="1" hidden="1" spans="1:9">
      <c r="A7" s="5">
        <v>999227440711975</v>
      </c>
      <c r="B7" s="6">
        <v>45241</v>
      </c>
      <c r="C7" s="6">
        <v>45243</v>
      </c>
      <c r="D7" s="4">
        <v>189.07</v>
      </c>
      <c r="E7" s="4" t="str">
        <f>VLOOKUP(A7,HOP!A:L,12,0)</f>
        <v>189.07</v>
      </c>
      <c r="F7" s="4" t="str">
        <f>VLOOKUP(A7,HOP!A:C,3,0)</f>
        <v>4076783</v>
      </c>
      <c r="G7" s="4">
        <f t="shared" si="0"/>
        <v>0</v>
      </c>
      <c r="H7" s="4" t="str">
        <f t="shared" si="1"/>
        <v>，4076783</v>
      </c>
      <c r="I7" s="4" t="str">
        <f>VLOOKUP(A7,HOP!A:U,21,0)</f>
        <v>直采</v>
      </c>
    </row>
    <row r="8" s="4" customFormat="1" hidden="1" spans="1:9">
      <c r="A8" s="5">
        <v>999227440719195</v>
      </c>
      <c r="B8" s="6">
        <v>45241</v>
      </c>
      <c r="C8" s="6">
        <v>45243</v>
      </c>
      <c r="D8" s="4">
        <v>189.07</v>
      </c>
      <c r="E8" s="4" t="str">
        <f>VLOOKUP(A8,HOP!A:L,12,0)</f>
        <v>189.07</v>
      </c>
      <c r="F8" s="4" t="str">
        <f>VLOOKUP(A8,HOP!A:C,3,0)</f>
        <v>4076789</v>
      </c>
      <c r="G8" s="4">
        <f t="shared" si="0"/>
        <v>0</v>
      </c>
      <c r="H8" s="4" t="str">
        <f t="shared" si="1"/>
        <v>，4076789</v>
      </c>
      <c r="I8" s="4" t="str">
        <f>VLOOKUP(A8,HOP!A:U,21,0)</f>
        <v>直采</v>
      </c>
    </row>
    <row r="9" s="4" customFormat="1" hidden="1" spans="1:9">
      <c r="A9" s="5">
        <v>999227987871441</v>
      </c>
      <c r="B9" s="6">
        <v>45248</v>
      </c>
      <c r="C9" s="6">
        <v>45249</v>
      </c>
      <c r="D9" s="4">
        <v>119.61</v>
      </c>
      <c r="E9" s="4" t="str">
        <f>VLOOKUP(A9,HOP!A:L,12,0)</f>
        <v>119.61</v>
      </c>
      <c r="F9" s="4" t="str">
        <f>VLOOKUP(A9,HOP!A:C,3,0)</f>
        <v>4096514</v>
      </c>
      <c r="G9" s="4">
        <f t="shared" si="0"/>
        <v>0</v>
      </c>
      <c r="H9" s="4" t="str">
        <f t="shared" si="1"/>
        <v>，4096514</v>
      </c>
      <c r="I9" s="4" t="str">
        <f>VLOOKUP(A9,HOP!A:U,21,0)</f>
        <v>直采</v>
      </c>
    </row>
    <row r="10" s="4" customFormat="1" hidden="1" spans="1:9">
      <c r="A10" s="5">
        <v>999227989303512</v>
      </c>
      <c r="B10" s="6">
        <v>45244</v>
      </c>
      <c r="C10" s="6">
        <v>45247</v>
      </c>
      <c r="D10" s="4">
        <v>307.68</v>
      </c>
      <c r="E10" s="4" t="str">
        <f>VLOOKUP(A10,HOP!A:L,12,0)</f>
        <v>307.68</v>
      </c>
      <c r="F10" s="4" t="str">
        <f>VLOOKUP(A10,HOP!A:C,3,0)</f>
        <v>4097093</v>
      </c>
      <c r="G10" s="4">
        <f t="shared" si="0"/>
        <v>0</v>
      </c>
      <c r="H10" s="4" t="str">
        <f t="shared" si="1"/>
        <v>，4097093</v>
      </c>
      <c r="I10" s="4" t="str">
        <f>VLOOKUP(A10,HOP!A:U,21,0)</f>
        <v>直采</v>
      </c>
    </row>
    <row r="11" s="4" customFormat="1" hidden="1" spans="1:9">
      <c r="A11" s="5">
        <v>999228014028219</v>
      </c>
      <c r="B11" s="6">
        <v>45244</v>
      </c>
      <c r="C11" s="6">
        <v>45247</v>
      </c>
      <c r="D11" s="4">
        <v>1438.83</v>
      </c>
      <c r="E11" s="4" t="str">
        <f>VLOOKUP(A11,HOP!A:L,12,0)</f>
        <v>1438.83</v>
      </c>
      <c r="F11" s="4" t="str">
        <f>VLOOKUP(A11,HOP!A:C,3,0)</f>
        <v>4104018</v>
      </c>
      <c r="G11" s="4">
        <f t="shared" si="0"/>
        <v>0</v>
      </c>
      <c r="H11" s="4" t="str">
        <f t="shared" si="1"/>
        <v>，4104018</v>
      </c>
      <c r="I11" s="4" t="str">
        <f>VLOOKUP(A11,HOP!A:U,21,0)</f>
        <v>直采</v>
      </c>
    </row>
    <row r="12" s="4" customFormat="1" hidden="1" spans="1:9">
      <c r="A12" s="5">
        <v>999228030592212</v>
      </c>
      <c r="B12" s="6">
        <v>45247</v>
      </c>
      <c r="C12" s="6">
        <v>45249</v>
      </c>
      <c r="D12" s="4">
        <v>434.12</v>
      </c>
      <c r="E12" s="4" t="str">
        <f>VLOOKUP(A12,HOP!A:L,12,0)</f>
        <v>434.12</v>
      </c>
      <c r="F12" s="4" t="str">
        <f>VLOOKUP(A12,HOP!A:C,3,0)</f>
        <v>4107353</v>
      </c>
      <c r="G12" s="4">
        <f t="shared" si="0"/>
        <v>0</v>
      </c>
      <c r="H12" s="4" t="str">
        <f t="shared" si="1"/>
        <v>，4107353</v>
      </c>
      <c r="I12" s="4" t="str">
        <f>VLOOKUP(A12,HOP!A:U,21,0)</f>
        <v>直采</v>
      </c>
    </row>
    <row r="13" s="4" customFormat="1" hidden="1" spans="1:9">
      <c r="A13" s="5">
        <v>999228043464962</v>
      </c>
      <c r="B13" s="6">
        <v>45243</v>
      </c>
      <c r="C13" s="6">
        <v>45248</v>
      </c>
      <c r="D13" s="4">
        <v>595.85</v>
      </c>
      <c r="E13" s="4" t="str">
        <f>VLOOKUP(A13,HOP!A:L,12,0)</f>
        <v>595.85</v>
      </c>
      <c r="F13" s="4" t="str">
        <f>VLOOKUP(A13,HOP!A:C,3,0)</f>
        <v>4111682</v>
      </c>
      <c r="G13" s="4">
        <f t="shared" si="0"/>
        <v>0</v>
      </c>
      <c r="H13" s="4" t="str">
        <f t="shared" si="1"/>
        <v>，4111682</v>
      </c>
      <c r="I13" s="4" t="str">
        <f>VLOOKUP(A13,HOP!A:U,21,0)</f>
        <v>直采</v>
      </c>
    </row>
    <row r="14" s="4" customFormat="1" hidden="1" spans="1:9">
      <c r="A14" s="5">
        <v>999228045451695</v>
      </c>
      <c r="B14" s="6">
        <v>45241</v>
      </c>
      <c r="C14" s="6">
        <v>45243</v>
      </c>
      <c r="D14" s="4">
        <v>91.62</v>
      </c>
      <c r="E14" s="4" t="str">
        <f>VLOOKUP(A14,HOP!A:L,12,0)</f>
        <v>91.62</v>
      </c>
      <c r="F14" s="4" t="str">
        <f>VLOOKUP(A14,HOP!A:C,3,0)</f>
        <v>4112452</v>
      </c>
      <c r="G14" s="4">
        <f t="shared" si="0"/>
        <v>0</v>
      </c>
      <c r="H14" s="4" t="str">
        <f t="shared" si="1"/>
        <v>，4112452</v>
      </c>
      <c r="I14" s="4" t="str">
        <f>VLOOKUP(A14,HOP!A:U,21,0)</f>
        <v>直采</v>
      </c>
    </row>
    <row r="15" s="4" customFormat="1" hidden="1" spans="1:9">
      <c r="A15" s="5">
        <v>999228066729507</v>
      </c>
      <c r="B15" s="6">
        <v>45242</v>
      </c>
      <c r="C15" s="6">
        <v>45244</v>
      </c>
      <c r="D15" s="4">
        <v>513.76</v>
      </c>
      <c r="E15" s="4" t="str">
        <f>VLOOKUP(A15,HOP!A:L,12,0)</f>
        <v>513.76</v>
      </c>
      <c r="F15" s="4" t="str">
        <f>VLOOKUP(A15,HOP!A:C,3,0)</f>
        <v>4116293</v>
      </c>
      <c r="G15" s="4">
        <f t="shared" si="0"/>
        <v>0</v>
      </c>
      <c r="H15" s="4" t="str">
        <f t="shared" si="1"/>
        <v>，4116293</v>
      </c>
      <c r="I15" s="4" t="str">
        <f>VLOOKUP(A15,HOP!A:U,21,0)</f>
        <v>直采</v>
      </c>
    </row>
    <row r="16" s="4" customFormat="1" hidden="1" spans="1:9">
      <c r="A16" s="5">
        <v>999228073426518</v>
      </c>
      <c r="B16" s="6">
        <v>45240</v>
      </c>
      <c r="C16" s="6">
        <v>45244</v>
      </c>
      <c r="D16" s="4">
        <v>1152.59</v>
      </c>
      <c r="E16" s="4" t="str">
        <f>VLOOKUP(A16,HOP!A:L,12,0)</f>
        <v>1152.59</v>
      </c>
      <c r="F16" s="4" t="str">
        <f>VLOOKUP(A16,HOP!A:C,3,0)</f>
        <v>4119558</v>
      </c>
      <c r="G16" s="4">
        <f t="shared" si="0"/>
        <v>0</v>
      </c>
      <c r="H16" s="4" t="str">
        <f t="shared" si="1"/>
        <v>，4119558</v>
      </c>
      <c r="I16" s="4" t="str">
        <f>VLOOKUP(A16,HOP!A:U,21,0)</f>
        <v>直采</v>
      </c>
    </row>
    <row r="17" s="4" customFormat="1" hidden="1" spans="1:9">
      <c r="A17" s="5">
        <v>999228090053262</v>
      </c>
      <c r="B17" s="6">
        <v>45240</v>
      </c>
      <c r="C17" s="6">
        <v>45244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999228090771526</v>
      </c>
      <c r="B18" s="6">
        <v>45248</v>
      </c>
      <c r="C18" s="6">
        <v>45249</v>
      </c>
      <c r="D18" s="4">
        <v>230.95</v>
      </c>
      <c r="E18" s="4" t="str">
        <f>VLOOKUP(A18,HOP!A:L,12,0)</f>
        <v>230.95</v>
      </c>
      <c r="F18" s="4" t="str">
        <f>VLOOKUP(A18,HOP!A:C,3,0)</f>
        <v>4123045</v>
      </c>
      <c r="G18" s="4">
        <f t="shared" si="0"/>
        <v>0</v>
      </c>
      <c r="H18" s="4" t="str">
        <f t="shared" si="1"/>
        <v>，4123045</v>
      </c>
      <c r="I18" s="4" t="str">
        <f>VLOOKUP(A18,HOP!A:U,21,0)</f>
        <v>直采</v>
      </c>
    </row>
    <row r="19" s="4" customFormat="1" hidden="1" spans="1:9">
      <c r="A19" s="5">
        <v>999228095000526</v>
      </c>
      <c r="B19" s="6">
        <v>45248</v>
      </c>
      <c r="C19" s="6">
        <v>45249</v>
      </c>
      <c r="D19" s="4">
        <v>133.76</v>
      </c>
      <c r="E19" s="4" t="str">
        <f>VLOOKUP(A19,HOP!A:L,12,0)</f>
        <v>133.76</v>
      </c>
      <c r="F19" s="4" t="str">
        <f>VLOOKUP(A19,HOP!A:C,3,0)</f>
        <v>4124566</v>
      </c>
      <c r="G19" s="4">
        <f t="shared" si="0"/>
        <v>0</v>
      </c>
      <c r="H19" s="4" t="str">
        <f t="shared" si="1"/>
        <v>，4124566</v>
      </c>
      <c r="I19" s="4" t="str">
        <f>VLOOKUP(A19,HOP!A:U,21,0)</f>
        <v>直采</v>
      </c>
    </row>
    <row r="20" s="4" customFormat="1" hidden="1" spans="1:9">
      <c r="A20" s="5">
        <v>999228097683509</v>
      </c>
      <c r="B20" s="6">
        <v>45246</v>
      </c>
      <c r="C20" s="6">
        <v>45249</v>
      </c>
      <c r="D20" s="4">
        <v>538.05</v>
      </c>
      <c r="E20" s="4" t="str">
        <f>VLOOKUP(A20,HOP!A:L,12,0)</f>
        <v>538.05</v>
      </c>
      <c r="F20" s="4" t="str">
        <f>VLOOKUP(A20,HOP!A:C,3,0)</f>
        <v>4125740</v>
      </c>
      <c r="G20" s="4">
        <f t="shared" si="0"/>
        <v>0</v>
      </c>
      <c r="H20" s="4" t="str">
        <f t="shared" si="1"/>
        <v>，4125740</v>
      </c>
      <c r="I20" s="4" t="str">
        <f>VLOOKUP(A20,HOP!A:U,21,0)</f>
        <v>直采</v>
      </c>
    </row>
    <row r="21" s="4" customFormat="1" hidden="1" spans="1:9">
      <c r="A21" s="5">
        <v>999228109391399</v>
      </c>
      <c r="B21" s="6">
        <v>45244</v>
      </c>
      <c r="C21" s="6">
        <v>45246</v>
      </c>
      <c r="D21" s="4">
        <v>100.98</v>
      </c>
      <c r="E21" s="4" t="str">
        <f>VLOOKUP(A21,HOP!A:L,12,0)</f>
        <v>100.98</v>
      </c>
      <c r="F21" s="4" t="str">
        <f>VLOOKUP(A21,HOP!A:C,3,0)</f>
        <v>4127841</v>
      </c>
      <c r="G21" s="4">
        <f t="shared" si="0"/>
        <v>0</v>
      </c>
      <c r="H21" s="4" t="str">
        <f t="shared" si="1"/>
        <v>，4127841</v>
      </c>
      <c r="I21" s="4" t="str">
        <f>VLOOKUP(A21,HOP!A:U,21,0)</f>
        <v>直采</v>
      </c>
    </row>
    <row r="22" s="4" customFormat="1" hidden="1" spans="1:9">
      <c r="A22" s="5">
        <v>999228114985030</v>
      </c>
      <c r="B22" s="6">
        <v>45244</v>
      </c>
      <c r="C22" s="6">
        <v>45247</v>
      </c>
      <c r="D22" s="4">
        <v>674.1</v>
      </c>
      <c r="E22" s="4" t="str">
        <f>VLOOKUP(A22,HOP!A:L,12,0)</f>
        <v>674.10</v>
      </c>
      <c r="F22" s="4" t="str">
        <f>VLOOKUP(A22,HOP!A:C,3,0)</f>
        <v>4129573</v>
      </c>
      <c r="G22" s="4">
        <f t="shared" si="0"/>
        <v>0</v>
      </c>
      <c r="H22" s="4" t="str">
        <f t="shared" si="1"/>
        <v>，4129573</v>
      </c>
      <c r="I22" s="4" t="str">
        <f>VLOOKUP(A22,HOP!A:U,21,0)</f>
        <v>直采</v>
      </c>
    </row>
    <row r="23" s="4" customFormat="1" hidden="1" spans="1:9">
      <c r="A23" s="5">
        <v>999228119500707</v>
      </c>
      <c r="B23" s="6">
        <v>45243</v>
      </c>
      <c r="C23" s="6">
        <v>45247</v>
      </c>
      <c r="D23" s="4">
        <v>503.8</v>
      </c>
      <c r="E23" s="4" t="str">
        <f>VLOOKUP(A23,HOP!A:L,12,0)</f>
        <v>503.80</v>
      </c>
      <c r="F23" s="4" t="str">
        <f>VLOOKUP(A23,HOP!A:C,3,0)</f>
        <v>4131359</v>
      </c>
      <c r="G23" s="4">
        <f t="shared" si="0"/>
        <v>0</v>
      </c>
      <c r="H23" s="4" t="str">
        <f t="shared" si="1"/>
        <v>，4131359</v>
      </c>
      <c r="I23" s="4" t="str">
        <f>VLOOKUP(A23,HOP!A:U,21,0)</f>
        <v>直采</v>
      </c>
    </row>
    <row r="24" s="4" customFormat="1" hidden="1" spans="1:9">
      <c r="A24" s="5">
        <v>999228124604628</v>
      </c>
      <c r="B24" s="6">
        <v>45242</v>
      </c>
      <c r="C24" s="6">
        <v>45245</v>
      </c>
      <c r="D24" s="4">
        <v>849.18</v>
      </c>
      <c r="E24" s="4" t="str">
        <f>VLOOKUP(A24,HOP!A:L,12,0)</f>
        <v>849.18</v>
      </c>
      <c r="F24" s="4" t="str">
        <f>VLOOKUP(A24,HOP!A:C,3,0)</f>
        <v>4133465</v>
      </c>
      <c r="G24" s="4">
        <f t="shared" si="0"/>
        <v>0</v>
      </c>
      <c r="H24" s="4" t="str">
        <f t="shared" si="1"/>
        <v>，4133465</v>
      </c>
      <c r="I24" s="4" t="str">
        <f>VLOOKUP(A24,HOP!A:U,21,0)</f>
        <v>直采</v>
      </c>
    </row>
    <row r="25" s="4" customFormat="1" hidden="1" spans="1:9">
      <c r="A25" s="5">
        <v>999228140825594</v>
      </c>
      <c r="B25" s="6">
        <v>45241</v>
      </c>
      <c r="C25" s="6">
        <v>45244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999228144712164</v>
      </c>
      <c r="B26" s="6">
        <v>45242</v>
      </c>
      <c r="C26" s="6">
        <v>45245</v>
      </c>
      <c r="D26" s="4">
        <v>849.23</v>
      </c>
      <c r="E26" s="4" t="str">
        <f>VLOOKUP(A26,HOP!A:L,12,0)</f>
        <v>849.23</v>
      </c>
      <c r="F26" s="4" t="str">
        <f>VLOOKUP(A26,HOP!A:C,3,0)</f>
        <v>4139212</v>
      </c>
      <c r="G26" s="4">
        <f t="shared" si="0"/>
        <v>0</v>
      </c>
      <c r="H26" s="4" t="str">
        <f t="shared" si="1"/>
        <v>，4139212</v>
      </c>
      <c r="I26" s="4" t="str">
        <f>VLOOKUP(A26,HOP!A:U,21,0)</f>
        <v>直采</v>
      </c>
    </row>
    <row r="27" s="4" customFormat="1" hidden="1" spans="1:9">
      <c r="A27" s="5">
        <v>999228146264370</v>
      </c>
      <c r="B27" s="6">
        <v>45242</v>
      </c>
      <c r="C27" s="6">
        <v>45244</v>
      </c>
      <c r="D27" s="4">
        <v>243.5</v>
      </c>
      <c r="E27" s="4" t="str">
        <f>VLOOKUP(A27,HOP!A:L,12,0)</f>
        <v>243.50</v>
      </c>
      <c r="F27" s="4" t="str">
        <f>VLOOKUP(A27,HOP!A:C,3,0)</f>
        <v>4139773</v>
      </c>
      <c r="G27" s="4">
        <f t="shared" si="0"/>
        <v>0</v>
      </c>
      <c r="H27" s="4" t="str">
        <f t="shared" si="1"/>
        <v>，4139773</v>
      </c>
      <c r="I27" s="4" t="str">
        <f>VLOOKUP(A27,HOP!A:U,21,0)</f>
        <v>直采</v>
      </c>
    </row>
    <row r="28" s="4" customFormat="1" hidden="1" spans="1:9">
      <c r="A28" s="5">
        <v>999228210336707</v>
      </c>
      <c r="B28" s="6">
        <v>45248</v>
      </c>
      <c r="C28" s="6">
        <v>45249</v>
      </c>
      <c r="D28" s="4">
        <v>146.1</v>
      </c>
      <c r="E28" s="4" t="str">
        <f>VLOOKUP(A28,HOP!A:L,12,0)</f>
        <v>146.10</v>
      </c>
      <c r="F28" s="4" t="str">
        <f>VLOOKUP(A28,HOP!A:C,3,0)</f>
        <v>4149949</v>
      </c>
      <c r="G28" s="4">
        <f t="shared" si="0"/>
        <v>0</v>
      </c>
      <c r="H28" s="4" t="str">
        <f t="shared" si="1"/>
        <v>，4149949</v>
      </c>
      <c r="I28" s="4" t="str">
        <f>VLOOKUP(A28,HOP!A:U,21,0)</f>
        <v>直采</v>
      </c>
    </row>
    <row r="29" s="4" customFormat="1" hidden="1" spans="1:9">
      <c r="A29" s="5">
        <v>999228212907874</v>
      </c>
      <c r="B29" s="6">
        <v>45242</v>
      </c>
      <c r="C29" s="6">
        <v>45243</v>
      </c>
      <c r="D29" s="4">
        <v>215.34</v>
      </c>
      <c r="E29" s="4" t="str">
        <f>VLOOKUP(A29,HOP!A:L,12,0)</f>
        <v>215.34</v>
      </c>
      <c r="F29" s="4" t="str">
        <f>VLOOKUP(A29,HOP!A:C,3,0)</f>
        <v>4151418</v>
      </c>
      <c r="G29" s="4">
        <f t="shared" si="0"/>
        <v>0</v>
      </c>
      <c r="H29" s="4" t="str">
        <f t="shared" si="1"/>
        <v>，4151418</v>
      </c>
      <c r="I29" s="4" t="str">
        <f>VLOOKUP(A29,HOP!A:U,21,0)</f>
        <v>直采</v>
      </c>
    </row>
    <row r="30" s="4" customFormat="1" hidden="1" spans="1:9">
      <c r="A30" s="5">
        <v>999228227621782</v>
      </c>
      <c r="B30" s="6">
        <v>45247</v>
      </c>
      <c r="C30" s="6">
        <v>45249</v>
      </c>
      <c r="D30" s="4">
        <v>337.18</v>
      </c>
      <c r="E30" s="4" t="str">
        <f>VLOOKUP(A30,HOP!A:L,12,0)</f>
        <v>337.18</v>
      </c>
      <c r="F30" s="4" t="str">
        <f>VLOOKUP(A30,HOP!A:C,3,0)</f>
        <v>4155614</v>
      </c>
      <c r="G30" s="4">
        <f t="shared" si="0"/>
        <v>0</v>
      </c>
      <c r="H30" s="4" t="str">
        <f t="shared" si="1"/>
        <v>，4155614</v>
      </c>
      <c r="I30" s="4" t="str">
        <f>VLOOKUP(A30,HOP!A:U,21,0)</f>
        <v>直采</v>
      </c>
    </row>
    <row r="31" s="4" customFormat="1" hidden="1" spans="1:9">
      <c r="A31" s="5">
        <v>999228229940380</v>
      </c>
      <c r="B31" s="6">
        <v>45246</v>
      </c>
      <c r="C31" s="6">
        <v>45247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999228234859666</v>
      </c>
      <c r="B32" s="6">
        <v>45244</v>
      </c>
      <c r="C32" s="6">
        <v>45245</v>
      </c>
      <c r="D32" s="4">
        <v>88.04</v>
      </c>
      <c r="E32" s="4" t="str">
        <f>VLOOKUP(A32,HOP!A:L,12,0)</f>
        <v>88.04</v>
      </c>
      <c r="F32" s="4" t="str">
        <f>VLOOKUP(A32,HOP!A:C,3,0)</f>
        <v>4159074</v>
      </c>
      <c r="G32" s="4">
        <f t="shared" si="0"/>
        <v>0</v>
      </c>
      <c r="H32" s="4" t="str">
        <f t="shared" si="1"/>
        <v>，4159074</v>
      </c>
      <c r="I32" s="4" t="str">
        <f>VLOOKUP(A32,HOP!A:U,21,0)</f>
        <v>直采</v>
      </c>
    </row>
    <row r="33" s="4" customFormat="1" hidden="1" spans="1:9">
      <c r="A33" s="5">
        <v>999228237081879</v>
      </c>
      <c r="B33" s="6">
        <v>45246</v>
      </c>
      <c r="C33" s="6">
        <v>45249</v>
      </c>
      <c r="D33" s="4">
        <v>575.28</v>
      </c>
      <c r="E33" s="4">
        <v>575.28</v>
      </c>
      <c r="F33" s="4">
        <v>4160421</v>
      </c>
      <c r="G33" s="4">
        <f t="shared" si="0"/>
        <v>0</v>
      </c>
      <c r="H33" s="4" t="str">
        <f t="shared" si="1"/>
        <v>，4160421</v>
      </c>
      <c r="I33" s="4" t="e">
        <f>VLOOKUP(A33,HOP!A:U,21,0)</f>
        <v>#N/A</v>
      </c>
    </row>
    <row r="34" s="4" customFormat="1" hidden="1" spans="1:9">
      <c r="A34" s="5">
        <v>28238245181</v>
      </c>
      <c r="B34" s="6">
        <v>45245</v>
      </c>
      <c r="C34" s="6">
        <v>45246</v>
      </c>
      <c r="D34" s="4">
        <v>158.23</v>
      </c>
      <c r="E34" s="4" t="str">
        <f>VLOOKUP(A34,HOP!A:L,12,0)</f>
        <v>158.23</v>
      </c>
      <c r="F34" s="4" t="str">
        <f>VLOOKUP(A34,HOP!A:C,3,0)</f>
        <v>4161047</v>
      </c>
      <c r="G34" s="4">
        <f t="shared" si="0"/>
        <v>0</v>
      </c>
      <c r="H34" s="4" t="str">
        <f t="shared" si="1"/>
        <v>，4161047</v>
      </c>
      <c r="I34" s="4" t="str">
        <f>VLOOKUP(A34,HOP!A:U,21,0)</f>
        <v>直采</v>
      </c>
    </row>
    <row r="35" s="4" customFormat="1" hidden="1" spans="1:9">
      <c r="A35" s="5">
        <v>999228258115190</v>
      </c>
      <c r="B35" s="6">
        <v>45242</v>
      </c>
      <c r="C35" s="6">
        <v>45245</v>
      </c>
      <c r="D35" s="4">
        <v>717.66</v>
      </c>
      <c r="E35" s="4" t="str">
        <f>VLOOKUP(A35,HOP!A:L,12,0)</f>
        <v>717.66</v>
      </c>
      <c r="F35" s="4" t="str">
        <f>VLOOKUP(A35,HOP!A:C,3,0)</f>
        <v>4164441</v>
      </c>
      <c r="G35" s="4">
        <f t="shared" si="0"/>
        <v>0</v>
      </c>
      <c r="H35" s="4" t="str">
        <f t="shared" si="1"/>
        <v>，4164441</v>
      </c>
      <c r="I35" s="4" t="str">
        <f>VLOOKUP(A35,HOP!A:U,21,0)</f>
        <v>直采</v>
      </c>
    </row>
    <row r="36" s="4" customFormat="1" hidden="1" spans="1:9">
      <c r="A36" s="5">
        <v>999228262336863</v>
      </c>
      <c r="B36" s="6">
        <v>45242</v>
      </c>
      <c r="C36" s="6">
        <v>45243</v>
      </c>
      <c r="D36" s="4">
        <v>167.72</v>
      </c>
      <c r="E36" s="4" t="str">
        <f>VLOOKUP(A36,HOP!A:L,12,0)</f>
        <v>167.72</v>
      </c>
      <c r="F36" s="4" t="str">
        <f>VLOOKUP(A36,HOP!A:C,3,0)</f>
        <v>4166405</v>
      </c>
      <c r="G36" s="4">
        <f t="shared" si="0"/>
        <v>0</v>
      </c>
      <c r="H36" s="4" t="str">
        <f t="shared" si="1"/>
        <v>，4166405</v>
      </c>
      <c r="I36" s="4" t="str">
        <f>VLOOKUP(A36,HOP!A:U,21,0)</f>
        <v>直采</v>
      </c>
    </row>
    <row r="37" s="4" customFormat="1" hidden="1" spans="1:9">
      <c r="A37" s="5">
        <v>999228262379695</v>
      </c>
      <c r="B37" s="6">
        <v>45244</v>
      </c>
      <c r="C37" s="6">
        <v>45245</v>
      </c>
      <c r="D37" s="4">
        <v>167.72</v>
      </c>
      <c r="E37" s="4" t="str">
        <f>VLOOKUP(A37,HOP!A:L,12,0)</f>
        <v>167.72</v>
      </c>
      <c r="F37" s="4" t="str">
        <f>VLOOKUP(A37,HOP!A:C,3,0)</f>
        <v>4166416</v>
      </c>
      <c r="G37" s="4">
        <f t="shared" si="0"/>
        <v>0</v>
      </c>
      <c r="H37" s="4" t="str">
        <f t="shared" si="1"/>
        <v>，4166416</v>
      </c>
      <c r="I37" s="4" t="str">
        <f>VLOOKUP(A37,HOP!A:U,21,0)</f>
        <v>直采</v>
      </c>
    </row>
    <row r="38" s="4" customFormat="1" hidden="1" spans="1:9">
      <c r="A38" s="5">
        <v>999228263994565</v>
      </c>
      <c r="B38" s="6">
        <v>45242</v>
      </c>
      <c r="C38" s="6">
        <v>45244</v>
      </c>
      <c r="D38" s="4">
        <v>318.8</v>
      </c>
      <c r="E38" s="4" t="str">
        <f>VLOOKUP(A38,HOP!A:L,12,0)</f>
        <v>318.80</v>
      </c>
      <c r="F38" s="4" t="str">
        <f>VLOOKUP(A38,HOP!A:C,3,0)</f>
        <v>4167159</v>
      </c>
      <c r="G38" s="4">
        <f t="shared" si="0"/>
        <v>0</v>
      </c>
      <c r="H38" s="4" t="str">
        <f t="shared" si="1"/>
        <v>，4167159</v>
      </c>
      <c r="I38" s="4" t="str">
        <f>VLOOKUP(A38,HOP!A:U,21,0)</f>
        <v>直采</v>
      </c>
    </row>
    <row r="39" s="4" customFormat="1" hidden="1" spans="1:9">
      <c r="A39" s="5">
        <v>999228269489689</v>
      </c>
      <c r="B39" s="6">
        <v>45242</v>
      </c>
      <c r="C39" s="6">
        <v>45243</v>
      </c>
      <c r="D39" s="4">
        <v>211.35</v>
      </c>
      <c r="E39" s="4" t="str">
        <f>VLOOKUP(A39,HOP!A:L,12,0)</f>
        <v>211.35</v>
      </c>
      <c r="F39" s="4" t="str">
        <f>VLOOKUP(A39,HOP!A:C,3,0)</f>
        <v>4170548</v>
      </c>
      <c r="G39" s="4">
        <f t="shared" si="0"/>
        <v>0</v>
      </c>
      <c r="H39" s="4" t="str">
        <f t="shared" si="1"/>
        <v>，4170548</v>
      </c>
      <c r="I39" s="4" t="str">
        <f>VLOOKUP(A39,HOP!A:U,21,0)</f>
        <v>直采</v>
      </c>
    </row>
    <row r="40" s="4" customFormat="1" hidden="1" spans="1:9">
      <c r="A40" s="5">
        <v>999228271172709</v>
      </c>
      <c r="B40" s="6">
        <v>45243</v>
      </c>
      <c r="C40" s="6">
        <v>45244</v>
      </c>
      <c r="D40" s="4">
        <v>148.62</v>
      </c>
      <c r="E40" s="4" t="str">
        <f>VLOOKUP(A40,HOP!A:L,12,0)</f>
        <v>148.62</v>
      </c>
      <c r="F40" s="4" t="str">
        <f>VLOOKUP(A40,HOP!A:C,3,0)</f>
        <v>4171652</v>
      </c>
      <c r="G40" s="4">
        <f t="shared" si="0"/>
        <v>0</v>
      </c>
      <c r="H40" s="4" t="str">
        <f t="shared" si="1"/>
        <v>，4171652</v>
      </c>
      <c r="I40" s="4" t="str">
        <f>VLOOKUP(A40,HOP!A:U,21,0)</f>
        <v>直采</v>
      </c>
    </row>
    <row r="41" s="4" customFormat="1" hidden="1" spans="1:9">
      <c r="A41" s="5">
        <v>999228273187500</v>
      </c>
      <c r="B41" s="6">
        <v>45243</v>
      </c>
      <c r="C41" s="6">
        <v>45245</v>
      </c>
      <c r="D41" s="4">
        <v>495.64</v>
      </c>
      <c r="E41" s="4" t="str">
        <f>VLOOKUP(A41,HOP!A:L,12,0)</f>
        <v>495.64</v>
      </c>
      <c r="F41" s="4" t="str">
        <f>VLOOKUP(A41,HOP!A:C,3,0)</f>
        <v>4172914</v>
      </c>
      <c r="G41" s="4">
        <f t="shared" si="0"/>
        <v>0</v>
      </c>
      <c r="H41" s="4" t="str">
        <f t="shared" si="1"/>
        <v>，4172914</v>
      </c>
      <c r="I41" s="4" t="str">
        <f>VLOOKUP(A41,HOP!A:U,21,0)</f>
        <v>直采</v>
      </c>
    </row>
    <row r="42" s="4" customFormat="1" hidden="1" spans="1:9">
      <c r="A42" s="5">
        <v>999228280446036</v>
      </c>
      <c r="B42" s="6">
        <v>45242</v>
      </c>
      <c r="C42" s="6">
        <v>45245</v>
      </c>
      <c r="D42" s="4">
        <v>310.44</v>
      </c>
      <c r="E42" s="4" t="str">
        <f>VLOOKUP(A42,HOP!A:L,12,0)</f>
        <v>310.44</v>
      </c>
      <c r="F42" s="4" t="str">
        <f>VLOOKUP(A42,HOP!A:C,3,0)</f>
        <v>4175056</v>
      </c>
      <c r="G42" s="4">
        <f t="shared" si="0"/>
        <v>0</v>
      </c>
      <c r="H42" s="4" t="str">
        <f t="shared" si="1"/>
        <v>，4175056</v>
      </c>
      <c r="I42" s="4" t="str">
        <f>VLOOKUP(A42,HOP!A:U,21,0)</f>
        <v>直采</v>
      </c>
    </row>
    <row r="43" s="4" customFormat="1" hidden="1" spans="1:9">
      <c r="A43" s="5">
        <v>999228285309667</v>
      </c>
      <c r="B43" s="6">
        <v>45247</v>
      </c>
      <c r="C43" s="6">
        <v>45249</v>
      </c>
      <c r="D43" s="4">
        <v>196.61</v>
      </c>
      <c r="E43" s="4" t="str">
        <f>VLOOKUP(A43,HOP!A:L,12,0)</f>
        <v>196.61</v>
      </c>
      <c r="F43" s="4" t="str">
        <f>VLOOKUP(A43,HOP!A:C,3,0)</f>
        <v>4176961</v>
      </c>
      <c r="G43" s="4">
        <f t="shared" si="0"/>
        <v>0</v>
      </c>
      <c r="H43" s="4" t="str">
        <f t="shared" si="1"/>
        <v>，4176961</v>
      </c>
      <c r="I43" s="4" t="str">
        <f>VLOOKUP(A43,HOP!A:U,21,0)</f>
        <v>直采</v>
      </c>
    </row>
    <row r="44" s="4" customFormat="1" hidden="1" spans="1:9">
      <c r="A44" s="5">
        <v>999228290700514</v>
      </c>
      <c r="B44" s="6">
        <v>45240</v>
      </c>
      <c r="C44" s="6">
        <v>45243</v>
      </c>
      <c r="D44" s="4">
        <v>588.6</v>
      </c>
      <c r="E44" s="4">
        <v>588.6</v>
      </c>
      <c r="F44" s="4" t="str">
        <f>VLOOKUP(A44,HOP!A:C,3,0)</f>
        <v>4179696</v>
      </c>
      <c r="G44" s="4">
        <f t="shared" si="0"/>
        <v>0</v>
      </c>
      <c r="H44" s="4" t="str">
        <f t="shared" si="1"/>
        <v>，4179696</v>
      </c>
      <c r="I44" s="4" t="str">
        <f>VLOOKUP(A44,HOP!A:U,21,0)</f>
        <v>直采</v>
      </c>
    </row>
    <row r="45" s="4" customFormat="1" hidden="1" spans="1:9">
      <c r="A45" s="5">
        <v>999228294149715</v>
      </c>
      <c r="B45" s="6">
        <v>45248</v>
      </c>
      <c r="C45" s="6">
        <v>45249</v>
      </c>
      <c r="D45" s="4">
        <v>41.86</v>
      </c>
      <c r="E45" s="4" t="str">
        <f>VLOOKUP(A45,HOP!A:L,12,0)</f>
        <v>41.86</v>
      </c>
      <c r="F45" s="4" t="str">
        <f>VLOOKUP(A45,HOP!A:C,3,0)</f>
        <v>4181727</v>
      </c>
      <c r="G45" s="4">
        <f t="shared" si="0"/>
        <v>0</v>
      </c>
      <c r="H45" s="4" t="str">
        <f t="shared" si="1"/>
        <v>，4181727</v>
      </c>
      <c r="I45" s="4" t="str">
        <f>VLOOKUP(A45,HOP!A:U,21,0)</f>
        <v>直采</v>
      </c>
    </row>
    <row r="46" s="4" customFormat="1" hidden="1" spans="1:9">
      <c r="A46" s="5">
        <v>999228294469679</v>
      </c>
      <c r="B46" s="6">
        <v>45244</v>
      </c>
      <c r="C46" s="6">
        <v>45247</v>
      </c>
      <c r="D46" s="4">
        <v>1088.55</v>
      </c>
      <c r="E46" s="4" t="str">
        <f>VLOOKUP(A46,HOP!A:L,12,0)</f>
        <v>1088.55</v>
      </c>
      <c r="F46" s="4" t="str">
        <f>VLOOKUP(A46,HOP!A:C,3,0)</f>
        <v>4181969</v>
      </c>
      <c r="G46" s="4">
        <f t="shared" si="0"/>
        <v>0</v>
      </c>
      <c r="H46" s="4" t="str">
        <f t="shared" si="1"/>
        <v>，4181969</v>
      </c>
      <c r="I46" s="4" t="str">
        <f>VLOOKUP(A46,HOP!A:U,21,0)</f>
        <v>直采</v>
      </c>
    </row>
    <row r="47" s="4" customFormat="1" hidden="1" spans="1:9">
      <c r="A47" s="5">
        <v>999228294507830</v>
      </c>
      <c r="B47" s="6">
        <v>45244</v>
      </c>
      <c r="C47" s="6">
        <v>45247</v>
      </c>
      <c r="D47" s="4">
        <v>725.7</v>
      </c>
      <c r="E47" s="4" t="str">
        <f>VLOOKUP(A47,HOP!A:L,12,0)</f>
        <v>725.70</v>
      </c>
      <c r="F47" s="4" t="str">
        <f>VLOOKUP(A47,HOP!A:C,3,0)</f>
        <v>4181985</v>
      </c>
      <c r="G47" s="4">
        <f t="shared" si="0"/>
        <v>0</v>
      </c>
      <c r="H47" s="4" t="str">
        <f t="shared" si="1"/>
        <v>，4181985</v>
      </c>
      <c r="I47" s="4" t="str">
        <f>VLOOKUP(A47,HOP!A:U,21,0)</f>
        <v>直采</v>
      </c>
    </row>
    <row r="48" s="4" customFormat="1" hidden="1" spans="1:9">
      <c r="A48" s="5">
        <v>999228295225293</v>
      </c>
      <c r="B48" s="6">
        <v>45244</v>
      </c>
      <c r="C48" s="6">
        <v>45246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999228297044697</v>
      </c>
      <c r="B49" s="6">
        <v>45242</v>
      </c>
      <c r="C49" s="6">
        <v>45243</v>
      </c>
      <c r="D49" s="4">
        <v>80.04</v>
      </c>
      <c r="E49" s="4" t="str">
        <f>VLOOKUP(A49,HOP!A:L,12,0)</f>
        <v>80.04</v>
      </c>
      <c r="F49" s="4" t="str">
        <f>VLOOKUP(A49,HOP!A:C,3,0)</f>
        <v>4183694</v>
      </c>
      <c r="G49" s="4">
        <f t="shared" si="0"/>
        <v>0</v>
      </c>
      <c r="H49" s="4" t="str">
        <f t="shared" si="1"/>
        <v>，4183694</v>
      </c>
      <c r="I49" s="4" t="str">
        <f>VLOOKUP(A49,HOP!A:U,21,0)</f>
        <v>直采</v>
      </c>
    </row>
    <row r="50" s="4" customFormat="1" hidden="1" spans="1:9">
      <c r="A50" s="5">
        <v>999228306386175</v>
      </c>
      <c r="B50" s="6">
        <v>45242</v>
      </c>
      <c r="C50" s="6">
        <v>45243</v>
      </c>
      <c r="D50" s="4">
        <v>167.59</v>
      </c>
      <c r="E50" s="4" t="str">
        <f>VLOOKUP(A50,HOP!A:L,12,0)</f>
        <v>167.59</v>
      </c>
      <c r="F50" s="4" t="str">
        <f>VLOOKUP(A50,HOP!A:C,3,0)</f>
        <v>4184573</v>
      </c>
      <c r="G50" s="4">
        <f t="shared" si="0"/>
        <v>0</v>
      </c>
      <c r="H50" s="4" t="str">
        <f t="shared" si="1"/>
        <v>，4184573</v>
      </c>
      <c r="I50" s="4" t="str">
        <f>VLOOKUP(A50,HOP!A:U,21,0)</f>
        <v>直采</v>
      </c>
    </row>
    <row r="51" s="4" customFormat="1" hidden="1" spans="1:9">
      <c r="A51" s="5">
        <v>999228098259074</v>
      </c>
      <c r="B51" s="6">
        <v>45240</v>
      </c>
      <c r="C51" s="6">
        <v>45243</v>
      </c>
      <c r="D51" s="4">
        <v>866.05</v>
      </c>
      <c r="E51" s="4" t="str">
        <f>VLOOKUP(A51,HOP!A:L,12,0)</f>
        <v>866.05</v>
      </c>
      <c r="F51" s="4" t="str">
        <f>VLOOKUP(A51,HOP!A:C,3,0)</f>
        <v>4125994</v>
      </c>
      <c r="G51" s="4">
        <f t="shared" si="0"/>
        <v>0</v>
      </c>
      <c r="H51" s="4" t="str">
        <f t="shared" si="1"/>
        <v>，4125994</v>
      </c>
      <c r="I51" s="4" t="str">
        <f>VLOOKUP(A51,HOP!A:U,21,0)</f>
        <v>直采</v>
      </c>
    </row>
    <row r="52" s="4" customFormat="1" hidden="1" spans="1:9">
      <c r="A52" s="5">
        <v>999227984521153</v>
      </c>
      <c r="B52" s="6">
        <v>45246</v>
      </c>
      <c r="C52" s="6">
        <v>45248</v>
      </c>
      <c r="D52" s="4">
        <v>337.4</v>
      </c>
      <c r="E52" s="4" t="str">
        <f>VLOOKUP(A52,HOP!A:L,12,0)</f>
        <v>337.40</v>
      </c>
      <c r="F52" s="4" t="str">
        <f>VLOOKUP(A52,HOP!A:C,3,0)</f>
        <v>4095358</v>
      </c>
      <c r="G52" s="4">
        <f t="shared" si="0"/>
        <v>0</v>
      </c>
      <c r="H52" s="4" t="str">
        <f t="shared" si="1"/>
        <v>，4095358</v>
      </c>
      <c r="I52" s="4" t="str">
        <f>VLOOKUP(A52,HOP!A:U,21,0)</f>
        <v>直采</v>
      </c>
    </row>
    <row r="53" s="4" customFormat="1" hidden="1" spans="1:9">
      <c r="A53" s="5">
        <v>28312519344</v>
      </c>
      <c r="B53" s="6">
        <v>45246</v>
      </c>
      <c r="C53" s="6">
        <v>45249</v>
      </c>
      <c r="D53" s="4">
        <v>405</v>
      </c>
      <c r="E53" s="4" t="str">
        <f>VLOOKUP(A53,HOP!A:L,12,0)</f>
        <v>405.00</v>
      </c>
      <c r="F53" s="4" t="str">
        <f>VLOOKUP(A53,HOP!A:C,3,0)</f>
        <v>4187239</v>
      </c>
      <c r="G53" s="4">
        <f t="shared" si="0"/>
        <v>0</v>
      </c>
      <c r="H53" s="4" t="str">
        <f t="shared" si="1"/>
        <v>，4187239</v>
      </c>
      <c r="I53" s="4" t="str">
        <f>VLOOKUP(A53,HOP!A:U,21,0)</f>
        <v>直采</v>
      </c>
    </row>
    <row r="54" s="4" customFormat="1" hidden="1" spans="1:9">
      <c r="A54" s="5">
        <v>28312519349</v>
      </c>
      <c r="B54" s="6">
        <v>45246</v>
      </c>
      <c r="C54" s="6">
        <v>45249</v>
      </c>
      <c r="D54" s="4">
        <v>380.85</v>
      </c>
      <c r="E54" s="4" t="str">
        <f>VLOOKUP(A54,HOP!A:L,12,0)</f>
        <v>380.85</v>
      </c>
      <c r="F54" s="4" t="str">
        <f>VLOOKUP(A54,HOP!A:C,3,0)</f>
        <v>4187238</v>
      </c>
      <c r="G54" s="4">
        <f t="shared" si="0"/>
        <v>0</v>
      </c>
      <c r="H54" s="4" t="str">
        <f t="shared" si="1"/>
        <v>，4187238</v>
      </c>
      <c r="I54" s="4" t="str">
        <f>VLOOKUP(A54,HOP!A:U,21,0)</f>
        <v>直采</v>
      </c>
    </row>
    <row r="55" s="4" customFormat="1" hidden="1" spans="1:9">
      <c r="A55" s="5">
        <v>999228313135609</v>
      </c>
      <c r="B55" s="6">
        <v>45247</v>
      </c>
      <c r="C55" s="6">
        <v>45249</v>
      </c>
      <c r="D55" s="4">
        <v>436.64</v>
      </c>
      <c r="E55" s="4" t="str">
        <f>VLOOKUP(A55,HOP!A:L,12,0)</f>
        <v>436.64</v>
      </c>
      <c r="F55" s="4" t="str">
        <f>VLOOKUP(A55,HOP!A:C,3,0)</f>
        <v>4187486</v>
      </c>
      <c r="G55" s="4">
        <f t="shared" si="0"/>
        <v>0</v>
      </c>
      <c r="H55" s="4" t="str">
        <f t="shared" si="1"/>
        <v>，4187486</v>
      </c>
      <c r="I55" s="4" t="str">
        <f>VLOOKUP(A55,HOP!A:U,21,0)</f>
        <v>直采</v>
      </c>
    </row>
    <row r="56" s="4" customFormat="1" hidden="1" spans="1:9">
      <c r="A56" s="5">
        <v>999228316992059</v>
      </c>
      <c r="B56" s="6">
        <v>45245</v>
      </c>
      <c r="C56" s="6">
        <v>45246</v>
      </c>
      <c r="D56" s="4">
        <v>90.61</v>
      </c>
      <c r="E56" s="4" t="str">
        <f>VLOOKUP(A56,HOP!A:L,12,0)</f>
        <v>90.61</v>
      </c>
      <c r="F56" s="4" t="str">
        <f>VLOOKUP(A56,HOP!A:C,3,0)</f>
        <v>4190201</v>
      </c>
      <c r="G56" s="4">
        <f t="shared" si="0"/>
        <v>0</v>
      </c>
      <c r="H56" s="4" t="str">
        <f t="shared" si="1"/>
        <v>，4190201</v>
      </c>
      <c r="I56" s="4" t="str">
        <f>VLOOKUP(A56,HOP!A:U,21,0)</f>
        <v>直采</v>
      </c>
    </row>
    <row r="57" s="4" customFormat="1" hidden="1" spans="1:9">
      <c r="A57" s="5">
        <v>999228318751591</v>
      </c>
      <c r="B57" s="6">
        <v>45247</v>
      </c>
      <c r="C57" s="6">
        <v>45249</v>
      </c>
      <c r="D57" s="4">
        <v>98.42</v>
      </c>
      <c r="E57" s="4" t="str">
        <f>VLOOKUP(A57,HOP!A:L,12,0)</f>
        <v>98.42</v>
      </c>
      <c r="F57" s="4" t="str">
        <f>VLOOKUP(A57,HOP!A:C,3,0)</f>
        <v>4191911</v>
      </c>
      <c r="G57" s="4">
        <f t="shared" si="0"/>
        <v>0</v>
      </c>
      <c r="H57" s="4" t="str">
        <f t="shared" si="1"/>
        <v>，4191911</v>
      </c>
      <c r="I57" s="4" t="str">
        <f>VLOOKUP(A57,HOP!A:U,21,0)</f>
        <v>直采</v>
      </c>
    </row>
    <row r="58" s="4" customFormat="1" hidden="1" spans="1:9">
      <c r="A58" s="5">
        <v>999228320541607</v>
      </c>
      <c r="B58" s="6">
        <v>45240</v>
      </c>
      <c r="C58" s="6">
        <v>45244</v>
      </c>
      <c r="D58" s="4">
        <v>485.24</v>
      </c>
      <c r="E58" s="4" t="str">
        <f>VLOOKUP(A58,HOP!A:L,12,0)</f>
        <v>485.24</v>
      </c>
      <c r="F58" s="4" t="str">
        <f>VLOOKUP(A58,HOP!A:C,3,0)</f>
        <v>4193610</v>
      </c>
      <c r="G58" s="4">
        <f t="shared" si="0"/>
        <v>0</v>
      </c>
      <c r="H58" s="4" t="str">
        <f t="shared" si="1"/>
        <v>，4193610</v>
      </c>
      <c r="I58" s="4" t="str">
        <f>VLOOKUP(A58,HOP!A:U,21,0)</f>
        <v>直采</v>
      </c>
    </row>
    <row r="59" s="4" customFormat="1" hidden="1" spans="1:9">
      <c r="A59" s="5">
        <v>999228324647059</v>
      </c>
      <c r="B59" s="6">
        <v>45242</v>
      </c>
      <c r="C59" s="6">
        <v>45246</v>
      </c>
      <c r="D59" s="4">
        <v>397.25</v>
      </c>
      <c r="E59" s="4" t="str">
        <f>VLOOKUP(A59,HOP!A:L,12,0)</f>
        <v>397.25</v>
      </c>
      <c r="F59" s="4" t="str">
        <f>VLOOKUP(A59,HOP!A:C,3,0)</f>
        <v>4195403</v>
      </c>
      <c r="G59" s="4">
        <f t="shared" si="0"/>
        <v>0</v>
      </c>
      <c r="H59" s="4" t="str">
        <f t="shared" si="1"/>
        <v>，4195403</v>
      </c>
      <c r="I59" s="4" t="str">
        <f>VLOOKUP(A59,HOP!A:U,21,0)</f>
        <v>直采</v>
      </c>
    </row>
    <row r="60" s="4" customFormat="1" hidden="1" spans="1:9">
      <c r="A60" s="5">
        <v>999228326276831</v>
      </c>
      <c r="B60" s="6">
        <v>45242</v>
      </c>
      <c r="C60" s="6">
        <v>45246</v>
      </c>
      <c r="D60" s="4">
        <v>397.25</v>
      </c>
      <c r="E60" s="4" t="str">
        <f>VLOOKUP(A60,HOP!A:L,12,0)</f>
        <v>397.25</v>
      </c>
      <c r="F60" s="4" t="str">
        <f>VLOOKUP(A60,HOP!A:C,3,0)</f>
        <v>4195880</v>
      </c>
      <c r="G60" s="4">
        <f t="shared" si="0"/>
        <v>0</v>
      </c>
      <c r="H60" s="4" t="str">
        <f t="shared" si="1"/>
        <v>，4195880</v>
      </c>
      <c r="I60" s="4" t="str">
        <f>VLOOKUP(A60,HOP!A:U,21,0)</f>
        <v>直采</v>
      </c>
    </row>
    <row r="61" s="4" customFormat="1" hidden="1" spans="1:9">
      <c r="A61" s="5">
        <v>999228327347818</v>
      </c>
      <c r="B61" s="6">
        <v>45241</v>
      </c>
      <c r="C61" s="6">
        <v>45243</v>
      </c>
      <c r="D61" s="4">
        <v>481.51</v>
      </c>
      <c r="E61" s="4" t="str">
        <f>VLOOKUP(A61,HOP!A:L,12,0)</f>
        <v>481.51</v>
      </c>
      <c r="F61" s="4" t="str">
        <f>VLOOKUP(A61,HOP!A:C,3,0)</f>
        <v>4196264</v>
      </c>
      <c r="G61" s="4">
        <f t="shared" si="0"/>
        <v>0</v>
      </c>
      <c r="H61" s="4" t="str">
        <f t="shared" si="1"/>
        <v>，4196264</v>
      </c>
      <c r="I61" s="4" t="str">
        <f>VLOOKUP(A61,HOP!A:U,21,0)</f>
        <v>直采</v>
      </c>
    </row>
    <row r="62" s="4" customFormat="1" hidden="1" spans="1:9">
      <c r="A62" s="5">
        <v>999228331969794</v>
      </c>
      <c r="B62" s="6">
        <v>45243</v>
      </c>
      <c r="C62" s="6">
        <v>45246</v>
      </c>
      <c r="D62" s="4">
        <v>396.84</v>
      </c>
      <c r="E62" s="4" t="str">
        <f>VLOOKUP(A62,HOP!A:L,12,0)</f>
        <v>396.84</v>
      </c>
      <c r="F62" s="4" t="str">
        <f>VLOOKUP(A62,HOP!A:C,3,0)</f>
        <v>4198311</v>
      </c>
      <c r="G62" s="4">
        <f t="shared" si="0"/>
        <v>0</v>
      </c>
      <c r="H62" s="4" t="str">
        <f t="shared" si="1"/>
        <v>，4198311</v>
      </c>
      <c r="I62" s="4" t="str">
        <f>VLOOKUP(A62,HOP!A:U,21,0)</f>
        <v>直采</v>
      </c>
    </row>
    <row r="63" s="4" customFormat="1" hidden="1" spans="1:9">
      <c r="A63" s="5">
        <v>999228032389004</v>
      </c>
      <c r="B63" s="6">
        <v>45243</v>
      </c>
      <c r="C63" s="6">
        <v>45248</v>
      </c>
      <c r="D63" s="4">
        <v>32.59</v>
      </c>
      <c r="E63" s="4">
        <v>32.59</v>
      </c>
      <c r="F63" s="4" t="str">
        <f>VLOOKUP(A63,HOP!A:C,3,0)</f>
        <v>4107973</v>
      </c>
      <c r="G63" s="4">
        <f t="shared" si="0"/>
        <v>0</v>
      </c>
      <c r="H63" s="4" t="str">
        <f t="shared" si="1"/>
        <v>，4107973</v>
      </c>
      <c r="I63" s="4" t="str">
        <f>VLOOKUP(A63,HOP!A:U,21,0)</f>
        <v>直采</v>
      </c>
    </row>
    <row r="64" s="4" customFormat="1" hidden="1" spans="1:9">
      <c r="A64" s="5">
        <v>999228333552037</v>
      </c>
      <c r="B64" s="6">
        <v>45243</v>
      </c>
      <c r="C64" s="6">
        <v>45244</v>
      </c>
      <c r="D64" s="4">
        <v>84.54</v>
      </c>
      <c r="E64" s="4" t="str">
        <f>VLOOKUP(A64,HOP!A:L,12,0)</f>
        <v>84.54</v>
      </c>
      <c r="F64" s="4" t="str">
        <f>VLOOKUP(A64,HOP!A:C,3,0)</f>
        <v>4199176</v>
      </c>
      <c r="G64" s="4">
        <f t="shared" si="0"/>
        <v>0</v>
      </c>
      <c r="H64" s="4" t="str">
        <f t="shared" si="1"/>
        <v>，4199176</v>
      </c>
      <c r="I64" s="4" t="str">
        <f>VLOOKUP(A64,HOP!A:U,21,0)</f>
        <v>直采</v>
      </c>
    </row>
    <row r="65" s="4" customFormat="1" hidden="1" spans="1:9">
      <c r="A65" s="5">
        <v>999228336695425</v>
      </c>
      <c r="B65" s="6">
        <v>45247</v>
      </c>
      <c r="C65" s="6">
        <v>45248</v>
      </c>
      <c r="D65" s="4">
        <v>69.35</v>
      </c>
      <c r="E65" s="4" t="str">
        <f>VLOOKUP(A65,HOP!A:L,12,0)</f>
        <v>69.35</v>
      </c>
      <c r="F65" s="4" t="str">
        <f>VLOOKUP(A65,HOP!A:C,3,0)</f>
        <v>4200801</v>
      </c>
      <c r="G65" s="4">
        <f t="shared" si="0"/>
        <v>0</v>
      </c>
      <c r="H65" s="4" t="str">
        <f t="shared" si="1"/>
        <v>，4200801</v>
      </c>
      <c r="I65" s="4" t="str">
        <f>VLOOKUP(A65,HOP!A:U,21,0)</f>
        <v>直采</v>
      </c>
    </row>
    <row r="66" s="4" customFormat="1" hidden="1" spans="1:9">
      <c r="A66" s="5">
        <v>999228337242403</v>
      </c>
      <c r="B66" s="6">
        <v>45244</v>
      </c>
      <c r="C66" s="6">
        <v>45246</v>
      </c>
      <c r="D66" s="4">
        <v>106.16</v>
      </c>
      <c r="E66" s="4" t="str">
        <f>VLOOKUP(A66,HOP!A:L,12,0)</f>
        <v>106.16</v>
      </c>
      <c r="F66" s="4" t="str">
        <f>VLOOKUP(A66,HOP!A:C,3,0)</f>
        <v>4201069</v>
      </c>
      <c r="G66" s="4">
        <f t="shared" si="0"/>
        <v>0</v>
      </c>
      <c r="H66" s="4" t="str">
        <f t="shared" si="1"/>
        <v>，4201069</v>
      </c>
      <c r="I66" s="4" t="str">
        <f>VLOOKUP(A66,HOP!A:U,21,0)</f>
        <v>直连</v>
      </c>
    </row>
    <row r="67" s="4" customFormat="1" hidden="1" spans="1:9">
      <c r="A67" s="5">
        <v>999228337814428</v>
      </c>
      <c r="B67" s="6">
        <v>45243</v>
      </c>
      <c r="C67" s="6">
        <v>45248</v>
      </c>
      <c r="D67" s="4">
        <v>640.2</v>
      </c>
      <c r="E67" s="4" t="str">
        <f>VLOOKUP(A67,HOP!A:L,12,0)</f>
        <v>640.20</v>
      </c>
      <c r="F67" s="4" t="str">
        <f>VLOOKUP(A67,HOP!A:C,3,0)</f>
        <v>4201468</v>
      </c>
      <c r="G67" s="4">
        <f t="shared" ref="G67:G130" si="2">D67-E67</f>
        <v>0</v>
      </c>
      <c r="H67" s="4" t="str">
        <f t="shared" ref="H67:H130" si="3">$H$1&amp;F67</f>
        <v>，4201468</v>
      </c>
      <c r="I67" s="4" t="str">
        <f>VLOOKUP(A67,HOP!A:U,21,0)</f>
        <v>直采</v>
      </c>
    </row>
    <row r="68" s="4" customFormat="1" hidden="1" spans="1:9">
      <c r="A68" s="5">
        <v>999228339712720</v>
      </c>
      <c r="B68" s="6">
        <v>45242</v>
      </c>
      <c r="C68" s="6">
        <v>45245</v>
      </c>
      <c r="D68" s="4">
        <v>295.34</v>
      </c>
      <c r="E68" s="4" t="str">
        <f>VLOOKUP(A68,HOP!A:L,12,0)</f>
        <v>295.34</v>
      </c>
      <c r="F68" s="4" t="str">
        <f>VLOOKUP(A68,HOP!A:C,3,0)</f>
        <v>4203227</v>
      </c>
      <c r="G68" s="4">
        <f t="shared" si="2"/>
        <v>0</v>
      </c>
      <c r="H68" s="4" t="str">
        <f t="shared" si="3"/>
        <v>，4203227</v>
      </c>
      <c r="I68" s="4" t="str">
        <f>VLOOKUP(A68,HOP!A:U,21,0)</f>
        <v>直采</v>
      </c>
    </row>
    <row r="69" s="4" customFormat="1" hidden="1" spans="1:9">
      <c r="A69" s="5">
        <v>999228339764499</v>
      </c>
      <c r="B69" s="6">
        <v>45242</v>
      </c>
      <c r="C69" s="6">
        <v>45245</v>
      </c>
      <c r="D69" s="4">
        <v>295.34</v>
      </c>
      <c r="E69" s="4" t="str">
        <f>VLOOKUP(A69,HOP!A:L,12,0)</f>
        <v>295.34</v>
      </c>
      <c r="F69" s="4" t="str">
        <f>VLOOKUP(A69,HOP!A:C,3,0)</f>
        <v>4203256</v>
      </c>
      <c r="G69" s="4">
        <f t="shared" si="2"/>
        <v>0</v>
      </c>
      <c r="H69" s="4" t="str">
        <f t="shared" si="3"/>
        <v>，4203256</v>
      </c>
      <c r="I69" s="4" t="str">
        <f>VLOOKUP(A69,HOP!A:U,21,0)</f>
        <v>直采</v>
      </c>
    </row>
    <row r="70" s="4" customFormat="1" hidden="1" spans="1:9">
      <c r="A70" s="5">
        <v>999228340075723</v>
      </c>
      <c r="B70" s="6">
        <v>45242</v>
      </c>
      <c r="C70" s="6">
        <v>45246</v>
      </c>
      <c r="D70" s="4">
        <v>399.85</v>
      </c>
      <c r="E70" s="4" t="str">
        <f>VLOOKUP(A70,HOP!A:L,12,0)</f>
        <v>399.85</v>
      </c>
      <c r="F70" s="4" t="str">
        <f>VLOOKUP(A70,HOP!A:C,3,0)</f>
        <v>4203514</v>
      </c>
      <c r="G70" s="4">
        <f t="shared" si="2"/>
        <v>0</v>
      </c>
      <c r="H70" s="4" t="str">
        <f t="shared" si="3"/>
        <v>，4203514</v>
      </c>
      <c r="I70" s="4" t="str">
        <f>VLOOKUP(A70,HOP!A:U,21,0)</f>
        <v>直采</v>
      </c>
    </row>
    <row r="71" s="4" customFormat="1" hidden="1" spans="1:9">
      <c r="A71" s="5">
        <v>999228340569906</v>
      </c>
      <c r="B71" s="6">
        <v>45245</v>
      </c>
      <c r="C71" s="6">
        <v>45247</v>
      </c>
      <c r="D71" s="4">
        <v>486.3</v>
      </c>
      <c r="E71" s="4" t="str">
        <f>VLOOKUP(A71,HOP!A:L,12,0)</f>
        <v>486.30</v>
      </c>
      <c r="F71" s="4" t="str">
        <f>VLOOKUP(A71,HOP!A:C,3,0)</f>
        <v>4203936</v>
      </c>
      <c r="G71" s="4">
        <f t="shared" si="2"/>
        <v>0</v>
      </c>
      <c r="H71" s="4" t="str">
        <f t="shared" si="3"/>
        <v>，4203936</v>
      </c>
      <c r="I71" s="4" t="str">
        <f>VLOOKUP(A71,HOP!A:U,21,0)</f>
        <v>直采</v>
      </c>
    </row>
    <row r="72" s="4" customFormat="1" hidden="1" spans="1:9">
      <c r="A72" s="5">
        <v>999228341092957</v>
      </c>
      <c r="B72" s="6">
        <v>45242</v>
      </c>
      <c r="C72" s="6">
        <v>45245</v>
      </c>
      <c r="D72" s="4">
        <v>184.68</v>
      </c>
      <c r="E72" s="4" t="str">
        <f>VLOOKUP(A72,HOP!A:L,12,0)</f>
        <v>184.68</v>
      </c>
      <c r="F72" s="4" t="str">
        <f>VLOOKUP(A72,HOP!A:C,3,0)</f>
        <v>4204424</v>
      </c>
      <c r="G72" s="4">
        <f t="shared" si="2"/>
        <v>0</v>
      </c>
      <c r="H72" s="4" t="str">
        <f t="shared" si="3"/>
        <v>，4204424</v>
      </c>
      <c r="I72" s="4" t="str">
        <f>VLOOKUP(A72,HOP!A:U,21,0)</f>
        <v>直采</v>
      </c>
    </row>
    <row r="73" s="4" customFormat="1" spans="1:9">
      <c r="A73" s="5">
        <v>999228341258282</v>
      </c>
      <c r="B73" s="6">
        <v>45242</v>
      </c>
      <c r="C73" s="6">
        <v>45243</v>
      </c>
      <c r="D73" s="4">
        <v>45.41</v>
      </c>
      <c r="E73" s="4" t="str">
        <f>VLOOKUP(A73,HOP!A:L,12,0)</f>
        <v>45.14</v>
      </c>
      <c r="F73" s="4" t="str">
        <f>VLOOKUP(A73,HOP!A:C,3,0)</f>
        <v>4204506</v>
      </c>
      <c r="G73" s="4">
        <f t="shared" si="2"/>
        <v>0.269999999999996</v>
      </c>
      <c r="H73" s="4" t="str">
        <f t="shared" si="3"/>
        <v>，4204506</v>
      </c>
      <c r="I73" s="4" t="str">
        <f>VLOOKUP(A73,HOP!A:U,21,0)</f>
        <v>直采</v>
      </c>
    </row>
    <row r="74" s="4" customFormat="1" spans="1:9">
      <c r="A74" s="5">
        <v>999228341319366</v>
      </c>
      <c r="B74" s="6">
        <v>45242</v>
      </c>
      <c r="C74" s="6">
        <v>45243</v>
      </c>
      <c r="D74" s="4">
        <v>45.41</v>
      </c>
      <c r="E74" s="4" t="str">
        <f>VLOOKUP(A74,HOP!A:L,12,0)</f>
        <v>45.14</v>
      </c>
      <c r="F74" s="4" t="str">
        <f>VLOOKUP(A74,HOP!A:C,3,0)</f>
        <v>4204544</v>
      </c>
      <c r="G74" s="4">
        <f t="shared" si="2"/>
        <v>0.269999999999996</v>
      </c>
      <c r="H74" s="4" t="str">
        <f t="shared" si="3"/>
        <v>，4204544</v>
      </c>
      <c r="I74" s="4" t="str">
        <f>VLOOKUP(A74,HOP!A:U,21,0)</f>
        <v>直采</v>
      </c>
    </row>
    <row r="75" s="4" customFormat="1" spans="1:9">
      <c r="A75" s="5">
        <v>999228341362861</v>
      </c>
      <c r="B75" s="6">
        <v>45242</v>
      </c>
      <c r="C75" s="6">
        <v>45243</v>
      </c>
      <c r="D75" s="4">
        <v>41.28</v>
      </c>
      <c r="E75" s="4" t="str">
        <f>VLOOKUP(A75,HOP!A:L,12,0)</f>
        <v>41.04</v>
      </c>
      <c r="F75" s="4" t="str">
        <f>VLOOKUP(A75,HOP!A:C,3,0)</f>
        <v>4204584</v>
      </c>
      <c r="G75" s="4">
        <f t="shared" si="2"/>
        <v>0.240000000000002</v>
      </c>
      <c r="H75" s="4" t="str">
        <f t="shared" si="3"/>
        <v>，4204584</v>
      </c>
      <c r="I75" s="4" t="str">
        <f>VLOOKUP(A75,HOP!A:U,21,0)</f>
        <v>直采</v>
      </c>
    </row>
    <row r="76" s="4" customFormat="1" hidden="1" spans="1:9">
      <c r="A76" s="5">
        <v>999228341427708</v>
      </c>
      <c r="B76" s="6">
        <v>45247</v>
      </c>
      <c r="C76" s="6">
        <v>45248</v>
      </c>
      <c r="D76" s="4">
        <v>78.66</v>
      </c>
      <c r="E76" s="4" t="str">
        <f>VLOOKUP(A76,HOP!A:L,12,0)</f>
        <v>78.66</v>
      </c>
      <c r="F76" s="4" t="str">
        <f>VLOOKUP(A76,HOP!A:C,3,0)</f>
        <v>4204823</v>
      </c>
      <c r="G76" s="4">
        <f t="shared" si="2"/>
        <v>0</v>
      </c>
      <c r="H76" s="4" t="str">
        <f t="shared" si="3"/>
        <v>，4204823</v>
      </c>
      <c r="I76" s="4" t="str">
        <f>VLOOKUP(A76,HOP!A:U,21,0)</f>
        <v>直采</v>
      </c>
    </row>
    <row r="77" s="4" customFormat="1" hidden="1" spans="1:9">
      <c r="A77" s="5">
        <v>999228341675246</v>
      </c>
      <c r="B77" s="6">
        <v>45239</v>
      </c>
      <c r="C77" s="6">
        <v>45243</v>
      </c>
      <c r="D77" s="4">
        <v>251.16</v>
      </c>
      <c r="E77" s="4" t="str">
        <f>VLOOKUP(A77,HOP!A:L,12,0)</f>
        <v>251.16</v>
      </c>
      <c r="F77" s="4" t="str">
        <f>VLOOKUP(A77,HOP!A:C,3,0)</f>
        <v>4205272</v>
      </c>
      <c r="G77" s="4">
        <f t="shared" si="2"/>
        <v>0</v>
      </c>
      <c r="H77" s="4" t="str">
        <f t="shared" si="3"/>
        <v>，4205272</v>
      </c>
      <c r="I77" s="4" t="str">
        <f>VLOOKUP(A77,HOP!A:U,21,0)</f>
        <v>直采</v>
      </c>
    </row>
    <row r="78" s="4" customFormat="1" hidden="1" spans="1:9">
      <c r="A78" s="5">
        <v>999228341817387</v>
      </c>
      <c r="B78" s="6">
        <v>45241</v>
      </c>
      <c r="C78" s="6">
        <v>45243</v>
      </c>
      <c r="D78" s="4">
        <v>69.22</v>
      </c>
      <c r="E78" s="4" t="str">
        <f>VLOOKUP(A78,HOP!A:L,12,0)</f>
        <v>69.22</v>
      </c>
      <c r="F78" s="4" t="str">
        <f>VLOOKUP(A78,HOP!A:C,3,0)</f>
        <v>4205450</v>
      </c>
      <c r="G78" s="4">
        <f t="shared" si="2"/>
        <v>0</v>
      </c>
      <c r="H78" s="4" t="str">
        <f t="shared" si="3"/>
        <v>，4205450</v>
      </c>
      <c r="I78" s="4" t="str">
        <f>VLOOKUP(A78,HOP!A:U,21,0)</f>
        <v>直采</v>
      </c>
    </row>
    <row r="79" s="4" customFormat="1" hidden="1" spans="1:9">
      <c r="A79" s="5">
        <v>999228341820925</v>
      </c>
      <c r="B79" s="6">
        <v>45242</v>
      </c>
      <c r="C79" s="6">
        <v>45244</v>
      </c>
      <c r="D79" s="4">
        <v>438.28</v>
      </c>
      <c r="E79" s="4" t="str">
        <f>VLOOKUP(A79,HOP!A:L,12,0)</f>
        <v>438.28</v>
      </c>
      <c r="F79" s="4" t="str">
        <f>VLOOKUP(A79,HOP!A:C,3,0)</f>
        <v>4205455</v>
      </c>
      <c r="G79" s="4">
        <f t="shared" si="2"/>
        <v>0</v>
      </c>
      <c r="H79" s="4" t="str">
        <f t="shared" si="3"/>
        <v>，4205455</v>
      </c>
      <c r="I79" s="4" t="str">
        <f>VLOOKUP(A79,HOP!A:U,21,0)</f>
        <v>直采</v>
      </c>
    </row>
    <row r="80" s="4" customFormat="1" hidden="1" spans="1:9">
      <c r="A80" s="5">
        <v>999228343018573</v>
      </c>
      <c r="B80" s="6">
        <v>45246</v>
      </c>
      <c r="C80" s="6">
        <v>45248</v>
      </c>
      <c r="D80" s="4">
        <v>410.38</v>
      </c>
      <c r="E80" s="4" t="str">
        <f>VLOOKUP(A80,HOP!A:L,12,0)</f>
        <v>410.38</v>
      </c>
      <c r="F80" s="4" t="str">
        <f>VLOOKUP(A80,HOP!A:C,3,0)</f>
        <v>4205872</v>
      </c>
      <c r="G80" s="4">
        <f t="shared" si="2"/>
        <v>0</v>
      </c>
      <c r="H80" s="4" t="str">
        <f t="shared" si="3"/>
        <v>，4205872</v>
      </c>
      <c r="I80" s="4" t="str">
        <f>VLOOKUP(A80,HOP!A:U,21,0)</f>
        <v>直采</v>
      </c>
    </row>
    <row r="81" s="4" customFormat="1" hidden="1" spans="1:9">
      <c r="A81" s="5">
        <v>999228346622275</v>
      </c>
      <c r="B81" s="6">
        <v>45242</v>
      </c>
      <c r="C81" s="6">
        <v>45243</v>
      </c>
      <c r="D81" s="4">
        <v>82.07</v>
      </c>
      <c r="E81" s="4" t="str">
        <f>VLOOKUP(A81,HOP!A:L,12,0)</f>
        <v>82.07</v>
      </c>
      <c r="F81" s="4" t="str">
        <f>VLOOKUP(A81,HOP!A:C,3,0)</f>
        <v>4206988</v>
      </c>
      <c r="G81" s="4">
        <f t="shared" si="2"/>
        <v>0</v>
      </c>
      <c r="H81" s="4" t="str">
        <f t="shared" si="3"/>
        <v>，4206988</v>
      </c>
      <c r="I81" s="4" t="str">
        <f>VLOOKUP(A81,HOP!A:U,21,0)</f>
        <v>直采</v>
      </c>
    </row>
    <row r="82" s="4" customFormat="1" hidden="1" spans="1:9">
      <c r="A82" s="5">
        <v>999228346794348</v>
      </c>
      <c r="B82" s="6">
        <v>45245</v>
      </c>
      <c r="C82" s="6">
        <v>45246</v>
      </c>
      <c r="D82" s="4">
        <v>90.57</v>
      </c>
      <c r="E82" s="4" t="str">
        <f>VLOOKUP(A82,HOP!A:L,12,0)</f>
        <v>90.57</v>
      </c>
      <c r="F82" s="4" t="str">
        <f>VLOOKUP(A82,HOP!A:C,3,0)</f>
        <v>4207114</v>
      </c>
      <c r="G82" s="4">
        <f t="shared" si="2"/>
        <v>0</v>
      </c>
      <c r="H82" s="4" t="str">
        <f t="shared" si="3"/>
        <v>，4207114</v>
      </c>
      <c r="I82" s="4" t="str">
        <f>VLOOKUP(A82,HOP!A:U,21,0)</f>
        <v>直采</v>
      </c>
    </row>
    <row r="83" s="4" customFormat="1" hidden="1" spans="1:9">
      <c r="A83" s="5">
        <v>999228347876717</v>
      </c>
      <c r="B83" s="6">
        <v>45242</v>
      </c>
      <c r="C83" s="6">
        <v>45246</v>
      </c>
      <c r="D83" s="4">
        <v>403.61</v>
      </c>
      <c r="E83" s="4" t="str">
        <f>VLOOKUP(A83,HOP!A:L,12,0)</f>
        <v>403.61</v>
      </c>
      <c r="F83" s="4" t="str">
        <f>VLOOKUP(A83,HOP!A:C,3,0)</f>
        <v>4207485</v>
      </c>
      <c r="G83" s="4">
        <f t="shared" si="2"/>
        <v>0</v>
      </c>
      <c r="H83" s="4" t="str">
        <f t="shared" si="3"/>
        <v>，4207485</v>
      </c>
      <c r="I83" s="4" t="str">
        <f>VLOOKUP(A83,HOP!A:U,21,0)</f>
        <v>直采</v>
      </c>
    </row>
    <row r="84" s="4" customFormat="1" hidden="1" spans="1:9">
      <c r="A84" s="5">
        <v>999228347894194</v>
      </c>
      <c r="B84" s="6">
        <v>45245</v>
      </c>
      <c r="C84" s="6">
        <v>45246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999228348357869</v>
      </c>
      <c r="B85" s="6">
        <v>45247</v>
      </c>
      <c r="C85" s="6">
        <v>45248</v>
      </c>
      <c r="D85" s="4">
        <v>127.22</v>
      </c>
      <c r="E85" s="4" t="str">
        <f>VLOOKUP(A85,HOP!A:L,12,0)</f>
        <v>127.22</v>
      </c>
      <c r="F85" s="4" t="str">
        <f>VLOOKUP(A85,HOP!A:C,3,0)</f>
        <v>4207713</v>
      </c>
      <c r="G85" s="4">
        <f t="shared" si="2"/>
        <v>0</v>
      </c>
      <c r="H85" s="4" t="str">
        <f t="shared" si="3"/>
        <v>，4207713</v>
      </c>
      <c r="I85" s="4" t="str">
        <f>VLOOKUP(A85,HOP!A:U,21,0)</f>
        <v>直采</v>
      </c>
    </row>
    <row r="86" s="4" customFormat="1" hidden="1" spans="1:9">
      <c r="A86" s="5">
        <v>999228354052486</v>
      </c>
      <c r="B86" s="6">
        <v>45244</v>
      </c>
      <c r="C86" s="6">
        <v>45246</v>
      </c>
      <c r="D86" s="4">
        <v>179.22</v>
      </c>
      <c r="E86" s="4" t="str">
        <f>VLOOKUP(A86,HOP!A:L,12,0)</f>
        <v>179.22</v>
      </c>
      <c r="F86" s="4" t="str">
        <f>VLOOKUP(A86,HOP!A:C,3,0)</f>
        <v>4210133</v>
      </c>
      <c r="G86" s="4">
        <f t="shared" si="2"/>
        <v>0</v>
      </c>
      <c r="H86" s="4" t="str">
        <f t="shared" si="3"/>
        <v>，4210133</v>
      </c>
      <c r="I86" s="4" t="str">
        <f>VLOOKUP(A86,HOP!A:U,21,0)</f>
        <v>直采</v>
      </c>
    </row>
    <row r="87" s="4" customFormat="1" hidden="1" spans="1:9">
      <c r="A87" s="5">
        <v>999228357322109</v>
      </c>
      <c r="B87" s="6">
        <v>45244</v>
      </c>
      <c r="C87" s="6">
        <v>45245</v>
      </c>
      <c r="D87" s="4">
        <v>88.65</v>
      </c>
      <c r="E87" s="4" t="str">
        <f>VLOOKUP(A87,HOP!A:L,12,0)</f>
        <v>88.65</v>
      </c>
      <c r="F87" s="4" t="str">
        <f>VLOOKUP(A87,HOP!A:C,3,0)</f>
        <v>4211927</v>
      </c>
      <c r="G87" s="4">
        <f t="shared" si="2"/>
        <v>0</v>
      </c>
      <c r="H87" s="4" t="str">
        <f t="shared" si="3"/>
        <v>，4211927</v>
      </c>
      <c r="I87" s="4" t="str">
        <f>VLOOKUP(A87,HOP!A:U,21,0)</f>
        <v>直采</v>
      </c>
    </row>
    <row r="88" s="4" customFormat="1" hidden="1" spans="1:9">
      <c r="A88" s="5">
        <v>999228358987134</v>
      </c>
      <c r="B88" s="6">
        <v>45242</v>
      </c>
      <c r="C88" s="6">
        <v>45243</v>
      </c>
      <c r="D88" s="4">
        <v>83.03</v>
      </c>
      <c r="E88" s="4" t="str">
        <f>VLOOKUP(A88,HOP!A:L,12,0)</f>
        <v>83.03</v>
      </c>
      <c r="F88" s="4" t="str">
        <f>VLOOKUP(A88,HOP!A:C,3,0)</f>
        <v>4212626</v>
      </c>
      <c r="G88" s="4">
        <f t="shared" si="2"/>
        <v>0</v>
      </c>
      <c r="H88" s="4" t="str">
        <f t="shared" si="3"/>
        <v>，4212626</v>
      </c>
      <c r="I88" s="4" t="str">
        <f>VLOOKUP(A88,HOP!A:U,21,0)</f>
        <v>直采</v>
      </c>
    </row>
    <row r="89" s="4" customFormat="1" hidden="1" spans="1:9">
      <c r="A89" s="5">
        <v>999228360007201</v>
      </c>
      <c r="B89" s="6">
        <v>45241</v>
      </c>
      <c r="C89" s="6">
        <v>45243</v>
      </c>
      <c r="D89" s="4">
        <v>184.16</v>
      </c>
      <c r="E89" s="4" t="str">
        <f>VLOOKUP(A89,HOP!A:L,12,0)</f>
        <v>184.16</v>
      </c>
      <c r="F89" s="4" t="str">
        <f>VLOOKUP(A89,HOP!A:C,3,0)</f>
        <v>4213074</v>
      </c>
      <c r="G89" s="4">
        <f t="shared" si="2"/>
        <v>0</v>
      </c>
      <c r="H89" s="4" t="str">
        <f t="shared" si="3"/>
        <v>，4213074</v>
      </c>
      <c r="I89" s="4" t="str">
        <f>VLOOKUP(A89,HOP!A:U,21,0)</f>
        <v>直采</v>
      </c>
    </row>
    <row r="90" s="4" customFormat="1" hidden="1" spans="1:9">
      <c r="A90" s="5">
        <v>999228360906508</v>
      </c>
      <c r="B90" s="6">
        <v>45243</v>
      </c>
      <c r="C90" s="6">
        <v>45245</v>
      </c>
      <c r="D90" s="4">
        <v>239.58</v>
      </c>
      <c r="E90" s="4" t="str">
        <f>VLOOKUP(A90,HOP!A:L,12,0)</f>
        <v>239.58</v>
      </c>
      <c r="F90" s="4" t="str">
        <f>VLOOKUP(A90,HOP!A:C,3,0)</f>
        <v>4213784</v>
      </c>
      <c r="G90" s="4">
        <f t="shared" si="2"/>
        <v>0</v>
      </c>
      <c r="H90" s="4" t="str">
        <f t="shared" si="3"/>
        <v>，4213784</v>
      </c>
      <c r="I90" s="4" t="str">
        <f>VLOOKUP(A90,HOP!A:U,21,0)</f>
        <v>直采</v>
      </c>
    </row>
    <row r="91" s="4" customFormat="1" hidden="1" spans="1:9">
      <c r="A91" s="5">
        <v>999228362099197</v>
      </c>
      <c r="B91" s="6">
        <v>45243</v>
      </c>
      <c r="C91" s="6">
        <v>45246</v>
      </c>
      <c r="D91" s="4">
        <v>317.56</v>
      </c>
      <c r="E91" s="4" t="str">
        <f>VLOOKUP(A91,HOP!A:L,12,0)</f>
        <v>317.56</v>
      </c>
      <c r="F91" s="4" t="str">
        <f>VLOOKUP(A91,HOP!A:C,3,0)</f>
        <v>4214511</v>
      </c>
      <c r="G91" s="4">
        <f t="shared" si="2"/>
        <v>0</v>
      </c>
      <c r="H91" s="4" t="str">
        <f t="shared" si="3"/>
        <v>，4214511</v>
      </c>
      <c r="I91" s="4" t="str">
        <f>VLOOKUP(A91,HOP!A:U,21,0)</f>
        <v>直采</v>
      </c>
    </row>
    <row r="92" s="4" customFormat="1" hidden="1" spans="1:9">
      <c r="A92" s="5">
        <v>999228363535558</v>
      </c>
      <c r="B92" s="6">
        <v>45243</v>
      </c>
      <c r="C92" s="6">
        <v>45244</v>
      </c>
      <c r="D92" s="4">
        <v>125.54</v>
      </c>
      <c r="E92" s="4" t="str">
        <f>VLOOKUP(A92,HOP!A:L,12,0)</f>
        <v>125.54</v>
      </c>
      <c r="F92" s="4" t="str">
        <f>VLOOKUP(A92,HOP!A:C,3,0)</f>
        <v>4215314</v>
      </c>
      <c r="G92" s="4">
        <f t="shared" si="2"/>
        <v>0</v>
      </c>
      <c r="H92" s="4" t="str">
        <f t="shared" si="3"/>
        <v>，4215314</v>
      </c>
      <c r="I92" s="4" t="str">
        <f>VLOOKUP(A92,HOP!A:U,21,0)</f>
        <v>直采</v>
      </c>
    </row>
    <row r="93" s="4" customFormat="1" hidden="1" spans="1:9">
      <c r="A93" s="5">
        <v>999228366031441</v>
      </c>
      <c r="B93" s="6">
        <v>45243</v>
      </c>
      <c r="C93" s="6">
        <v>45245</v>
      </c>
      <c r="D93" s="4">
        <v>821.23</v>
      </c>
      <c r="E93" s="4" t="str">
        <f>VLOOKUP(A93,HOP!A:L,12,0)</f>
        <v>821.23</v>
      </c>
      <c r="F93" s="4" t="str">
        <f>VLOOKUP(A93,HOP!A:C,3,0)</f>
        <v>4216851</v>
      </c>
      <c r="G93" s="4">
        <f t="shared" si="2"/>
        <v>0</v>
      </c>
      <c r="H93" s="4" t="str">
        <f t="shared" si="3"/>
        <v>，4216851</v>
      </c>
      <c r="I93" s="4" t="str">
        <f>VLOOKUP(A93,HOP!A:U,21,0)</f>
        <v>直采</v>
      </c>
    </row>
    <row r="94" s="4" customFormat="1" hidden="1" spans="1:9">
      <c r="A94" s="5">
        <v>999228367782902</v>
      </c>
      <c r="B94" s="6">
        <v>45245</v>
      </c>
      <c r="C94" s="6">
        <v>45246</v>
      </c>
      <c r="D94" s="4">
        <v>91.55</v>
      </c>
      <c r="E94" s="4" t="str">
        <f>VLOOKUP(A94,HOP!A:L,12,0)</f>
        <v>91.55</v>
      </c>
      <c r="F94" s="4" t="str">
        <f>VLOOKUP(A94,HOP!A:C,3,0)</f>
        <v>4219190</v>
      </c>
      <c r="G94" s="4">
        <f t="shared" si="2"/>
        <v>0</v>
      </c>
      <c r="H94" s="4" t="str">
        <f t="shared" si="3"/>
        <v>，4219190</v>
      </c>
      <c r="I94" s="4" t="str">
        <f>VLOOKUP(A94,HOP!A:U,21,0)</f>
        <v>直采</v>
      </c>
    </row>
    <row r="95" s="4" customFormat="1" hidden="1" spans="1:9">
      <c r="A95" s="5">
        <v>999228368763777</v>
      </c>
      <c r="B95" s="6">
        <v>45246</v>
      </c>
      <c r="C95" s="6">
        <v>45247</v>
      </c>
      <c r="D95" s="4">
        <v>118.89</v>
      </c>
      <c r="E95" s="4" t="str">
        <f>VLOOKUP(A95,HOP!A:L,12,0)</f>
        <v>118.89</v>
      </c>
      <c r="F95" s="4" t="str">
        <f>VLOOKUP(A95,HOP!A:C,3,0)</f>
        <v>4220921</v>
      </c>
      <c r="G95" s="4">
        <f t="shared" si="2"/>
        <v>0</v>
      </c>
      <c r="H95" s="4" t="str">
        <f t="shared" si="3"/>
        <v>，4220921</v>
      </c>
      <c r="I95" s="4" t="str">
        <f>VLOOKUP(A95,HOP!A:U,21,0)</f>
        <v>直采</v>
      </c>
    </row>
    <row r="96" s="4" customFormat="1" hidden="1" spans="1:9">
      <c r="A96" s="5">
        <v>28368887670</v>
      </c>
      <c r="B96" s="6">
        <v>45243</v>
      </c>
      <c r="C96" s="6">
        <v>45246</v>
      </c>
      <c r="D96" s="4">
        <v>1400.28</v>
      </c>
      <c r="E96" s="4" t="str">
        <f>VLOOKUP(A96,HOP!A:L,12,0)</f>
        <v>1400.28</v>
      </c>
      <c r="F96" s="4" t="str">
        <f>VLOOKUP(A96,HOP!A:C,3,0)</f>
        <v>4221152</v>
      </c>
      <c r="G96" s="4">
        <f t="shared" si="2"/>
        <v>0</v>
      </c>
      <c r="H96" s="4" t="str">
        <f t="shared" si="3"/>
        <v>，4221152</v>
      </c>
      <c r="I96" s="4" t="str">
        <f>VLOOKUP(A96,HOP!A:U,21,0)</f>
        <v>直采</v>
      </c>
    </row>
    <row r="97" s="4" customFormat="1" hidden="1" spans="1:9">
      <c r="A97" s="5">
        <v>28368893891</v>
      </c>
      <c r="B97" s="6">
        <v>45243</v>
      </c>
      <c r="C97" s="6">
        <v>45246</v>
      </c>
      <c r="D97" s="4">
        <v>700.14</v>
      </c>
      <c r="E97" s="4" t="str">
        <f>VLOOKUP(A97,HOP!A:L,12,0)</f>
        <v>700.14</v>
      </c>
      <c r="F97" s="4" t="str">
        <f>VLOOKUP(A97,HOP!A:C,3,0)</f>
        <v>4221161</v>
      </c>
      <c r="G97" s="4">
        <f t="shared" si="2"/>
        <v>0</v>
      </c>
      <c r="H97" s="4" t="str">
        <f t="shared" si="3"/>
        <v>，4221161</v>
      </c>
      <c r="I97" s="4" t="str">
        <f>VLOOKUP(A97,HOP!A:U,21,0)</f>
        <v>直采</v>
      </c>
    </row>
    <row r="98" s="4" customFormat="1" hidden="1" spans="1:9">
      <c r="A98" s="5">
        <v>999228369284694</v>
      </c>
      <c r="B98" s="6">
        <v>45239</v>
      </c>
      <c r="C98" s="6">
        <v>45243</v>
      </c>
      <c r="D98" s="4">
        <v>363.08</v>
      </c>
      <c r="E98" s="4" t="str">
        <f>VLOOKUP(A98,HOP!A:L,12,0)</f>
        <v>363.08</v>
      </c>
      <c r="F98" s="4" t="str">
        <f>VLOOKUP(A98,HOP!A:C,3,0)</f>
        <v>4221814</v>
      </c>
      <c r="G98" s="4">
        <f t="shared" si="2"/>
        <v>0</v>
      </c>
      <c r="H98" s="4" t="str">
        <f t="shared" si="3"/>
        <v>，4221814</v>
      </c>
      <c r="I98" s="4" t="str">
        <f>VLOOKUP(A98,HOP!A:U,21,0)</f>
        <v>直采</v>
      </c>
    </row>
    <row r="99" s="4" customFormat="1" hidden="1" spans="1:9">
      <c r="A99" s="5">
        <v>999228369522641</v>
      </c>
      <c r="B99" s="6">
        <v>45244</v>
      </c>
      <c r="C99" s="6">
        <v>45249</v>
      </c>
      <c r="D99" s="4">
        <v>308.11</v>
      </c>
      <c r="E99" s="4" t="str">
        <f>VLOOKUP(A99,HOP!A:L,12,0)</f>
        <v>308.11</v>
      </c>
      <c r="F99" s="4" t="str">
        <f>VLOOKUP(A99,HOP!A:C,3,0)</f>
        <v>4222224</v>
      </c>
      <c r="G99" s="4">
        <f t="shared" si="2"/>
        <v>0</v>
      </c>
      <c r="H99" s="4" t="str">
        <f t="shared" si="3"/>
        <v>，4222224</v>
      </c>
      <c r="I99" s="4" t="str">
        <f>VLOOKUP(A99,HOP!A:U,21,0)</f>
        <v>直采</v>
      </c>
    </row>
    <row r="100" s="4" customFormat="1" hidden="1" spans="1:9">
      <c r="A100" s="5">
        <v>999228369581543</v>
      </c>
      <c r="B100" s="6">
        <v>45241</v>
      </c>
      <c r="C100" s="6">
        <v>45243</v>
      </c>
      <c r="D100" s="4">
        <v>119.7</v>
      </c>
      <c r="E100" s="4" t="str">
        <f>VLOOKUP(A100,HOP!A:L,12,0)</f>
        <v>119.70</v>
      </c>
      <c r="F100" s="4" t="str">
        <f>VLOOKUP(A100,HOP!A:C,3,0)</f>
        <v>4222295</v>
      </c>
      <c r="G100" s="4">
        <f t="shared" si="2"/>
        <v>0</v>
      </c>
      <c r="H100" s="4" t="str">
        <f t="shared" si="3"/>
        <v>，4222295</v>
      </c>
      <c r="I100" s="4" t="str">
        <f>VLOOKUP(A100,HOP!A:U,21,0)</f>
        <v>直采</v>
      </c>
    </row>
    <row r="101" s="4" customFormat="1" hidden="1" spans="1:9">
      <c r="A101" s="5">
        <v>999228369590927</v>
      </c>
      <c r="B101" s="6">
        <v>45244</v>
      </c>
      <c r="C101" s="6">
        <v>45249</v>
      </c>
      <c r="D101" s="4">
        <v>308.11</v>
      </c>
      <c r="E101" s="4" t="str">
        <f>VLOOKUP(A101,HOP!A:L,12,0)</f>
        <v>308.11</v>
      </c>
      <c r="F101" s="4" t="str">
        <f>VLOOKUP(A101,HOP!A:C,3,0)</f>
        <v>4222310</v>
      </c>
      <c r="G101" s="4">
        <f t="shared" si="2"/>
        <v>0</v>
      </c>
      <c r="H101" s="4" t="str">
        <f t="shared" si="3"/>
        <v>，4222310</v>
      </c>
      <c r="I101" s="4" t="str">
        <f>VLOOKUP(A101,HOP!A:U,21,0)</f>
        <v>直采</v>
      </c>
    </row>
    <row r="102" s="4" customFormat="1" hidden="1" spans="1:9">
      <c r="A102" s="5">
        <v>999228369764716</v>
      </c>
      <c r="B102" s="6">
        <v>45245</v>
      </c>
      <c r="C102" s="6">
        <v>45247</v>
      </c>
      <c r="D102" s="4">
        <v>250.39</v>
      </c>
      <c r="E102" s="4" t="str">
        <f>VLOOKUP(A102,HOP!A:L,12,0)</f>
        <v>250.39</v>
      </c>
      <c r="F102" s="4" t="str">
        <f>VLOOKUP(A102,HOP!A:C,3,0)</f>
        <v>4222658</v>
      </c>
      <c r="G102" s="4">
        <f t="shared" si="2"/>
        <v>0</v>
      </c>
      <c r="H102" s="4" t="str">
        <f t="shared" si="3"/>
        <v>，4222658</v>
      </c>
      <c r="I102" s="4" t="str">
        <f>VLOOKUP(A102,HOP!A:U,21,0)</f>
        <v>直采</v>
      </c>
    </row>
    <row r="103" s="4" customFormat="1" hidden="1" spans="1:9">
      <c r="A103" s="5">
        <v>999228391246673</v>
      </c>
      <c r="B103" s="6">
        <v>45243</v>
      </c>
      <c r="C103" s="6">
        <v>45244</v>
      </c>
      <c r="D103" s="4">
        <v>60.47</v>
      </c>
      <c r="E103" s="4" t="str">
        <f>VLOOKUP(A103,HOP!A:L,12,0)</f>
        <v>60.47</v>
      </c>
      <c r="F103" s="4" t="str">
        <f>VLOOKUP(A103,HOP!A:C,3,0)</f>
        <v>4225678</v>
      </c>
      <c r="G103" s="4">
        <f t="shared" si="2"/>
        <v>0</v>
      </c>
      <c r="H103" s="4" t="str">
        <f t="shared" si="3"/>
        <v>，4225678</v>
      </c>
      <c r="I103" s="4" t="str">
        <f>VLOOKUP(A103,HOP!A:U,21,0)</f>
        <v>直采</v>
      </c>
    </row>
    <row r="104" s="4" customFormat="1" hidden="1" spans="1:9">
      <c r="A104" s="5">
        <v>999228391263073</v>
      </c>
      <c r="B104" s="6">
        <v>45244</v>
      </c>
      <c r="C104" s="6">
        <v>45248</v>
      </c>
      <c r="D104" s="4">
        <v>248.72</v>
      </c>
      <c r="E104" s="4" t="str">
        <f>VLOOKUP(A104,HOP!A:L,12,0)</f>
        <v>248.72</v>
      </c>
      <c r="F104" s="4" t="str">
        <f>VLOOKUP(A104,HOP!A:C,3,0)</f>
        <v>4225684</v>
      </c>
      <c r="G104" s="4">
        <f t="shared" si="2"/>
        <v>0</v>
      </c>
      <c r="H104" s="4" t="str">
        <f t="shared" si="3"/>
        <v>，4225684</v>
      </c>
      <c r="I104" s="4" t="str">
        <f>VLOOKUP(A104,HOP!A:U,21,0)</f>
        <v>直采</v>
      </c>
    </row>
    <row r="105" s="4" customFormat="1" hidden="1" spans="1:9">
      <c r="A105" s="5">
        <v>999228391455932</v>
      </c>
      <c r="B105" s="6">
        <v>45247</v>
      </c>
      <c r="C105" s="6">
        <v>45248</v>
      </c>
      <c r="D105" s="4">
        <v>44.56</v>
      </c>
      <c r="E105" s="4" t="str">
        <f>VLOOKUP(A105,HOP!A:L,12,0)</f>
        <v>44.56</v>
      </c>
      <c r="F105" s="4" t="str">
        <f>VLOOKUP(A105,HOP!A:C,3,0)</f>
        <v>4225707</v>
      </c>
      <c r="G105" s="4">
        <f t="shared" si="2"/>
        <v>0</v>
      </c>
      <c r="H105" s="4" t="str">
        <f t="shared" si="3"/>
        <v>，4225707</v>
      </c>
      <c r="I105" s="4" t="str">
        <f>VLOOKUP(A105,HOP!A:U,21,0)</f>
        <v>直采</v>
      </c>
    </row>
    <row r="106" s="4" customFormat="1" hidden="1" spans="1:9">
      <c r="A106" s="5">
        <v>999228392839977</v>
      </c>
      <c r="B106" s="6">
        <v>45241</v>
      </c>
      <c r="C106" s="6">
        <v>45243</v>
      </c>
      <c r="D106" s="4">
        <v>109.7</v>
      </c>
      <c r="E106" s="4" t="str">
        <f>VLOOKUP(A106,HOP!A:L,12,0)</f>
        <v>109.70</v>
      </c>
      <c r="F106" s="4" t="str">
        <f>VLOOKUP(A106,HOP!A:C,3,0)</f>
        <v>4226010</v>
      </c>
      <c r="G106" s="4">
        <f t="shared" si="2"/>
        <v>0</v>
      </c>
      <c r="H106" s="4" t="str">
        <f t="shared" si="3"/>
        <v>，4226010</v>
      </c>
      <c r="I106" s="4" t="str">
        <f>VLOOKUP(A106,HOP!A:U,21,0)</f>
        <v>直采</v>
      </c>
    </row>
    <row r="107" s="4" customFormat="1" hidden="1" spans="1:9">
      <c r="A107" s="5">
        <v>999228394621315</v>
      </c>
      <c r="B107" s="6">
        <v>45245</v>
      </c>
      <c r="C107" s="6">
        <v>45247</v>
      </c>
      <c r="D107" s="4">
        <v>139.81</v>
      </c>
      <c r="E107" s="4" t="str">
        <f>VLOOKUP(A107,HOP!A:L,12,0)</f>
        <v>139.81</v>
      </c>
      <c r="F107" s="4" t="str">
        <f>VLOOKUP(A107,HOP!A:C,3,0)</f>
        <v>4227167</v>
      </c>
      <c r="G107" s="4">
        <f t="shared" si="2"/>
        <v>0</v>
      </c>
      <c r="H107" s="4" t="str">
        <f t="shared" si="3"/>
        <v>，4227167</v>
      </c>
      <c r="I107" s="4" t="str">
        <f>VLOOKUP(A107,HOP!A:U,21,0)</f>
        <v>直采</v>
      </c>
    </row>
    <row r="108" s="4" customFormat="1" hidden="1" spans="1:9">
      <c r="A108" s="5">
        <v>999228395679803</v>
      </c>
      <c r="B108" s="6">
        <v>45243</v>
      </c>
      <c r="C108" s="6">
        <v>45246</v>
      </c>
      <c r="D108" s="4">
        <v>699.18</v>
      </c>
      <c r="E108" s="4" t="str">
        <f>VLOOKUP(A108,HOP!A:L,12,0)</f>
        <v>699.18</v>
      </c>
      <c r="F108" s="4" t="str">
        <f>VLOOKUP(A108,HOP!A:C,3,0)</f>
        <v>4227560</v>
      </c>
      <c r="G108" s="4">
        <f t="shared" si="2"/>
        <v>0</v>
      </c>
      <c r="H108" s="4" t="str">
        <f t="shared" si="3"/>
        <v>，4227560</v>
      </c>
      <c r="I108" s="4" t="str">
        <f>VLOOKUP(A108,HOP!A:U,21,0)</f>
        <v>直采</v>
      </c>
    </row>
    <row r="109" s="4" customFormat="1" hidden="1" spans="1:9">
      <c r="A109" s="5">
        <v>999228395808449</v>
      </c>
      <c r="B109" s="6">
        <v>45243</v>
      </c>
      <c r="C109" s="6">
        <v>45245</v>
      </c>
      <c r="D109" s="4">
        <v>229.78</v>
      </c>
      <c r="E109" s="4" t="str">
        <f>VLOOKUP(A109,HOP!A:L,12,0)</f>
        <v>229.78</v>
      </c>
      <c r="F109" s="4" t="str">
        <f>VLOOKUP(A109,HOP!A:C,3,0)</f>
        <v>4227598</v>
      </c>
      <c r="G109" s="4">
        <f t="shared" si="2"/>
        <v>0</v>
      </c>
      <c r="H109" s="4" t="str">
        <f t="shared" si="3"/>
        <v>，4227598</v>
      </c>
      <c r="I109" s="4" t="str">
        <f>VLOOKUP(A109,HOP!A:U,21,0)</f>
        <v>直采</v>
      </c>
    </row>
    <row r="110" s="4" customFormat="1" hidden="1" spans="1:9">
      <c r="A110" s="5">
        <v>999228396031497</v>
      </c>
      <c r="B110" s="6">
        <v>45243</v>
      </c>
      <c r="C110" s="6">
        <v>45246</v>
      </c>
      <c r="D110" s="4">
        <v>249.78</v>
      </c>
      <c r="E110" s="4" t="str">
        <f>VLOOKUP(A110,HOP!A:L,12,0)</f>
        <v>249.78</v>
      </c>
      <c r="F110" s="4" t="str">
        <f>VLOOKUP(A110,HOP!A:C,3,0)</f>
        <v>4227783</v>
      </c>
      <c r="G110" s="4">
        <f t="shared" si="2"/>
        <v>0</v>
      </c>
      <c r="H110" s="4" t="str">
        <f t="shared" si="3"/>
        <v>，4227783</v>
      </c>
      <c r="I110" s="4" t="str">
        <f>VLOOKUP(A110,HOP!A:U,21,0)</f>
        <v>直采</v>
      </c>
    </row>
    <row r="111" s="4" customFormat="1" hidden="1" spans="1:9">
      <c r="A111" s="5">
        <v>999228396264664</v>
      </c>
      <c r="B111" s="6">
        <v>45243</v>
      </c>
      <c r="C111" s="6">
        <v>45249</v>
      </c>
      <c r="D111" s="4">
        <v>562.8</v>
      </c>
      <c r="E111" s="4" t="str">
        <f>VLOOKUP(A111,HOP!A:L,12,0)</f>
        <v>562.80</v>
      </c>
      <c r="F111" s="4" t="str">
        <f>VLOOKUP(A111,HOP!A:C,3,0)</f>
        <v>4227828</v>
      </c>
      <c r="G111" s="4">
        <f t="shared" si="2"/>
        <v>0</v>
      </c>
      <c r="H111" s="4" t="str">
        <f t="shared" si="3"/>
        <v>，4227828</v>
      </c>
      <c r="I111" s="4" t="str">
        <f>VLOOKUP(A111,HOP!A:U,21,0)</f>
        <v>直采</v>
      </c>
    </row>
    <row r="112" s="4" customFormat="1" hidden="1" spans="1:9">
      <c r="A112" s="5">
        <v>999228396484706</v>
      </c>
      <c r="B112" s="6">
        <v>45242</v>
      </c>
      <c r="C112" s="6">
        <v>45246</v>
      </c>
      <c r="D112" s="4">
        <v>523.08</v>
      </c>
      <c r="E112" s="4" t="str">
        <f>VLOOKUP(A112,HOP!A:L,12,0)</f>
        <v>523.08</v>
      </c>
      <c r="F112" s="4" t="str">
        <f>VLOOKUP(A112,HOP!A:C,3,0)</f>
        <v>4227867</v>
      </c>
      <c r="G112" s="4">
        <f t="shared" si="2"/>
        <v>0</v>
      </c>
      <c r="H112" s="4" t="str">
        <f t="shared" si="3"/>
        <v>，4227867</v>
      </c>
      <c r="I112" s="4" t="str">
        <f>VLOOKUP(A112,HOP!A:U,21,0)</f>
        <v>直采</v>
      </c>
    </row>
    <row r="113" s="4" customFormat="1" hidden="1" spans="1:9">
      <c r="A113" s="5">
        <v>999228396500867</v>
      </c>
      <c r="B113" s="6">
        <v>45242</v>
      </c>
      <c r="C113" s="6">
        <v>45243</v>
      </c>
      <c r="D113" s="4">
        <v>73.94</v>
      </c>
      <c r="E113" s="4" t="str">
        <f>VLOOKUP(A113,HOP!A:L,12,0)</f>
        <v>73.94</v>
      </c>
      <c r="F113" s="4" t="str">
        <f>VLOOKUP(A113,HOP!A:C,3,0)</f>
        <v>4227870</v>
      </c>
      <c r="G113" s="4">
        <f t="shared" si="2"/>
        <v>0</v>
      </c>
      <c r="H113" s="4" t="str">
        <f t="shared" si="3"/>
        <v>，4227870</v>
      </c>
      <c r="I113" s="4" t="str">
        <f>VLOOKUP(A113,HOP!A:U,21,0)</f>
        <v>直采</v>
      </c>
    </row>
    <row r="114" s="4" customFormat="1" hidden="1" spans="1:9">
      <c r="A114" s="5">
        <v>28396776364</v>
      </c>
      <c r="B114" s="6">
        <v>45243</v>
      </c>
      <c r="C114" s="6">
        <v>45244</v>
      </c>
      <c r="D114" s="4">
        <v>113.92</v>
      </c>
      <c r="E114" s="4" t="str">
        <f>VLOOKUP(A114,HOP!A:L,12,0)</f>
        <v>113.92</v>
      </c>
      <c r="F114" s="4" t="str">
        <f>VLOOKUP(A114,HOP!A:C,3,0)</f>
        <v>4228083</v>
      </c>
      <c r="G114" s="4">
        <f t="shared" si="2"/>
        <v>0</v>
      </c>
      <c r="H114" s="4" t="str">
        <f t="shared" si="3"/>
        <v>，4228083</v>
      </c>
      <c r="I114" s="4" t="str">
        <f>VLOOKUP(A114,HOP!A:U,21,0)</f>
        <v>直采</v>
      </c>
    </row>
    <row r="115" s="4" customFormat="1" hidden="1" spans="1:9">
      <c r="A115" s="5">
        <v>999228396791063</v>
      </c>
      <c r="B115" s="6">
        <v>45241</v>
      </c>
      <c r="C115" s="6">
        <v>45244</v>
      </c>
      <c r="D115" s="4">
        <v>313.44</v>
      </c>
      <c r="E115" s="4" t="str">
        <f>VLOOKUP(A115,HOP!A:L,12,0)</f>
        <v>313.44</v>
      </c>
      <c r="F115" s="4" t="str">
        <f>VLOOKUP(A115,HOP!A:C,3,0)</f>
        <v>4228086</v>
      </c>
      <c r="G115" s="4">
        <f t="shared" si="2"/>
        <v>0</v>
      </c>
      <c r="H115" s="4" t="str">
        <f t="shared" si="3"/>
        <v>，4228086</v>
      </c>
      <c r="I115" s="4" t="str">
        <f>VLOOKUP(A115,HOP!A:U,21,0)</f>
        <v>直采</v>
      </c>
    </row>
    <row r="116" s="4" customFormat="1" hidden="1" spans="1:9">
      <c r="A116" s="5">
        <v>999228397623670</v>
      </c>
      <c r="B116" s="6">
        <v>45246</v>
      </c>
      <c r="C116" s="6">
        <v>45249</v>
      </c>
      <c r="D116" s="4">
        <v>300.3</v>
      </c>
      <c r="E116" s="4" t="str">
        <f>VLOOKUP(A116,HOP!A:L,12,0)</f>
        <v>300.30</v>
      </c>
      <c r="F116" s="4" t="str">
        <f>VLOOKUP(A116,HOP!A:C,3,0)</f>
        <v>4228390</v>
      </c>
      <c r="G116" s="4">
        <f t="shared" si="2"/>
        <v>0</v>
      </c>
      <c r="H116" s="4" t="str">
        <f t="shared" si="3"/>
        <v>，4228390</v>
      </c>
      <c r="I116" s="4" t="str">
        <f>VLOOKUP(A116,HOP!A:U,21,0)</f>
        <v>直采</v>
      </c>
    </row>
    <row r="117" s="4" customFormat="1" hidden="1" spans="1:9">
      <c r="A117" s="5">
        <v>999228397721753</v>
      </c>
      <c r="B117" s="6">
        <v>45242</v>
      </c>
      <c r="C117" s="6">
        <v>45243</v>
      </c>
      <c r="D117" s="4">
        <v>0</v>
      </c>
      <c r="E117" s="4" t="str">
        <f>VLOOKUP(A117,HOP!A:L,12,0)</f>
        <v>0.00</v>
      </c>
      <c r="F117" s="4" t="str">
        <f>VLOOKUP(A117,HOP!A:C,3,0)</f>
        <v>4228400</v>
      </c>
      <c r="G117" s="4">
        <f t="shared" si="2"/>
        <v>0</v>
      </c>
      <c r="H117" s="4" t="str">
        <f t="shared" si="3"/>
        <v>，4228400</v>
      </c>
      <c r="I117" s="4" t="str">
        <f>VLOOKUP(A117,HOP!A:U,21,0)</f>
        <v>直采</v>
      </c>
    </row>
    <row r="118" s="4" customFormat="1" hidden="1" spans="1:9">
      <c r="A118" s="5">
        <v>999228397818976</v>
      </c>
      <c r="B118" s="6">
        <v>45242</v>
      </c>
      <c r="C118" s="6">
        <v>45244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999228397822654</v>
      </c>
      <c r="B119" s="6">
        <v>45242</v>
      </c>
      <c r="C119" s="6">
        <v>45244</v>
      </c>
      <c r="D119" s="4">
        <v>793.12</v>
      </c>
      <c r="E119" s="4" t="str">
        <f>VLOOKUP(A119,HOP!A:L,12,0)</f>
        <v>793.12</v>
      </c>
      <c r="F119" s="4" t="str">
        <f>VLOOKUP(A119,HOP!A:C,3,0)</f>
        <v>4228419</v>
      </c>
      <c r="G119" s="4">
        <f t="shared" si="2"/>
        <v>0</v>
      </c>
      <c r="H119" s="4" t="str">
        <f t="shared" si="3"/>
        <v>，4228419</v>
      </c>
      <c r="I119" s="4" t="str">
        <f>VLOOKUP(A119,HOP!A:U,21,0)</f>
        <v>直采</v>
      </c>
    </row>
    <row r="120" s="4" customFormat="1" hidden="1" spans="1:9">
      <c r="A120" s="5">
        <v>999228399798790</v>
      </c>
      <c r="B120" s="6">
        <v>45242</v>
      </c>
      <c r="C120" s="6">
        <v>45243</v>
      </c>
      <c r="D120" s="4">
        <v>83.8</v>
      </c>
      <c r="E120" s="4" t="str">
        <f>VLOOKUP(A120,HOP!A:L,12,0)</f>
        <v>83.80</v>
      </c>
      <c r="F120" s="4" t="str">
        <f>VLOOKUP(A120,HOP!A:C,3,0)</f>
        <v>4229236</v>
      </c>
      <c r="G120" s="4">
        <f t="shared" si="2"/>
        <v>0</v>
      </c>
      <c r="H120" s="4" t="str">
        <f t="shared" si="3"/>
        <v>，4229236</v>
      </c>
      <c r="I120" s="4" t="str">
        <f>VLOOKUP(A120,HOP!A:U,21,0)</f>
        <v>直采</v>
      </c>
    </row>
    <row r="121" s="4" customFormat="1" hidden="1" spans="1:9">
      <c r="A121" s="5">
        <v>999228400281888</v>
      </c>
      <c r="B121" s="6">
        <v>45243</v>
      </c>
      <c r="C121" s="6">
        <v>45249</v>
      </c>
      <c r="D121" s="4">
        <v>373.56</v>
      </c>
      <c r="E121" s="4" t="str">
        <f>VLOOKUP(A121,HOP!A:L,12,0)</f>
        <v>373.56</v>
      </c>
      <c r="F121" s="4" t="str">
        <f>VLOOKUP(A121,HOP!A:C,3,0)</f>
        <v>4229539</v>
      </c>
      <c r="G121" s="4">
        <f t="shared" si="2"/>
        <v>0</v>
      </c>
      <c r="H121" s="4" t="str">
        <f t="shared" si="3"/>
        <v>，4229539</v>
      </c>
      <c r="I121" s="4" t="str">
        <f>VLOOKUP(A121,HOP!A:U,21,0)</f>
        <v>直采</v>
      </c>
    </row>
    <row r="122" s="4" customFormat="1" hidden="1" spans="1:9">
      <c r="A122" s="5">
        <v>999228400724712</v>
      </c>
      <c r="B122" s="6">
        <v>45243</v>
      </c>
      <c r="C122" s="6">
        <v>45244</v>
      </c>
      <c r="D122" s="4">
        <v>168.29</v>
      </c>
      <c r="E122" s="4" t="str">
        <f>VLOOKUP(A122,HOP!A:L,12,0)</f>
        <v>168.29</v>
      </c>
      <c r="F122" s="4" t="str">
        <f>VLOOKUP(A122,HOP!A:C,3,0)</f>
        <v>4229661</v>
      </c>
      <c r="G122" s="4">
        <f t="shared" si="2"/>
        <v>0</v>
      </c>
      <c r="H122" s="4" t="str">
        <f t="shared" si="3"/>
        <v>，4229661</v>
      </c>
      <c r="I122" s="4" t="str">
        <f>VLOOKUP(A122,HOP!A:U,21,0)</f>
        <v>直采</v>
      </c>
    </row>
    <row r="123" s="4" customFormat="1" hidden="1" spans="1:9">
      <c r="A123" s="5">
        <v>999228402275017</v>
      </c>
      <c r="B123" s="6">
        <v>45241</v>
      </c>
      <c r="C123" s="6">
        <v>45243</v>
      </c>
      <c r="D123" s="4">
        <v>208.12</v>
      </c>
      <c r="E123" s="4" t="str">
        <f>VLOOKUP(A123,HOP!A:L,12,0)</f>
        <v>208.12</v>
      </c>
      <c r="F123" s="4" t="str">
        <f>VLOOKUP(A123,HOP!A:C,3,0)</f>
        <v>4230416</v>
      </c>
      <c r="G123" s="4">
        <f t="shared" si="2"/>
        <v>0</v>
      </c>
      <c r="H123" s="4" t="str">
        <f t="shared" si="3"/>
        <v>，4230416</v>
      </c>
      <c r="I123" s="4" t="str">
        <f>VLOOKUP(A123,HOP!A:U,21,0)</f>
        <v>直采</v>
      </c>
    </row>
    <row r="124" s="4" customFormat="1" hidden="1" spans="1:9">
      <c r="A124" s="5">
        <v>999228403641303</v>
      </c>
      <c r="B124" s="6">
        <v>45246</v>
      </c>
      <c r="C124" s="6">
        <v>45248</v>
      </c>
      <c r="D124" s="4">
        <v>231.96</v>
      </c>
      <c r="E124" s="4" t="str">
        <f>VLOOKUP(A124,HOP!A:L,12,0)</f>
        <v>231.96</v>
      </c>
      <c r="F124" s="4" t="str">
        <f>VLOOKUP(A124,HOP!A:C,3,0)</f>
        <v>4230976</v>
      </c>
      <c r="G124" s="4">
        <f t="shared" si="2"/>
        <v>0</v>
      </c>
      <c r="H124" s="4" t="str">
        <f t="shared" si="3"/>
        <v>，4230976</v>
      </c>
      <c r="I124" s="4" t="str">
        <f>VLOOKUP(A124,HOP!A:U,21,0)</f>
        <v>直采</v>
      </c>
    </row>
    <row r="125" s="4" customFormat="1" hidden="1" spans="1:9">
      <c r="A125" s="5">
        <v>999228403988601</v>
      </c>
      <c r="B125" s="6">
        <v>45242</v>
      </c>
      <c r="C125" s="6">
        <v>45246</v>
      </c>
      <c r="D125" s="4">
        <v>348.9</v>
      </c>
      <c r="E125" s="4" t="str">
        <f>VLOOKUP(A125,HOP!A:L,12,0)</f>
        <v>348.90</v>
      </c>
      <c r="F125" s="4" t="str">
        <f>VLOOKUP(A125,HOP!A:C,3,0)</f>
        <v>4231048</v>
      </c>
      <c r="G125" s="4">
        <f t="shared" si="2"/>
        <v>0</v>
      </c>
      <c r="H125" s="4" t="str">
        <f t="shared" si="3"/>
        <v>，4231048</v>
      </c>
      <c r="I125" s="4" t="str">
        <f>VLOOKUP(A125,HOP!A:U,21,0)</f>
        <v>直采</v>
      </c>
    </row>
    <row r="126" s="4" customFormat="1" hidden="1" spans="1:9">
      <c r="A126" s="5">
        <v>999228404704634</v>
      </c>
      <c r="B126" s="6">
        <v>45246</v>
      </c>
      <c r="C126" s="6">
        <v>45248</v>
      </c>
      <c r="D126" s="4">
        <v>104.06</v>
      </c>
      <c r="E126" s="4" t="str">
        <f>VLOOKUP(A126,HOP!A:L,12,0)</f>
        <v>104.06</v>
      </c>
      <c r="F126" s="4" t="str">
        <f>VLOOKUP(A126,HOP!A:C,3,0)</f>
        <v>4231508</v>
      </c>
      <c r="G126" s="4">
        <f t="shared" si="2"/>
        <v>0</v>
      </c>
      <c r="H126" s="4" t="str">
        <f t="shared" si="3"/>
        <v>，4231508</v>
      </c>
      <c r="I126" s="4" t="str">
        <f>VLOOKUP(A126,HOP!A:U,21,0)</f>
        <v>直采</v>
      </c>
    </row>
    <row r="127" s="4" customFormat="1" hidden="1" spans="1:9">
      <c r="A127" s="5">
        <v>999228412438552</v>
      </c>
      <c r="B127" s="6">
        <v>45243</v>
      </c>
      <c r="C127" s="6">
        <v>45244</v>
      </c>
      <c r="D127" s="4">
        <v>41.08</v>
      </c>
      <c r="E127" s="4" t="str">
        <f>VLOOKUP(A127,HOP!A:L,12,0)</f>
        <v>41.08</v>
      </c>
      <c r="F127" s="4" t="str">
        <f>VLOOKUP(A127,HOP!A:C,3,0)</f>
        <v>4232091</v>
      </c>
      <c r="G127" s="4">
        <f t="shared" si="2"/>
        <v>0</v>
      </c>
      <c r="H127" s="4" t="str">
        <f t="shared" si="3"/>
        <v>，4232091</v>
      </c>
      <c r="I127" s="4" t="str">
        <f>VLOOKUP(A127,HOP!A:U,21,0)</f>
        <v>直采</v>
      </c>
    </row>
    <row r="128" s="4" customFormat="1" hidden="1" spans="1:9">
      <c r="A128" s="5">
        <v>999228414120455</v>
      </c>
      <c r="B128" s="6">
        <v>45242</v>
      </c>
      <c r="C128" s="6">
        <v>45243</v>
      </c>
      <c r="D128" s="4">
        <v>66.14</v>
      </c>
      <c r="E128" s="4" t="str">
        <f>VLOOKUP(A128,HOP!A:L,12,0)</f>
        <v>66.14</v>
      </c>
      <c r="F128" s="4" t="str">
        <f>VLOOKUP(A128,HOP!A:C,3,0)</f>
        <v>4232597</v>
      </c>
      <c r="G128" s="4">
        <f t="shared" si="2"/>
        <v>0</v>
      </c>
      <c r="H128" s="4" t="str">
        <f t="shared" si="3"/>
        <v>，4232597</v>
      </c>
      <c r="I128" s="4" t="str">
        <f>VLOOKUP(A128,HOP!A:U,21,0)</f>
        <v>直采</v>
      </c>
    </row>
    <row r="129" s="4" customFormat="1" hidden="1" spans="1:9">
      <c r="A129" s="5">
        <v>999228414669236</v>
      </c>
      <c r="B129" s="6">
        <v>45243</v>
      </c>
      <c r="C129" s="6">
        <v>45245</v>
      </c>
      <c r="D129" s="4">
        <v>465.78</v>
      </c>
      <c r="E129" s="4" t="str">
        <f>VLOOKUP(A129,HOP!A:L,12,0)</f>
        <v>465.78</v>
      </c>
      <c r="F129" s="4" t="str">
        <f>VLOOKUP(A129,HOP!A:C,3,0)</f>
        <v>4232838</v>
      </c>
      <c r="G129" s="4">
        <f t="shared" si="2"/>
        <v>0</v>
      </c>
      <c r="H129" s="4" t="str">
        <f t="shared" si="3"/>
        <v>，4232838</v>
      </c>
      <c r="I129" s="4" t="str">
        <f>VLOOKUP(A129,HOP!A:U,21,0)</f>
        <v>直采</v>
      </c>
    </row>
    <row r="130" s="4" customFormat="1" hidden="1" spans="1:9">
      <c r="A130" s="5">
        <v>999228416341720</v>
      </c>
      <c r="B130" s="6">
        <v>45241</v>
      </c>
      <c r="C130" s="6">
        <v>45243</v>
      </c>
      <c r="D130" s="4">
        <v>114.94</v>
      </c>
      <c r="E130" s="4" t="str">
        <f>VLOOKUP(A130,HOP!A:L,12,0)</f>
        <v>114.94</v>
      </c>
      <c r="F130" s="4" t="str">
        <f>VLOOKUP(A130,HOP!A:C,3,0)</f>
        <v>4233729</v>
      </c>
      <c r="G130" s="4">
        <f t="shared" si="2"/>
        <v>0</v>
      </c>
      <c r="H130" s="4" t="str">
        <f t="shared" si="3"/>
        <v>，4233729</v>
      </c>
      <c r="I130" s="4" t="str">
        <f>VLOOKUP(A130,HOP!A:U,21,0)</f>
        <v>直采</v>
      </c>
    </row>
    <row r="131" s="4" customFormat="1" hidden="1" spans="1:9">
      <c r="A131" s="5">
        <v>999228417046901</v>
      </c>
      <c r="B131" s="6">
        <v>45244</v>
      </c>
      <c r="C131" s="6">
        <v>45245</v>
      </c>
      <c r="D131" s="4">
        <v>57.47</v>
      </c>
      <c r="E131" s="4" t="str">
        <f>VLOOKUP(A131,HOP!A:L,12,0)</f>
        <v>57.47</v>
      </c>
      <c r="F131" s="4" t="str">
        <f>VLOOKUP(A131,HOP!A:C,3,0)</f>
        <v>4234065</v>
      </c>
      <c r="G131" s="4">
        <f t="shared" ref="G131:G194" si="4">D131-E131</f>
        <v>0</v>
      </c>
      <c r="H131" s="4" t="str">
        <f t="shared" ref="H131:H194" si="5">$H$1&amp;F131</f>
        <v>，4234065</v>
      </c>
      <c r="I131" s="4" t="str">
        <f>VLOOKUP(A131,HOP!A:U,21,0)</f>
        <v>直采</v>
      </c>
    </row>
    <row r="132" s="4" customFormat="1" hidden="1" spans="1:9">
      <c r="A132" s="5">
        <v>999228417694475</v>
      </c>
      <c r="B132" s="6">
        <v>45241</v>
      </c>
      <c r="C132" s="6">
        <v>45243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999228418601028</v>
      </c>
      <c r="B133" s="6">
        <v>45244</v>
      </c>
      <c r="C133" s="6">
        <v>45245</v>
      </c>
      <c r="D133" s="4">
        <v>168.16</v>
      </c>
      <c r="E133" s="4" t="str">
        <f>VLOOKUP(A133,HOP!A:L,12,0)</f>
        <v>168.16</v>
      </c>
      <c r="F133" s="4" t="str">
        <f>VLOOKUP(A133,HOP!A:C,3,0)</f>
        <v>4234806</v>
      </c>
      <c r="G133" s="4">
        <f t="shared" si="4"/>
        <v>0</v>
      </c>
      <c r="H133" s="4" t="str">
        <f t="shared" si="5"/>
        <v>，4234806</v>
      </c>
      <c r="I133" s="4" t="str">
        <f>VLOOKUP(A133,HOP!A:U,21,0)</f>
        <v>直采</v>
      </c>
    </row>
    <row r="134" s="4" customFormat="1" hidden="1" spans="1:9">
      <c r="A134" s="5">
        <v>999228419290293</v>
      </c>
      <c r="B134" s="6">
        <v>45242</v>
      </c>
      <c r="C134" s="6">
        <v>45243</v>
      </c>
      <c r="D134" s="4">
        <v>95.92</v>
      </c>
      <c r="E134" s="4" t="str">
        <f>VLOOKUP(A134,HOP!A:L,12,0)</f>
        <v>95.92</v>
      </c>
      <c r="F134" s="4" t="str">
        <f>VLOOKUP(A134,HOP!A:C,3,0)</f>
        <v>4234982</v>
      </c>
      <c r="G134" s="4">
        <f t="shared" si="4"/>
        <v>0</v>
      </c>
      <c r="H134" s="4" t="str">
        <f t="shared" si="5"/>
        <v>，4234982</v>
      </c>
      <c r="I134" s="4" t="str">
        <f>VLOOKUP(A134,HOP!A:U,21,0)</f>
        <v>直采</v>
      </c>
    </row>
    <row r="135" s="4" customFormat="1" hidden="1" spans="1:9">
      <c r="A135" s="5">
        <v>999228419867956</v>
      </c>
      <c r="B135" s="6">
        <v>45242</v>
      </c>
      <c r="C135" s="6">
        <v>45247</v>
      </c>
      <c r="D135" s="4">
        <v>1111.05</v>
      </c>
      <c r="E135" s="4" t="str">
        <f>VLOOKUP(A135,HOP!A:L,12,0)</f>
        <v>1111.05</v>
      </c>
      <c r="F135" s="4" t="str">
        <f>VLOOKUP(A135,HOP!A:C,3,0)</f>
        <v>4235320</v>
      </c>
      <c r="G135" s="4">
        <f t="shared" si="4"/>
        <v>0</v>
      </c>
      <c r="H135" s="4" t="str">
        <f t="shared" si="5"/>
        <v>，4235320</v>
      </c>
      <c r="I135" s="4" t="str">
        <f>VLOOKUP(A135,HOP!A:U,21,0)</f>
        <v>直采</v>
      </c>
    </row>
    <row r="136" s="4" customFormat="1" hidden="1" spans="1:9">
      <c r="A136" s="5">
        <v>999228420454255</v>
      </c>
      <c r="B136" s="6">
        <v>45244</v>
      </c>
      <c r="C136" s="6">
        <v>45245</v>
      </c>
      <c r="D136" s="4">
        <v>168.16</v>
      </c>
      <c r="E136" s="4" t="str">
        <f>VLOOKUP(A136,HOP!A:L,12,0)</f>
        <v>168.16</v>
      </c>
      <c r="F136" s="4" t="str">
        <f>VLOOKUP(A136,HOP!A:C,3,0)</f>
        <v>4235639</v>
      </c>
      <c r="G136" s="4">
        <f t="shared" si="4"/>
        <v>0</v>
      </c>
      <c r="H136" s="4" t="str">
        <f t="shared" si="5"/>
        <v>，4235639</v>
      </c>
      <c r="I136" s="4" t="str">
        <f>VLOOKUP(A136,HOP!A:U,21,0)</f>
        <v>直采</v>
      </c>
    </row>
    <row r="137" s="4" customFormat="1" hidden="1" spans="1:9">
      <c r="A137" s="5">
        <v>999228422013608</v>
      </c>
      <c r="B137" s="6">
        <v>45245</v>
      </c>
      <c r="C137" s="6">
        <v>45246</v>
      </c>
      <c r="D137" s="4">
        <v>33.11</v>
      </c>
      <c r="E137" s="4" t="str">
        <f>VLOOKUP(A137,HOP!A:L,12,0)</f>
        <v>33.11</v>
      </c>
      <c r="F137" s="4" t="str">
        <f>VLOOKUP(A137,HOP!A:C,3,0)</f>
        <v>4236408</v>
      </c>
      <c r="G137" s="4">
        <f t="shared" si="4"/>
        <v>0</v>
      </c>
      <c r="H137" s="4" t="str">
        <f t="shared" si="5"/>
        <v>，4236408</v>
      </c>
      <c r="I137" s="4" t="str">
        <f>VLOOKUP(A137,HOP!A:U,21,0)</f>
        <v>直采</v>
      </c>
    </row>
    <row r="138" s="4" customFormat="1" hidden="1" spans="1:9">
      <c r="A138" s="5">
        <v>999228435347133</v>
      </c>
      <c r="B138" s="6">
        <v>45247</v>
      </c>
      <c r="C138" s="6">
        <v>45248</v>
      </c>
      <c r="D138" s="4">
        <v>53.23</v>
      </c>
      <c r="E138" s="4" t="str">
        <f>VLOOKUP(A138,HOP!A:L,12,0)</f>
        <v>53.23</v>
      </c>
      <c r="F138" s="4" t="str">
        <f>VLOOKUP(A138,HOP!A:C,3,0)</f>
        <v>4238683</v>
      </c>
      <c r="G138" s="4">
        <f t="shared" si="4"/>
        <v>0</v>
      </c>
      <c r="H138" s="4" t="str">
        <f t="shared" si="5"/>
        <v>，4238683</v>
      </c>
      <c r="I138" s="4" t="str">
        <f>VLOOKUP(A138,HOP!A:U,21,0)</f>
        <v>直采</v>
      </c>
    </row>
    <row r="139" s="4" customFormat="1" hidden="1" spans="1:9">
      <c r="A139" s="5">
        <v>999228436185193</v>
      </c>
      <c r="B139" s="6">
        <v>45242</v>
      </c>
      <c r="C139" s="6">
        <v>45243</v>
      </c>
      <c r="D139" s="4">
        <v>217.09</v>
      </c>
      <c r="E139" s="4" t="str">
        <f>VLOOKUP(A139,HOP!A:L,12,0)</f>
        <v>217.09</v>
      </c>
      <c r="F139" s="4" t="str">
        <f>VLOOKUP(A139,HOP!A:C,3,0)</f>
        <v>4238944</v>
      </c>
      <c r="G139" s="4">
        <f t="shared" si="4"/>
        <v>0</v>
      </c>
      <c r="H139" s="4" t="str">
        <f t="shared" si="5"/>
        <v>，4238944</v>
      </c>
      <c r="I139" s="4" t="str">
        <f>VLOOKUP(A139,HOP!A:U,21,0)</f>
        <v>直采</v>
      </c>
    </row>
    <row r="140" s="4" customFormat="1" hidden="1" spans="1:9">
      <c r="A140" s="5">
        <v>999228436629787</v>
      </c>
      <c r="B140" s="6">
        <v>45242</v>
      </c>
      <c r="C140" s="6">
        <v>45243</v>
      </c>
      <c r="D140" s="4">
        <v>95.13</v>
      </c>
      <c r="E140" s="4" t="str">
        <f>VLOOKUP(A140,HOP!A:L,12,0)</f>
        <v>95.13</v>
      </c>
      <c r="F140" s="4" t="str">
        <f>VLOOKUP(A140,HOP!A:C,3,0)</f>
        <v>4239190</v>
      </c>
      <c r="G140" s="4">
        <f t="shared" si="4"/>
        <v>0</v>
      </c>
      <c r="H140" s="4" t="str">
        <f t="shared" si="5"/>
        <v>，4239190</v>
      </c>
      <c r="I140" s="4" t="str">
        <f>VLOOKUP(A140,HOP!A:U,21,0)</f>
        <v>直采</v>
      </c>
    </row>
    <row r="141" s="4" customFormat="1" hidden="1" spans="1:9">
      <c r="A141" s="5">
        <v>999228437734374</v>
      </c>
      <c r="B141" s="6">
        <v>45243</v>
      </c>
      <c r="C141" s="6">
        <v>45244</v>
      </c>
      <c r="D141" s="4">
        <v>41.2</v>
      </c>
      <c r="E141" s="4" t="str">
        <f>VLOOKUP(A141,HOP!A:L,12,0)</f>
        <v>41.20</v>
      </c>
      <c r="F141" s="4" t="str">
        <f>VLOOKUP(A141,HOP!A:C,3,0)</f>
        <v>4239812</v>
      </c>
      <c r="G141" s="4">
        <f t="shared" si="4"/>
        <v>0</v>
      </c>
      <c r="H141" s="4" t="str">
        <f t="shared" si="5"/>
        <v>，4239812</v>
      </c>
      <c r="I141" s="4" t="str">
        <f>VLOOKUP(A141,HOP!A:U,21,0)</f>
        <v>直采</v>
      </c>
    </row>
    <row r="142" s="4" customFormat="1" hidden="1" spans="1:9">
      <c r="A142" s="5">
        <v>999228438013725</v>
      </c>
      <c r="B142" s="6">
        <v>45242</v>
      </c>
      <c r="C142" s="6">
        <v>45243</v>
      </c>
      <c r="D142" s="4">
        <v>122.23</v>
      </c>
      <c r="E142" s="4" t="str">
        <f>VLOOKUP(A142,HOP!A:L,12,0)</f>
        <v>122.23</v>
      </c>
      <c r="F142" s="4" t="str">
        <f>VLOOKUP(A142,HOP!A:C,3,0)</f>
        <v>4239878</v>
      </c>
      <c r="G142" s="4">
        <f t="shared" si="4"/>
        <v>0</v>
      </c>
      <c r="H142" s="4" t="str">
        <f t="shared" si="5"/>
        <v>，4239878</v>
      </c>
      <c r="I142" s="4" t="str">
        <f>VLOOKUP(A142,HOP!A:U,21,0)</f>
        <v>直采</v>
      </c>
    </row>
    <row r="143" s="4" customFormat="1" hidden="1" spans="1:9">
      <c r="A143" s="5">
        <v>999228438291960</v>
      </c>
      <c r="B143" s="6">
        <v>45242</v>
      </c>
      <c r="C143" s="6">
        <v>45243</v>
      </c>
      <c r="D143" s="4">
        <v>127.02</v>
      </c>
      <c r="E143" s="4" t="str">
        <f>VLOOKUP(A143,HOP!A:L,12,0)</f>
        <v>127.02</v>
      </c>
      <c r="F143" s="4" t="str">
        <f>VLOOKUP(A143,HOP!A:C,3,0)</f>
        <v>4240045</v>
      </c>
      <c r="G143" s="4">
        <f t="shared" si="4"/>
        <v>0</v>
      </c>
      <c r="H143" s="4" t="str">
        <f t="shared" si="5"/>
        <v>，4240045</v>
      </c>
      <c r="I143" s="4" t="str">
        <f>VLOOKUP(A143,HOP!A:U,21,0)</f>
        <v>直采</v>
      </c>
    </row>
    <row r="144" s="4" customFormat="1" hidden="1" spans="1:9">
      <c r="A144" s="5">
        <v>999228440228360</v>
      </c>
      <c r="B144" s="6">
        <v>45244</v>
      </c>
      <c r="C144" s="6">
        <v>45246</v>
      </c>
      <c r="D144" s="4">
        <v>82.54</v>
      </c>
      <c r="E144" s="4" t="str">
        <f>VLOOKUP(A144,HOP!A:L,12,0)</f>
        <v>82.54</v>
      </c>
      <c r="F144" s="4" t="str">
        <f>VLOOKUP(A144,HOP!A:C,3,0)</f>
        <v>4240971</v>
      </c>
      <c r="G144" s="4">
        <f t="shared" si="4"/>
        <v>0</v>
      </c>
      <c r="H144" s="4" t="str">
        <f t="shared" si="5"/>
        <v>，4240971</v>
      </c>
      <c r="I144" s="4" t="str">
        <f>VLOOKUP(A144,HOP!A:U,21,0)</f>
        <v>直采</v>
      </c>
    </row>
    <row r="145" s="4" customFormat="1" hidden="1" spans="1:9">
      <c r="A145" s="5">
        <v>999228440561405</v>
      </c>
      <c r="B145" s="6">
        <v>45242</v>
      </c>
      <c r="C145" s="6">
        <v>45245</v>
      </c>
      <c r="D145" s="4">
        <v>156.03</v>
      </c>
      <c r="E145" s="4" t="str">
        <f>VLOOKUP(A145,HOP!A:L,12,0)</f>
        <v>156.03</v>
      </c>
      <c r="F145" s="4" t="str">
        <f>VLOOKUP(A145,HOP!A:C,3,0)</f>
        <v>4241214</v>
      </c>
      <c r="G145" s="4">
        <f t="shared" si="4"/>
        <v>0</v>
      </c>
      <c r="H145" s="4" t="str">
        <f t="shared" si="5"/>
        <v>，4241214</v>
      </c>
      <c r="I145" s="4" t="str">
        <f>VLOOKUP(A145,HOP!A:U,21,0)</f>
        <v>直采</v>
      </c>
    </row>
    <row r="146" s="4" customFormat="1" hidden="1" spans="1:9">
      <c r="A146" s="5">
        <v>999228441053080</v>
      </c>
      <c r="B146" s="6">
        <v>45243</v>
      </c>
      <c r="C146" s="6">
        <v>45245</v>
      </c>
      <c r="D146" s="4">
        <v>179.3</v>
      </c>
      <c r="E146" s="4" t="str">
        <f>VLOOKUP(A146,HOP!A:L,12,0)</f>
        <v>179.30</v>
      </c>
      <c r="F146" s="4" t="str">
        <f>VLOOKUP(A146,HOP!A:C,3,0)</f>
        <v>4241564</v>
      </c>
      <c r="G146" s="4">
        <f t="shared" si="4"/>
        <v>0</v>
      </c>
      <c r="H146" s="4" t="str">
        <f t="shared" si="5"/>
        <v>，4241564</v>
      </c>
      <c r="I146" s="4" t="str">
        <f>VLOOKUP(A146,HOP!A:U,21,0)</f>
        <v>直采</v>
      </c>
    </row>
    <row r="147" s="4" customFormat="1" hidden="1" spans="1:9">
      <c r="A147" s="5">
        <v>999228443171789</v>
      </c>
      <c r="B147" s="6">
        <v>45246</v>
      </c>
      <c r="C147" s="6">
        <v>45248</v>
      </c>
      <c r="D147" s="4">
        <v>696.71</v>
      </c>
      <c r="E147" s="4" t="str">
        <f>VLOOKUP(A147,HOP!A:L,12,0)</f>
        <v>696.71</v>
      </c>
      <c r="F147" s="4" t="str">
        <f>VLOOKUP(A147,HOP!A:C,3,0)</f>
        <v>4244343</v>
      </c>
      <c r="G147" s="4">
        <f t="shared" si="4"/>
        <v>0</v>
      </c>
      <c r="H147" s="4" t="str">
        <f t="shared" si="5"/>
        <v>，4244343</v>
      </c>
      <c r="I147" s="4" t="str">
        <f>VLOOKUP(A147,HOP!A:U,21,0)</f>
        <v>直采</v>
      </c>
    </row>
    <row r="148" s="4" customFormat="1" hidden="1" spans="1:9">
      <c r="A148" s="5">
        <v>999228443385563</v>
      </c>
      <c r="B148" s="6">
        <v>45243</v>
      </c>
      <c r="C148" s="6">
        <v>45245</v>
      </c>
      <c r="D148" s="4">
        <v>105.4</v>
      </c>
      <c r="E148" s="4" t="str">
        <f>VLOOKUP(A148,HOP!A:L,12,0)</f>
        <v>105.40</v>
      </c>
      <c r="F148" s="4" t="str">
        <f>VLOOKUP(A148,HOP!A:C,3,0)</f>
        <v>4244940</v>
      </c>
      <c r="G148" s="4">
        <f t="shared" si="4"/>
        <v>0</v>
      </c>
      <c r="H148" s="4" t="str">
        <f t="shared" si="5"/>
        <v>，4244940</v>
      </c>
      <c r="I148" s="4" t="str">
        <f>VLOOKUP(A148,HOP!A:U,21,0)</f>
        <v>直采</v>
      </c>
    </row>
    <row r="149" s="4" customFormat="1" hidden="1" spans="1:9">
      <c r="A149" s="5">
        <v>999228443387727</v>
      </c>
      <c r="B149" s="6">
        <v>45244</v>
      </c>
      <c r="C149" s="6">
        <v>45245</v>
      </c>
      <c r="D149" s="4">
        <v>42.43</v>
      </c>
      <c r="E149" s="4" t="str">
        <f>VLOOKUP(A149,HOP!A:L,12,0)</f>
        <v>42.43</v>
      </c>
      <c r="F149" s="4" t="str">
        <f>VLOOKUP(A149,HOP!A:C,3,0)</f>
        <v>4244947</v>
      </c>
      <c r="G149" s="4">
        <f t="shared" si="4"/>
        <v>0</v>
      </c>
      <c r="H149" s="4" t="str">
        <f t="shared" si="5"/>
        <v>，4244947</v>
      </c>
      <c r="I149" s="4" t="str">
        <f>VLOOKUP(A149,HOP!A:U,21,0)</f>
        <v>直采</v>
      </c>
    </row>
    <row r="150" s="4" customFormat="1" hidden="1" spans="1:9">
      <c r="A150" s="5">
        <v>999228443444585</v>
      </c>
      <c r="B150" s="6">
        <v>45244</v>
      </c>
      <c r="C150" s="6">
        <v>45245</v>
      </c>
      <c r="D150" s="4">
        <v>93.08</v>
      </c>
      <c r="E150" s="4" t="str">
        <f>VLOOKUP(A150,HOP!A:L,12,0)</f>
        <v>93.08</v>
      </c>
      <c r="F150" s="4" t="str">
        <f>VLOOKUP(A150,HOP!A:C,3,0)</f>
        <v>4245069</v>
      </c>
      <c r="G150" s="4">
        <f t="shared" si="4"/>
        <v>0</v>
      </c>
      <c r="H150" s="4" t="str">
        <f t="shared" si="5"/>
        <v>，4245069</v>
      </c>
      <c r="I150" s="4" t="str">
        <f>VLOOKUP(A150,HOP!A:U,21,0)</f>
        <v>直采</v>
      </c>
    </row>
    <row r="151" s="4" customFormat="1" hidden="1" spans="1:9">
      <c r="A151" s="5">
        <v>999228443446123</v>
      </c>
      <c r="B151" s="6">
        <v>45244</v>
      </c>
      <c r="C151" s="6">
        <v>45245</v>
      </c>
      <c r="D151" s="4">
        <v>103.62</v>
      </c>
      <c r="E151" s="4" t="str">
        <f>VLOOKUP(A151,HOP!A:L,12,0)</f>
        <v>103.62</v>
      </c>
      <c r="F151" s="4" t="str">
        <f>VLOOKUP(A151,HOP!A:C,3,0)</f>
        <v>4245071</v>
      </c>
      <c r="G151" s="4">
        <f t="shared" si="4"/>
        <v>0</v>
      </c>
      <c r="H151" s="4" t="str">
        <f t="shared" si="5"/>
        <v>，4245071</v>
      </c>
      <c r="I151" s="4" t="str">
        <f>VLOOKUP(A151,HOP!A:U,21,0)</f>
        <v>直采</v>
      </c>
    </row>
    <row r="152" s="4" customFormat="1" hidden="1" spans="1:9">
      <c r="A152" s="5">
        <v>999228443479371</v>
      </c>
      <c r="B152" s="6">
        <v>45243</v>
      </c>
      <c r="C152" s="6">
        <v>45244</v>
      </c>
      <c r="D152" s="4">
        <v>351.36</v>
      </c>
      <c r="E152" s="4" t="str">
        <f>VLOOKUP(A152,HOP!A:L,12,0)</f>
        <v>351.36</v>
      </c>
      <c r="F152" s="4" t="str">
        <f>VLOOKUP(A152,HOP!A:C,3,0)</f>
        <v>4245162</v>
      </c>
      <c r="G152" s="4">
        <f t="shared" si="4"/>
        <v>0</v>
      </c>
      <c r="H152" s="4" t="str">
        <f t="shared" si="5"/>
        <v>，4245162</v>
      </c>
      <c r="I152" s="4" t="str">
        <f>VLOOKUP(A152,HOP!A:U,21,0)</f>
        <v>直采</v>
      </c>
    </row>
    <row r="153" s="4" customFormat="1" hidden="1" spans="1:9">
      <c r="A153" s="5">
        <v>999228443781650</v>
      </c>
      <c r="B153" s="6">
        <v>45248</v>
      </c>
      <c r="C153" s="6">
        <v>45249</v>
      </c>
      <c r="D153" s="4">
        <v>145.64</v>
      </c>
      <c r="E153" s="4" t="str">
        <f>VLOOKUP(A153,HOP!A:L,12,0)</f>
        <v>145.64</v>
      </c>
      <c r="F153" s="4" t="str">
        <f>VLOOKUP(A153,HOP!A:C,3,0)</f>
        <v>4245682</v>
      </c>
      <c r="G153" s="4">
        <f t="shared" si="4"/>
        <v>0</v>
      </c>
      <c r="H153" s="4" t="str">
        <f t="shared" si="5"/>
        <v>，4245682</v>
      </c>
      <c r="I153" s="4" t="str">
        <f>VLOOKUP(A153,HOP!A:U,21,0)</f>
        <v>直采</v>
      </c>
    </row>
    <row r="154" s="4" customFormat="1" hidden="1" spans="1:9">
      <c r="A154" s="5">
        <v>999228444398472</v>
      </c>
      <c r="B154" s="6">
        <v>45243</v>
      </c>
      <c r="C154" s="6">
        <v>45244</v>
      </c>
      <c r="D154" s="4">
        <v>31.21</v>
      </c>
      <c r="E154" s="4" t="str">
        <f>VLOOKUP(A154,HOP!A:L,12,0)</f>
        <v>31.21</v>
      </c>
      <c r="F154" s="4" t="str">
        <f>VLOOKUP(A154,HOP!A:C,3,0)</f>
        <v>4246502</v>
      </c>
      <c r="G154" s="4">
        <f t="shared" si="4"/>
        <v>0</v>
      </c>
      <c r="H154" s="4" t="str">
        <f t="shared" si="5"/>
        <v>，4246502</v>
      </c>
      <c r="I154" s="4" t="str">
        <f>VLOOKUP(A154,HOP!A:U,21,0)</f>
        <v>直采</v>
      </c>
    </row>
    <row r="155" s="4" customFormat="1" hidden="1" spans="1:9">
      <c r="A155" s="5">
        <v>999228444407612</v>
      </c>
      <c r="B155" s="6">
        <v>45246</v>
      </c>
      <c r="C155" s="6">
        <v>45249</v>
      </c>
      <c r="D155" s="4">
        <v>151.11</v>
      </c>
      <c r="E155" s="4" t="str">
        <f>VLOOKUP(A155,HOP!A:L,12,0)</f>
        <v>151.11</v>
      </c>
      <c r="F155" s="4" t="str">
        <f>VLOOKUP(A155,HOP!A:C,3,0)</f>
        <v>4246516</v>
      </c>
      <c r="G155" s="4">
        <f t="shared" si="4"/>
        <v>0</v>
      </c>
      <c r="H155" s="4" t="str">
        <f t="shared" si="5"/>
        <v>，4246516</v>
      </c>
      <c r="I155" s="4" t="str">
        <f>VLOOKUP(A155,HOP!A:U,21,0)</f>
        <v>直采</v>
      </c>
    </row>
    <row r="156" s="4" customFormat="1" hidden="1" spans="1:9">
      <c r="A156" s="5">
        <v>999228444698060</v>
      </c>
      <c r="B156" s="6">
        <v>45245</v>
      </c>
      <c r="C156" s="6">
        <v>45248</v>
      </c>
      <c r="D156" s="4">
        <v>404.88</v>
      </c>
      <c r="E156" s="4" t="str">
        <f>VLOOKUP(A156,HOP!A:L,12,0)</f>
        <v>404.88</v>
      </c>
      <c r="F156" s="4" t="str">
        <f>VLOOKUP(A156,HOP!A:C,3,0)</f>
        <v>4247063</v>
      </c>
      <c r="G156" s="4">
        <f t="shared" si="4"/>
        <v>0</v>
      </c>
      <c r="H156" s="4" t="str">
        <f t="shared" si="5"/>
        <v>，4247063</v>
      </c>
      <c r="I156" s="4" t="str">
        <f>VLOOKUP(A156,HOP!A:U,21,0)</f>
        <v>直采</v>
      </c>
    </row>
    <row r="157" s="4" customFormat="1" hidden="1" spans="1:9">
      <c r="A157" s="5">
        <v>999228444731074</v>
      </c>
      <c r="B157" s="6">
        <v>45244</v>
      </c>
      <c r="C157" s="6">
        <v>45246</v>
      </c>
      <c r="D157" s="4">
        <v>88.42</v>
      </c>
      <c r="E157" s="4" t="str">
        <f>VLOOKUP(A157,HOP!A:L,12,0)</f>
        <v>88.42</v>
      </c>
      <c r="F157" s="4" t="str">
        <f>VLOOKUP(A157,HOP!A:C,3,0)</f>
        <v>4247103</v>
      </c>
      <c r="G157" s="4">
        <f t="shared" si="4"/>
        <v>0</v>
      </c>
      <c r="H157" s="4" t="str">
        <f t="shared" si="5"/>
        <v>，4247103</v>
      </c>
      <c r="I157" s="4" t="str">
        <f>VLOOKUP(A157,HOP!A:U,21,0)</f>
        <v>直采</v>
      </c>
    </row>
    <row r="158" s="4" customFormat="1" hidden="1" spans="1:9">
      <c r="A158" s="5">
        <v>999228444899394</v>
      </c>
      <c r="B158" s="6">
        <v>45244</v>
      </c>
      <c r="C158" s="6">
        <v>45247</v>
      </c>
      <c r="D158" s="4">
        <v>160.01</v>
      </c>
      <c r="E158" s="4" t="str">
        <f>VLOOKUP(A158,HOP!A:L,12,0)</f>
        <v>160.01</v>
      </c>
      <c r="F158" s="4" t="str">
        <f>VLOOKUP(A158,HOP!A:C,3,0)</f>
        <v>4247432</v>
      </c>
      <c r="G158" s="4">
        <f t="shared" si="4"/>
        <v>0</v>
      </c>
      <c r="H158" s="4" t="str">
        <f t="shared" si="5"/>
        <v>，4247432</v>
      </c>
      <c r="I158" s="4" t="str">
        <f>VLOOKUP(A158,HOP!A:U,21,0)</f>
        <v>直采</v>
      </c>
    </row>
    <row r="159" s="4" customFormat="1" hidden="1" spans="1:9">
      <c r="A159" s="5">
        <v>999228444956593</v>
      </c>
      <c r="B159" s="6">
        <v>45244</v>
      </c>
      <c r="C159" s="6">
        <v>45245</v>
      </c>
      <c r="D159" s="4">
        <v>46.26</v>
      </c>
      <c r="E159" s="4" t="str">
        <f>VLOOKUP(A159,HOP!A:L,12,0)</f>
        <v>46.26</v>
      </c>
      <c r="F159" s="4" t="str">
        <f>VLOOKUP(A159,HOP!A:C,3,0)</f>
        <v>4247489</v>
      </c>
      <c r="G159" s="4">
        <f t="shared" si="4"/>
        <v>0</v>
      </c>
      <c r="H159" s="4" t="str">
        <f t="shared" si="5"/>
        <v>，4247489</v>
      </c>
      <c r="I159" s="4" t="str">
        <f>VLOOKUP(A159,HOP!A:U,21,0)</f>
        <v>直采</v>
      </c>
    </row>
    <row r="160" s="4" customFormat="1" hidden="1" spans="1:9">
      <c r="A160" s="5">
        <v>999228446141177</v>
      </c>
      <c r="B160" s="6">
        <v>45247</v>
      </c>
      <c r="C160" s="6">
        <v>45248</v>
      </c>
      <c r="D160" s="4">
        <v>52.01</v>
      </c>
      <c r="E160" s="4" t="str">
        <f>VLOOKUP(A160,HOP!A:L,12,0)</f>
        <v>52.01</v>
      </c>
      <c r="F160" s="4" t="str">
        <f>VLOOKUP(A160,HOP!A:C,3,0)</f>
        <v>4250051</v>
      </c>
      <c r="G160" s="4">
        <f t="shared" si="4"/>
        <v>0</v>
      </c>
      <c r="H160" s="4" t="str">
        <f t="shared" si="5"/>
        <v>，4250051</v>
      </c>
      <c r="I160" s="4" t="str">
        <f>VLOOKUP(A160,HOP!A:U,21,0)</f>
        <v>直采</v>
      </c>
    </row>
    <row r="161" s="4" customFormat="1" hidden="1" spans="1:9">
      <c r="A161" s="5">
        <v>999228446701664</v>
      </c>
      <c r="B161" s="6">
        <v>45245</v>
      </c>
      <c r="C161" s="6">
        <v>45248</v>
      </c>
      <c r="D161" s="4">
        <v>528.48</v>
      </c>
      <c r="E161" s="4" t="str">
        <f>VLOOKUP(A161,HOP!A:L,12,0)</f>
        <v>528.48</v>
      </c>
      <c r="F161" s="4" t="str">
        <f>VLOOKUP(A161,HOP!A:C,3,0)</f>
        <v>4251112</v>
      </c>
      <c r="G161" s="4">
        <f t="shared" si="4"/>
        <v>0</v>
      </c>
      <c r="H161" s="4" t="str">
        <f t="shared" si="5"/>
        <v>，4251112</v>
      </c>
      <c r="I161" s="4" t="str">
        <f>VLOOKUP(A161,HOP!A:U,21,0)</f>
        <v>直采</v>
      </c>
    </row>
    <row r="162" s="4" customFormat="1" hidden="1" spans="1:9">
      <c r="A162" s="5">
        <v>999228469671614</v>
      </c>
      <c r="B162" s="6">
        <v>45246</v>
      </c>
      <c r="C162" s="6">
        <v>45247</v>
      </c>
      <c r="D162" s="4">
        <v>44.9</v>
      </c>
      <c r="E162" s="4" t="str">
        <f>VLOOKUP(A162,HOP!A:L,12,0)</f>
        <v>44.90</v>
      </c>
      <c r="F162" s="4" t="str">
        <f>VLOOKUP(A162,HOP!A:C,3,0)</f>
        <v>4252534</v>
      </c>
      <c r="G162" s="4">
        <f t="shared" si="4"/>
        <v>0</v>
      </c>
      <c r="H162" s="4" t="str">
        <f t="shared" si="5"/>
        <v>，4252534</v>
      </c>
      <c r="I162" s="4" t="str">
        <f>VLOOKUP(A162,HOP!A:U,21,0)</f>
        <v>直采</v>
      </c>
    </row>
    <row r="163" s="4" customFormat="1" hidden="1" spans="1:9">
      <c r="A163" s="5">
        <v>999228471255522</v>
      </c>
      <c r="B163" s="6">
        <v>45246</v>
      </c>
      <c r="C163" s="6">
        <v>45249</v>
      </c>
      <c r="D163" s="4">
        <v>1207.26</v>
      </c>
      <c r="E163" s="4" t="str">
        <f>VLOOKUP(A163,HOP!A:L,12,0)</f>
        <v>1207.26</v>
      </c>
      <c r="F163" s="4" t="str">
        <f>VLOOKUP(A163,HOP!A:C,3,0)</f>
        <v>4253244</v>
      </c>
      <c r="G163" s="4">
        <f t="shared" si="4"/>
        <v>0</v>
      </c>
      <c r="H163" s="4" t="str">
        <f t="shared" si="5"/>
        <v>，4253244</v>
      </c>
      <c r="I163" s="4" t="str">
        <f>VLOOKUP(A163,HOP!A:U,21,0)</f>
        <v>直采</v>
      </c>
    </row>
    <row r="164" s="4" customFormat="1" hidden="1" spans="1:9">
      <c r="A164" s="5">
        <v>999228471329881</v>
      </c>
      <c r="B164" s="6">
        <v>45246</v>
      </c>
      <c r="C164" s="6">
        <v>45249</v>
      </c>
      <c r="D164" s="4">
        <v>603.63</v>
      </c>
      <c r="E164" s="4" t="str">
        <f>VLOOKUP(A164,HOP!A:L,12,0)</f>
        <v>603.63</v>
      </c>
      <c r="F164" s="4" t="str">
        <f>VLOOKUP(A164,HOP!A:C,3,0)</f>
        <v>4253262</v>
      </c>
      <c r="G164" s="4">
        <f t="shared" si="4"/>
        <v>0</v>
      </c>
      <c r="H164" s="4" t="str">
        <f t="shared" si="5"/>
        <v>，4253262</v>
      </c>
      <c r="I164" s="4" t="str">
        <f>VLOOKUP(A164,HOP!A:U,21,0)</f>
        <v>直采</v>
      </c>
    </row>
    <row r="165" s="4" customFormat="1" hidden="1" spans="1:9">
      <c r="A165" s="5">
        <v>999228471998446</v>
      </c>
      <c r="B165" s="6">
        <v>45245</v>
      </c>
      <c r="C165" s="6">
        <v>45246</v>
      </c>
      <c r="D165" s="4">
        <v>47.5</v>
      </c>
      <c r="E165" s="4" t="str">
        <f>VLOOKUP(A165,HOP!A:L,12,0)</f>
        <v>47.50</v>
      </c>
      <c r="F165" s="4" t="str">
        <f>VLOOKUP(A165,HOP!A:C,3,0)</f>
        <v>4253551</v>
      </c>
      <c r="G165" s="4">
        <f t="shared" si="4"/>
        <v>0</v>
      </c>
      <c r="H165" s="4" t="str">
        <f t="shared" si="5"/>
        <v>，4253551</v>
      </c>
      <c r="I165" s="4" t="str">
        <f>VLOOKUP(A165,HOP!A:U,21,0)</f>
        <v>直采</v>
      </c>
    </row>
    <row r="166" s="4" customFormat="1" hidden="1" spans="1:9">
      <c r="A166" s="5">
        <v>999228472161576</v>
      </c>
      <c r="B166" s="6">
        <v>45245</v>
      </c>
      <c r="C166" s="6">
        <v>45246</v>
      </c>
      <c r="D166" s="4">
        <v>45.17</v>
      </c>
      <c r="E166" s="4" t="str">
        <f>VLOOKUP(A166,HOP!A:L,12,0)</f>
        <v>45.17</v>
      </c>
      <c r="F166" s="4" t="str">
        <f>VLOOKUP(A166,HOP!A:C,3,0)</f>
        <v>4253592</v>
      </c>
      <c r="G166" s="4">
        <f t="shared" si="4"/>
        <v>0</v>
      </c>
      <c r="H166" s="4" t="str">
        <f t="shared" si="5"/>
        <v>，4253592</v>
      </c>
      <c r="I166" s="4" t="str">
        <f>VLOOKUP(A166,HOP!A:U,21,0)</f>
        <v>直采</v>
      </c>
    </row>
    <row r="167" s="4" customFormat="1" hidden="1" spans="1:9">
      <c r="A167" s="5">
        <v>999228473149209</v>
      </c>
      <c r="B167" s="6">
        <v>45245</v>
      </c>
      <c r="C167" s="6">
        <v>45246</v>
      </c>
      <c r="D167" s="4">
        <v>104.16</v>
      </c>
      <c r="E167" s="4" t="str">
        <f>VLOOKUP(A167,HOP!A:L,12,0)</f>
        <v>104.16</v>
      </c>
      <c r="F167" s="4" t="str">
        <f>VLOOKUP(A167,HOP!A:C,3,0)</f>
        <v>4253970</v>
      </c>
      <c r="G167" s="4">
        <f t="shared" si="4"/>
        <v>0</v>
      </c>
      <c r="H167" s="4" t="str">
        <f t="shared" si="5"/>
        <v>，4253970</v>
      </c>
      <c r="I167" s="4" t="str">
        <f>VLOOKUP(A167,HOP!A:U,21,0)</f>
        <v>直采</v>
      </c>
    </row>
    <row r="168" s="4" customFormat="1" hidden="1" spans="1:9">
      <c r="A168" s="5">
        <v>999228473565589</v>
      </c>
      <c r="B168" s="6">
        <v>45244</v>
      </c>
      <c r="C168" s="6">
        <v>45245</v>
      </c>
      <c r="D168" s="4">
        <v>49.96</v>
      </c>
      <c r="E168" s="4" t="str">
        <f>VLOOKUP(A168,HOP!A:L,12,0)</f>
        <v>49.96</v>
      </c>
      <c r="F168" s="4" t="str">
        <f>VLOOKUP(A168,HOP!A:C,3,0)</f>
        <v>4254252</v>
      </c>
      <c r="G168" s="4">
        <f t="shared" si="4"/>
        <v>0</v>
      </c>
      <c r="H168" s="4" t="str">
        <f t="shared" si="5"/>
        <v>，4254252</v>
      </c>
      <c r="I168" s="4" t="str">
        <f>VLOOKUP(A168,HOP!A:U,21,0)</f>
        <v>直采</v>
      </c>
    </row>
    <row r="169" s="4" customFormat="1" hidden="1" spans="1:9">
      <c r="A169" s="5">
        <v>999228483870702</v>
      </c>
      <c r="B169" s="6">
        <v>45248</v>
      </c>
      <c r="C169" s="6">
        <v>45249</v>
      </c>
      <c r="D169" s="4">
        <v>82.13</v>
      </c>
      <c r="E169" s="4" t="str">
        <f>VLOOKUP(A169,HOP!A:L,12,0)</f>
        <v>82.13</v>
      </c>
      <c r="F169" s="4" t="str">
        <f>VLOOKUP(A169,HOP!A:C,3,0)</f>
        <v>4256250</v>
      </c>
      <c r="G169" s="4">
        <f t="shared" si="4"/>
        <v>0</v>
      </c>
      <c r="H169" s="4" t="str">
        <f t="shared" si="5"/>
        <v>，4256250</v>
      </c>
      <c r="I169" s="4" t="str">
        <f>VLOOKUP(A169,HOP!A:U,21,0)</f>
        <v>直采</v>
      </c>
    </row>
    <row r="170" s="4" customFormat="1" hidden="1" spans="1:9">
      <c r="A170" s="5">
        <v>999228484302365</v>
      </c>
      <c r="B170" s="6">
        <v>45248</v>
      </c>
      <c r="C170" s="6">
        <v>45249</v>
      </c>
      <c r="D170" s="4">
        <v>57.49</v>
      </c>
      <c r="E170" s="4" t="str">
        <f>VLOOKUP(A170,HOP!A:L,12,0)</f>
        <v>57.49</v>
      </c>
      <c r="F170" s="4" t="str">
        <f>VLOOKUP(A170,HOP!A:C,3,0)</f>
        <v>4256545</v>
      </c>
      <c r="G170" s="4">
        <f t="shared" si="4"/>
        <v>0</v>
      </c>
      <c r="H170" s="4" t="str">
        <f t="shared" si="5"/>
        <v>，4256545</v>
      </c>
      <c r="I170" s="4" t="str">
        <f>VLOOKUP(A170,HOP!A:U,21,0)</f>
        <v>直采</v>
      </c>
    </row>
    <row r="171" s="4" customFormat="1" hidden="1" spans="1:9">
      <c r="A171" s="5">
        <v>999228484383449</v>
      </c>
      <c r="B171" s="6">
        <v>45248</v>
      </c>
      <c r="C171" s="6">
        <v>45249</v>
      </c>
      <c r="D171" s="4">
        <v>54.75</v>
      </c>
      <c r="E171" s="4" t="str">
        <f>VLOOKUP(A171,HOP!A:L,12,0)</f>
        <v>54.75</v>
      </c>
      <c r="F171" s="4" t="str">
        <f>VLOOKUP(A171,HOP!A:C,3,0)</f>
        <v>4256579</v>
      </c>
      <c r="G171" s="4">
        <f t="shared" si="4"/>
        <v>0</v>
      </c>
      <c r="H171" s="4" t="str">
        <f t="shared" si="5"/>
        <v>，4256579</v>
      </c>
      <c r="I171" s="4" t="str">
        <f>VLOOKUP(A171,HOP!A:U,21,0)</f>
        <v>直采</v>
      </c>
    </row>
    <row r="172" s="4" customFormat="1" hidden="1" spans="1:9">
      <c r="A172" s="5">
        <v>999228484771769</v>
      </c>
      <c r="B172" s="6">
        <v>45246</v>
      </c>
      <c r="C172" s="6">
        <v>45247</v>
      </c>
      <c r="D172" s="4">
        <v>34.49</v>
      </c>
      <c r="E172" s="4" t="str">
        <f>VLOOKUP(A172,HOP!A:L,12,0)</f>
        <v>34.49</v>
      </c>
      <c r="F172" s="4" t="str">
        <f>VLOOKUP(A172,HOP!A:C,3,0)</f>
        <v>4256921</v>
      </c>
      <c r="G172" s="4">
        <f t="shared" si="4"/>
        <v>0</v>
      </c>
      <c r="H172" s="4" t="str">
        <f t="shared" si="5"/>
        <v>，4256921</v>
      </c>
      <c r="I172" s="4" t="str">
        <f>VLOOKUP(A172,HOP!A:U,21,0)</f>
        <v>直采</v>
      </c>
    </row>
    <row r="173" s="4" customFormat="1" hidden="1" spans="1:9">
      <c r="A173" s="5">
        <v>999228486109560</v>
      </c>
      <c r="B173" s="6">
        <v>45246</v>
      </c>
      <c r="C173" s="6">
        <v>45249</v>
      </c>
      <c r="D173" s="4">
        <v>800.94</v>
      </c>
      <c r="E173" s="4" t="str">
        <f>VLOOKUP(A173,HOP!A:L,12,0)</f>
        <v>800.94</v>
      </c>
      <c r="F173" s="4" t="str">
        <f>VLOOKUP(A173,HOP!A:C,3,0)</f>
        <v>4257740</v>
      </c>
      <c r="G173" s="4">
        <f t="shared" si="4"/>
        <v>0</v>
      </c>
      <c r="H173" s="4" t="str">
        <f t="shared" si="5"/>
        <v>，4257740</v>
      </c>
      <c r="I173" s="4" t="str">
        <f>VLOOKUP(A173,HOP!A:U,21,0)</f>
        <v>直采</v>
      </c>
    </row>
    <row r="174" s="4" customFormat="1" hidden="1" spans="1:9">
      <c r="A174" s="5">
        <v>999228487730956</v>
      </c>
      <c r="B174" s="6">
        <v>45245</v>
      </c>
      <c r="C174" s="6">
        <v>45246</v>
      </c>
      <c r="D174" s="4">
        <v>46.49</v>
      </c>
      <c r="E174" s="4" t="str">
        <f>VLOOKUP(A174,HOP!A:L,12,0)</f>
        <v>46.49</v>
      </c>
      <c r="F174" s="4" t="str">
        <f>VLOOKUP(A174,HOP!A:C,3,0)</f>
        <v>4258871</v>
      </c>
      <c r="G174" s="4">
        <f t="shared" si="4"/>
        <v>0</v>
      </c>
      <c r="H174" s="4" t="str">
        <f t="shared" si="5"/>
        <v>，4258871</v>
      </c>
      <c r="I174" s="4" t="str">
        <f>VLOOKUP(A174,HOP!A:U,21,0)</f>
        <v>直采</v>
      </c>
    </row>
    <row r="175" s="4" customFormat="1" hidden="1" spans="1:9">
      <c r="A175" s="5">
        <v>999228487820963</v>
      </c>
      <c r="B175" s="6">
        <v>45246</v>
      </c>
      <c r="C175" s="6">
        <v>45248</v>
      </c>
      <c r="D175" s="4">
        <v>380.05</v>
      </c>
      <c r="E175" s="4" t="str">
        <f>VLOOKUP(A175,HOP!A:L,12,0)</f>
        <v>380.05</v>
      </c>
      <c r="F175" s="4" t="str">
        <f>VLOOKUP(A175,HOP!A:C,3,0)</f>
        <v>4258915</v>
      </c>
      <c r="G175" s="4">
        <f t="shared" si="4"/>
        <v>0</v>
      </c>
      <c r="H175" s="4" t="str">
        <f t="shared" si="5"/>
        <v>，4258915</v>
      </c>
      <c r="I175" s="4" t="str">
        <f>VLOOKUP(A175,HOP!A:U,21,0)</f>
        <v>直采</v>
      </c>
    </row>
    <row r="176" s="4" customFormat="1" hidden="1" spans="1:9">
      <c r="A176" s="5">
        <v>999228487824729</v>
      </c>
      <c r="B176" s="6">
        <v>45246</v>
      </c>
      <c r="C176" s="6">
        <v>45248</v>
      </c>
      <c r="D176" s="4">
        <v>380.05</v>
      </c>
      <c r="E176" s="4" t="str">
        <f>VLOOKUP(A176,HOP!A:L,12,0)</f>
        <v>380.05</v>
      </c>
      <c r="F176" s="4" t="str">
        <f>VLOOKUP(A176,HOP!A:C,3,0)</f>
        <v>4258920</v>
      </c>
      <c r="G176" s="4">
        <f t="shared" si="4"/>
        <v>0</v>
      </c>
      <c r="H176" s="4" t="str">
        <f t="shared" si="5"/>
        <v>，4258920</v>
      </c>
      <c r="I176" s="4" t="str">
        <f>VLOOKUP(A176,HOP!A:U,21,0)</f>
        <v>直采</v>
      </c>
    </row>
    <row r="177" s="4" customFormat="1" hidden="1" spans="1:9">
      <c r="A177" s="5">
        <v>999228487935192</v>
      </c>
      <c r="B177" s="6">
        <v>45245</v>
      </c>
      <c r="C177" s="6">
        <v>45246</v>
      </c>
      <c r="D177" s="4">
        <v>101.1</v>
      </c>
      <c r="E177" s="4" t="str">
        <f>VLOOKUP(A177,HOP!A:L,12,0)</f>
        <v>101.10</v>
      </c>
      <c r="F177" s="4" t="str">
        <f>VLOOKUP(A177,HOP!A:C,3,0)</f>
        <v>4259147</v>
      </c>
      <c r="G177" s="4">
        <f t="shared" si="4"/>
        <v>0</v>
      </c>
      <c r="H177" s="4" t="str">
        <f t="shared" si="5"/>
        <v>，4259147</v>
      </c>
      <c r="I177" s="4" t="str">
        <f>VLOOKUP(A177,HOP!A:U,21,0)</f>
        <v>直采</v>
      </c>
    </row>
    <row r="178" s="4" customFormat="1" hidden="1" spans="1:9">
      <c r="A178" s="5">
        <v>999228488357250</v>
      </c>
      <c r="B178" s="6">
        <v>45245</v>
      </c>
      <c r="C178" s="6">
        <v>45247</v>
      </c>
      <c r="D178" s="4">
        <v>140.84</v>
      </c>
      <c r="E178" s="4" t="str">
        <f>VLOOKUP(A178,HOP!A:L,12,0)</f>
        <v>140.84</v>
      </c>
      <c r="F178" s="4" t="str">
        <f>VLOOKUP(A178,HOP!A:C,3,0)</f>
        <v>4259873</v>
      </c>
      <c r="G178" s="4">
        <f t="shared" si="4"/>
        <v>0</v>
      </c>
      <c r="H178" s="4" t="str">
        <f t="shared" si="5"/>
        <v>，4259873</v>
      </c>
      <c r="I178" s="4" t="str">
        <f>VLOOKUP(A178,HOP!A:U,21,0)</f>
        <v>直采</v>
      </c>
    </row>
    <row r="179" s="4" customFormat="1" hidden="1" spans="1:9">
      <c r="A179" s="5">
        <v>999228488459798</v>
      </c>
      <c r="B179" s="6">
        <v>45245</v>
      </c>
      <c r="C179" s="6">
        <v>45246</v>
      </c>
      <c r="D179" s="4">
        <v>70.56</v>
      </c>
      <c r="E179" s="4" t="str">
        <f>VLOOKUP(A179,HOP!A:L,12,0)</f>
        <v>70.56</v>
      </c>
      <c r="F179" s="4" t="str">
        <f>VLOOKUP(A179,HOP!A:C,3,0)</f>
        <v>4259977</v>
      </c>
      <c r="G179" s="4">
        <f t="shared" si="4"/>
        <v>0</v>
      </c>
      <c r="H179" s="4" t="str">
        <f t="shared" si="5"/>
        <v>，4259977</v>
      </c>
      <c r="I179" s="4" t="str">
        <f>VLOOKUP(A179,HOP!A:U,21,0)</f>
        <v>直采</v>
      </c>
    </row>
    <row r="180" s="4" customFormat="1" hidden="1" spans="1:9">
      <c r="A180" s="5">
        <v>999228488816946</v>
      </c>
      <c r="B180" s="6">
        <v>45246</v>
      </c>
      <c r="C180" s="6">
        <v>45247</v>
      </c>
      <c r="D180" s="4">
        <v>94.91</v>
      </c>
      <c r="E180" s="4" t="str">
        <f>VLOOKUP(A180,HOP!A:L,12,0)</f>
        <v>94.91</v>
      </c>
      <c r="F180" s="4" t="str">
        <f>VLOOKUP(A180,HOP!A:C,3,0)</f>
        <v>4260729</v>
      </c>
      <c r="G180" s="4">
        <f t="shared" si="4"/>
        <v>0</v>
      </c>
      <c r="H180" s="4" t="str">
        <f t="shared" si="5"/>
        <v>，4260729</v>
      </c>
      <c r="I180" s="4" t="str">
        <f>VLOOKUP(A180,HOP!A:U,21,0)</f>
        <v>直采</v>
      </c>
    </row>
    <row r="181" s="4" customFormat="1" hidden="1" spans="1:9">
      <c r="A181" s="5">
        <v>999228489018975</v>
      </c>
      <c r="B181" s="6">
        <v>45246</v>
      </c>
      <c r="C181" s="6">
        <v>45248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999228489197091</v>
      </c>
      <c r="B182" s="6">
        <v>45246</v>
      </c>
      <c r="C182" s="6">
        <v>45249</v>
      </c>
      <c r="D182" s="4">
        <v>800.94</v>
      </c>
      <c r="E182" s="4" t="str">
        <f>VLOOKUP(A182,HOP!A:L,12,0)</f>
        <v>800.94</v>
      </c>
      <c r="F182" s="4" t="str">
        <f>VLOOKUP(A182,HOP!A:C,3,0)</f>
        <v>4261294</v>
      </c>
      <c r="G182" s="4">
        <f t="shared" si="4"/>
        <v>0</v>
      </c>
      <c r="H182" s="4" t="str">
        <f t="shared" si="5"/>
        <v>，4261294</v>
      </c>
      <c r="I182" s="4" t="str">
        <f>VLOOKUP(A182,HOP!A:U,21,0)</f>
        <v>直采</v>
      </c>
    </row>
    <row r="183" s="4" customFormat="1" hidden="1" spans="1:9">
      <c r="A183" s="5">
        <v>999228489290927</v>
      </c>
      <c r="B183" s="6">
        <v>45247</v>
      </c>
      <c r="C183" s="6">
        <v>45248</v>
      </c>
      <c r="D183" s="4">
        <v>45.25</v>
      </c>
      <c r="E183" s="4" t="str">
        <f>VLOOKUP(A183,HOP!A:L,12,0)</f>
        <v>45.25</v>
      </c>
      <c r="F183" s="4" t="str">
        <f>VLOOKUP(A183,HOP!A:C,3,0)</f>
        <v>4261622</v>
      </c>
      <c r="G183" s="4">
        <f t="shared" si="4"/>
        <v>0</v>
      </c>
      <c r="H183" s="4" t="str">
        <f t="shared" si="5"/>
        <v>，4261622</v>
      </c>
      <c r="I183" s="4" t="str">
        <f>VLOOKUP(A183,HOP!A:U,21,0)</f>
        <v>直采</v>
      </c>
    </row>
    <row r="184" s="4" customFormat="1" hidden="1" spans="1:9">
      <c r="A184" s="5">
        <v>999228489895959</v>
      </c>
      <c r="B184" s="6">
        <v>45248</v>
      </c>
      <c r="C184" s="6">
        <v>45249</v>
      </c>
      <c r="D184" s="4">
        <v>94.91</v>
      </c>
      <c r="E184" s="4" t="str">
        <f>VLOOKUP(A184,HOP!A:L,12,0)</f>
        <v>94.91</v>
      </c>
      <c r="F184" s="4" t="str">
        <f>VLOOKUP(A184,HOP!A:C,3,0)</f>
        <v>4262073</v>
      </c>
      <c r="G184" s="4">
        <f t="shared" si="4"/>
        <v>0</v>
      </c>
      <c r="H184" s="4" t="str">
        <f t="shared" si="5"/>
        <v>，4262073</v>
      </c>
      <c r="I184" s="4" t="str">
        <f>VLOOKUP(A184,HOP!A:U,21,0)</f>
        <v>直采</v>
      </c>
    </row>
    <row r="185" s="4" customFormat="1" hidden="1" spans="1:9">
      <c r="A185" s="5">
        <v>999228491291886</v>
      </c>
      <c r="B185" s="6">
        <v>45246</v>
      </c>
      <c r="C185" s="6">
        <v>45247</v>
      </c>
      <c r="D185" s="4">
        <v>30.12</v>
      </c>
      <c r="E185" s="4" t="str">
        <f>VLOOKUP(A185,HOP!A:L,12,0)</f>
        <v>30.12</v>
      </c>
      <c r="F185" s="4" t="str">
        <f>VLOOKUP(A185,HOP!A:C,3,0)</f>
        <v>4262159</v>
      </c>
      <c r="G185" s="4">
        <f t="shared" si="4"/>
        <v>0</v>
      </c>
      <c r="H185" s="4" t="str">
        <f t="shared" si="5"/>
        <v>，4262159</v>
      </c>
      <c r="I185" s="4" t="str">
        <f>VLOOKUP(A185,HOP!A:U,21,0)</f>
        <v>直采</v>
      </c>
    </row>
    <row r="186" s="4" customFormat="1" hidden="1" spans="1:9">
      <c r="A186" s="5">
        <v>999228493289616</v>
      </c>
      <c r="B186" s="6">
        <v>45246</v>
      </c>
      <c r="C186" s="6">
        <v>45249</v>
      </c>
      <c r="D186" s="4">
        <v>568.48</v>
      </c>
      <c r="E186" s="4" t="str">
        <f>VLOOKUP(A186,HOP!A:L,12,0)</f>
        <v>568.48</v>
      </c>
      <c r="F186" s="4" t="str">
        <f>VLOOKUP(A186,HOP!A:C,3,0)</f>
        <v>4262942</v>
      </c>
      <c r="G186" s="4">
        <f t="shared" si="4"/>
        <v>0</v>
      </c>
      <c r="H186" s="4" t="str">
        <f t="shared" si="5"/>
        <v>，4262942</v>
      </c>
      <c r="I186" s="4" t="str">
        <f>VLOOKUP(A186,HOP!A:U,21,0)</f>
        <v>直采</v>
      </c>
    </row>
    <row r="187" s="4" customFormat="1" hidden="1" spans="1:9">
      <c r="A187" s="5">
        <v>999228493500677</v>
      </c>
      <c r="B187" s="6">
        <v>45246</v>
      </c>
      <c r="C187" s="6">
        <v>45248</v>
      </c>
      <c r="D187" s="4">
        <v>286.38</v>
      </c>
      <c r="E187" s="4" t="str">
        <f>VLOOKUP(A187,HOP!A:L,12,0)</f>
        <v>286.38</v>
      </c>
      <c r="F187" s="4" t="str">
        <f>VLOOKUP(A187,HOP!A:C,3,0)</f>
        <v>4262993</v>
      </c>
      <c r="G187" s="4">
        <f t="shared" si="4"/>
        <v>0</v>
      </c>
      <c r="H187" s="4" t="str">
        <f t="shared" si="5"/>
        <v>，4262993</v>
      </c>
      <c r="I187" s="4" t="str">
        <f>VLOOKUP(A187,HOP!A:U,21,0)</f>
        <v>直采</v>
      </c>
    </row>
    <row r="188" s="4" customFormat="1" hidden="1" spans="1:9">
      <c r="A188" s="5">
        <v>999228493653722</v>
      </c>
      <c r="B188" s="6">
        <v>45246</v>
      </c>
      <c r="C188" s="6">
        <v>45247</v>
      </c>
      <c r="D188" s="4">
        <v>91.33</v>
      </c>
      <c r="E188" s="4" t="str">
        <f>VLOOKUP(A188,HOP!A:L,12,0)</f>
        <v>91.33</v>
      </c>
      <c r="F188" s="4" t="str">
        <f>VLOOKUP(A188,HOP!A:C,3,0)</f>
        <v>4263047</v>
      </c>
      <c r="G188" s="4">
        <f t="shared" si="4"/>
        <v>0</v>
      </c>
      <c r="H188" s="4" t="str">
        <f t="shared" si="5"/>
        <v>，4263047</v>
      </c>
      <c r="I188" s="4" t="str">
        <f>VLOOKUP(A188,HOP!A:U,21,0)</f>
        <v>直采</v>
      </c>
    </row>
    <row r="189" s="4" customFormat="1" hidden="1" spans="1:9">
      <c r="A189" s="5">
        <v>999228493805004</v>
      </c>
      <c r="B189" s="6">
        <v>45246</v>
      </c>
      <c r="C189" s="6">
        <v>45247</v>
      </c>
      <c r="D189" s="4">
        <v>70.56</v>
      </c>
      <c r="E189" s="4" t="str">
        <f>VLOOKUP(A189,HOP!A:L,12,0)</f>
        <v>70.56</v>
      </c>
      <c r="F189" s="4" t="str">
        <f>VLOOKUP(A189,HOP!A:C,3,0)</f>
        <v>4263108</v>
      </c>
      <c r="G189" s="4">
        <f t="shared" si="4"/>
        <v>0</v>
      </c>
      <c r="H189" s="4" t="str">
        <f t="shared" si="5"/>
        <v>，4263108</v>
      </c>
      <c r="I189" s="4" t="str">
        <f>VLOOKUP(A189,HOP!A:U,21,0)</f>
        <v>直采</v>
      </c>
    </row>
    <row r="190" s="4" customFormat="1" hidden="1" spans="1:9">
      <c r="A190" s="5">
        <v>999228494465139</v>
      </c>
      <c r="B190" s="6">
        <v>45247</v>
      </c>
      <c r="C190" s="6">
        <v>45248</v>
      </c>
      <c r="D190" s="4">
        <v>109.18</v>
      </c>
      <c r="E190" s="4" t="str">
        <f>VLOOKUP(A190,HOP!A:L,12,0)</f>
        <v>109.18</v>
      </c>
      <c r="F190" s="4" t="str">
        <f>VLOOKUP(A190,HOP!A:C,3,0)</f>
        <v>4263561</v>
      </c>
      <c r="G190" s="4">
        <f t="shared" si="4"/>
        <v>0</v>
      </c>
      <c r="H190" s="4" t="str">
        <f t="shared" si="5"/>
        <v>，4263561</v>
      </c>
      <c r="I190" s="4" t="str">
        <f>VLOOKUP(A190,HOP!A:U,21,0)</f>
        <v>直连</v>
      </c>
    </row>
    <row r="191" s="4" customFormat="1" hidden="1" spans="1:9">
      <c r="A191" s="5">
        <v>999228495336582</v>
      </c>
      <c r="B191" s="6">
        <v>45246</v>
      </c>
      <c r="C191" s="6">
        <v>45247</v>
      </c>
      <c r="D191" s="4">
        <v>46.26</v>
      </c>
      <c r="E191" s="4" t="str">
        <f>VLOOKUP(A191,HOP!A:L,12,0)</f>
        <v>46.26</v>
      </c>
      <c r="F191" s="4" t="str">
        <f>VLOOKUP(A191,HOP!A:C,3,0)</f>
        <v>4263991</v>
      </c>
      <c r="G191" s="4">
        <f t="shared" si="4"/>
        <v>0</v>
      </c>
      <c r="H191" s="4" t="str">
        <f t="shared" si="5"/>
        <v>，4263991</v>
      </c>
      <c r="I191" s="4" t="str">
        <f>VLOOKUP(A191,HOP!A:U,21,0)</f>
        <v>直采</v>
      </c>
    </row>
    <row r="192" s="4" customFormat="1" hidden="1" spans="1:9">
      <c r="A192" s="5">
        <v>999228497006802</v>
      </c>
      <c r="B192" s="6">
        <v>45246</v>
      </c>
      <c r="C192" s="6">
        <v>45247</v>
      </c>
      <c r="D192" s="4">
        <v>52.32</v>
      </c>
      <c r="E192" s="4" t="str">
        <f>VLOOKUP(A192,HOP!A:L,12,0)</f>
        <v>52.32</v>
      </c>
      <c r="F192" s="4" t="str">
        <f>VLOOKUP(A192,HOP!A:C,3,0)</f>
        <v>4264651</v>
      </c>
      <c r="G192" s="4">
        <f t="shared" si="4"/>
        <v>0</v>
      </c>
      <c r="H192" s="4" t="str">
        <f t="shared" si="5"/>
        <v>，4264651</v>
      </c>
      <c r="I192" s="4" t="str">
        <f>VLOOKUP(A192,HOP!A:U,21,0)</f>
        <v>直采</v>
      </c>
    </row>
    <row r="193" s="4" customFormat="1" hidden="1" spans="1:9">
      <c r="A193" s="5">
        <v>28497034972</v>
      </c>
      <c r="B193" s="6">
        <v>45246</v>
      </c>
      <c r="C193" s="6">
        <v>45247</v>
      </c>
      <c r="D193" s="4">
        <v>45.16</v>
      </c>
      <c r="E193" s="4" t="str">
        <f>VLOOKUP(A193,HOP!A:L,12,0)</f>
        <v>45.16</v>
      </c>
      <c r="F193" s="4" t="str">
        <f>VLOOKUP(A193,HOP!A:C,3,0)</f>
        <v>4264660</v>
      </c>
      <c r="G193" s="4">
        <f t="shared" si="4"/>
        <v>0</v>
      </c>
      <c r="H193" s="4" t="str">
        <f t="shared" si="5"/>
        <v>，4264660</v>
      </c>
      <c r="I193" s="4" t="str">
        <f>VLOOKUP(A193,HOP!A:U,21,0)</f>
        <v>直采</v>
      </c>
    </row>
    <row r="194" s="4" customFormat="1" hidden="1" spans="1:9">
      <c r="A194" s="5">
        <v>999228499607614</v>
      </c>
      <c r="B194" s="6">
        <v>45248</v>
      </c>
      <c r="C194" s="6">
        <v>45249</v>
      </c>
      <c r="D194" s="4">
        <v>47.91</v>
      </c>
      <c r="E194" s="4" t="str">
        <f>VLOOKUP(A194,HOP!A:L,12,0)</f>
        <v>47.91</v>
      </c>
      <c r="F194" s="4" t="str">
        <f>VLOOKUP(A194,HOP!A:C,3,0)</f>
        <v>4266171</v>
      </c>
      <c r="G194" s="4">
        <f t="shared" si="4"/>
        <v>0</v>
      </c>
      <c r="H194" s="4" t="str">
        <f t="shared" si="5"/>
        <v>，4266171</v>
      </c>
      <c r="I194" s="4" t="str">
        <f>VLOOKUP(A194,HOP!A:U,21,0)</f>
        <v>直采</v>
      </c>
    </row>
    <row r="195" s="4" customFormat="1" hidden="1" spans="1:9">
      <c r="A195" s="5">
        <v>999228501147119</v>
      </c>
      <c r="B195" s="6">
        <v>45247</v>
      </c>
      <c r="C195" s="6">
        <v>45248</v>
      </c>
      <c r="D195" s="4">
        <v>47.77</v>
      </c>
      <c r="E195" s="4" t="str">
        <f>VLOOKUP(A195,HOP!A:L,12,0)</f>
        <v>47.77</v>
      </c>
      <c r="F195" s="4" t="str">
        <f>VLOOKUP(A195,HOP!A:C,3,0)</f>
        <v>4266763</v>
      </c>
      <c r="G195" s="4">
        <f>D195-E195</f>
        <v>0</v>
      </c>
      <c r="H195" s="4" t="str">
        <f>$H$1&amp;F195</f>
        <v>，4266763</v>
      </c>
      <c r="I195" s="4" t="str">
        <f>VLOOKUP(A195,HOP!A:U,21,0)</f>
        <v>直采</v>
      </c>
    </row>
    <row r="196" s="4" customFormat="1" hidden="1" spans="1:9">
      <c r="A196" s="5">
        <v>999228501228239</v>
      </c>
      <c r="B196" s="6">
        <v>45247</v>
      </c>
      <c r="C196" s="6">
        <v>45248</v>
      </c>
      <c r="D196" s="4">
        <v>45.57</v>
      </c>
      <c r="E196" s="4" t="str">
        <f>VLOOKUP(A196,HOP!A:L,12,0)</f>
        <v>45.57</v>
      </c>
      <c r="F196" s="4" t="str">
        <f>VLOOKUP(A196,HOP!A:C,3,0)</f>
        <v>4266785</v>
      </c>
      <c r="G196" s="4">
        <f>D196-E196</f>
        <v>0</v>
      </c>
      <c r="H196" s="4" t="str">
        <f>$H$1&amp;F196</f>
        <v>，4266785</v>
      </c>
      <c r="I196" s="4" t="str">
        <f>VLOOKUP(A196,HOP!A:U,21,0)</f>
        <v>直采</v>
      </c>
    </row>
    <row r="197" s="4" customFormat="1" hidden="1" spans="1:9">
      <c r="A197" s="5">
        <v>999228504601985</v>
      </c>
      <c r="B197" s="6">
        <v>45247</v>
      </c>
      <c r="C197" s="6">
        <v>45248</v>
      </c>
      <c r="D197" s="4">
        <v>61.54</v>
      </c>
      <c r="E197" s="4" t="str">
        <f>VLOOKUP(A197,HOP!A:L,12,0)</f>
        <v>61.54</v>
      </c>
      <c r="F197" s="4" t="str">
        <f>VLOOKUP(A197,HOP!A:C,3,0)</f>
        <v>4267257</v>
      </c>
      <c r="G197" s="4">
        <f>D197-E197</f>
        <v>0</v>
      </c>
      <c r="H197" s="4" t="str">
        <f>$H$1&amp;F197</f>
        <v>，4267257</v>
      </c>
      <c r="I197" s="4" t="str">
        <f>VLOOKUP(A197,HOP!A:U,21,0)</f>
        <v>直采</v>
      </c>
    </row>
    <row r="198" s="4" customFormat="1" hidden="1" spans="1:9">
      <c r="A198" s="5">
        <v>999228505728911</v>
      </c>
      <c r="B198" s="6">
        <v>45247</v>
      </c>
      <c r="C198" s="6">
        <v>45248</v>
      </c>
      <c r="D198" s="4">
        <v>120.6</v>
      </c>
      <c r="E198" s="4" t="str">
        <f>VLOOKUP(A198,HOP!A:L,12,0)</f>
        <v>120.60</v>
      </c>
      <c r="F198" s="4" t="str">
        <f>VLOOKUP(A198,HOP!A:C,3,0)</f>
        <v>4267501</v>
      </c>
      <c r="G198" s="4">
        <f>D198-E198</f>
        <v>0</v>
      </c>
      <c r="H198" s="4" t="str">
        <f>$H$1&amp;F198</f>
        <v>，4267501</v>
      </c>
      <c r="I198" s="4" t="str">
        <f>VLOOKUP(A198,HOP!A:U,21,0)</f>
        <v>直采</v>
      </c>
    </row>
    <row r="199" s="4" customFormat="1" hidden="1" spans="1:9">
      <c r="A199" s="5">
        <v>999228505765413</v>
      </c>
      <c r="B199" s="6">
        <v>45248</v>
      </c>
      <c r="C199" s="6">
        <v>45249</v>
      </c>
      <c r="D199" s="4">
        <v>90.86</v>
      </c>
      <c r="E199" s="4" t="str">
        <f>VLOOKUP(A199,HOP!A:L,12,0)</f>
        <v>90.86</v>
      </c>
      <c r="F199" s="4" t="str">
        <f>VLOOKUP(A199,HOP!A:C,3,0)</f>
        <v>4267516</v>
      </c>
      <c r="G199" s="4">
        <f>D199-E199</f>
        <v>0</v>
      </c>
      <c r="H199" s="4" t="str">
        <f>$H$1&amp;F199</f>
        <v>，4267516</v>
      </c>
      <c r="I199" s="4" t="str">
        <f>VLOOKUP(A199,HOP!A:U,21,0)</f>
        <v>直采</v>
      </c>
    </row>
    <row r="200" s="4" customFormat="1" hidden="1" spans="1:9">
      <c r="A200" s="5">
        <v>999228506915858</v>
      </c>
      <c r="B200" s="6">
        <v>45248</v>
      </c>
      <c r="C200" s="6">
        <v>45249</v>
      </c>
      <c r="D200" s="4">
        <v>60.87</v>
      </c>
      <c r="E200" s="4" t="str">
        <f>VLOOKUP(A200,HOP!A:L,12,0)</f>
        <v>60.87</v>
      </c>
      <c r="F200" s="4" t="str">
        <f>VLOOKUP(A200,HOP!A:C,3,0)</f>
        <v>4268011</v>
      </c>
      <c r="G200" s="4">
        <f>D200-E200</f>
        <v>0</v>
      </c>
      <c r="H200" s="4" t="str">
        <f>$H$1&amp;F200</f>
        <v>，4268011</v>
      </c>
      <c r="I200" s="4" t="str">
        <f>VLOOKUP(A200,HOP!A:U,21,0)</f>
        <v>直连</v>
      </c>
    </row>
    <row r="201" s="4" customFormat="1" hidden="1" spans="1:9">
      <c r="A201" s="5">
        <v>999228508413629</v>
      </c>
      <c r="B201" s="6">
        <v>45248</v>
      </c>
      <c r="C201" s="6">
        <v>45249</v>
      </c>
      <c r="D201" s="4">
        <v>60.87</v>
      </c>
      <c r="E201" s="4" t="str">
        <f>VLOOKUP(A201,HOP!A:L,12,0)</f>
        <v>60.87</v>
      </c>
      <c r="F201" s="4" t="str">
        <f>VLOOKUP(A201,HOP!A:C,3,0)</f>
        <v>4268435</v>
      </c>
      <c r="G201" s="4">
        <f>D201-E201</f>
        <v>0</v>
      </c>
      <c r="H201" s="4" t="str">
        <f>$H$1&amp;F201</f>
        <v>，4268435</v>
      </c>
      <c r="I201" s="4" t="str">
        <f>VLOOKUP(A201,HOP!A:U,21,0)</f>
        <v>直连</v>
      </c>
    </row>
    <row r="202" s="4" customFormat="1" hidden="1" spans="1:9">
      <c r="A202" s="5">
        <v>28512934226</v>
      </c>
      <c r="B202" s="6">
        <v>45248</v>
      </c>
      <c r="C202" s="6">
        <v>45249</v>
      </c>
      <c r="D202" s="4">
        <v>41.45</v>
      </c>
      <c r="E202" s="4" t="str">
        <f>VLOOKUP(A202,HOP!A:L,12,0)</f>
        <v>41.45</v>
      </c>
      <c r="F202" s="4" t="str">
        <f>VLOOKUP(A202,HOP!A:C,3,0)</f>
        <v>4269847</v>
      </c>
      <c r="G202" s="4">
        <f>D202-E202</f>
        <v>0</v>
      </c>
      <c r="H202" s="4" t="str">
        <f>$H$1&amp;F202</f>
        <v>，4269847</v>
      </c>
      <c r="I202" s="4" t="str">
        <f>VLOOKUP(A202,HOP!A:U,21,0)</f>
        <v>直采</v>
      </c>
    </row>
    <row r="203" s="4" customFormat="1" hidden="1" spans="1:9">
      <c r="A203" s="5">
        <v>999228514662634</v>
      </c>
      <c r="B203" s="6">
        <v>45248</v>
      </c>
      <c r="C203" s="6">
        <v>45249</v>
      </c>
      <c r="D203" s="4">
        <v>95.03</v>
      </c>
      <c r="E203" s="4" t="str">
        <f>VLOOKUP(A203,HOP!A:L,12,0)</f>
        <v>95.03</v>
      </c>
      <c r="F203" s="4" t="str">
        <f>VLOOKUP(A203,HOP!A:C,3,0)</f>
        <v>4270484</v>
      </c>
      <c r="G203" s="4">
        <f>D203-E203</f>
        <v>0</v>
      </c>
      <c r="H203" s="4" t="str">
        <f>$H$1&amp;F203</f>
        <v>，4270484</v>
      </c>
      <c r="I203" s="4" t="str">
        <f>VLOOKUP(A203,HOP!A:U,21,0)</f>
        <v>直采</v>
      </c>
    </row>
    <row r="204" s="4" customFormat="1" hidden="1" spans="1:9">
      <c r="A204" s="5">
        <v>999228523608844</v>
      </c>
      <c r="B204" s="6">
        <v>45248</v>
      </c>
      <c r="C204" s="6">
        <v>45249</v>
      </c>
      <c r="D204" s="4">
        <v>64.44</v>
      </c>
      <c r="E204" s="4" t="str">
        <f>VLOOKUP(A204,HOP!A:L,12,0)</f>
        <v>64.44</v>
      </c>
      <c r="F204" s="4" t="str">
        <f>VLOOKUP(A204,HOP!A:C,3,0)</f>
        <v>4271904</v>
      </c>
      <c r="G204" s="4">
        <f>D204-E204</f>
        <v>0</v>
      </c>
      <c r="H204" s="4" t="str">
        <f>$H$1&amp;F204</f>
        <v>，4271904</v>
      </c>
      <c r="I204" s="4" t="str">
        <f>VLOOKUP(A204,HOP!A:U,21,0)</f>
        <v>直采</v>
      </c>
    </row>
    <row r="205" s="4" customFormat="1" hidden="1" spans="1:9">
      <c r="A205" s="5">
        <v>999228523926415</v>
      </c>
      <c r="B205" s="6">
        <v>45248</v>
      </c>
      <c r="C205" s="6">
        <v>45249</v>
      </c>
      <c r="D205" s="4">
        <v>59.74</v>
      </c>
      <c r="E205" s="4" t="str">
        <f>VLOOKUP(A205,HOP!A:L,12,0)</f>
        <v>59.74</v>
      </c>
      <c r="F205" s="4" t="str">
        <f>VLOOKUP(A205,HOP!A:C,3,0)</f>
        <v>4271937</v>
      </c>
      <c r="G205" s="4">
        <f>D205-E205</f>
        <v>0</v>
      </c>
      <c r="H205" s="4" t="str">
        <f>$H$1&amp;F205</f>
        <v>，4271937</v>
      </c>
      <c r="I205" s="4" t="str">
        <f>VLOOKUP(A205,HOP!A:U,21,0)</f>
        <v>直采</v>
      </c>
    </row>
    <row r="206" s="4" customFormat="1" hidden="1" spans="1:9">
      <c r="A206" s="5">
        <v>999228525886661</v>
      </c>
      <c r="B206" s="6">
        <v>45248</v>
      </c>
      <c r="C206" s="6">
        <v>45249</v>
      </c>
      <c r="D206" s="4">
        <v>65.27</v>
      </c>
      <c r="E206" s="4" t="str">
        <f>VLOOKUP(A206,HOP!A:L,12,0)</f>
        <v>65.27</v>
      </c>
      <c r="F206" s="4" t="str">
        <f>VLOOKUP(A206,HOP!A:C,3,0)</f>
        <v>4272285</v>
      </c>
      <c r="G206" s="4">
        <f>D206-E206</f>
        <v>0</v>
      </c>
      <c r="H206" s="4" t="str">
        <f>$H$1&amp;F206</f>
        <v>，4272285</v>
      </c>
      <c r="I206" s="4" t="str">
        <f>VLOOKUP(A206,HOP!A:U,21,0)</f>
        <v>直采</v>
      </c>
    </row>
    <row r="207" s="4" customFormat="1" hidden="1" spans="1:9">
      <c r="A207" s="5">
        <v>999228526393952</v>
      </c>
      <c r="B207" s="6">
        <v>45248</v>
      </c>
      <c r="C207" s="6">
        <v>45249</v>
      </c>
      <c r="D207" s="4">
        <v>189.44</v>
      </c>
      <c r="E207" s="4" t="str">
        <f>VLOOKUP(A207,HOP!A:L,12,0)</f>
        <v>189.44</v>
      </c>
      <c r="F207" s="4" t="str">
        <f>VLOOKUP(A207,HOP!A:C,3,0)</f>
        <v>4272406</v>
      </c>
      <c r="G207" s="4">
        <f>D207-E207</f>
        <v>0</v>
      </c>
      <c r="H207" s="4" t="str">
        <f>$H$1&amp;F207</f>
        <v>，4272406</v>
      </c>
      <c r="I207" s="4" t="str">
        <f>VLOOKUP(A207,HOP!A:U,21,0)</f>
        <v>直采</v>
      </c>
    </row>
    <row r="208" s="4" customFormat="1" hidden="1" spans="1:9">
      <c r="A208" s="5">
        <v>999228526613207</v>
      </c>
      <c r="B208" s="6">
        <v>45248</v>
      </c>
      <c r="C208" s="6">
        <v>45249</v>
      </c>
      <c r="D208" s="4">
        <v>52.27</v>
      </c>
      <c r="E208" s="4" t="str">
        <f>VLOOKUP(A208,HOP!A:L,12,0)</f>
        <v>52.27</v>
      </c>
      <c r="F208" s="4" t="str">
        <f>VLOOKUP(A208,HOP!A:C,3,0)</f>
        <v>4272462</v>
      </c>
      <c r="G208" s="4">
        <f>D208-E208</f>
        <v>0</v>
      </c>
      <c r="H208" s="4" t="str">
        <f>$H$1&amp;F208</f>
        <v>，4272462</v>
      </c>
      <c r="I208" s="4" t="str">
        <f>VLOOKUP(A208,HOP!A:U,21,0)</f>
        <v>直采</v>
      </c>
    </row>
    <row r="209" s="4" customFormat="1" hidden="1" spans="1:9">
      <c r="A209" s="5">
        <v>999228527678771</v>
      </c>
      <c r="B209" s="6">
        <v>45248</v>
      </c>
      <c r="C209" s="6">
        <v>45249</v>
      </c>
      <c r="D209" s="4">
        <v>40.38</v>
      </c>
      <c r="E209" s="4" t="str">
        <f>VLOOKUP(A209,HOP!A:L,12,0)</f>
        <v>40.38</v>
      </c>
      <c r="F209" s="4" t="str">
        <f>VLOOKUP(A209,HOP!A:C,3,0)</f>
        <v>4272706</v>
      </c>
      <c r="G209" s="4">
        <f>D209-E209</f>
        <v>0</v>
      </c>
      <c r="H209" s="4" t="str">
        <f>$H$1&amp;F209</f>
        <v>，4272706</v>
      </c>
      <c r="I209" s="4" t="str">
        <f>VLOOKUP(A209,HOP!A:U,21,0)</f>
        <v>直采</v>
      </c>
    </row>
    <row r="210" s="4" customFormat="1" hidden="1" spans="1:9">
      <c r="A210" s="5">
        <v>999228528431919</v>
      </c>
      <c r="B210" s="6">
        <v>45248</v>
      </c>
      <c r="C210" s="6">
        <v>45249</v>
      </c>
      <c r="D210" s="4">
        <v>52.27</v>
      </c>
      <c r="E210" s="4" t="str">
        <f>VLOOKUP(A210,HOP!A:L,12,0)</f>
        <v>52.27</v>
      </c>
      <c r="F210" s="4" t="str">
        <f>VLOOKUP(A210,HOP!A:C,3,0)</f>
        <v>4272916</v>
      </c>
      <c r="G210" s="4">
        <f>D210-E210</f>
        <v>0</v>
      </c>
      <c r="H210" s="4" t="str">
        <f>$H$1&amp;F210</f>
        <v>，4272916</v>
      </c>
      <c r="I210" s="4" t="str">
        <f>VLOOKUP(A210,HOP!A:U,21,0)</f>
        <v>直采</v>
      </c>
    </row>
    <row r="211" s="4" customFormat="1" hidden="1" spans="1:9">
      <c r="A211" s="5">
        <v>999228528436854</v>
      </c>
      <c r="B211" s="6">
        <v>45248</v>
      </c>
      <c r="C211" s="6">
        <v>45249</v>
      </c>
      <c r="D211" s="4">
        <v>115.05</v>
      </c>
      <c r="E211" s="4" t="str">
        <f>VLOOKUP(A211,HOP!A:L,12,0)</f>
        <v>115.05</v>
      </c>
      <c r="F211" s="4" t="str">
        <f>VLOOKUP(A211,HOP!A:C,3,0)</f>
        <v>4272919</v>
      </c>
      <c r="G211" s="4">
        <f>D211-E211</f>
        <v>0</v>
      </c>
      <c r="H211" s="4" t="str">
        <f>$H$1&amp;F211</f>
        <v>，4272919</v>
      </c>
      <c r="I211" s="4" t="str">
        <f>VLOOKUP(A211,HOP!A:U,21,0)</f>
        <v>直连</v>
      </c>
    </row>
    <row r="213" spans="4:4">
      <c r="D213" s="4">
        <f>SUM(D2:D212)</f>
        <v>53999.75</v>
      </c>
    </row>
    <row r="219" spans="1:4">
      <c r="A219" s="4" t="s">
        <v>1077</v>
      </c>
      <c r="C219" s="4">
        <v>53547.62</v>
      </c>
      <c r="D219" s="4">
        <v>1879949.84</v>
      </c>
    </row>
    <row r="220" spans="1:4">
      <c r="A220" s="4" t="s">
        <v>1078</v>
      </c>
      <c r="C220" s="4">
        <v>452.13</v>
      </c>
      <c r="D220" s="4">
        <v>15873.38</v>
      </c>
    </row>
    <row r="221" spans="1:4">
      <c r="A221" s="4" t="s">
        <v>1079</v>
      </c>
      <c r="C221" s="4">
        <f>SUBTOTAL(9,C219:C220)</f>
        <v>53999.75</v>
      </c>
      <c r="D221" s="4">
        <f>SUBTOTAL(9,D219:D220)</f>
        <v>1895823.22</v>
      </c>
    </row>
    <row r="222" spans="1:1">
      <c r="A222" s="4" t="s">
        <v>1080</v>
      </c>
    </row>
  </sheetData>
  <autoFilter ref="A1:XFD213">
    <filterColumn colId="3">
      <filters blank="1">
        <filter val="1111.05"/>
        <filter val="101.1"/>
        <filter val="146.1"/>
        <filter val="674.1"/>
        <filter val="41.2"/>
        <filter val="640.2"/>
        <filter val="179.3"/>
        <filter val="300.3"/>
        <filter val="486.3"/>
        <filter val="105.4"/>
        <filter val="337.4"/>
        <filter val="47.5"/>
        <filter val="243.5"/>
        <filter val="120.6"/>
        <filter val="140.6"/>
        <filter val="588.6"/>
        <filter val="109.7"/>
        <filter val="119.7"/>
        <filter val="725.7"/>
        <filter val="906.7"/>
        <filter val="83.8"/>
        <filter val="318.8"/>
        <filter val="503.8"/>
        <filter val="562.8"/>
        <filter val="44.9"/>
        <filter val="348.9"/>
        <filter val="53999.75"/>
        <filter val="52.01"/>
        <filter val="160.01"/>
        <filter val="127.02"/>
        <filter val="83.03"/>
        <filter val="95.03"/>
        <filter val="156.03"/>
        <filter val="80.04"/>
        <filter val="88.04"/>
        <filter val="405"/>
        <filter val="115.05"/>
        <filter val="380.05"/>
        <filter val="538.05"/>
        <filter val="866.05"/>
        <filter val="104.06"/>
        <filter val="82.07"/>
        <filter val="189.07"/>
        <filter val="41.08"/>
        <filter val="93.08"/>
        <filter val="363.08"/>
        <filter val="523.08"/>
        <filter val="217.09"/>
        <filter val="33.11"/>
        <filter val="151.11"/>
        <filter val="308.11"/>
        <filter val="30.12"/>
        <filter val="208.12"/>
        <filter val="434.12"/>
        <filter val="615.12"/>
        <filter val="793.12"/>
        <filter val="82.13"/>
        <filter val="95.13"/>
        <filter val="66.14"/>
        <filter val="700.14"/>
        <filter val="45.16"/>
        <filter val="104.16"/>
        <filter val="106.16"/>
        <filter val="168.16"/>
        <filter val="184.16"/>
        <filter val="251.16"/>
        <filter val="45.17"/>
        <filter val="109.18"/>
        <filter val="337.18"/>
        <filter val="699.18"/>
        <filter val="849.18"/>
        <filter val="31.21"/>
        <filter val="69.22"/>
        <filter val="127.22"/>
        <filter val="179.22"/>
        <filter val="53.23"/>
        <filter val="122.23"/>
        <filter val="158.23"/>
        <filter val="821.23"/>
        <filter val="849.23"/>
        <filter val="485.24"/>
        <filter val="45.25"/>
        <filter val="397.25"/>
        <filter val="46.26"/>
        <filter val="52.27"/>
        <filter val="65.27"/>
        <filter val="41.28"/>
        <filter val="438.28"/>
        <filter val="575.28"/>
        <filter val="168.29"/>
        <filter val="52.32"/>
        <filter val="91.33"/>
        <filter val="215.34"/>
        <filter val="295.34"/>
        <filter val="69.35"/>
        <filter val="211.35"/>
        <filter val="351.36"/>
        <filter val="1207.26"/>
        <filter val="40.38"/>
        <filter val="286.38"/>
        <filter val="410.38"/>
        <filter val="1400.28"/>
        <filter val="250.39"/>
        <filter val="45.41"/>
        <filter val="88.42"/>
        <filter val="98.42"/>
        <filter val="42.43"/>
        <filter val="64.44"/>
        <filter val="189.44"/>
        <filter val="310.44"/>
        <filter val="313.44"/>
        <filter val="41.45"/>
        <filter val="57.47"/>
        <filter val="60.47"/>
        <filter val="528.48"/>
        <filter val="568.48"/>
        <filter val="34.49"/>
        <filter val="46.49"/>
        <filter val="57.49"/>
        <filter val="481.51"/>
        <filter val="1438.83"/>
        <filter val="61.54"/>
        <filter val="82.54"/>
        <filter val="84.54"/>
        <filter val="125.54"/>
        <filter val="91.55"/>
        <filter val="44.56"/>
        <filter val="70.56"/>
        <filter val="317.56"/>
        <filter val="373.56"/>
        <filter val="45.57"/>
        <filter val="90.57"/>
        <filter val="239.58"/>
        <filter val="32.59"/>
        <filter val="167.59"/>
        <filter val="90.61"/>
        <filter val="119.61"/>
        <filter val="196.61"/>
        <filter val="403.61"/>
        <filter val="91.62"/>
        <filter val="103.62"/>
        <filter val="148.62"/>
        <filter val="603.63"/>
        <filter val="145.64"/>
        <filter val="436.64"/>
        <filter val="495.64"/>
        <filter val="88.65"/>
        <filter val="78.66"/>
        <filter val="717.66"/>
        <filter val="184.68"/>
        <filter val="204.68"/>
        <filter val="307.68"/>
        <filter val="696.71"/>
        <filter val="167.72"/>
        <filter val="248.72"/>
        <filter val="59.74"/>
        <filter val="54.75"/>
        <filter val="133.76"/>
        <filter val="513.76"/>
        <filter val="47.77"/>
        <filter val="229.78"/>
        <filter val="249.78"/>
        <filter val="465.78"/>
        <filter val="139.81"/>
        <filter val="140.84"/>
        <filter val="396.84"/>
        <filter val="603.84"/>
        <filter val="380.85"/>
        <filter val="399.85"/>
        <filter val="595.85"/>
        <filter val="1088.55"/>
        <filter val="41.86"/>
        <filter val="90.86"/>
        <filter val="60.87"/>
        <filter val="404.88"/>
        <filter val="118.89"/>
        <filter val="1152.59"/>
        <filter val="47.91"/>
        <filter val="94.91"/>
        <filter val="95.92"/>
        <filter val="113.92"/>
        <filter val="73.94"/>
        <filter val="114.94"/>
        <filter val="800.94"/>
        <filter val="230.95"/>
        <filter val="49.96"/>
        <filter val="231.96"/>
        <filter val="100.98"/>
      </filters>
    </filterColumn>
    <filterColumn colId="6">
      <filters blank="1">
        <filter val="#N/A"/>
        <filter val="0.24"/>
        <filter val="0.27"/>
      </filters>
    </filterColumn>
    <extLst/>
  </autoFilter>
  <conditionalFormatting sqref="A221:A222">
    <cfRule type="duplicateValues" dxfId="0" priority="1"/>
  </conditionalFormatting>
  <conditionalFormatting sqref="A1:A220 A223:A1048576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1074</v>
      </c>
    </row>
    <row r="2" s="4" customFormat="1" spans="1:9">
      <c r="A2" s="5">
        <v>999228319447481</v>
      </c>
      <c r="B2" s="6">
        <v>45235</v>
      </c>
      <c r="C2" s="6">
        <v>45237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1">
      <c r="A3" s="5">
        <v>999228397622457</v>
      </c>
      <c r="B3" s="6">
        <v>45240</v>
      </c>
      <c r="C3" s="6">
        <v>45243</v>
      </c>
      <c r="D3" s="4">
        <v>200</v>
      </c>
      <c r="E3" s="4" t="e">
        <f>VLOOKUP(A3,HOP!A:L,12,0)</f>
        <v>#N/A</v>
      </c>
      <c r="F3" s="4">
        <v>4179696</v>
      </c>
      <c r="G3" s="4" t="e">
        <f>D3-E3</f>
        <v>#N/A</v>
      </c>
      <c r="H3" s="4" t="str">
        <f>$H$1&amp;F3</f>
        <v>，4179696</v>
      </c>
      <c r="I3" s="4" t="e">
        <f>VLOOKUP(A3,HOP!A:U,21,0)</f>
        <v>#N/A</v>
      </c>
      <c r="J3" s="4" t="s">
        <v>1081</v>
      </c>
      <c r="K3" s="4" t="s">
        <v>1082</v>
      </c>
    </row>
    <row r="5" spans="4:4">
      <c r="D5" s="4">
        <f>SUM(D2:D4)</f>
        <v>200</v>
      </c>
    </row>
    <row r="12" spans="1:1">
      <c r="A12" s="4" t="s">
        <v>1083</v>
      </c>
    </row>
    <row r="13" spans="1:1">
      <c r="A13" s="4" t="s">
        <v>1084</v>
      </c>
    </row>
    <row r="14" spans="1:1">
      <c r="A14" s="4" t="s">
        <v>1085</v>
      </c>
    </row>
  </sheetData>
  <conditionalFormatting sqref="A2:A1048576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1"/>
  <sheetViews>
    <sheetView workbookViewId="0">
      <selection activeCell="E44" sqref="E4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1086</v>
      </c>
      <c r="B1" s="2" t="s">
        <v>1087</v>
      </c>
      <c r="C1" s="2" t="s">
        <v>1088</v>
      </c>
      <c r="D1" s="2" t="s">
        <v>1089</v>
      </c>
      <c r="E1" s="2" t="s">
        <v>13</v>
      </c>
      <c r="F1" s="2" t="s">
        <v>5</v>
      </c>
      <c r="G1" s="2" t="s">
        <v>6</v>
      </c>
      <c r="H1" s="2" t="s">
        <v>1090</v>
      </c>
      <c r="I1" s="2" t="s">
        <v>1091</v>
      </c>
      <c r="J1" s="2" t="s">
        <v>1092</v>
      </c>
      <c r="K1" s="2" t="s">
        <v>1093</v>
      </c>
      <c r="L1" s="2" t="s">
        <v>1094</v>
      </c>
      <c r="M1" s="2" t="s">
        <v>1095</v>
      </c>
      <c r="N1" s="2" t="s">
        <v>1096</v>
      </c>
      <c r="O1" s="2" t="s">
        <v>1097</v>
      </c>
      <c r="P1" s="2" t="s">
        <v>1098</v>
      </c>
      <c r="Q1" s="2" t="s">
        <v>1099</v>
      </c>
      <c r="R1" s="2" t="s">
        <v>1100</v>
      </c>
      <c r="S1" s="2" t="s">
        <v>1101</v>
      </c>
      <c r="T1" s="2" t="s">
        <v>1102</v>
      </c>
      <c r="U1" s="2" t="s">
        <v>1103</v>
      </c>
      <c r="V1" s="2" t="s">
        <v>1104</v>
      </c>
    </row>
    <row r="2" s="1" customFormat="1" spans="1:22">
      <c r="A2" s="3">
        <v>999226852653607</v>
      </c>
      <c r="B2" s="1" t="s">
        <v>1105</v>
      </c>
      <c r="C2" s="1" t="s">
        <v>1106</v>
      </c>
      <c r="D2" s="1" t="s">
        <v>1107</v>
      </c>
      <c r="E2" s="1" t="s">
        <v>1108</v>
      </c>
      <c r="F2" s="1" t="s">
        <v>1109</v>
      </c>
      <c r="G2" s="1" t="s">
        <v>1110</v>
      </c>
      <c r="H2" s="1" t="s">
        <v>1111</v>
      </c>
      <c r="I2" s="1" t="s">
        <v>1112</v>
      </c>
      <c r="J2" s="1" t="s">
        <v>30</v>
      </c>
      <c r="K2" s="1" t="s">
        <v>1113</v>
      </c>
      <c r="L2" s="1" t="s">
        <v>1113</v>
      </c>
      <c r="M2" s="1" t="s">
        <v>1114</v>
      </c>
      <c r="N2" s="1" t="s">
        <v>1114</v>
      </c>
      <c r="O2" s="1" t="s">
        <v>1115</v>
      </c>
      <c r="P2" s="1" t="s">
        <v>1116</v>
      </c>
      <c r="Q2" s="1" t="s">
        <v>1117</v>
      </c>
      <c r="R2" s="1" t="s">
        <v>1118</v>
      </c>
      <c r="S2" s="1" t="s">
        <v>1119</v>
      </c>
      <c r="T2" s="1" t="s">
        <v>1120</v>
      </c>
      <c r="U2" s="1" t="s">
        <v>1075</v>
      </c>
      <c r="V2" s="1" t="s">
        <v>1121</v>
      </c>
    </row>
    <row r="3" s="1" customFormat="1" spans="1:22">
      <c r="A3" s="3">
        <v>999227190642443</v>
      </c>
      <c r="B3" s="1" t="s">
        <v>1122</v>
      </c>
      <c r="C3" s="1" t="s">
        <v>1123</v>
      </c>
      <c r="D3" s="1" t="s">
        <v>1124</v>
      </c>
      <c r="E3" s="1" t="s">
        <v>1125</v>
      </c>
      <c r="F3" s="1" t="s">
        <v>1126</v>
      </c>
      <c r="G3" s="1" t="s">
        <v>1127</v>
      </c>
      <c r="H3" s="1" t="s">
        <v>1111</v>
      </c>
      <c r="I3" s="1" t="s">
        <v>1128</v>
      </c>
      <c r="J3" s="1" t="s">
        <v>30</v>
      </c>
      <c r="K3" s="1" t="s">
        <v>1129</v>
      </c>
      <c r="L3" s="1" t="s">
        <v>1129</v>
      </c>
      <c r="M3" s="1" t="s">
        <v>1114</v>
      </c>
      <c r="N3" s="1" t="s">
        <v>1114</v>
      </c>
      <c r="O3" s="1" t="s">
        <v>1115</v>
      </c>
      <c r="P3" s="1" t="s">
        <v>1116</v>
      </c>
      <c r="Q3" s="1" t="s">
        <v>1117</v>
      </c>
      <c r="R3" s="1" t="s">
        <v>1130</v>
      </c>
      <c r="S3" s="1" t="s">
        <v>1119</v>
      </c>
      <c r="T3" s="1" t="s">
        <v>1120</v>
      </c>
      <c r="U3" s="1" t="s">
        <v>1075</v>
      </c>
      <c r="V3" s="1" t="s">
        <v>1131</v>
      </c>
    </row>
    <row r="4" s="1" customFormat="1" spans="1:22">
      <c r="A4" s="3">
        <v>999227337146713</v>
      </c>
      <c r="B4" s="1" t="s">
        <v>1132</v>
      </c>
      <c r="C4" s="1" t="s">
        <v>1133</v>
      </c>
      <c r="D4" s="1" t="s">
        <v>1134</v>
      </c>
      <c r="E4" s="1" t="s">
        <v>1135</v>
      </c>
      <c r="F4" s="1" t="s">
        <v>1136</v>
      </c>
      <c r="G4" s="1" t="s">
        <v>1127</v>
      </c>
      <c r="H4" s="1" t="s">
        <v>1111</v>
      </c>
      <c r="I4" s="1" t="s">
        <v>1137</v>
      </c>
      <c r="J4" s="1" t="s">
        <v>30</v>
      </c>
      <c r="K4" s="1" t="s">
        <v>1138</v>
      </c>
      <c r="L4" s="1" t="s">
        <v>1138</v>
      </c>
      <c r="M4" s="1" t="s">
        <v>1114</v>
      </c>
      <c r="N4" s="1" t="s">
        <v>1114</v>
      </c>
      <c r="O4" s="1" t="s">
        <v>1115</v>
      </c>
      <c r="P4" s="1" t="s">
        <v>1116</v>
      </c>
      <c r="Q4" s="1" t="s">
        <v>1117</v>
      </c>
      <c r="R4" s="1" t="s">
        <v>1139</v>
      </c>
      <c r="S4" s="1" t="s">
        <v>1119</v>
      </c>
      <c r="T4" s="1" t="s">
        <v>1120</v>
      </c>
      <c r="U4" s="1" t="s">
        <v>1075</v>
      </c>
      <c r="V4" s="1" t="s">
        <v>1140</v>
      </c>
    </row>
    <row r="5" s="1" customFormat="1" spans="1:22">
      <c r="A5" s="3">
        <v>999227400342766</v>
      </c>
      <c r="B5" s="1" t="s">
        <v>1141</v>
      </c>
      <c r="C5" s="1" t="s">
        <v>1142</v>
      </c>
      <c r="D5" s="1" t="s">
        <v>1143</v>
      </c>
      <c r="E5" s="1" t="s">
        <v>1144</v>
      </c>
      <c r="F5" s="1" t="s">
        <v>1145</v>
      </c>
      <c r="G5" s="1" t="s">
        <v>1126</v>
      </c>
      <c r="H5" s="1" t="s">
        <v>1111</v>
      </c>
      <c r="I5" s="1" t="s">
        <v>1146</v>
      </c>
      <c r="J5" s="1" t="s">
        <v>30</v>
      </c>
      <c r="K5" s="1" t="s">
        <v>1147</v>
      </c>
      <c r="L5" s="1" t="s">
        <v>1147</v>
      </c>
      <c r="M5" s="1" t="s">
        <v>1114</v>
      </c>
      <c r="N5" s="1" t="s">
        <v>1114</v>
      </c>
      <c r="O5" s="1" t="s">
        <v>1115</v>
      </c>
      <c r="P5" s="1" t="s">
        <v>1116</v>
      </c>
      <c r="Q5" s="1" t="s">
        <v>1117</v>
      </c>
      <c r="R5" s="1" t="s">
        <v>1148</v>
      </c>
      <c r="S5" s="1" t="s">
        <v>1119</v>
      </c>
      <c r="T5" s="1" t="s">
        <v>1120</v>
      </c>
      <c r="U5" s="1" t="s">
        <v>1075</v>
      </c>
      <c r="V5" s="1" t="s">
        <v>1149</v>
      </c>
    </row>
    <row r="6" s="1" customFormat="1" spans="1:22">
      <c r="A6" s="3">
        <v>999227440711975</v>
      </c>
      <c r="B6" s="1" t="s">
        <v>1150</v>
      </c>
      <c r="C6" s="1" t="s">
        <v>1151</v>
      </c>
      <c r="D6" s="1" t="s">
        <v>1152</v>
      </c>
      <c r="E6" s="1" t="s">
        <v>1153</v>
      </c>
      <c r="F6" s="1" t="s">
        <v>1154</v>
      </c>
      <c r="G6" s="1" t="s">
        <v>1136</v>
      </c>
      <c r="H6" s="1" t="s">
        <v>1111</v>
      </c>
      <c r="I6" s="1" t="s">
        <v>1155</v>
      </c>
      <c r="J6" s="1" t="s">
        <v>30</v>
      </c>
      <c r="K6" s="1" t="s">
        <v>1156</v>
      </c>
      <c r="L6" s="1" t="s">
        <v>1156</v>
      </c>
      <c r="M6" s="1" t="s">
        <v>1114</v>
      </c>
      <c r="N6" s="1" t="s">
        <v>1114</v>
      </c>
      <c r="O6" s="1" t="s">
        <v>1115</v>
      </c>
      <c r="P6" s="1" t="s">
        <v>1116</v>
      </c>
      <c r="Q6" s="1" t="s">
        <v>1117</v>
      </c>
      <c r="R6" s="1" t="s">
        <v>1157</v>
      </c>
      <c r="S6" s="1" t="s">
        <v>1119</v>
      </c>
      <c r="T6" s="1" t="s">
        <v>1120</v>
      </c>
      <c r="U6" s="1" t="s">
        <v>1075</v>
      </c>
      <c r="V6" s="1" t="s">
        <v>1140</v>
      </c>
    </row>
    <row r="7" s="1" customFormat="1" spans="1:22">
      <c r="A7" s="3">
        <v>999227440719195</v>
      </c>
      <c r="B7" s="1" t="s">
        <v>1150</v>
      </c>
      <c r="C7" s="1" t="s">
        <v>1158</v>
      </c>
      <c r="D7" s="1" t="s">
        <v>1152</v>
      </c>
      <c r="E7" s="1" t="s">
        <v>1159</v>
      </c>
      <c r="F7" s="1" t="s">
        <v>1154</v>
      </c>
      <c r="G7" s="1" t="s">
        <v>1136</v>
      </c>
      <c r="H7" s="1" t="s">
        <v>1111</v>
      </c>
      <c r="I7" s="1" t="s">
        <v>1155</v>
      </c>
      <c r="J7" s="1" t="s">
        <v>30</v>
      </c>
      <c r="K7" s="1" t="s">
        <v>1156</v>
      </c>
      <c r="L7" s="1" t="s">
        <v>1156</v>
      </c>
      <c r="M7" s="1" t="s">
        <v>1114</v>
      </c>
      <c r="N7" s="1" t="s">
        <v>1114</v>
      </c>
      <c r="O7" s="1" t="s">
        <v>1115</v>
      </c>
      <c r="P7" s="1" t="s">
        <v>1116</v>
      </c>
      <c r="Q7" s="1" t="s">
        <v>1117</v>
      </c>
      <c r="R7" s="1" t="s">
        <v>1160</v>
      </c>
      <c r="S7" s="1" t="s">
        <v>1119</v>
      </c>
      <c r="T7" s="1" t="s">
        <v>1120</v>
      </c>
      <c r="U7" s="1" t="s">
        <v>1075</v>
      </c>
      <c r="V7" s="1" t="s">
        <v>1140</v>
      </c>
    </row>
    <row r="8" s="1" customFormat="1" spans="1:22">
      <c r="A8" s="3">
        <v>999227984521153</v>
      </c>
      <c r="B8" s="1" t="s">
        <v>1161</v>
      </c>
      <c r="C8" s="1" t="s">
        <v>1162</v>
      </c>
      <c r="D8" s="1" t="s">
        <v>1163</v>
      </c>
      <c r="E8" s="1" t="s">
        <v>1164</v>
      </c>
      <c r="F8" s="1" t="s">
        <v>1109</v>
      </c>
      <c r="G8" s="1" t="s">
        <v>1165</v>
      </c>
      <c r="H8" s="1" t="s">
        <v>1111</v>
      </c>
      <c r="I8" s="1" t="s">
        <v>1166</v>
      </c>
      <c r="J8" s="1" t="s">
        <v>30</v>
      </c>
      <c r="K8" s="1" t="s">
        <v>1167</v>
      </c>
      <c r="L8" s="1" t="s">
        <v>1167</v>
      </c>
      <c r="M8" s="1" t="s">
        <v>1114</v>
      </c>
      <c r="N8" s="1" t="s">
        <v>1114</v>
      </c>
      <c r="O8" s="1" t="s">
        <v>1115</v>
      </c>
      <c r="P8" s="1" t="s">
        <v>1116</v>
      </c>
      <c r="Q8" s="1" t="s">
        <v>1117</v>
      </c>
      <c r="R8" s="1" t="s">
        <v>1168</v>
      </c>
      <c r="S8" s="1" t="s">
        <v>1119</v>
      </c>
      <c r="T8" s="1" t="s">
        <v>1120</v>
      </c>
      <c r="U8" s="1" t="s">
        <v>1075</v>
      </c>
      <c r="V8" s="1" t="s">
        <v>1149</v>
      </c>
    </row>
    <row r="9" s="1" customFormat="1" spans="1:22">
      <c r="A9" s="3">
        <v>999227987871441</v>
      </c>
      <c r="B9" s="1" t="s">
        <v>1161</v>
      </c>
      <c r="C9" s="1" t="s">
        <v>1169</v>
      </c>
      <c r="D9" s="1" t="s">
        <v>1170</v>
      </c>
      <c r="E9" s="1" t="s">
        <v>1171</v>
      </c>
      <c r="F9" s="1" t="s">
        <v>1165</v>
      </c>
      <c r="G9" s="1" t="s">
        <v>1110</v>
      </c>
      <c r="H9" s="1" t="s">
        <v>1111</v>
      </c>
      <c r="I9" s="1" t="s">
        <v>1172</v>
      </c>
      <c r="J9" s="1" t="s">
        <v>30</v>
      </c>
      <c r="K9" s="1" t="s">
        <v>1173</v>
      </c>
      <c r="L9" s="1" t="s">
        <v>1173</v>
      </c>
      <c r="M9" s="1" t="s">
        <v>1114</v>
      </c>
      <c r="N9" s="1" t="s">
        <v>1114</v>
      </c>
      <c r="O9" s="1" t="s">
        <v>1115</v>
      </c>
      <c r="P9" s="1" t="s">
        <v>1116</v>
      </c>
      <c r="Q9" s="1" t="s">
        <v>1117</v>
      </c>
      <c r="R9" s="1" t="s">
        <v>1174</v>
      </c>
      <c r="S9" s="1" t="s">
        <v>1119</v>
      </c>
      <c r="T9" s="1" t="s">
        <v>1120</v>
      </c>
      <c r="U9" s="1" t="s">
        <v>1075</v>
      </c>
      <c r="V9" s="1" t="s">
        <v>1140</v>
      </c>
    </row>
    <row r="10" s="1" customFormat="1" spans="1:22">
      <c r="A10" s="3">
        <v>999227989303512</v>
      </c>
      <c r="B10" s="1" t="s">
        <v>1161</v>
      </c>
      <c r="C10" s="1" t="s">
        <v>1175</v>
      </c>
      <c r="D10" s="1" t="s">
        <v>1176</v>
      </c>
      <c r="E10" s="1" t="s">
        <v>1177</v>
      </c>
      <c r="F10" s="1" t="s">
        <v>1178</v>
      </c>
      <c r="G10" s="1" t="s">
        <v>1127</v>
      </c>
      <c r="H10" s="1" t="s">
        <v>1111</v>
      </c>
      <c r="I10" s="1" t="s">
        <v>1179</v>
      </c>
      <c r="J10" s="1" t="s">
        <v>30</v>
      </c>
      <c r="K10" s="1" t="s">
        <v>1180</v>
      </c>
      <c r="L10" s="1" t="s">
        <v>1180</v>
      </c>
      <c r="M10" s="1" t="s">
        <v>1114</v>
      </c>
      <c r="N10" s="1" t="s">
        <v>1114</v>
      </c>
      <c r="O10" s="1" t="s">
        <v>1115</v>
      </c>
      <c r="P10" s="1" t="s">
        <v>1116</v>
      </c>
      <c r="Q10" s="1" t="s">
        <v>1117</v>
      </c>
      <c r="R10" s="1" t="s">
        <v>1181</v>
      </c>
      <c r="S10" s="1" t="s">
        <v>1119</v>
      </c>
      <c r="T10" s="1" t="s">
        <v>1120</v>
      </c>
      <c r="U10" s="1" t="s">
        <v>1075</v>
      </c>
      <c r="V10" s="1" t="s">
        <v>1182</v>
      </c>
    </row>
    <row r="11" s="1" customFormat="1" spans="1:22">
      <c r="A11" s="3">
        <v>999228014028219</v>
      </c>
      <c r="B11" s="1" t="s">
        <v>1183</v>
      </c>
      <c r="C11" s="1" t="s">
        <v>1184</v>
      </c>
      <c r="D11" s="1" t="s">
        <v>1185</v>
      </c>
      <c r="E11" s="1" t="s">
        <v>1186</v>
      </c>
      <c r="F11" s="1" t="s">
        <v>1178</v>
      </c>
      <c r="G11" s="1" t="s">
        <v>1127</v>
      </c>
      <c r="H11" s="1" t="s">
        <v>1111</v>
      </c>
      <c r="I11" s="1" t="s">
        <v>1187</v>
      </c>
      <c r="J11" s="1" t="s">
        <v>30</v>
      </c>
      <c r="K11" s="1" t="s">
        <v>1188</v>
      </c>
      <c r="L11" s="1" t="s">
        <v>1188</v>
      </c>
      <c r="M11" s="1" t="s">
        <v>1114</v>
      </c>
      <c r="N11" s="1" t="s">
        <v>1114</v>
      </c>
      <c r="O11" s="1" t="s">
        <v>1115</v>
      </c>
      <c r="P11" s="1" t="s">
        <v>1116</v>
      </c>
      <c r="Q11" s="1" t="s">
        <v>1117</v>
      </c>
      <c r="R11" s="1" t="s">
        <v>1189</v>
      </c>
      <c r="S11" s="1" t="s">
        <v>1119</v>
      </c>
      <c r="T11" s="1" t="s">
        <v>1120</v>
      </c>
      <c r="U11" s="1" t="s">
        <v>1075</v>
      </c>
      <c r="V11" s="1" t="s">
        <v>1182</v>
      </c>
    </row>
    <row r="12" s="1" customFormat="1" spans="1:22">
      <c r="A12" s="3">
        <v>999228030592212</v>
      </c>
      <c r="B12" s="1" t="s">
        <v>1190</v>
      </c>
      <c r="C12" s="1" t="s">
        <v>1191</v>
      </c>
      <c r="D12" s="1" t="s">
        <v>1192</v>
      </c>
      <c r="E12" s="1" t="s">
        <v>1193</v>
      </c>
      <c r="F12" s="1" t="s">
        <v>1127</v>
      </c>
      <c r="G12" s="1" t="s">
        <v>1110</v>
      </c>
      <c r="H12" s="1" t="s">
        <v>1111</v>
      </c>
      <c r="I12" s="1" t="s">
        <v>1194</v>
      </c>
      <c r="J12" s="1" t="s">
        <v>30</v>
      </c>
      <c r="K12" s="1" t="s">
        <v>1195</v>
      </c>
      <c r="L12" s="1" t="s">
        <v>1195</v>
      </c>
      <c r="M12" s="1" t="s">
        <v>1114</v>
      </c>
      <c r="N12" s="1" t="s">
        <v>1114</v>
      </c>
      <c r="O12" s="1" t="s">
        <v>1115</v>
      </c>
      <c r="P12" s="1" t="s">
        <v>1116</v>
      </c>
      <c r="Q12" s="1" t="s">
        <v>1117</v>
      </c>
      <c r="R12" s="1" t="s">
        <v>1196</v>
      </c>
      <c r="S12" s="1" t="s">
        <v>1119</v>
      </c>
      <c r="T12" s="1" t="s">
        <v>1120</v>
      </c>
      <c r="U12" s="1" t="s">
        <v>1075</v>
      </c>
      <c r="V12" s="1" t="s">
        <v>1197</v>
      </c>
    </row>
    <row r="13" s="1" customFormat="1" spans="1:22">
      <c r="A13" s="3">
        <v>999228032389004</v>
      </c>
      <c r="B13" s="1" t="s">
        <v>1190</v>
      </c>
      <c r="C13" s="1" t="s">
        <v>1198</v>
      </c>
      <c r="D13" s="1" t="s">
        <v>1199</v>
      </c>
      <c r="E13" s="1" t="s">
        <v>1200</v>
      </c>
      <c r="F13" s="1" t="s">
        <v>1136</v>
      </c>
      <c r="G13" s="1" t="s">
        <v>1165</v>
      </c>
      <c r="H13" s="1" t="s">
        <v>1111</v>
      </c>
      <c r="I13" s="1" t="s">
        <v>1201</v>
      </c>
      <c r="J13" s="1" t="s">
        <v>30</v>
      </c>
      <c r="K13" s="1" t="s">
        <v>1202</v>
      </c>
      <c r="L13" s="1" t="s">
        <v>1203</v>
      </c>
      <c r="M13" s="1" t="s">
        <v>1204</v>
      </c>
      <c r="N13" s="1" t="s">
        <v>1205</v>
      </c>
      <c r="O13" s="1" t="s">
        <v>1115</v>
      </c>
      <c r="P13" s="1" t="s">
        <v>1116</v>
      </c>
      <c r="Q13" s="1" t="s">
        <v>1117</v>
      </c>
      <c r="R13" s="1" t="s">
        <v>1206</v>
      </c>
      <c r="S13" s="1" t="s">
        <v>1119</v>
      </c>
      <c r="T13" s="1" t="s">
        <v>1120</v>
      </c>
      <c r="U13" s="1" t="s">
        <v>1075</v>
      </c>
      <c r="V13" s="1" t="s">
        <v>1121</v>
      </c>
    </row>
    <row r="14" s="1" customFormat="1" spans="1:22">
      <c r="A14" s="3">
        <v>999228043464962</v>
      </c>
      <c r="B14" s="1" t="s">
        <v>1207</v>
      </c>
      <c r="C14" s="1" t="s">
        <v>1208</v>
      </c>
      <c r="D14" s="1" t="s">
        <v>1209</v>
      </c>
      <c r="E14" s="1" t="s">
        <v>1210</v>
      </c>
      <c r="F14" s="1" t="s">
        <v>1136</v>
      </c>
      <c r="G14" s="1" t="s">
        <v>1165</v>
      </c>
      <c r="H14" s="1" t="s">
        <v>1111</v>
      </c>
      <c r="I14" s="1" t="s">
        <v>1211</v>
      </c>
      <c r="J14" s="1" t="s">
        <v>30</v>
      </c>
      <c r="K14" s="1" t="s">
        <v>1212</v>
      </c>
      <c r="L14" s="1" t="s">
        <v>1212</v>
      </c>
      <c r="M14" s="1" t="s">
        <v>1114</v>
      </c>
      <c r="N14" s="1" t="s">
        <v>1114</v>
      </c>
      <c r="O14" s="1" t="s">
        <v>1115</v>
      </c>
      <c r="P14" s="1" t="s">
        <v>1116</v>
      </c>
      <c r="Q14" s="1" t="s">
        <v>1117</v>
      </c>
      <c r="R14" s="1" t="s">
        <v>1213</v>
      </c>
      <c r="S14" s="1" t="s">
        <v>1119</v>
      </c>
      <c r="T14" s="1" t="s">
        <v>1120</v>
      </c>
      <c r="U14" s="1" t="s">
        <v>1075</v>
      </c>
      <c r="V14" s="1" t="s">
        <v>1182</v>
      </c>
    </row>
    <row r="15" s="1" customFormat="1" spans="1:22">
      <c r="A15" s="3">
        <v>999228045451695</v>
      </c>
      <c r="B15" s="1" t="s">
        <v>1207</v>
      </c>
      <c r="C15" s="1" t="s">
        <v>1214</v>
      </c>
      <c r="D15" s="1" t="s">
        <v>1215</v>
      </c>
      <c r="E15" s="1" t="s">
        <v>1216</v>
      </c>
      <c r="F15" s="1" t="s">
        <v>1154</v>
      </c>
      <c r="G15" s="1" t="s">
        <v>1136</v>
      </c>
      <c r="H15" s="1" t="s">
        <v>1111</v>
      </c>
      <c r="I15" s="1" t="s">
        <v>1217</v>
      </c>
      <c r="J15" s="1" t="s">
        <v>30</v>
      </c>
      <c r="K15" s="1" t="s">
        <v>1218</v>
      </c>
      <c r="L15" s="1" t="s">
        <v>1218</v>
      </c>
      <c r="M15" s="1" t="s">
        <v>1114</v>
      </c>
      <c r="N15" s="1" t="s">
        <v>1114</v>
      </c>
      <c r="O15" s="1" t="s">
        <v>1115</v>
      </c>
      <c r="P15" s="1" t="s">
        <v>1116</v>
      </c>
      <c r="Q15" s="1" t="s">
        <v>1117</v>
      </c>
      <c r="R15" s="1" t="s">
        <v>1219</v>
      </c>
      <c r="S15" s="1" t="s">
        <v>1119</v>
      </c>
      <c r="T15" s="1" t="s">
        <v>1120</v>
      </c>
      <c r="U15" s="1" t="s">
        <v>1075</v>
      </c>
      <c r="V15" s="1" t="s">
        <v>1131</v>
      </c>
    </row>
    <row r="16" s="1" customFormat="1" spans="1:22">
      <c r="A16" s="3">
        <v>999228066729507</v>
      </c>
      <c r="B16" s="1" t="s">
        <v>1220</v>
      </c>
      <c r="C16" s="1" t="s">
        <v>1221</v>
      </c>
      <c r="D16" s="1" t="s">
        <v>1222</v>
      </c>
      <c r="E16" s="1" t="s">
        <v>1223</v>
      </c>
      <c r="F16" s="1" t="s">
        <v>1224</v>
      </c>
      <c r="G16" s="1" t="s">
        <v>1178</v>
      </c>
      <c r="H16" s="1" t="s">
        <v>1111</v>
      </c>
      <c r="I16" s="1" t="s">
        <v>1225</v>
      </c>
      <c r="J16" s="1" t="s">
        <v>30</v>
      </c>
      <c r="K16" s="1" t="s">
        <v>1226</v>
      </c>
      <c r="L16" s="1" t="s">
        <v>1226</v>
      </c>
      <c r="M16" s="1" t="s">
        <v>1114</v>
      </c>
      <c r="N16" s="1" t="s">
        <v>1114</v>
      </c>
      <c r="O16" s="1" t="s">
        <v>1115</v>
      </c>
      <c r="P16" s="1" t="s">
        <v>1116</v>
      </c>
      <c r="Q16" s="1" t="s">
        <v>1117</v>
      </c>
      <c r="R16" s="1" t="s">
        <v>1227</v>
      </c>
      <c r="S16" s="1" t="s">
        <v>1119</v>
      </c>
      <c r="T16" s="1" t="s">
        <v>1120</v>
      </c>
      <c r="U16" s="1" t="s">
        <v>1075</v>
      </c>
      <c r="V16" s="1" t="s">
        <v>1182</v>
      </c>
    </row>
    <row r="17" s="1" customFormat="1" spans="1:22">
      <c r="A17" s="3">
        <v>999228073426518</v>
      </c>
      <c r="B17" s="1" t="s">
        <v>1220</v>
      </c>
      <c r="C17" s="1" t="s">
        <v>1228</v>
      </c>
      <c r="D17" s="1" t="s">
        <v>1229</v>
      </c>
      <c r="E17" s="1" t="s">
        <v>1230</v>
      </c>
      <c r="F17" s="1" t="s">
        <v>1231</v>
      </c>
      <c r="G17" s="1" t="s">
        <v>1178</v>
      </c>
      <c r="H17" s="1" t="s">
        <v>1111</v>
      </c>
      <c r="I17" s="1" t="s">
        <v>1232</v>
      </c>
      <c r="J17" s="1" t="s">
        <v>30</v>
      </c>
      <c r="K17" s="1" t="s">
        <v>1233</v>
      </c>
      <c r="L17" s="1" t="s">
        <v>1233</v>
      </c>
      <c r="M17" s="1" t="s">
        <v>1114</v>
      </c>
      <c r="N17" s="1" t="s">
        <v>1114</v>
      </c>
      <c r="O17" s="1" t="s">
        <v>1115</v>
      </c>
      <c r="P17" s="1" t="s">
        <v>1116</v>
      </c>
      <c r="Q17" s="1" t="s">
        <v>1117</v>
      </c>
      <c r="R17" s="1" t="s">
        <v>1234</v>
      </c>
      <c r="S17" s="1" t="s">
        <v>1119</v>
      </c>
      <c r="T17" s="1" t="s">
        <v>1120</v>
      </c>
      <c r="U17" s="1" t="s">
        <v>1075</v>
      </c>
      <c r="V17" s="1" t="s">
        <v>1121</v>
      </c>
    </row>
    <row r="18" s="1" customFormat="1" spans="1:22">
      <c r="A18" s="3">
        <v>999228090771526</v>
      </c>
      <c r="B18" s="1" t="s">
        <v>1235</v>
      </c>
      <c r="C18" s="1" t="s">
        <v>1236</v>
      </c>
      <c r="D18" s="1" t="s">
        <v>1192</v>
      </c>
      <c r="E18" s="1" t="s">
        <v>1237</v>
      </c>
      <c r="F18" s="1" t="s">
        <v>1165</v>
      </c>
      <c r="G18" s="1" t="s">
        <v>1110</v>
      </c>
      <c r="H18" s="1" t="s">
        <v>1111</v>
      </c>
      <c r="I18" s="1" t="s">
        <v>1238</v>
      </c>
      <c r="J18" s="1" t="s">
        <v>30</v>
      </c>
      <c r="K18" s="1" t="s">
        <v>1239</v>
      </c>
      <c r="L18" s="1" t="s">
        <v>1239</v>
      </c>
      <c r="M18" s="1" t="s">
        <v>1114</v>
      </c>
      <c r="N18" s="1" t="s">
        <v>1114</v>
      </c>
      <c r="O18" s="1" t="s">
        <v>1115</v>
      </c>
      <c r="P18" s="1" t="s">
        <v>1116</v>
      </c>
      <c r="Q18" s="1" t="s">
        <v>1117</v>
      </c>
      <c r="R18" s="1" t="s">
        <v>1240</v>
      </c>
      <c r="S18" s="1" t="s">
        <v>1119</v>
      </c>
      <c r="T18" s="1" t="s">
        <v>1120</v>
      </c>
      <c r="U18" s="1" t="s">
        <v>1075</v>
      </c>
      <c r="V18" s="1" t="s">
        <v>1197</v>
      </c>
    </row>
    <row r="19" s="1" customFormat="1" spans="1:22">
      <c r="A19" s="3">
        <v>999228095000526</v>
      </c>
      <c r="B19" s="1" t="s">
        <v>1235</v>
      </c>
      <c r="C19" s="1" t="s">
        <v>1241</v>
      </c>
      <c r="D19" s="1" t="s">
        <v>1242</v>
      </c>
      <c r="E19" s="1" t="s">
        <v>1243</v>
      </c>
      <c r="F19" s="1" t="s">
        <v>1165</v>
      </c>
      <c r="G19" s="1" t="s">
        <v>1110</v>
      </c>
      <c r="H19" s="1" t="s">
        <v>1111</v>
      </c>
      <c r="I19" s="1" t="s">
        <v>1244</v>
      </c>
      <c r="J19" s="1" t="s">
        <v>30</v>
      </c>
      <c r="K19" s="1" t="s">
        <v>1245</v>
      </c>
      <c r="L19" s="1" t="s">
        <v>1245</v>
      </c>
      <c r="M19" s="1" t="s">
        <v>1114</v>
      </c>
      <c r="N19" s="1" t="s">
        <v>1114</v>
      </c>
      <c r="O19" s="1" t="s">
        <v>1115</v>
      </c>
      <c r="P19" s="1" t="s">
        <v>1116</v>
      </c>
      <c r="Q19" s="1" t="s">
        <v>1117</v>
      </c>
      <c r="R19" s="1" t="s">
        <v>1246</v>
      </c>
      <c r="S19" s="1" t="s">
        <v>1119</v>
      </c>
      <c r="T19" s="1" t="s">
        <v>1120</v>
      </c>
      <c r="U19" s="1" t="s">
        <v>1075</v>
      </c>
      <c r="V19" s="1" t="s">
        <v>1247</v>
      </c>
    </row>
    <row r="20" s="1" customFormat="1" spans="1:22">
      <c r="A20" s="3">
        <v>999228097683509</v>
      </c>
      <c r="B20" s="1" t="s">
        <v>1235</v>
      </c>
      <c r="C20" s="1" t="s">
        <v>1248</v>
      </c>
      <c r="D20" s="1" t="s">
        <v>1249</v>
      </c>
      <c r="E20" s="1" t="s">
        <v>1250</v>
      </c>
      <c r="F20" s="1" t="s">
        <v>1109</v>
      </c>
      <c r="G20" s="1" t="s">
        <v>1110</v>
      </c>
      <c r="H20" s="1" t="s">
        <v>1111</v>
      </c>
      <c r="I20" s="1" t="s">
        <v>1251</v>
      </c>
      <c r="J20" s="1" t="s">
        <v>30</v>
      </c>
      <c r="K20" s="1" t="s">
        <v>1252</v>
      </c>
      <c r="L20" s="1" t="s">
        <v>1252</v>
      </c>
      <c r="M20" s="1" t="s">
        <v>1114</v>
      </c>
      <c r="N20" s="1" t="s">
        <v>1114</v>
      </c>
      <c r="O20" s="1" t="s">
        <v>1115</v>
      </c>
      <c r="P20" s="1" t="s">
        <v>1116</v>
      </c>
      <c r="Q20" s="1" t="s">
        <v>1117</v>
      </c>
      <c r="R20" s="1" t="s">
        <v>1253</v>
      </c>
      <c r="S20" s="1" t="s">
        <v>1119</v>
      </c>
      <c r="T20" s="1" t="s">
        <v>1120</v>
      </c>
      <c r="U20" s="1" t="s">
        <v>1075</v>
      </c>
      <c r="V20" s="1" t="s">
        <v>1121</v>
      </c>
    </row>
    <row r="21" s="1" customFormat="1" spans="1:22">
      <c r="A21" s="3">
        <v>999228098259074</v>
      </c>
      <c r="B21" s="1" t="s">
        <v>1235</v>
      </c>
      <c r="C21" s="1" t="s">
        <v>1254</v>
      </c>
      <c r="D21" s="1" t="s">
        <v>1229</v>
      </c>
      <c r="E21" s="1" t="s">
        <v>1255</v>
      </c>
      <c r="F21" s="1" t="s">
        <v>1231</v>
      </c>
      <c r="G21" s="1" t="s">
        <v>1136</v>
      </c>
      <c r="H21" s="1" t="s">
        <v>1111</v>
      </c>
      <c r="I21" s="1" t="s">
        <v>1256</v>
      </c>
      <c r="J21" s="1" t="s">
        <v>30</v>
      </c>
      <c r="K21" s="1" t="s">
        <v>1257</v>
      </c>
      <c r="L21" s="1" t="s">
        <v>1257</v>
      </c>
      <c r="M21" s="1" t="s">
        <v>1114</v>
      </c>
      <c r="N21" s="1" t="s">
        <v>1114</v>
      </c>
      <c r="O21" s="1" t="s">
        <v>1115</v>
      </c>
      <c r="P21" s="1" t="s">
        <v>1116</v>
      </c>
      <c r="Q21" s="1" t="s">
        <v>1117</v>
      </c>
      <c r="R21" s="1" t="s">
        <v>1258</v>
      </c>
      <c r="S21" s="1" t="s">
        <v>1119</v>
      </c>
      <c r="T21" s="1" t="s">
        <v>1120</v>
      </c>
      <c r="U21" s="1" t="s">
        <v>1075</v>
      </c>
      <c r="V21" s="1" t="s">
        <v>1121</v>
      </c>
    </row>
    <row r="22" s="1" customFormat="1" spans="1:22">
      <c r="A22" s="3">
        <v>999228109391399</v>
      </c>
      <c r="B22" s="1" t="s">
        <v>1259</v>
      </c>
      <c r="C22" s="1" t="s">
        <v>1260</v>
      </c>
      <c r="D22" s="1" t="s">
        <v>1261</v>
      </c>
      <c r="E22" s="1" t="s">
        <v>1262</v>
      </c>
      <c r="F22" s="1" t="s">
        <v>1178</v>
      </c>
      <c r="G22" s="1" t="s">
        <v>1109</v>
      </c>
      <c r="H22" s="1" t="s">
        <v>1111</v>
      </c>
      <c r="I22" s="1" t="s">
        <v>1263</v>
      </c>
      <c r="J22" s="1" t="s">
        <v>30</v>
      </c>
      <c r="K22" s="1" t="s">
        <v>1264</v>
      </c>
      <c r="L22" s="1" t="s">
        <v>1264</v>
      </c>
      <c r="M22" s="1" t="s">
        <v>1114</v>
      </c>
      <c r="N22" s="1" t="s">
        <v>1114</v>
      </c>
      <c r="O22" s="1" t="s">
        <v>1115</v>
      </c>
      <c r="P22" s="1" t="s">
        <v>1116</v>
      </c>
      <c r="Q22" s="1" t="s">
        <v>1117</v>
      </c>
      <c r="R22" s="1" t="s">
        <v>1265</v>
      </c>
      <c r="S22" s="1" t="s">
        <v>1119</v>
      </c>
      <c r="T22" s="1" t="s">
        <v>1120</v>
      </c>
      <c r="U22" s="1" t="s">
        <v>1075</v>
      </c>
      <c r="V22" s="1" t="s">
        <v>1140</v>
      </c>
    </row>
    <row r="23" s="1" customFormat="1" spans="1:22">
      <c r="A23" s="3">
        <v>999228114985030</v>
      </c>
      <c r="B23" s="1" t="s">
        <v>1259</v>
      </c>
      <c r="C23" s="1" t="s">
        <v>1266</v>
      </c>
      <c r="D23" s="1" t="s">
        <v>1267</v>
      </c>
      <c r="E23" s="1" t="s">
        <v>1268</v>
      </c>
      <c r="F23" s="1" t="s">
        <v>1178</v>
      </c>
      <c r="G23" s="1" t="s">
        <v>1127</v>
      </c>
      <c r="H23" s="1" t="s">
        <v>1111</v>
      </c>
      <c r="I23" s="1" t="s">
        <v>1269</v>
      </c>
      <c r="J23" s="1" t="s">
        <v>30</v>
      </c>
      <c r="K23" s="1" t="s">
        <v>1270</v>
      </c>
      <c r="L23" s="1" t="s">
        <v>1270</v>
      </c>
      <c r="M23" s="1" t="s">
        <v>1114</v>
      </c>
      <c r="N23" s="1" t="s">
        <v>1114</v>
      </c>
      <c r="O23" s="1" t="s">
        <v>1115</v>
      </c>
      <c r="P23" s="1" t="s">
        <v>1116</v>
      </c>
      <c r="Q23" s="1" t="s">
        <v>1117</v>
      </c>
      <c r="R23" s="1" t="s">
        <v>1271</v>
      </c>
      <c r="S23" s="1" t="s">
        <v>1119</v>
      </c>
      <c r="T23" s="1" t="s">
        <v>1120</v>
      </c>
      <c r="U23" s="1" t="s">
        <v>1075</v>
      </c>
      <c r="V23" s="1" t="s">
        <v>1149</v>
      </c>
    </row>
    <row r="24" s="1" customFormat="1" spans="1:22">
      <c r="A24" s="3">
        <v>999228119500707</v>
      </c>
      <c r="B24" s="1" t="s">
        <v>1259</v>
      </c>
      <c r="C24" s="1" t="s">
        <v>1272</v>
      </c>
      <c r="D24" s="1" t="s">
        <v>1273</v>
      </c>
      <c r="E24" s="1" t="s">
        <v>1274</v>
      </c>
      <c r="F24" s="1" t="s">
        <v>1136</v>
      </c>
      <c r="G24" s="1" t="s">
        <v>1127</v>
      </c>
      <c r="H24" s="1" t="s">
        <v>1111</v>
      </c>
      <c r="I24" s="1" t="s">
        <v>1275</v>
      </c>
      <c r="J24" s="1" t="s">
        <v>30</v>
      </c>
      <c r="K24" s="1" t="s">
        <v>1276</v>
      </c>
      <c r="L24" s="1" t="s">
        <v>1276</v>
      </c>
      <c r="M24" s="1" t="s">
        <v>1114</v>
      </c>
      <c r="N24" s="1" t="s">
        <v>1114</v>
      </c>
      <c r="O24" s="1" t="s">
        <v>1115</v>
      </c>
      <c r="P24" s="1" t="s">
        <v>1116</v>
      </c>
      <c r="Q24" s="1" t="s">
        <v>1117</v>
      </c>
      <c r="R24" s="1" t="s">
        <v>1277</v>
      </c>
      <c r="S24" s="1" t="s">
        <v>1119</v>
      </c>
      <c r="T24" s="1" t="s">
        <v>1120</v>
      </c>
      <c r="U24" s="1" t="s">
        <v>1075</v>
      </c>
      <c r="V24" s="1" t="s">
        <v>1121</v>
      </c>
    </row>
    <row r="25" s="1" customFormat="1" spans="1:22">
      <c r="A25" s="3">
        <v>999228124604628</v>
      </c>
      <c r="B25" s="1" t="s">
        <v>1278</v>
      </c>
      <c r="C25" s="1" t="s">
        <v>1279</v>
      </c>
      <c r="D25" s="1" t="s">
        <v>1229</v>
      </c>
      <c r="E25" s="1" t="s">
        <v>1280</v>
      </c>
      <c r="F25" s="1" t="s">
        <v>1224</v>
      </c>
      <c r="G25" s="1" t="s">
        <v>1126</v>
      </c>
      <c r="H25" s="1" t="s">
        <v>1111</v>
      </c>
      <c r="I25" s="1" t="s">
        <v>1281</v>
      </c>
      <c r="J25" s="1" t="s">
        <v>30</v>
      </c>
      <c r="K25" s="1" t="s">
        <v>1282</v>
      </c>
      <c r="L25" s="1" t="s">
        <v>1282</v>
      </c>
      <c r="M25" s="1" t="s">
        <v>1114</v>
      </c>
      <c r="N25" s="1" t="s">
        <v>1114</v>
      </c>
      <c r="O25" s="1" t="s">
        <v>1115</v>
      </c>
      <c r="P25" s="1" t="s">
        <v>1116</v>
      </c>
      <c r="Q25" s="1" t="s">
        <v>1117</v>
      </c>
      <c r="R25" s="1" t="s">
        <v>1283</v>
      </c>
      <c r="S25" s="1" t="s">
        <v>1119</v>
      </c>
      <c r="T25" s="1" t="s">
        <v>1120</v>
      </c>
      <c r="U25" s="1" t="s">
        <v>1075</v>
      </c>
      <c r="V25" s="1" t="s">
        <v>1121</v>
      </c>
    </row>
    <row r="26" s="1" customFormat="1" spans="1:22">
      <c r="A26" s="3">
        <v>999228144712164</v>
      </c>
      <c r="B26" s="1" t="s">
        <v>1284</v>
      </c>
      <c r="C26" s="1" t="s">
        <v>1285</v>
      </c>
      <c r="D26" s="1" t="s">
        <v>1229</v>
      </c>
      <c r="E26" s="1" t="s">
        <v>1286</v>
      </c>
      <c r="F26" s="1" t="s">
        <v>1224</v>
      </c>
      <c r="G26" s="1" t="s">
        <v>1126</v>
      </c>
      <c r="H26" s="1" t="s">
        <v>1111</v>
      </c>
      <c r="I26" s="1" t="s">
        <v>1287</v>
      </c>
      <c r="J26" s="1" t="s">
        <v>30</v>
      </c>
      <c r="K26" s="1" t="s">
        <v>1288</v>
      </c>
      <c r="L26" s="1" t="s">
        <v>1288</v>
      </c>
      <c r="M26" s="1" t="s">
        <v>1114</v>
      </c>
      <c r="N26" s="1" t="s">
        <v>1114</v>
      </c>
      <c r="O26" s="1" t="s">
        <v>1115</v>
      </c>
      <c r="P26" s="1" t="s">
        <v>1116</v>
      </c>
      <c r="Q26" s="1" t="s">
        <v>1117</v>
      </c>
      <c r="R26" s="1" t="s">
        <v>1289</v>
      </c>
      <c r="S26" s="1" t="s">
        <v>1119</v>
      </c>
      <c r="T26" s="1" t="s">
        <v>1120</v>
      </c>
      <c r="U26" s="1" t="s">
        <v>1075</v>
      </c>
      <c r="V26" s="1" t="s">
        <v>1121</v>
      </c>
    </row>
    <row r="27" s="1" customFormat="1" spans="1:22">
      <c r="A27" s="3">
        <v>999228146264370</v>
      </c>
      <c r="B27" s="1" t="s">
        <v>1284</v>
      </c>
      <c r="C27" s="1" t="s">
        <v>1290</v>
      </c>
      <c r="D27" s="1" t="s">
        <v>1249</v>
      </c>
      <c r="E27" s="1" t="s">
        <v>1291</v>
      </c>
      <c r="F27" s="1" t="s">
        <v>1224</v>
      </c>
      <c r="G27" s="1" t="s">
        <v>1178</v>
      </c>
      <c r="H27" s="1" t="s">
        <v>1111</v>
      </c>
      <c r="I27" s="1" t="s">
        <v>1292</v>
      </c>
      <c r="J27" s="1" t="s">
        <v>30</v>
      </c>
      <c r="K27" s="1" t="s">
        <v>1293</v>
      </c>
      <c r="L27" s="1" t="s">
        <v>1293</v>
      </c>
      <c r="M27" s="1" t="s">
        <v>1114</v>
      </c>
      <c r="N27" s="1" t="s">
        <v>1114</v>
      </c>
      <c r="O27" s="1" t="s">
        <v>1115</v>
      </c>
      <c r="P27" s="1" t="s">
        <v>1116</v>
      </c>
      <c r="Q27" s="1" t="s">
        <v>1117</v>
      </c>
      <c r="R27" s="1" t="s">
        <v>1294</v>
      </c>
      <c r="S27" s="1" t="s">
        <v>1119</v>
      </c>
      <c r="T27" s="1" t="s">
        <v>1120</v>
      </c>
      <c r="U27" s="1" t="s">
        <v>1075</v>
      </c>
      <c r="V27" s="1" t="s">
        <v>1121</v>
      </c>
    </row>
    <row r="28" s="1" customFormat="1" spans="1:22">
      <c r="A28" s="3">
        <v>999228210336707</v>
      </c>
      <c r="B28" s="1" t="s">
        <v>1295</v>
      </c>
      <c r="C28" s="1" t="s">
        <v>1296</v>
      </c>
      <c r="D28" s="1" t="s">
        <v>1297</v>
      </c>
      <c r="E28" s="1" t="s">
        <v>1298</v>
      </c>
      <c r="F28" s="1" t="s">
        <v>1165</v>
      </c>
      <c r="G28" s="1" t="s">
        <v>1110</v>
      </c>
      <c r="H28" s="1" t="s">
        <v>1111</v>
      </c>
      <c r="I28" s="1" t="s">
        <v>1299</v>
      </c>
      <c r="J28" s="1" t="s">
        <v>30</v>
      </c>
      <c r="K28" s="1" t="s">
        <v>1300</v>
      </c>
      <c r="L28" s="1" t="s">
        <v>1300</v>
      </c>
      <c r="M28" s="1" t="s">
        <v>1114</v>
      </c>
      <c r="N28" s="1" t="s">
        <v>1114</v>
      </c>
      <c r="O28" s="1" t="s">
        <v>1115</v>
      </c>
      <c r="P28" s="1" t="s">
        <v>1116</v>
      </c>
      <c r="Q28" s="1" t="s">
        <v>1117</v>
      </c>
      <c r="R28" s="1" t="s">
        <v>1301</v>
      </c>
      <c r="S28" s="1" t="s">
        <v>1119</v>
      </c>
      <c r="T28" s="1" t="s">
        <v>1120</v>
      </c>
      <c r="U28" s="1" t="s">
        <v>1075</v>
      </c>
      <c r="V28" s="1" t="s">
        <v>1247</v>
      </c>
    </row>
    <row r="29" s="1" customFormat="1" spans="1:22">
      <c r="A29" s="3">
        <v>999228212907874</v>
      </c>
      <c r="B29" s="1" t="s">
        <v>1295</v>
      </c>
      <c r="C29" s="1" t="s">
        <v>1302</v>
      </c>
      <c r="D29" s="1" t="s">
        <v>1267</v>
      </c>
      <c r="E29" s="1" t="s">
        <v>1303</v>
      </c>
      <c r="F29" s="1" t="s">
        <v>1224</v>
      </c>
      <c r="G29" s="1" t="s">
        <v>1136</v>
      </c>
      <c r="H29" s="1" t="s">
        <v>1111</v>
      </c>
      <c r="I29" s="1" t="s">
        <v>1304</v>
      </c>
      <c r="J29" s="1" t="s">
        <v>30</v>
      </c>
      <c r="K29" s="1" t="s">
        <v>1305</v>
      </c>
      <c r="L29" s="1" t="s">
        <v>1305</v>
      </c>
      <c r="M29" s="1" t="s">
        <v>1114</v>
      </c>
      <c r="N29" s="1" t="s">
        <v>1114</v>
      </c>
      <c r="O29" s="1" t="s">
        <v>1115</v>
      </c>
      <c r="P29" s="1" t="s">
        <v>1116</v>
      </c>
      <c r="Q29" s="1" t="s">
        <v>1117</v>
      </c>
      <c r="R29" s="1" t="s">
        <v>1306</v>
      </c>
      <c r="S29" s="1" t="s">
        <v>1119</v>
      </c>
      <c r="T29" s="1" t="s">
        <v>1120</v>
      </c>
      <c r="U29" s="1" t="s">
        <v>1075</v>
      </c>
      <c r="V29" s="1" t="s">
        <v>1149</v>
      </c>
    </row>
    <row r="30" s="1" customFormat="1" spans="1:22">
      <c r="A30" s="3">
        <v>999228227621782</v>
      </c>
      <c r="B30" s="1" t="s">
        <v>1307</v>
      </c>
      <c r="C30" s="1" t="s">
        <v>1308</v>
      </c>
      <c r="D30" s="1" t="s">
        <v>1163</v>
      </c>
      <c r="E30" s="1" t="s">
        <v>1309</v>
      </c>
      <c r="F30" s="1" t="s">
        <v>1127</v>
      </c>
      <c r="G30" s="1" t="s">
        <v>1110</v>
      </c>
      <c r="H30" s="1" t="s">
        <v>1111</v>
      </c>
      <c r="I30" s="1" t="s">
        <v>1310</v>
      </c>
      <c r="J30" s="1" t="s">
        <v>30</v>
      </c>
      <c r="K30" s="1" t="s">
        <v>1311</v>
      </c>
      <c r="L30" s="1" t="s">
        <v>1311</v>
      </c>
      <c r="M30" s="1" t="s">
        <v>1114</v>
      </c>
      <c r="N30" s="1" t="s">
        <v>1114</v>
      </c>
      <c r="O30" s="1" t="s">
        <v>1115</v>
      </c>
      <c r="P30" s="1" t="s">
        <v>1116</v>
      </c>
      <c r="Q30" s="1" t="s">
        <v>1117</v>
      </c>
      <c r="R30" s="1" t="s">
        <v>1312</v>
      </c>
      <c r="S30" s="1" t="s">
        <v>1119</v>
      </c>
      <c r="T30" s="1" t="s">
        <v>1120</v>
      </c>
      <c r="U30" s="1" t="s">
        <v>1075</v>
      </c>
      <c r="V30" s="1" t="s">
        <v>1149</v>
      </c>
    </row>
    <row r="31" s="1" customFormat="1" spans="1:22">
      <c r="A31" s="3">
        <v>999228234859666</v>
      </c>
      <c r="B31" s="1" t="s">
        <v>1307</v>
      </c>
      <c r="C31" s="1" t="s">
        <v>1313</v>
      </c>
      <c r="D31" s="1" t="s">
        <v>1152</v>
      </c>
      <c r="E31" s="1" t="s">
        <v>1314</v>
      </c>
      <c r="F31" s="1" t="s">
        <v>1178</v>
      </c>
      <c r="G31" s="1" t="s">
        <v>1126</v>
      </c>
      <c r="H31" s="1" t="s">
        <v>1111</v>
      </c>
      <c r="I31" s="1" t="s">
        <v>1315</v>
      </c>
      <c r="J31" s="1" t="s">
        <v>30</v>
      </c>
      <c r="K31" s="1" t="s">
        <v>1316</v>
      </c>
      <c r="L31" s="1" t="s">
        <v>1316</v>
      </c>
      <c r="M31" s="1" t="s">
        <v>1114</v>
      </c>
      <c r="N31" s="1" t="s">
        <v>1114</v>
      </c>
      <c r="O31" s="1" t="s">
        <v>1115</v>
      </c>
      <c r="P31" s="1" t="s">
        <v>1116</v>
      </c>
      <c r="Q31" s="1" t="s">
        <v>1117</v>
      </c>
      <c r="R31" s="1" t="s">
        <v>1317</v>
      </c>
      <c r="S31" s="1" t="s">
        <v>1119</v>
      </c>
      <c r="T31" s="1" t="s">
        <v>1120</v>
      </c>
      <c r="U31" s="1" t="s">
        <v>1075</v>
      </c>
      <c r="V31" s="1" t="s">
        <v>1140</v>
      </c>
    </row>
    <row r="32" s="1" customFormat="1" spans="1:22">
      <c r="A32" s="3">
        <v>28238245181</v>
      </c>
      <c r="B32" s="1" t="s">
        <v>1318</v>
      </c>
      <c r="C32" s="1" t="s">
        <v>1319</v>
      </c>
      <c r="D32" s="1" t="s">
        <v>1320</v>
      </c>
      <c r="E32" s="1" t="s">
        <v>1321</v>
      </c>
      <c r="F32" s="1" t="s">
        <v>1126</v>
      </c>
      <c r="G32" s="1" t="s">
        <v>1109</v>
      </c>
      <c r="H32" s="1" t="s">
        <v>1111</v>
      </c>
      <c r="I32" s="1" t="s">
        <v>1322</v>
      </c>
      <c r="J32" s="1" t="s">
        <v>30</v>
      </c>
      <c r="K32" s="1" t="s">
        <v>1323</v>
      </c>
      <c r="L32" s="1" t="s">
        <v>1323</v>
      </c>
      <c r="M32" s="1" t="s">
        <v>1114</v>
      </c>
      <c r="N32" s="1" t="s">
        <v>1114</v>
      </c>
      <c r="O32" s="1" t="s">
        <v>1115</v>
      </c>
      <c r="P32" s="1" t="s">
        <v>1116</v>
      </c>
      <c r="Q32" s="1" t="s">
        <v>1117</v>
      </c>
      <c r="R32" s="1" t="s">
        <v>1324</v>
      </c>
      <c r="S32" s="1" t="s">
        <v>1119</v>
      </c>
      <c r="T32" s="1" t="s">
        <v>1120</v>
      </c>
      <c r="U32" s="1" t="s">
        <v>1075</v>
      </c>
      <c r="V32" s="1" t="s">
        <v>1121</v>
      </c>
    </row>
    <row r="33" s="1" customFormat="1" spans="1:22">
      <c r="A33" s="3">
        <v>999228258115190</v>
      </c>
      <c r="B33" s="1" t="s">
        <v>1318</v>
      </c>
      <c r="C33" s="1" t="s">
        <v>1325</v>
      </c>
      <c r="D33" s="1" t="s">
        <v>1326</v>
      </c>
      <c r="E33" s="1" t="s">
        <v>1327</v>
      </c>
      <c r="F33" s="1" t="s">
        <v>1224</v>
      </c>
      <c r="G33" s="1" t="s">
        <v>1126</v>
      </c>
      <c r="H33" s="1" t="s">
        <v>1111</v>
      </c>
      <c r="I33" s="1" t="s">
        <v>1328</v>
      </c>
      <c r="J33" s="1" t="s">
        <v>30</v>
      </c>
      <c r="K33" s="1" t="s">
        <v>1329</v>
      </c>
      <c r="L33" s="1" t="s">
        <v>1329</v>
      </c>
      <c r="M33" s="1" t="s">
        <v>1114</v>
      </c>
      <c r="N33" s="1" t="s">
        <v>1114</v>
      </c>
      <c r="O33" s="1" t="s">
        <v>1115</v>
      </c>
      <c r="P33" s="1" t="s">
        <v>1116</v>
      </c>
      <c r="Q33" s="1" t="s">
        <v>1117</v>
      </c>
      <c r="R33" s="1" t="s">
        <v>1330</v>
      </c>
      <c r="S33" s="1" t="s">
        <v>1119</v>
      </c>
      <c r="T33" s="1" t="s">
        <v>1120</v>
      </c>
      <c r="U33" s="1" t="s">
        <v>1075</v>
      </c>
      <c r="V33" s="1" t="s">
        <v>1121</v>
      </c>
    </row>
    <row r="34" s="1" customFormat="1" spans="1:22">
      <c r="A34" s="3">
        <v>999228262336863</v>
      </c>
      <c r="B34" s="1" t="s">
        <v>1318</v>
      </c>
      <c r="C34" s="1" t="s">
        <v>1331</v>
      </c>
      <c r="D34" s="1" t="s">
        <v>1332</v>
      </c>
      <c r="E34" s="1" t="s">
        <v>1333</v>
      </c>
      <c r="F34" s="1" t="s">
        <v>1224</v>
      </c>
      <c r="G34" s="1" t="s">
        <v>1136</v>
      </c>
      <c r="H34" s="1" t="s">
        <v>1111</v>
      </c>
      <c r="I34" s="1" t="s">
        <v>1334</v>
      </c>
      <c r="J34" s="1" t="s">
        <v>30</v>
      </c>
      <c r="K34" s="1" t="s">
        <v>1335</v>
      </c>
      <c r="L34" s="1" t="s">
        <v>1335</v>
      </c>
      <c r="M34" s="1" t="s">
        <v>1114</v>
      </c>
      <c r="N34" s="1" t="s">
        <v>1114</v>
      </c>
      <c r="O34" s="1" t="s">
        <v>1115</v>
      </c>
      <c r="P34" s="1" t="s">
        <v>1116</v>
      </c>
      <c r="Q34" s="1" t="s">
        <v>1117</v>
      </c>
      <c r="R34" s="1" t="s">
        <v>1336</v>
      </c>
      <c r="S34" s="1" t="s">
        <v>1119</v>
      </c>
      <c r="T34" s="1" t="s">
        <v>1120</v>
      </c>
      <c r="U34" s="1" t="s">
        <v>1075</v>
      </c>
      <c r="V34" s="1" t="s">
        <v>1121</v>
      </c>
    </row>
    <row r="35" s="1" customFormat="1" spans="1:22">
      <c r="A35" s="3">
        <v>999228262379695</v>
      </c>
      <c r="B35" s="1" t="s">
        <v>1318</v>
      </c>
      <c r="C35" s="1" t="s">
        <v>1337</v>
      </c>
      <c r="D35" s="1" t="s">
        <v>1332</v>
      </c>
      <c r="E35" s="1" t="s">
        <v>1333</v>
      </c>
      <c r="F35" s="1" t="s">
        <v>1178</v>
      </c>
      <c r="G35" s="1" t="s">
        <v>1126</v>
      </c>
      <c r="H35" s="1" t="s">
        <v>1111</v>
      </c>
      <c r="I35" s="1" t="s">
        <v>1334</v>
      </c>
      <c r="J35" s="1" t="s">
        <v>30</v>
      </c>
      <c r="K35" s="1" t="s">
        <v>1335</v>
      </c>
      <c r="L35" s="1" t="s">
        <v>1335</v>
      </c>
      <c r="M35" s="1" t="s">
        <v>1114</v>
      </c>
      <c r="N35" s="1" t="s">
        <v>1114</v>
      </c>
      <c r="O35" s="1" t="s">
        <v>1115</v>
      </c>
      <c r="P35" s="1" t="s">
        <v>1116</v>
      </c>
      <c r="Q35" s="1" t="s">
        <v>1117</v>
      </c>
      <c r="R35" s="1" t="s">
        <v>1338</v>
      </c>
      <c r="S35" s="1" t="s">
        <v>1119</v>
      </c>
      <c r="T35" s="1" t="s">
        <v>1120</v>
      </c>
      <c r="U35" s="1" t="s">
        <v>1075</v>
      </c>
      <c r="V35" s="1" t="s">
        <v>1121</v>
      </c>
    </row>
    <row r="36" s="1" customFormat="1" spans="1:22">
      <c r="A36" s="3">
        <v>999228263994565</v>
      </c>
      <c r="B36" s="1" t="s">
        <v>1339</v>
      </c>
      <c r="C36" s="1" t="s">
        <v>1340</v>
      </c>
      <c r="D36" s="1" t="s">
        <v>1341</v>
      </c>
      <c r="E36" s="1" t="s">
        <v>1342</v>
      </c>
      <c r="F36" s="1" t="s">
        <v>1224</v>
      </c>
      <c r="G36" s="1" t="s">
        <v>1178</v>
      </c>
      <c r="H36" s="1" t="s">
        <v>1111</v>
      </c>
      <c r="I36" s="1" t="s">
        <v>1343</v>
      </c>
      <c r="J36" s="1" t="s">
        <v>30</v>
      </c>
      <c r="K36" s="1" t="s">
        <v>1344</v>
      </c>
      <c r="L36" s="1" t="s">
        <v>1344</v>
      </c>
      <c r="M36" s="1" t="s">
        <v>1114</v>
      </c>
      <c r="N36" s="1" t="s">
        <v>1114</v>
      </c>
      <c r="O36" s="1" t="s">
        <v>1115</v>
      </c>
      <c r="P36" s="1" t="s">
        <v>1116</v>
      </c>
      <c r="Q36" s="1" t="s">
        <v>1117</v>
      </c>
      <c r="R36" s="1" t="s">
        <v>1345</v>
      </c>
      <c r="S36" s="1" t="s">
        <v>1119</v>
      </c>
      <c r="T36" s="1" t="s">
        <v>1120</v>
      </c>
      <c r="U36" s="1" t="s">
        <v>1075</v>
      </c>
      <c r="V36" s="1" t="s">
        <v>1121</v>
      </c>
    </row>
    <row r="37" s="1" customFormat="1" spans="1:22">
      <c r="A37" s="3">
        <v>999228269489689</v>
      </c>
      <c r="B37" s="1" t="s">
        <v>1339</v>
      </c>
      <c r="C37" s="1" t="s">
        <v>1346</v>
      </c>
      <c r="D37" s="1" t="s">
        <v>1267</v>
      </c>
      <c r="E37" s="1" t="s">
        <v>1347</v>
      </c>
      <c r="F37" s="1" t="s">
        <v>1224</v>
      </c>
      <c r="G37" s="1" t="s">
        <v>1136</v>
      </c>
      <c r="H37" s="1" t="s">
        <v>1111</v>
      </c>
      <c r="I37" s="1" t="s">
        <v>1348</v>
      </c>
      <c r="J37" s="1" t="s">
        <v>30</v>
      </c>
      <c r="K37" s="1" t="s">
        <v>1349</v>
      </c>
      <c r="L37" s="1" t="s">
        <v>1349</v>
      </c>
      <c r="M37" s="1" t="s">
        <v>1114</v>
      </c>
      <c r="N37" s="1" t="s">
        <v>1114</v>
      </c>
      <c r="O37" s="1" t="s">
        <v>1115</v>
      </c>
      <c r="P37" s="1" t="s">
        <v>1116</v>
      </c>
      <c r="Q37" s="1" t="s">
        <v>1117</v>
      </c>
      <c r="R37" s="1" t="s">
        <v>1350</v>
      </c>
      <c r="S37" s="1" t="s">
        <v>1119</v>
      </c>
      <c r="T37" s="1" t="s">
        <v>1120</v>
      </c>
      <c r="U37" s="1" t="s">
        <v>1075</v>
      </c>
      <c r="V37" s="1" t="s">
        <v>1149</v>
      </c>
    </row>
    <row r="38" s="1" customFormat="1" spans="1:22">
      <c r="A38" s="3">
        <v>999228271172709</v>
      </c>
      <c r="B38" s="1" t="s">
        <v>1339</v>
      </c>
      <c r="C38" s="1" t="s">
        <v>1351</v>
      </c>
      <c r="D38" s="1" t="s">
        <v>1352</v>
      </c>
      <c r="E38" s="1" t="s">
        <v>1353</v>
      </c>
      <c r="F38" s="1" t="s">
        <v>1136</v>
      </c>
      <c r="G38" s="1" t="s">
        <v>1178</v>
      </c>
      <c r="H38" s="1" t="s">
        <v>1111</v>
      </c>
      <c r="I38" s="1" t="s">
        <v>1354</v>
      </c>
      <c r="J38" s="1" t="s">
        <v>30</v>
      </c>
      <c r="K38" s="1" t="s">
        <v>1355</v>
      </c>
      <c r="L38" s="1" t="s">
        <v>1355</v>
      </c>
      <c r="M38" s="1" t="s">
        <v>1114</v>
      </c>
      <c r="N38" s="1" t="s">
        <v>1114</v>
      </c>
      <c r="O38" s="1" t="s">
        <v>1115</v>
      </c>
      <c r="P38" s="1" t="s">
        <v>1116</v>
      </c>
      <c r="Q38" s="1" t="s">
        <v>1117</v>
      </c>
      <c r="R38" s="1" t="s">
        <v>1356</v>
      </c>
      <c r="S38" s="1" t="s">
        <v>1119</v>
      </c>
      <c r="T38" s="1" t="s">
        <v>1120</v>
      </c>
      <c r="U38" s="1" t="s">
        <v>1075</v>
      </c>
      <c r="V38" s="1" t="s">
        <v>1247</v>
      </c>
    </row>
    <row r="39" s="1" customFormat="1" spans="1:22">
      <c r="A39" s="3">
        <v>999228273187500</v>
      </c>
      <c r="B39" s="1" t="s">
        <v>1339</v>
      </c>
      <c r="C39" s="1" t="s">
        <v>1357</v>
      </c>
      <c r="D39" s="1" t="s">
        <v>1267</v>
      </c>
      <c r="E39" s="1" t="s">
        <v>1358</v>
      </c>
      <c r="F39" s="1" t="s">
        <v>1136</v>
      </c>
      <c r="G39" s="1" t="s">
        <v>1126</v>
      </c>
      <c r="H39" s="1" t="s">
        <v>1111</v>
      </c>
      <c r="I39" s="1" t="s">
        <v>1359</v>
      </c>
      <c r="J39" s="1" t="s">
        <v>30</v>
      </c>
      <c r="K39" s="1" t="s">
        <v>1360</v>
      </c>
      <c r="L39" s="1" t="s">
        <v>1360</v>
      </c>
      <c r="M39" s="1" t="s">
        <v>1114</v>
      </c>
      <c r="N39" s="1" t="s">
        <v>1114</v>
      </c>
      <c r="O39" s="1" t="s">
        <v>1115</v>
      </c>
      <c r="P39" s="1" t="s">
        <v>1116</v>
      </c>
      <c r="Q39" s="1" t="s">
        <v>1117</v>
      </c>
      <c r="R39" s="1" t="s">
        <v>1361</v>
      </c>
      <c r="S39" s="1" t="s">
        <v>1119</v>
      </c>
      <c r="T39" s="1" t="s">
        <v>1120</v>
      </c>
      <c r="U39" s="1" t="s">
        <v>1075</v>
      </c>
      <c r="V39" s="1" t="s">
        <v>1149</v>
      </c>
    </row>
    <row r="40" s="1" customFormat="1" spans="1:22">
      <c r="A40" s="3">
        <v>999228280446036</v>
      </c>
      <c r="B40" s="1" t="s">
        <v>1362</v>
      </c>
      <c r="C40" s="1" t="s">
        <v>1363</v>
      </c>
      <c r="D40" s="1" t="s">
        <v>1364</v>
      </c>
      <c r="E40" s="1" t="s">
        <v>1365</v>
      </c>
      <c r="F40" s="1" t="s">
        <v>1224</v>
      </c>
      <c r="G40" s="1" t="s">
        <v>1126</v>
      </c>
      <c r="H40" s="1" t="s">
        <v>1111</v>
      </c>
      <c r="I40" s="1" t="s">
        <v>1366</v>
      </c>
      <c r="J40" s="1" t="s">
        <v>30</v>
      </c>
      <c r="K40" s="1" t="s">
        <v>1367</v>
      </c>
      <c r="L40" s="1" t="s">
        <v>1367</v>
      </c>
      <c r="M40" s="1" t="s">
        <v>1114</v>
      </c>
      <c r="N40" s="1" t="s">
        <v>1114</v>
      </c>
      <c r="O40" s="1" t="s">
        <v>1115</v>
      </c>
      <c r="P40" s="1" t="s">
        <v>1116</v>
      </c>
      <c r="Q40" s="1" t="s">
        <v>1117</v>
      </c>
      <c r="R40" s="1" t="s">
        <v>1368</v>
      </c>
      <c r="S40" s="1" t="s">
        <v>1119</v>
      </c>
      <c r="T40" s="1" t="s">
        <v>1120</v>
      </c>
      <c r="U40" s="1" t="s">
        <v>1075</v>
      </c>
      <c r="V40" s="1" t="s">
        <v>1247</v>
      </c>
    </row>
    <row r="41" s="1" customFormat="1" spans="1:22">
      <c r="A41" s="3">
        <v>999228285309667</v>
      </c>
      <c r="B41" s="1" t="s">
        <v>1362</v>
      </c>
      <c r="C41" s="1" t="s">
        <v>1369</v>
      </c>
      <c r="D41" s="1" t="s">
        <v>1370</v>
      </c>
      <c r="E41" s="1" t="s">
        <v>1371</v>
      </c>
      <c r="F41" s="1" t="s">
        <v>1127</v>
      </c>
      <c r="G41" s="1" t="s">
        <v>1110</v>
      </c>
      <c r="H41" s="1" t="s">
        <v>1111</v>
      </c>
      <c r="I41" s="1" t="s">
        <v>1372</v>
      </c>
      <c r="J41" s="1" t="s">
        <v>30</v>
      </c>
      <c r="K41" s="1" t="s">
        <v>1373</v>
      </c>
      <c r="L41" s="1" t="s">
        <v>1373</v>
      </c>
      <c r="M41" s="1" t="s">
        <v>1114</v>
      </c>
      <c r="N41" s="1" t="s">
        <v>1114</v>
      </c>
      <c r="O41" s="1" t="s">
        <v>1115</v>
      </c>
      <c r="P41" s="1" t="s">
        <v>1116</v>
      </c>
      <c r="Q41" s="1" t="s">
        <v>1117</v>
      </c>
      <c r="R41" s="1" t="s">
        <v>1374</v>
      </c>
      <c r="S41" s="1" t="s">
        <v>1119</v>
      </c>
      <c r="T41" s="1" t="s">
        <v>1120</v>
      </c>
      <c r="U41" s="1" t="s">
        <v>1075</v>
      </c>
      <c r="V41" s="1" t="s">
        <v>1121</v>
      </c>
    </row>
    <row r="42" s="1" customFormat="1" spans="1:22">
      <c r="A42" s="3">
        <v>999228290700514</v>
      </c>
      <c r="B42" s="1" t="s">
        <v>1362</v>
      </c>
      <c r="C42" s="1" t="s">
        <v>1375</v>
      </c>
      <c r="D42" s="1" t="s">
        <v>1376</v>
      </c>
      <c r="E42" s="1" t="s">
        <v>1377</v>
      </c>
      <c r="F42" s="1" t="s">
        <v>1231</v>
      </c>
      <c r="G42" s="1" t="s">
        <v>1136</v>
      </c>
      <c r="H42" s="1" t="s">
        <v>1111</v>
      </c>
      <c r="I42" s="1" t="s">
        <v>1378</v>
      </c>
      <c r="J42" s="1" t="s">
        <v>30</v>
      </c>
      <c r="K42" s="1" t="s">
        <v>1379</v>
      </c>
      <c r="L42" s="1" t="s">
        <v>1380</v>
      </c>
      <c r="M42" s="1" t="s">
        <v>1381</v>
      </c>
      <c r="N42" s="1" t="s">
        <v>1382</v>
      </c>
      <c r="O42" s="1" t="s">
        <v>1115</v>
      </c>
      <c r="P42" s="1" t="s">
        <v>1116</v>
      </c>
      <c r="Q42" s="1" t="s">
        <v>1117</v>
      </c>
      <c r="R42" s="1" t="s">
        <v>1383</v>
      </c>
      <c r="S42" s="1" t="s">
        <v>1119</v>
      </c>
      <c r="T42" s="1" t="s">
        <v>1120</v>
      </c>
      <c r="U42" s="1" t="s">
        <v>1075</v>
      </c>
      <c r="V42" s="1" t="s">
        <v>1121</v>
      </c>
    </row>
    <row r="43" s="1" customFormat="1" spans="1:22">
      <c r="A43" s="3">
        <v>999228294149715</v>
      </c>
      <c r="B43" s="1" t="s">
        <v>1384</v>
      </c>
      <c r="C43" s="1" t="s">
        <v>1385</v>
      </c>
      <c r="D43" s="1" t="s">
        <v>1386</v>
      </c>
      <c r="E43" s="1" t="s">
        <v>1387</v>
      </c>
      <c r="F43" s="1" t="s">
        <v>1165</v>
      </c>
      <c r="G43" s="1" t="s">
        <v>1110</v>
      </c>
      <c r="H43" s="1" t="s">
        <v>1111</v>
      </c>
      <c r="I43" s="1" t="s">
        <v>1388</v>
      </c>
      <c r="J43" s="1" t="s">
        <v>30</v>
      </c>
      <c r="K43" s="1" t="s">
        <v>1389</v>
      </c>
      <c r="L43" s="1" t="s">
        <v>1389</v>
      </c>
      <c r="M43" s="1" t="s">
        <v>1114</v>
      </c>
      <c r="N43" s="1" t="s">
        <v>1114</v>
      </c>
      <c r="O43" s="1" t="s">
        <v>1115</v>
      </c>
      <c r="P43" s="1" t="s">
        <v>1116</v>
      </c>
      <c r="Q43" s="1" t="s">
        <v>1117</v>
      </c>
      <c r="R43" s="1" t="s">
        <v>1390</v>
      </c>
      <c r="S43" s="1" t="s">
        <v>1119</v>
      </c>
      <c r="T43" s="1" t="s">
        <v>1120</v>
      </c>
      <c r="U43" s="1" t="s">
        <v>1075</v>
      </c>
      <c r="V43" s="1" t="s">
        <v>1131</v>
      </c>
    </row>
    <row r="44" s="1" customFormat="1" spans="1:22">
      <c r="A44" s="3">
        <v>999228294469679</v>
      </c>
      <c r="B44" s="1" t="s">
        <v>1384</v>
      </c>
      <c r="C44" s="1" t="s">
        <v>1391</v>
      </c>
      <c r="D44" s="1" t="s">
        <v>1392</v>
      </c>
      <c r="E44" s="1" t="s">
        <v>1393</v>
      </c>
      <c r="F44" s="1" t="s">
        <v>1178</v>
      </c>
      <c r="G44" s="1" t="s">
        <v>1127</v>
      </c>
      <c r="H44" s="1" t="s">
        <v>1111</v>
      </c>
      <c r="I44" s="1" t="s">
        <v>1394</v>
      </c>
      <c r="J44" s="1" t="s">
        <v>30</v>
      </c>
      <c r="K44" s="1" t="s">
        <v>1395</v>
      </c>
      <c r="L44" s="1" t="s">
        <v>1395</v>
      </c>
      <c r="M44" s="1" t="s">
        <v>1114</v>
      </c>
      <c r="N44" s="1" t="s">
        <v>1114</v>
      </c>
      <c r="O44" s="1" t="s">
        <v>1115</v>
      </c>
      <c r="P44" s="1" t="s">
        <v>1116</v>
      </c>
      <c r="Q44" s="1" t="s">
        <v>1117</v>
      </c>
      <c r="R44" s="1" t="s">
        <v>1396</v>
      </c>
      <c r="S44" s="1" t="s">
        <v>1119</v>
      </c>
      <c r="T44" s="1" t="s">
        <v>1120</v>
      </c>
      <c r="U44" s="1" t="s">
        <v>1075</v>
      </c>
      <c r="V44" s="1" t="s">
        <v>1397</v>
      </c>
    </row>
    <row r="45" s="1" customFormat="1" spans="1:22">
      <c r="A45" s="3">
        <v>999228294507830</v>
      </c>
      <c r="B45" s="1" t="s">
        <v>1384</v>
      </c>
      <c r="C45" s="1" t="s">
        <v>1398</v>
      </c>
      <c r="D45" s="1" t="s">
        <v>1392</v>
      </c>
      <c r="E45" s="1" t="s">
        <v>1399</v>
      </c>
      <c r="F45" s="1" t="s">
        <v>1178</v>
      </c>
      <c r="G45" s="1" t="s">
        <v>1127</v>
      </c>
      <c r="H45" s="1" t="s">
        <v>1111</v>
      </c>
      <c r="I45" s="1" t="s">
        <v>1400</v>
      </c>
      <c r="J45" s="1" t="s">
        <v>30</v>
      </c>
      <c r="K45" s="1" t="s">
        <v>1401</v>
      </c>
      <c r="L45" s="1" t="s">
        <v>1401</v>
      </c>
      <c r="M45" s="1" t="s">
        <v>1114</v>
      </c>
      <c r="N45" s="1" t="s">
        <v>1114</v>
      </c>
      <c r="O45" s="1" t="s">
        <v>1115</v>
      </c>
      <c r="P45" s="1" t="s">
        <v>1116</v>
      </c>
      <c r="Q45" s="1" t="s">
        <v>1117</v>
      </c>
      <c r="R45" s="1" t="s">
        <v>1402</v>
      </c>
      <c r="S45" s="1" t="s">
        <v>1119</v>
      </c>
      <c r="T45" s="1" t="s">
        <v>1120</v>
      </c>
      <c r="U45" s="1" t="s">
        <v>1075</v>
      </c>
      <c r="V45" s="1" t="s">
        <v>1397</v>
      </c>
    </row>
    <row r="46" s="1" customFormat="1" spans="1:22">
      <c r="A46" s="3">
        <v>999228297044697</v>
      </c>
      <c r="B46" s="1" t="s">
        <v>1384</v>
      </c>
      <c r="C46" s="1" t="s">
        <v>1403</v>
      </c>
      <c r="D46" s="1" t="s">
        <v>1152</v>
      </c>
      <c r="E46" s="1" t="s">
        <v>1404</v>
      </c>
      <c r="F46" s="1" t="s">
        <v>1224</v>
      </c>
      <c r="G46" s="1" t="s">
        <v>1136</v>
      </c>
      <c r="H46" s="1" t="s">
        <v>1111</v>
      </c>
      <c r="I46" s="1" t="s">
        <v>1405</v>
      </c>
      <c r="J46" s="1" t="s">
        <v>30</v>
      </c>
      <c r="K46" s="1" t="s">
        <v>1406</v>
      </c>
      <c r="L46" s="1" t="s">
        <v>1406</v>
      </c>
      <c r="M46" s="1" t="s">
        <v>1114</v>
      </c>
      <c r="N46" s="1" t="s">
        <v>1114</v>
      </c>
      <c r="O46" s="1" t="s">
        <v>1115</v>
      </c>
      <c r="P46" s="1" t="s">
        <v>1116</v>
      </c>
      <c r="Q46" s="1" t="s">
        <v>1117</v>
      </c>
      <c r="R46" s="1" t="s">
        <v>1407</v>
      </c>
      <c r="S46" s="1" t="s">
        <v>1119</v>
      </c>
      <c r="T46" s="1" t="s">
        <v>1120</v>
      </c>
      <c r="U46" s="1" t="s">
        <v>1075</v>
      </c>
      <c r="V46" s="1" t="s">
        <v>1140</v>
      </c>
    </row>
    <row r="47" s="1" customFormat="1" spans="1:22">
      <c r="A47" s="3">
        <v>999228306386175</v>
      </c>
      <c r="B47" s="1" t="s">
        <v>1384</v>
      </c>
      <c r="C47" s="1" t="s">
        <v>1408</v>
      </c>
      <c r="D47" s="1" t="s">
        <v>1332</v>
      </c>
      <c r="E47" s="1" t="s">
        <v>1409</v>
      </c>
      <c r="F47" s="1" t="s">
        <v>1224</v>
      </c>
      <c r="G47" s="1" t="s">
        <v>1136</v>
      </c>
      <c r="H47" s="1" t="s">
        <v>1111</v>
      </c>
      <c r="I47" s="1" t="s">
        <v>1410</v>
      </c>
      <c r="J47" s="1" t="s">
        <v>30</v>
      </c>
      <c r="K47" s="1" t="s">
        <v>1411</v>
      </c>
      <c r="L47" s="1" t="s">
        <v>1411</v>
      </c>
      <c r="M47" s="1" t="s">
        <v>1114</v>
      </c>
      <c r="N47" s="1" t="s">
        <v>1114</v>
      </c>
      <c r="O47" s="1" t="s">
        <v>1115</v>
      </c>
      <c r="P47" s="1" t="s">
        <v>1116</v>
      </c>
      <c r="Q47" s="1" t="s">
        <v>1117</v>
      </c>
      <c r="R47" s="1" t="s">
        <v>1412</v>
      </c>
      <c r="S47" s="1" t="s">
        <v>1119</v>
      </c>
      <c r="T47" s="1" t="s">
        <v>1120</v>
      </c>
      <c r="U47" s="1" t="s">
        <v>1075</v>
      </c>
      <c r="V47" s="1" t="s">
        <v>1121</v>
      </c>
    </row>
    <row r="48" s="1" customFormat="1" spans="1:22">
      <c r="A48" s="3">
        <v>28312519349</v>
      </c>
      <c r="B48" s="1" t="s">
        <v>1384</v>
      </c>
      <c r="C48" s="1" t="s">
        <v>1413</v>
      </c>
      <c r="D48" s="1" t="s">
        <v>1414</v>
      </c>
      <c r="E48" s="1" t="s">
        <v>1415</v>
      </c>
      <c r="F48" s="1" t="s">
        <v>1109</v>
      </c>
      <c r="G48" s="1" t="s">
        <v>1110</v>
      </c>
      <c r="H48" s="1" t="s">
        <v>1111</v>
      </c>
      <c r="I48" s="1" t="s">
        <v>1416</v>
      </c>
      <c r="J48" s="1" t="s">
        <v>30</v>
      </c>
      <c r="K48" s="1" t="s">
        <v>1417</v>
      </c>
      <c r="L48" s="1" t="s">
        <v>1417</v>
      </c>
      <c r="M48" s="1" t="s">
        <v>1114</v>
      </c>
      <c r="N48" s="1" t="s">
        <v>1114</v>
      </c>
      <c r="O48" s="1" t="s">
        <v>1115</v>
      </c>
      <c r="P48" s="1" t="s">
        <v>1116</v>
      </c>
      <c r="Q48" s="1" t="s">
        <v>1117</v>
      </c>
      <c r="R48" s="1" t="s">
        <v>1418</v>
      </c>
      <c r="S48" s="1" t="s">
        <v>1119</v>
      </c>
      <c r="T48" s="1" t="s">
        <v>1120</v>
      </c>
      <c r="U48" s="1" t="s">
        <v>1075</v>
      </c>
      <c r="V48" s="1" t="s">
        <v>1121</v>
      </c>
    </row>
    <row r="49" s="1" customFormat="1" spans="1:22">
      <c r="A49" s="3">
        <v>28312519344</v>
      </c>
      <c r="B49" s="1" t="s">
        <v>1384</v>
      </c>
      <c r="C49" s="1" t="s">
        <v>1419</v>
      </c>
      <c r="D49" s="1" t="s">
        <v>1414</v>
      </c>
      <c r="E49" s="1" t="s">
        <v>1420</v>
      </c>
      <c r="F49" s="1" t="s">
        <v>1109</v>
      </c>
      <c r="G49" s="1" t="s">
        <v>1110</v>
      </c>
      <c r="H49" s="1" t="s">
        <v>1111</v>
      </c>
      <c r="I49" s="1" t="s">
        <v>1421</v>
      </c>
      <c r="J49" s="1" t="s">
        <v>30</v>
      </c>
      <c r="K49" s="1" t="s">
        <v>1422</v>
      </c>
      <c r="L49" s="1" t="s">
        <v>1422</v>
      </c>
      <c r="M49" s="1" t="s">
        <v>1114</v>
      </c>
      <c r="N49" s="1" t="s">
        <v>1114</v>
      </c>
      <c r="O49" s="1" t="s">
        <v>1115</v>
      </c>
      <c r="P49" s="1" t="s">
        <v>1116</v>
      </c>
      <c r="Q49" s="1" t="s">
        <v>1117</v>
      </c>
      <c r="R49" s="1" t="s">
        <v>1423</v>
      </c>
      <c r="S49" s="1" t="s">
        <v>1119</v>
      </c>
      <c r="T49" s="1" t="s">
        <v>1120</v>
      </c>
      <c r="U49" s="1" t="s">
        <v>1075</v>
      </c>
      <c r="V49" s="1" t="s">
        <v>1121</v>
      </c>
    </row>
    <row r="50" s="1" customFormat="1" spans="1:22">
      <c r="A50" s="3">
        <v>999228313135609</v>
      </c>
      <c r="B50" s="1" t="s">
        <v>1384</v>
      </c>
      <c r="C50" s="1" t="s">
        <v>1424</v>
      </c>
      <c r="D50" s="1" t="s">
        <v>1425</v>
      </c>
      <c r="E50" s="1" t="s">
        <v>1426</v>
      </c>
      <c r="F50" s="1" t="s">
        <v>1127</v>
      </c>
      <c r="G50" s="1" t="s">
        <v>1110</v>
      </c>
      <c r="H50" s="1" t="s">
        <v>1111</v>
      </c>
      <c r="I50" s="1" t="s">
        <v>1427</v>
      </c>
      <c r="J50" s="1" t="s">
        <v>30</v>
      </c>
      <c r="K50" s="1" t="s">
        <v>1428</v>
      </c>
      <c r="L50" s="1" t="s">
        <v>1428</v>
      </c>
      <c r="M50" s="1" t="s">
        <v>1114</v>
      </c>
      <c r="N50" s="1" t="s">
        <v>1114</v>
      </c>
      <c r="O50" s="1" t="s">
        <v>1115</v>
      </c>
      <c r="P50" s="1" t="s">
        <v>1116</v>
      </c>
      <c r="Q50" s="1" t="s">
        <v>1117</v>
      </c>
      <c r="R50" s="1" t="s">
        <v>1429</v>
      </c>
      <c r="S50" s="1" t="s">
        <v>1119</v>
      </c>
      <c r="T50" s="1" t="s">
        <v>1120</v>
      </c>
      <c r="U50" s="1" t="s">
        <v>1075</v>
      </c>
      <c r="V50" s="1" t="s">
        <v>1121</v>
      </c>
    </row>
    <row r="51" s="1" customFormat="1" spans="1:22">
      <c r="A51" s="3">
        <v>999228316992059</v>
      </c>
      <c r="B51" s="1" t="s">
        <v>1430</v>
      </c>
      <c r="C51" s="1" t="s">
        <v>1431</v>
      </c>
      <c r="D51" s="1" t="s">
        <v>1432</v>
      </c>
      <c r="E51" s="1" t="s">
        <v>1433</v>
      </c>
      <c r="F51" s="1" t="s">
        <v>1126</v>
      </c>
      <c r="G51" s="1" t="s">
        <v>1109</v>
      </c>
      <c r="H51" s="1" t="s">
        <v>1111</v>
      </c>
      <c r="I51" s="1" t="s">
        <v>1434</v>
      </c>
      <c r="J51" s="1" t="s">
        <v>30</v>
      </c>
      <c r="K51" s="1" t="s">
        <v>1435</v>
      </c>
      <c r="L51" s="1" t="s">
        <v>1435</v>
      </c>
      <c r="M51" s="1" t="s">
        <v>1114</v>
      </c>
      <c r="N51" s="1" t="s">
        <v>1114</v>
      </c>
      <c r="O51" s="1" t="s">
        <v>1115</v>
      </c>
      <c r="P51" s="1" t="s">
        <v>1116</v>
      </c>
      <c r="Q51" s="1" t="s">
        <v>1117</v>
      </c>
      <c r="R51" s="1" t="s">
        <v>1436</v>
      </c>
      <c r="S51" s="1" t="s">
        <v>1119</v>
      </c>
      <c r="T51" s="1" t="s">
        <v>1120</v>
      </c>
      <c r="U51" s="1" t="s">
        <v>1075</v>
      </c>
      <c r="V51" s="1" t="s">
        <v>1121</v>
      </c>
    </row>
    <row r="52" s="1" customFormat="1" spans="1:22">
      <c r="A52" s="3">
        <v>999228318751591</v>
      </c>
      <c r="B52" s="1" t="s">
        <v>1430</v>
      </c>
      <c r="C52" s="1" t="s">
        <v>1437</v>
      </c>
      <c r="D52" s="1" t="s">
        <v>1386</v>
      </c>
      <c r="E52" s="1" t="s">
        <v>1438</v>
      </c>
      <c r="F52" s="1" t="s">
        <v>1127</v>
      </c>
      <c r="G52" s="1" t="s">
        <v>1110</v>
      </c>
      <c r="H52" s="1" t="s">
        <v>1111</v>
      </c>
      <c r="I52" s="1" t="s">
        <v>1439</v>
      </c>
      <c r="J52" s="1" t="s">
        <v>30</v>
      </c>
      <c r="K52" s="1" t="s">
        <v>1440</v>
      </c>
      <c r="L52" s="1" t="s">
        <v>1440</v>
      </c>
      <c r="M52" s="1" t="s">
        <v>1114</v>
      </c>
      <c r="N52" s="1" t="s">
        <v>1114</v>
      </c>
      <c r="O52" s="1" t="s">
        <v>1115</v>
      </c>
      <c r="P52" s="1" t="s">
        <v>1116</v>
      </c>
      <c r="Q52" s="1" t="s">
        <v>1117</v>
      </c>
      <c r="R52" s="1" t="s">
        <v>1441</v>
      </c>
      <c r="S52" s="1" t="s">
        <v>1119</v>
      </c>
      <c r="T52" s="1" t="s">
        <v>1120</v>
      </c>
      <c r="U52" s="1" t="s">
        <v>1075</v>
      </c>
      <c r="V52" s="1" t="s">
        <v>1131</v>
      </c>
    </row>
    <row r="53" s="1" customFormat="1" spans="1:22">
      <c r="A53" s="3">
        <v>999228320541607</v>
      </c>
      <c r="B53" s="1" t="s">
        <v>1430</v>
      </c>
      <c r="C53" s="1" t="s">
        <v>1442</v>
      </c>
      <c r="D53" s="1" t="s">
        <v>1414</v>
      </c>
      <c r="E53" s="1" t="s">
        <v>1443</v>
      </c>
      <c r="F53" s="1" t="s">
        <v>1231</v>
      </c>
      <c r="G53" s="1" t="s">
        <v>1178</v>
      </c>
      <c r="H53" s="1" t="s">
        <v>1111</v>
      </c>
      <c r="I53" s="1" t="s">
        <v>1444</v>
      </c>
      <c r="J53" s="1" t="s">
        <v>30</v>
      </c>
      <c r="K53" s="1" t="s">
        <v>1445</v>
      </c>
      <c r="L53" s="1" t="s">
        <v>1445</v>
      </c>
      <c r="M53" s="1" t="s">
        <v>1114</v>
      </c>
      <c r="N53" s="1" t="s">
        <v>1114</v>
      </c>
      <c r="O53" s="1" t="s">
        <v>1115</v>
      </c>
      <c r="P53" s="1" t="s">
        <v>1116</v>
      </c>
      <c r="Q53" s="1" t="s">
        <v>1117</v>
      </c>
      <c r="R53" s="1" t="s">
        <v>1446</v>
      </c>
      <c r="S53" s="1" t="s">
        <v>1119</v>
      </c>
      <c r="T53" s="1" t="s">
        <v>1120</v>
      </c>
      <c r="U53" s="1" t="s">
        <v>1075</v>
      </c>
      <c r="V53" s="1" t="s">
        <v>1121</v>
      </c>
    </row>
    <row r="54" s="1" customFormat="1" spans="1:22">
      <c r="A54" s="3">
        <v>999228324647059</v>
      </c>
      <c r="B54" s="1" t="s">
        <v>1447</v>
      </c>
      <c r="C54" s="1" t="s">
        <v>1448</v>
      </c>
      <c r="D54" s="1" t="s">
        <v>1152</v>
      </c>
      <c r="E54" s="1" t="s">
        <v>1449</v>
      </c>
      <c r="F54" s="1" t="s">
        <v>1224</v>
      </c>
      <c r="G54" s="1" t="s">
        <v>1109</v>
      </c>
      <c r="H54" s="1" t="s">
        <v>1111</v>
      </c>
      <c r="I54" s="1" t="s">
        <v>1450</v>
      </c>
      <c r="J54" s="1" t="s">
        <v>30</v>
      </c>
      <c r="K54" s="1" t="s">
        <v>1451</v>
      </c>
      <c r="L54" s="1" t="s">
        <v>1451</v>
      </c>
      <c r="M54" s="1" t="s">
        <v>1114</v>
      </c>
      <c r="N54" s="1" t="s">
        <v>1114</v>
      </c>
      <c r="O54" s="1" t="s">
        <v>1115</v>
      </c>
      <c r="P54" s="1" t="s">
        <v>1116</v>
      </c>
      <c r="Q54" s="1" t="s">
        <v>1117</v>
      </c>
      <c r="R54" s="1" t="s">
        <v>1452</v>
      </c>
      <c r="S54" s="1" t="s">
        <v>1119</v>
      </c>
      <c r="T54" s="1" t="s">
        <v>1120</v>
      </c>
      <c r="U54" s="1" t="s">
        <v>1075</v>
      </c>
      <c r="V54" s="1" t="s">
        <v>1140</v>
      </c>
    </row>
    <row r="55" s="1" customFormat="1" spans="1:22">
      <c r="A55" s="3">
        <v>999228326276831</v>
      </c>
      <c r="B55" s="1" t="s">
        <v>1447</v>
      </c>
      <c r="C55" s="1" t="s">
        <v>1453</v>
      </c>
      <c r="D55" s="1" t="s">
        <v>1152</v>
      </c>
      <c r="E55" s="1" t="s">
        <v>1454</v>
      </c>
      <c r="F55" s="1" t="s">
        <v>1224</v>
      </c>
      <c r="G55" s="1" t="s">
        <v>1109</v>
      </c>
      <c r="H55" s="1" t="s">
        <v>1111</v>
      </c>
      <c r="I55" s="1" t="s">
        <v>1450</v>
      </c>
      <c r="J55" s="1" t="s">
        <v>30</v>
      </c>
      <c r="K55" s="1" t="s">
        <v>1451</v>
      </c>
      <c r="L55" s="1" t="s">
        <v>1451</v>
      </c>
      <c r="M55" s="1" t="s">
        <v>1114</v>
      </c>
      <c r="N55" s="1" t="s">
        <v>1114</v>
      </c>
      <c r="O55" s="1" t="s">
        <v>1115</v>
      </c>
      <c r="P55" s="1" t="s">
        <v>1116</v>
      </c>
      <c r="Q55" s="1" t="s">
        <v>1117</v>
      </c>
      <c r="R55" s="1" t="s">
        <v>1455</v>
      </c>
      <c r="S55" s="1" t="s">
        <v>1119</v>
      </c>
      <c r="T55" s="1" t="s">
        <v>1120</v>
      </c>
      <c r="U55" s="1" t="s">
        <v>1075</v>
      </c>
      <c r="V55" s="1" t="s">
        <v>1140</v>
      </c>
    </row>
    <row r="56" s="1" customFormat="1" spans="1:22">
      <c r="A56" s="3">
        <v>999228327347818</v>
      </c>
      <c r="B56" s="1" t="s">
        <v>1447</v>
      </c>
      <c r="C56" s="1" t="s">
        <v>1456</v>
      </c>
      <c r="D56" s="1" t="s">
        <v>1267</v>
      </c>
      <c r="E56" s="1" t="s">
        <v>1457</v>
      </c>
      <c r="F56" s="1" t="s">
        <v>1154</v>
      </c>
      <c r="G56" s="1" t="s">
        <v>1136</v>
      </c>
      <c r="H56" s="1" t="s">
        <v>1111</v>
      </c>
      <c r="I56" s="1" t="s">
        <v>1458</v>
      </c>
      <c r="J56" s="1" t="s">
        <v>30</v>
      </c>
      <c r="K56" s="1" t="s">
        <v>1459</v>
      </c>
      <c r="L56" s="1" t="s">
        <v>1459</v>
      </c>
      <c r="M56" s="1" t="s">
        <v>1114</v>
      </c>
      <c r="N56" s="1" t="s">
        <v>1114</v>
      </c>
      <c r="O56" s="1" t="s">
        <v>1115</v>
      </c>
      <c r="P56" s="1" t="s">
        <v>1116</v>
      </c>
      <c r="Q56" s="1" t="s">
        <v>1117</v>
      </c>
      <c r="R56" s="1" t="s">
        <v>1460</v>
      </c>
      <c r="S56" s="1" t="s">
        <v>1119</v>
      </c>
      <c r="T56" s="1" t="s">
        <v>1120</v>
      </c>
      <c r="U56" s="1" t="s">
        <v>1075</v>
      </c>
      <c r="V56" s="1" t="s">
        <v>1149</v>
      </c>
    </row>
    <row r="57" s="1" customFormat="1" spans="1:22">
      <c r="A57" s="3">
        <v>999228331969794</v>
      </c>
      <c r="B57" s="1" t="s">
        <v>1447</v>
      </c>
      <c r="C57" s="1" t="s">
        <v>1461</v>
      </c>
      <c r="D57" s="1" t="s">
        <v>1462</v>
      </c>
      <c r="E57" s="1" t="s">
        <v>1463</v>
      </c>
      <c r="F57" s="1" t="s">
        <v>1136</v>
      </c>
      <c r="G57" s="1" t="s">
        <v>1109</v>
      </c>
      <c r="H57" s="1" t="s">
        <v>1111</v>
      </c>
      <c r="I57" s="1" t="s">
        <v>1464</v>
      </c>
      <c r="J57" s="1" t="s">
        <v>30</v>
      </c>
      <c r="K57" s="1" t="s">
        <v>1465</v>
      </c>
      <c r="L57" s="1" t="s">
        <v>1465</v>
      </c>
      <c r="M57" s="1" t="s">
        <v>1114</v>
      </c>
      <c r="N57" s="1" t="s">
        <v>1114</v>
      </c>
      <c r="O57" s="1" t="s">
        <v>1115</v>
      </c>
      <c r="P57" s="1" t="s">
        <v>1116</v>
      </c>
      <c r="Q57" s="1" t="s">
        <v>1117</v>
      </c>
      <c r="R57" s="1" t="s">
        <v>1466</v>
      </c>
      <c r="S57" s="1" t="s">
        <v>1119</v>
      </c>
      <c r="T57" s="1" t="s">
        <v>1120</v>
      </c>
      <c r="U57" s="1" t="s">
        <v>1075</v>
      </c>
      <c r="V57" s="1" t="s">
        <v>1121</v>
      </c>
    </row>
    <row r="58" s="1" customFormat="1" spans="1:22">
      <c r="A58" s="3">
        <v>999228333552037</v>
      </c>
      <c r="B58" s="1" t="s">
        <v>1447</v>
      </c>
      <c r="C58" s="1" t="s">
        <v>1467</v>
      </c>
      <c r="D58" s="1" t="s">
        <v>1370</v>
      </c>
      <c r="E58" s="1" t="s">
        <v>1468</v>
      </c>
      <c r="F58" s="1" t="s">
        <v>1136</v>
      </c>
      <c r="G58" s="1" t="s">
        <v>1178</v>
      </c>
      <c r="H58" s="1" t="s">
        <v>1111</v>
      </c>
      <c r="I58" s="1" t="s">
        <v>1469</v>
      </c>
      <c r="J58" s="1" t="s">
        <v>30</v>
      </c>
      <c r="K58" s="1" t="s">
        <v>1470</v>
      </c>
      <c r="L58" s="1" t="s">
        <v>1470</v>
      </c>
      <c r="M58" s="1" t="s">
        <v>1114</v>
      </c>
      <c r="N58" s="1" t="s">
        <v>1114</v>
      </c>
      <c r="O58" s="1" t="s">
        <v>1115</v>
      </c>
      <c r="P58" s="1" t="s">
        <v>1116</v>
      </c>
      <c r="Q58" s="1" t="s">
        <v>1117</v>
      </c>
      <c r="R58" s="1" t="s">
        <v>1471</v>
      </c>
      <c r="S58" s="1" t="s">
        <v>1119</v>
      </c>
      <c r="T58" s="1" t="s">
        <v>1120</v>
      </c>
      <c r="U58" s="1" t="s">
        <v>1075</v>
      </c>
      <c r="V58" s="1" t="s">
        <v>1121</v>
      </c>
    </row>
    <row r="59" s="1" customFormat="1" spans="1:22">
      <c r="A59" s="3">
        <v>999228336695425</v>
      </c>
      <c r="B59" s="1" t="s">
        <v>1472</v>
      </c>
      <c r="C59" s="1" t="s">
        <v>1473</v>
      </c>
      <c r="D59" s="1" t="s">
        <v>1474</v>
      </c>
      <c r="E59" s="1" t="s">
        <v>1475</v>
      </c>
      <c r="F59" s="1" t="s">
        <v>1127</v>
      </c>
      <c r="G59" s="1" t="s">
        <v>1165</v>
      </c>
      <c r="H59" s="1" t="s">
        <v>1111</v>
      </c>
      <c r="I59" s="1" t="s">
        <v>1476</v>
      </c>
      <c r="J59" s="1" t="s">
        <v>30</v>
      </c>
      <c r="K59" s="1" t="s">
        <v>1477</v>
      </c>
      <c r="L59" s="1" t="s">
        <v>1477</v>
      </c>
      <c r="M59" s="1" t="s">
        <v>1114</v>
      </c>
      <c r="N59" s="1" t="s">
        <v>1114</v>
      </c>
      <c r="O59" s="1" t="s">
        <v>1115</v>
      </c>
      <c r="P59" s="1" t="s">
        <v>1116</v>
      </c>
      <c r="Q59" s="1" t="s">
        <v>1117</v>
      </c>
      <c r="R59" s="1" t="s">
        <v>1478</v>
      </c>
      <c r="S59" s="1" t="s">
        <v>1119</v>
      </c>
      <c r="T59" s="1" t="s">
        <v>1120</v>
      </c>
      <c r="U59" s="1" t="s">
        <v>1075</v>
      </c>
      <c r="V59" s="1" t="s">
        <v>1140</v>
      </c>
    </row>
    <row r="60" s="1" customFormat="1" spans="1:22">
      <c r="A60" s="3">
        <v>999228337242403</v>
      </c>
      <c r="B60" s="1" t="s">
        <v>1472</v>
      </c>
      <c r="C60" s="1" t="s">
        <v>1479</v>
      </c>
      <c r="D60" s="1" t="s">
        <v>1480</v>
      </c>
      <c r="E60" s="1" t="s">
        <v>1481</v>
      </c>
      <c r="F60" s="1" t="s">
        <v>1178</v>
      </c>
      <c r="G60" s="1" t="s">
        <v>1109</v>
      </c>
      <c r="H60" s="1" t="s">
        <v>1111</v>
      </c>
      <c r="I60" s="1" t="s">
        <v>1482</v>
      </c>
      <c r="J60" s="1" t="s">
        <v>30</v>
      </c>
      <c r="K60" s="1" t="s">
        <v>1483</v>
      </c>
      <c r="L60" s="1" t="s">
        <v>1483</v>
      </c>
      <c r="M60" s="1" t="s">
        <v>1114</v>
      </c>
      <c r="N60" s="1" t="s">
        <v>1114</v>
      </c>
      <c r="O60" s="1" t="s">
        <v>1115</v>
      </c>
      <c r="P60" s="1" t="s">
        <v>1116</v>
      </c>
      <c r="Q60" s="1" t="s">
        <v>1117</v>
      </c>
      <c r="R60" s="1" t="s">
        <v>1484</v>
      </c>
      <c r="S60" s="1" t="s">
        <v>1119</v>
      </c>
      <c r="T60" s="1" t="s">
        <v>1120</v>
      </c>
      <c r="U60" s="1" t="s">
        <v>1485</v>
      </c>
      <c r="V60" s="1" t="s">
        <v>1131</v>
      </c>
    </row>
    <row r="61" s="1" customFormat="1" spans="1:22">
      <c r="A61" s="3">
        <v>999228337814428</v>
      </c>
      <c r="B61" s="1" t="s">
        <v>1472</v>
      </c>
      <c r="C61" s="1" t="s">
        <v>1486</v>
      </c>
      <c r="D61" s="1" t="s">
        <v>1209</v>
      </c>
      <c r="E61" s="1" t="s">
        <v>1487</v>
      </c>
      <c r="F61" s="1" t="s">
        <v>1136</v>
      </c>
      <c r="G61" s="1" t="s">
        <v>1165</v>
      </c>
      <c r="H61" s="1" t="s">
        <v>1111</v>
      </c>
      <c r="I61" s="1" t="s">
        <v>1488</v>
      </c>
      <c r="J61" s="1" t="s">
        <v>30</v>
      </c>
      <c r="K61" s="1" t="s">
        <v>1489</v>
      </c>
      <c r="L61" s="1" t="s">
        <v>1489</v>
      </c>
      <c r="M61" s="1" t="s">
        <v>1114</v>
      </c>
      <c r="N61" s="1" t="s">
        <v>1114</v>
      </c>
      <c r="O61" s="1" t="s">
        <v>1115</v>
      </c>
      <c r="P61" s="1" t="s">
        <v>1116</v>
      </c>
      <c r="Q61" s="1" t="s">
        <v>1117</v>
      </c>
      <c r="R61" s="1" t="s">
        <v>1490</v>
      </c>
      <c r="S61" s="1" t="s">
        <v>1119</v>
      </c>
      <c r="T61" s="1" t="s">
        <v>1120</v>
      </c>
      <c r="U61" s="1" t="s">
        <v>1075</v>
      </c>
      <c r="V61" s="1" t="s">
        <v>1182</v>
      </c>
    </row>
    <row r="62" s="1" customFormat="1" spans="1:22">
      <c r="A62" s="3">
        <v>999228339712720</v>
      </c>
      <c r="B62" s="1" t="s">
        <v>1472</v>
      </c>
      <c r="C62" s="1" t="s">
        <v>1491</v>
      </c>
      <c r="D62" s="1" t="s">
        <v>1152</v>
      </c>
      <c r="E62" s="1" t="s">
        <v>1492</v>
      </c>
      <c r="F62" s="1" t="s">
        <v>1224</v>
      </c>
      <c r="G62" s="1" t="s">
        <v>1126</v>
      </c>
      <c r="H62" s="1" t="s">
        <v>1111</v>
      </c>
      <c r="I62" s="1" t="s">
        <v>1493</v>
      </c>
      <c r="J62" s="1" t="s">
        <v>30</v>
      </c>
      <c r="K62" s="1" t="s">
        <v>1494</v>
      </c>
      <c r="L62" s="1" t="s">
        <v>1494</v>
      </c>
      <c r="M62" s="1" t="s">
        <v>1114</v>
      </c>
      <c r="N62" s="1" t="s">
        <v>1114</v>
      </c>
      <c r="O62" s="1" t="s">
        <v>1115</v>
      </c>
      <c r="P62" s="1" t="s">
        <v>1116</v>
      </c>
      <c r="Q62" s="1" t="s">
        <v>1117</v>
      </c>
      <c r="R62" s="1" t="s">
        <v>1495</v>
      </c>
      <c r="S62" s="1" t="s">
        <v>1119</v>
      </c>
      <c r="T62" s="1" t="s">
        <v>1120</v>
      </c>
      <c r="U62" s="1" t="s">
        <v>1075</v>
      </c>
      <c r="V62" s="1" t="s">
        <v>1140</v>
      </c>
    </row>
    <row r="63" s="1" customFormat="1" spans="1:22">
      <c r="A63" s="3">
        <v>999228339764499</v>
      </c>
      <c r="B63" s="1" t="s">
        <v>1472</v>
      </c>
      <c r="C63" s="1" t="s">
        <v>1496</v>
      </c>
      <c r="D63" s="1" t="s">
        <v>1152</v>
      </c>
      <c r="E63" s="1" t="s">
        <v>1497</v>
      </c>
      <c r="F63" s="1" t="s">
        <v>1224</v>
      </c>
      <c r="G63" s="1" t="s">
        <v>1126</v>
      </c>
      <c r="H63" s="1" t="s">
        <v>1111</v>
      </c>
      <c r="I63" s="1" t="s">
        <v>1493</v>
      </c>
      <c r="J63" s="1" t="s">
        <v>30</v>
      </c>
      <c r="K63" s="1" t="s">
        <v>1494</v>
      </c>
      <c r="L63" s="1" t="s">
        <v>1494</v>
      </c>
      <c r="M63" s="1" t="s">
        <v>1114</v>
      </c>
      <c r="N63" s="1" t="s">
        <v>1114</v>
      </c>
      <c r="O63" s="1" t="s">
        <v>1115</v>
      </c>
      <c r="P63" s="1" t="s">
        <v>1116</v>
      </c>
      <c r="Q63" s="1" t="s">
        <v>1117</v>
      </c>
      <c r="R63" s="1" t="s">
        <v>1498</v>
      </c>
      <c r="S63" s="1" t="s">
        <v>1119</v>
      </c>
      <c r="T63" s="1" t="s">
        <v>1120</v>
      </c>
      <c r="U63" s="1" t="s">
        <v>1075</v>
      </c>
      <c r="V63" s="1" t="s">
        <v>1140</v>
      </c>
    </row>
    <row r="64" s="1" customFormat="1" spans="1:22">
      <c r="A64" s="3">
        <v>999228340075723</v>
      </c>
      <c r="B64" s="1" t="s">
        <v>1472</v>
      </c>
      <c r="C64" s="1" t="s">
        <v>1499</v>
      </c>
      <c r="D64" s="1" t="s">
        <v>1152</v>
      </c>
      <c r="E64" s="1" t="s">
        <v>1500</v>
      </c>
      <c r="F64" s="1" t="s">
        <v>1224</v>
      </c>
      <c r="G64" s="1" t="s">
        <v>1109</v>
      </c>
      <c r="H64" s="1" t="s">
        <v>1111</v>
      </c>
      <c r="I64" s="1" t="s">
        <v>1501</v>
      </c>
      <c r="J64" s="1" t="s">
        <v>30</v>
      </c>
      <c r="K64" s="1" t="s">
        <v>1502</v>
      </c>
      <c r="L64" s="1" t="s">
        <v>1502</v>
      </c>
      <c r="M64" s="1" t="s">
        <v>1114</v>
      </c>
      <c r="N64" s="1" t="s">
        <v>1114</v>
      </c>
      <c r="O64" s="1" t="s">
        <v>1115</v>
      </c>
      <c r="P64" s="1" t="s">
        <v>1116</v>
      </c>
      <c r="Q64" s="1" t="s">
        <v>1117</v>
      </c>
      <c r="R64" s="1" t="s">
        <v>1503</v>
      </c>
      <c r="S64" s="1" t="s">
        <v>1119</v>
      </c>
      <c r="T64" s="1" t="s">
        <v>1120</v>
      </c>
      <c r="U64" s="1" t="s">
        <v>1075</v>
      </c>
      <c r="V64" s="1" t="s">
        <v>1140</v>
      </c>
    </row>
    <row r="65" s="1" customFormat="1" spans="1:22">
      <c r="A65" s="3">
        <v>999228340569906</v>
      </c>
      <c r="B65" s="1" t="s">
        <v>1472</v>
      </c>
      <c r="C65" s="1" t="s">
        <v>1504</v>
      </c>
      <c r="D65" s="1" t="s">
        <v>1267</v>
      </c>
      <c r="E65" s="1" t="s">
        <v>1505</v>
      </c>
      <c r="F65" s="1" t="s">
        <v>1126</v>
      </c>
      <c r="G65" s="1" t="s">
        <v>1127</v>
      </c>
      <c r="H65" s="1" t="s">
        <v>1111</v>
      </c>
      <c r="I65" s="1" t="s">
        <v>1506</v>
      </c>
      <c r="J65" s="1" t="s">
        <v>30</v>
      </c>
      <c r="K65" s="1" t="s">
        <v>1507</v>
      </c>
      <c r="L65" s="1" t="s">
        <v>1507</v>
      </c>
      <c r="M65" s="1" t="s">
        <v>1114</v>
      </c>
      <c r="N65" s="1" t="s">
        <v>1114</v>
      </c>
      <c r="O65" s="1" t="s">
        <v>1115</v>
      </c>
      <c r="P65" s="1" t="s">
        <v>1116</v>
      </c>
      <c r="Q65" s="1" t="s">
        <v>1117</v>
      </c>
      <c r="R65" s="1" t="s">
        <v>1508</v>
      </c>
      <c r="S65" s="1" t="s">
        <v>1119</v>
      </c>
      <c r="T65" s="1" t="s">
        <v>1120</v>
      </c>
      <c r="U65" s="1" t="s">
        <v>1075</v>
      </c>
      <c r="V65" s="1" t="s">
        <v>1149</v>
      </c>
    </row>
    <row r="66" s="1" customFormat="1" spans="1:22">
      <c r="A66" s="3">
        <v>999228341092957</v>
      </c>
      <c r="B66" s="1" t="s">
        <v>1472</v>
      </c>
      <c r="C66" s="1" t="s">
        <v>1509</v>
      </c>
      <c r="D66" s="1" t="s">
        <v>1510</v>
      </c>
      <c r="E66" s="1" t="s">
        <v>1511</v>
      </c>
      <c r="F66" s="1" t="s">
        <v>1224</v>
      </c>
      <c r="G66" s="1" t="s">
        <v>1126</v>
      </c>
      <c r="H66" s="1" t="s">
        <v>1111</v>
      </c>
      <c r="I66" s="1" t="s">
        <v>1512</v>
      </c>
      <c r="J66" s="1" t="s">
        <v>30</v>
      </c>
      <c r="K66" s="1" t="s">
        <v>1513</v>
      </c>
      <c r="L66" s="1" t="s">
        <v>1513</v>
      </c>
      <c r="M66" s="1" t="s">
        <v>1114</v>
      </c>
      <c r="N66" s="1" t="s">
        <v>1114</v>
      </c>
      <c r="O66" s="1" t="s">
        <v>1115</v>
      </c>
      <c r="P66" s="1" t="s">
        <v>1116</v>
      </c>
      <c r="Q66" s="1" t="s">
        <v>1117</v>
      </c>
      <c r="R66" s="1" t="s">
        <v>1514</v>
      </c>
      <c r="S66" s="1" t="s">
        <v>1119</v>
      </c>
      <c r="T66" s="1" t="s">
        <v>1120</v>
      </c>
      <c r="U66" s="1" t="s">
        <v>1075</v>
      </c>
      <c r="V66" s="1" t="s">
        <v>1515</v>
      </c>
    </row>
    <row r="67" s="1" customFormat="1" spans="1:22">
      <c r="A67" s="3">
        <v>999228341258282</v>
      </c>
      <c r="B67" s="1" t="s">
        <v>1472</v>
      </c>
      <c r="C67" s="1" t="s">
        <v>1516</v>
      </c>
      <c r="D67" s="1" t="s">
        <v>1242</v>
      </c>
      <c r="E67" s="1" t="s">
        <v>1517</v>
      </c>
      <c r="F67" s="1" t="s">
        <v>1224</v>
      </c>
      <c r="G67" s="1" t="s">
        <v>1136</v>
      </c>
      <c r="H67" s="1" t="s">
        <v>1111</v>
      </c>
      <c r="I67" s="1" t="s">
        <v>1518</v>
      </c>
      <c r="J67" s="1" t="s">
        <v>30</v>
      </c>
      <c r="K67" s="1" t="s">
        <v>1519</v>
      </c>
      <c r="L67" s="1" t="s">
        <v>1520</v>
      </c>
      <c r="M67" s="1" t="s">
        <v>1521</v>
      </c>
      <c r="N67" s="1" t="s">
        <v>1522</v>
      </c>
      <c r="O67" s="1" t="s">
        <v>1115</v>
      </c>
      <c r="P67" s="1" t="s">
        <v>1116</v>
      </c>
      <c r="Q67" s="1" t="s">
        <v>1117</v>
      </c>
      <c r="R67" s="1" t="s">
        <v>1523</v>
      </c>
      <c r="S67" s="1" t="s">
        <v>1119</v>
      </c>
      <c r="T67" s="1" t="s">
        <v>1120</v>
      </c>
      <c r="U67" s="1" t="s">
        <v>1075</v>
      </c>
      <c r="V67" s="1" t="s">
        <v>1247</v>
      </c>
    </row>
    <row r="68" s="1" customFormat="1" spans="1:22">
      <c r="A68" s="3">
        <v>999228341319366</v>
      </c>
      <c r="B68" s="1" t="s">
        <v>1472</v>
      </c>
      <c r="C68" s="1" t="s">
        <v>1524</v>
      </c>
      <c r="D68" s="1" t="s">
        <v>1242</v>
      </c>
      <c r="E68" s="1" t="s">
        <v>1525</v>
      </c>
      <c r="F68" s="1" t="s">
        <v>1224</v>
      </c>
      <c r="G68" s="1" t="s">
        <v>1136</v>
      </c>
      <c r="H68" s="1" t="s">
        <v>1111</v>
      </c>
      <c r="I68" s="1" t="s">
        <v>1518</v>
      </c>
      <c r="J68" s="1" t="s">
        <v>30</v>
      </c>
      <c r="K68" s="1" t="s">
        <v>1519</v>
      </c>
      <c r="L68" s="1" t="s">
        <v>1520</v>
      </c>
      <c r="M68" s="1" t="s">
        <v>1521</v>
      </c>
      <c r="N68" s="1" t="s">
        <v>1522</v>
      </c>
      <c r="O68" s="1" t="s">
        <v>1115</v>
      </c>
      <c r="P68" s="1" t="s">
        <v>1116</v>
      </c>
      <c r="Q68" s="1" t="s">
        <v>1117</v>
      </c>
      <c r="R68" s="1" t="s">
        <v>1526</v>
      </c>
      <c r="S68" s="1" t="s">
        <v>1119</v>
      </c>
      <c r="T68" s="1" t="s">
        <v>1120</v>
      </c>
      <c r="U68" s="1" t="s">
        <v>1075</v>
      </c>
      <c r="V68" s="1" t="s">
        <v>1247</v>
      </c>
    </row>
    <row r="69" s="1" customFormat="1" spans="1:22">
      <c r="A69" s="3">
        <v>999228341362861</v>
      </c>
      <c r="B69" s="1" t="s">
        <v>1472</v>
      </c>
      <c r="C69" s="1" t="s">
        <v>1527</v>
      </c>
      <c r="D69" s="1" t="s">
        <v>1242</v>
      </c>
      <c r="E69" s="1" t="s">
        <v>1528</v>
      </c>
      <c r="F69" s="1" t="s">
        <v>1224</v>
      </c>
      <c r="G69" s="1" t="s">
        <v>1136</v>
      </c>
      <c r="H69" s="1" t="s">
        <v>1111</v>
      </c>
      <c r="I69" s="1" t="s">
        <v>1529</v>
      </c>
      <c r="J69" s="1" t="s">
        <v>30</v>
      </c>
      <c r="K69" s="1" t="s">
        <v>1530</v>
      </c>
      <c r="L69" s="1" t="s">
        <v>1531</v>
      </c>
      <c r="M69" s="1" t="s">
        <v>1532</v>
      </c>
      <c r="N69" s="1" t="s">
        <v>1533</v>
      </c>
      <c r="O69" s="1" t="s">
        <v>1115</v>
      </c>
      <c r="P69" s="1" t="s">
        <v>1116</v>
      </c>
      <c r="Q69" s="1" t="s">
        <v>1117</v>
      </c>
      <c r="R69" s="1" t="s">
        <v>1534</v>
      </c>
      <c r="S69" s="1" t="s">
        <v>1119</v>
      </c>
      <c r="T69" s="1" t="s">
        <v>1120</v>
      </c>
      <c r="U69" s="1" t="s">
        <v>1075</v>
      </c>
      <c r="V69" s="1" t="s">
        <v>1247</v>
      </c>
    </row>
    <row r="70" s="1" customFormat="1" spans="1:22">
      <c r="A70" s="3">
        <v>999228341427708</v>
      </c>
      <c r="B70" s="1" t="s">
        <v>1472</v>
      </c>
      <c r="C70" s="1" t="s">
        <v>1535</v>
      </c>
      <c r="D70" s="1" t="s">
        <v>1536</v>
      </c>
      <c r="E70" s="1" t="s">
        <v>1537</v>
      </c>
      <c r="F70" s="1" t="s">
        <v>1127</v>
      </c>
      <c r="G70" s="1" t="s">
        <v>1165</v>
      </c>
      <c r="H70" s="1" t="s">
        <v>1111</v>
      </c>
      <c r="I70" s="1" t="s">
        <v>1538</v>
      </c>
      <c r="J70" s="1" t="s">
        <v>30</v>
      </c>
      <c r="K70" s="1" t="s">
        <v>1539</v>
      </c>
      <c r="L70" s="1" t="s">
        <v>1539</v>
      </c>
      <c r="M70" s="1" t="s">
        <v>1114</v>
      </c>
      <c r="N70" s="1" t="s">
        <v>1114</v>
      </c>
      <c r="O70" s="1" t="s">
        <v>1115</v>
      </c>
      <c r="P70" s="1" t="s">
        <v>1116</v>
      </c>
      <c r="Q70" s="1" t="s">
        <v>1117</v>
      </c>
      <c r="R70" s="1" t="s">
        <v>1540</v>
      </c>
      <c r="S70" s="1" t="s">
        <v>1119</v>
      </c>
      <c r="T70" s="1" t="s">
        <v>1120</v>
      </c>
      <c r="U70" s="1" t="s">
        <v>1075</v>
      </c>
      <c r="V70" s="1" t="s">
        <v>1131</v>
      </c>
    </row>
    <row r="71" s="1" customFormat="1" spans="1:22">
      <c r="A71" s="3">
        <v>999228341675246</v>
      </c>
      <c r="B71" s="1" t="s">
        <v>1472</v>
      </c>
      <c r="C71" s="1" t="s">
        <v>1541</v>
      </c>
      <c r="D71" s="1" t="s">
        <v>1542</v>
      </c>
      <c r="E71" s="1" t="s">
        <v>1543</v>
      </c>
      <c r="F71" s="1" t="s">
        <v>1145</v>
      </c>
      <c r="G71" s="1" t="s">
        <v>1136</v>
      </c>
      <c r="H71" s="1" t="s">
        <v>1111</v>
      </c>
      <c r="I71" s="1" t="s">
        <v>1544</v>
      </c>
      <c r="J71" s="1" t="s">
        <v>30</v>
      </c>
      <c r="K71" s="1" t="s">
        <v>1545</v>
      </c>
      <c r="L71" s="1" t="s">
        <v>1545</v>
      </c>
      <c r="M71" s="1" t="s">
        <v>1114</v>
      </c>
      <c r="N71" s="1" t="s">
        <v>1114</v>
      </c>
      <c r="O71" s="1" t="s">
        <v>1115</v>
      </c>
      <c r="P71" s="1" t="s">
        <v>1116</v>
      </c>
      <c r="Q71" s="1" t="s">
        <v>1117</v>
      </c>
      <c r="R71" s="1" t="s">
        <v>1546</v>
      </c>
      <c r="S71" s="1" t="s">
        <v>1119</v>
      </c>
      <c r="T71" s="1" t="s">
        <v>1120</v>
      </c>
      <c r="U71" s="1" t="s">
        <v>1075</v>
      </c>
      <c r="V71" s="1" t="s">
        <v>1121</v>
      </c>
    </row>
    <row r="72" s="1" customFormat="1" spans="1:22">
      <c r="A72" s="3">
        <v>999228341817387</v>
      </c>
      <c r="B72" s="1" t="s">
        <v>1472</v>
      </c>
      <c r="C72" s="1" t="s">
        <v>1547</v>
      </c>
      <c r="D72" s="1" t="s">
        <v>1548</v>
      </c>
      <c r="E72" s="1" t="s">
        <v>1549</v>
      </c>
      <c r="F72" s="1" t="s">
        <v>1154</v>
      </c>
      <c r="G72" s="1" t="s">
        <v>1136</v>
      </c>
      <c r="H72" s="1" t="s">
        <v>1111</v>
      </c>
      <c r="I72" s="1" t="s">
        <v>1550</v>
      </c>
      <c r="J72" s="1" t="s">
        <v>30</v>
      </c>
      <c r="K72" s="1" t="s">
        <v>1551</v>
      </c>
      <c r="L72" s="1" t="s">
        <v>1551</v>
      </c>
      <c r="M72" s="1" t="s">
        <v>1114</v>
      </c>
      <c r="N72" s="1" t="s">
        <v>1114</v>
      </c>
      <c r="O72" s="1" t="s">
        <v>1115</v>
      </c>
      <c r="P72" s="1" t="s">
        <v>1116</v>
      </c>
      <c r="Q72" s="1" t="s">
        <v>1117</v>
      </c>
      <c r="R72" s="1" t="s">
        <v>1552</v>
      </c>
      <c r="S72" s="1" t="s">
        <v>1119</v>
      </c>
      <c r="T72" s="1" t="s">
        <v>1120</v>
      </c>
      <c r="U72" s="1" t="s">
        <v>1075</v>
      </c>
      <c r="V72" s="1" t="s">
        <v>1131</v>
      </c>
    </row>
    <row r="73" s="1" customFormat="1" spans="1:22">
      <c r="A73" s="3">
        <v>999228341820925</v>
      </c>
      <c r="B73" s="1" t="s">
        <v>1472</v>
      </c>
      <c r="C73" s="1" t="s">
        <v>1553</v>
      </c>
      <c r="D73" s="1" t="s">
        <v>1376</v>
      </c>
      <c r="E73" s="1" t="s">
        <v>1554</v>
      </c>
      <c r="F73" s="1" t="s">
        <v>1224</v>
      </c>
      <c r="G73" s="1" t="s">
        <v>1178</v>
      </c>
      <c r="H73" s="1" t="s">
        <v>1111</v>
      </c>
      <c r="I73" s="1" t="s">
        <v>1555</v>
      </c>
      <c r="J73" s="1" t="s">
        <v>30</v>
      </c>
      <c r="K73" s="1" t="s">
        <v>1556</v>
      </c>
      <c r="L73" s="1" t="s">
        <v>1556</v>
      </c>
      <c r="M73" s="1" t="s">
        <v>1114</v>
      </c>
      <c r="N73" s="1" t="s">
        <v>1114</v>
      </c>
      <c r="O73" s="1" t="s">
        <v>1115</v>
      </c>
      <c r="P73" s="1" t="s">
        <v>1116</v>
      </c>
      <c r="Q73" s="1" t="s">
        <v>1117</v>
      </c>
      <c r="R73" s="1" t="s">
        <v>1557</v>
      </c>
      <c r="S73" s="1" t="s">
        <v>1119</v>
      </c>
      <c r="T73" s="1" t="s">
        <v>1120</v>
      </c>
      <c r="U73" s="1" t="s">
        <v>1075</v>
      </c>
      <c r="V73" s="1" t="s">
        <v>1121</v>
      </c>
    </row>
    <row r="74" s="1" customFormat="1" spans="1:22">
      <c r="A74" s="3">
        <v>999228343018573</v>
      </c>
      <c r="B74" s="1" t="s">
        <v>1472</v>
      </c>
      <c r="C74" s="1" t="s">
        <v>1558</v>
      </c>
      <c r="D74" s="1" t="s">
        <v>1559</v>
      </c>
      <c r="E74" s="1" t="s">
        <v>1560</v>
      </c>
      <c r="F74" s="1" t="s">
        <v>1109</v>
      </c>
      <c r="G74" s="1" t="s">
        <v>1165</v>
      </c>
      <c r="H74" s="1" t="s">
        <v>1111</v>
      </c>
      <c r="I74" s="1" t="s">
        <v>1561</v>
      </c>
      <c r="J74" s="1" t="s">
        <v>30</v>
      </c>
      <c r="K74" s="1" t="s">
        <v>1562</v>
      </c>
      <c r="L74" s="1" t="s">
        <v>1562</v>
      </c>
      <c r="M74" s="1" t="s">
        <v>1114</v>
      </c>
      <c r="N74" s="1" t="s">
        <v>1114</v>
      </c>
      <c r="O74" s="1" t="s">
        <v>1115</v>
      </c>
      <c r="P74" s="1" t="s">
        <v>1116</v>
      </c>
      <c r="Q74" s="1" t="s">
        <v>1117</v>
      </c>
      <c r="R74" s="1" t="s">
        <v>1563</v>
      </c>
      <c r="S74" s="1" t="s">
        <v>1119</v>
      </c>
      <c r="T74" s="1" t="s">
        <v>1120</v>
      </c>
      <c r="U74" s="1" t="s">
        <v>1075</v>
      </c>
      <c r="V74" s="1" t="s">
        <v>1121</v>
      </c>
    </row>
    <row r="75" s="1" customFormat="1" spans="1:22">
      <c r="A75" s="3">
        <v>999228346622275</v>
      </c>
      <c r="B75" s="1" t="s">
        <v>1564</v>
      </c>
      <c r="C75" s="1" t="s">
        <v>1565</v>
      </c>
      <c r="D75" s="1" t="s">
        <v>1152</v>
      </c>
      <c r="E75" s="1" t="s">
        <v>1566</v>
      </c>
      <c r="F75" s="1" t="s">
        <v>1224</v>
      </c>
      <c r="G75" s="1" t="s">
        <v>1136</v>
      </c>
      <c r="H75" s="1" t="s">
        <v>1111</v>
      </c>
      <c r="I75" s="1" t="s">
        <v>1567</v>
      </c>
      <c r="J75" s="1" t="s">
        <v>30</v>
      </c>
      <c r="K75" s="1" t="s">
        <v>1568</v>
      </c>
      <c r="L75" s="1" t="s">
        <v>1568</v>
      </c>
      <c r="M75" s="1" t="s">
        <v>1114</v>
      </c>
      <c r="N75" s="1" t="s">
        <v>1114</v>
      </c>
      <c r="O75" s="1" t="s">
        <v>1115</v>
      </c>
      <c r="P75" s="1" t="s">
        <v>1116</v>
      </c>
      <c r="Q75" s="1" t="s">
        <v>1117</v>
      </c>
      <c r="R75" s="1" t="s">
        <v>1569</v>
      </c>
      <c r="S75" s="1" t="s">
        <v>1119</v>
      </c>
      <c r="T75" s="1" t="s">
        <v>1120</v>
      </c>
      <c r="U75" s="1" t="s">
        <v>1075</v>
      </c>
      <c r="V75" s="1" t="s">
        <v>1140</v>
      </c>
    </row>
    <row r="76" s="1" customFormat="1" spans="1:22">
      <c r="A76" s="3">
        <v>999228346794348</v>
      </c>
      <c r="B76" s="1" t="s">
        <v>1564</v>
      </c>
      <c r="C76" s="1" t="s">
        <v>1570</v>
      </c>
      <c r="D76" s="1" t="s">
        <v>1152</v>
      </c>
      <c r="E76" s="1" t="s">
        <v>1566</v>
      </c>
      <c r="F76" s="1" t="s">
        <v>1126</v>
      </c>
      <c r="G76" s="1" t="s">
        <v>1109</v>
      </c>
      <c r="H76" s="1" t="s">
        <v>1111</v>
      </c>
      <c r="I76" s="1" t="s">
        <v>1571</v>
      </c>
      <c r="J76" s="1" t="s">
        <v>30</v>
      </c>
      <c r="K76" s="1" t="s">
        <v>1572</v>
      </c>
      <c r="L76" s="1" t="s">
        <v>1572</v>
      </c>
      <c r="M76" s="1" t="s">
        <v>1114</v>
      </c>
      <c r="N76" s="1" t="s">
        <v>1114</v>
      </c>
      <c r="O76" s="1" t="s">
        <v>1115</v>
      </c>
      <c r="P76" s="1" t="s">
        <v>1116</v>
      </c>
      <c r="Q76" s="1" t="s">
        <v>1117</v>
      </c>
      <c r="R76" s="1" t="s">
        <v>1573</v>
      </c>
      <c r="S76" s="1" t="s">
        <v>1119</v>
      </c>
      <c r="T76" s="1" t="s">
        <v>1120</v>
      </c>
      <c r="U76" s="1" t="s">
        <v>1075</v>
      </c>
      <c r="V76" s="1" t="s">
        <v>1140</v>
      </c>
    </row>
    <row r="77" s="1" customFormat="1" spans="1:22">
      <c r="A77" s="3">
        <v>999228347876717</v>
      </c>
      <c r="B77" s="1" t="s">
        <v>1564</v>
      </c>
      <c r="C77" s="1" t="s">
        <v>1574</v>
      </c>
      <c r="D77" s="1" t="s">
        <v>1152</v>
      </c>
      <c r="E77" s="1" t="s">
        <v>1575</v>
      </c>
      <c r="F77" s="1" t="s">
        <v>1224</v>
      </c>
      <c r="G77" s="1" t="s">
        <v>1109</v>
      </c>
      <c r="H77" s="1" t="s">
        <v>1111</v>
      </c>
      <c r="I77" s="1" t="s">
        <v>1576</v>
      </c>
      <c r="J77" s="1" t="s">
        <v>30</v>
      </c>
      <c r="K77" s="1" t="s">
        <v>1577</v>
      </c>
      <c r="L77" s="1" t="s">
        <v>1577</v>
      </c>
      <c r="M77" s="1" t="s">
        <v>1114</v>
      </c>
      <c r="N77" s="1" t="s">
        <v>1114</v>
      </c>
      <c r="O77" s="1" t="s">
        <v>1115</v>
      </c>
      <c r="P77" s="1" t="s">
        <v>1116</v>
      </c>
      <c r="Q77" s="1" t="s">
        <v>1117</v>
      </c>
      <c r="R77" s="1" t="s">
        <v>1578</v>
      </c>
      <c r="S77" s="1" t="s">
        <v>1119</v>
      </c>
      <c r="T77" s="1" t="s">
        <v>1120</v>
      </c>
      <c r="U77" s="1" t="s">
        <v>1075</v>
      </c>
      <c r="V77" s="1" t="s">
        <v>1140</v>
      </c>
    </row>
    <row r="78" s="1" customFormat="1" spans="1:22">
      <c r="A78" s="3">
        <v>999228348357869</v>
      </c>
      <c r="B78" s="1" t="s">
        <v>1564</v>
      </c>
      <c r="C78" s="1" t="s">
        <v>1579</v>
      </c>
      <c r="D78" s="1" t="s">
        <v>1170</v>
      </c>
      <c r="E78" s="1" t="s">
        <v>1580</v>
      </c>
      <c r="F78" s="1" t="s">
        <v>1127</v>
      </c>
      <c r="G78" s="1" t="s">
        <v>1165</v>
      </c>
      <c r="H78" s="1" t="s">
        <v>1111</v>
      </c>
      <c r="I78" s="1" t="s">
        <v>1581</v>
      </c>
      <c r="J78" s="1" t="s">
        <v>30</v>
      </c>
      <c r="K78" s="1" t="s">
        <v>1582</v>
      </c>
      <c r="L78" s="1" t="s">
        <v>1582</v>
      </c>
      <c r="M78" s="1" t="s">
        <v>1114</v>
      </c>
      <c r="N78" s="1" t="s">
        <v>1114</v>
      </c>
      <c r="O78" s="1" t="s">
        <v>1115</v>
      </c>
      <c r="P78" s="1" t="s">
        <v>1116</v>
      </c>
      <c r="Q78" s="1" t="s">
        <v>1117</v>
      </c>
      <c r="R78" s="1" t="s">
        <v>1583</v>
      </c>
      <c r="S78" s="1" t="s">
        <v>1119</v>
      </c>
      <c r="T78" s="1" t="s">
        <v>1120</v>
      </c>
      <c r="U78" s="1" t="s">
        <v>1075</v>
      </c>
      <c r="V78" s="1" t="s">
        <v>1140</v>
      </c>
    </row>
    <row r="79" s="1" customFormat="1" spans="1:22">
      <c r="A79" s="3">
        <v>999228354052486</v>
      </c>
      <c r="B79" s="1" t="s">
        <v>1564</v>
      </c>
      <c r="C79" s="1" t="s">
        <v>1584</v>
      </c>
      <c r="D79" s="1" t="s">
        <v>1152</v>
      </c>
      <c r="E79" s="1" t="s">
        <v>1585</v>
      </c>
      <c r="F79" s="1" t="s">
        <v>1178</v>
      </c>
      <c r="G79" s="1" t="s">
        <v>1109</v>
      </c>
      <c r="H79" s="1" t="s">
        <v>1111</v>
      </c>
      <c r="I79" s="1" t="s">
        <v>1586</v>
      </c>
      <c r="J79" s="1" t="s">
        <v>30</v>
      </c>
      <c r="K79" s="1" t="s">
        <v>1587</v>
      </c>
      <c r="L79" s="1" t="s">
        <v>1587</v>
      </c>
      <c r="M79" s="1" t="s">
        <v>1114</v>
      </c>
      <c r="N79" s="1" t="s">
        <v>1114</v>
      </c>
      <c r="O79" s="1" t="s">
        <v>1115</v>
      </c>
      <c r="P79" s="1" t="s">
        <v>1116</v>
      </c>
      <c r="Q79" s="1" t="s">
        <v>1117</v>
      </c>
      <c r="R79" s="1" t="s">
        <v>1588</v>
      </c>
      <c r="S79" s="1" t="s">
        <v>1119</v>
      </c>
      <c r="T79" s="1" t="s">
        <v>1120</v>
      </c>
      <c r="U79" s="1" t="s">
        <v>1075</v>
      </c>
      <c r="V79" s="1" t="s">
        <v>1140</v>
      </c>
    </row>
    <row r="80" s="1" customFormat="1" spans="1:22">
      <c r="A80" s="3">
        <v>999228357322109</v>
      </c>
      <c r="B80" s="1" t="s">
        <v>1564</v>
      </c>
      <c r="C80" s="1" t="s">
        <v>1589</v>
      </c>
      <c r="D80" s="1" t="s">
        <v>1152</v>
      </c>
      <c r="E80" s="1" t="s">
        <v>1590</v>
      </c>
      <c r="F80" s="1" t="s">
        <v>1178</v>
      </c>
      <c r="G80" s="1" t="s">
        <v>1126</v>
      </c>
      <c r="H80" s="1" t="s">
        <v>1111</v>
      </c>
      <c r="I80" s="1" t="s">
        <v>1591</v>
      </c>
      <c r="J80" s="1" t="s">
        <v>30</v>
      </c>
      <c r="K80" s="1" t="s">
        <v>1592</v>
      </c>
      <c r="L80" s="1" t="s">
        <v>1592</v>
      </c>
      <c r="M80" s="1" t="s">
        <v>1114</v>
      </c>
      <c r="N80" s="1" t="s">
        <v>1114</v>
      </c>
      <c r="O80" s="1" t="s">
        <v>1115</v>
      </c>
      <c r="P80" s="1" t="s">
        <v>1116</v>
      </c>
      <c r="Q80" s="1" t="s">
        <v>1117</v>
      </c>
      <c r="R80" s="1" t="s">
        <v>1593</v>
      </c>
      <c r="S80" s="1" t="s">
        <v>1119</v>
      </c>
      <c r="T80" s="1" t="s">
        <v>1120</v>
      </c>
      <c r="U80" s="1" t="s">
        <v>1075</v>
      </c>
      <c r="V80" s="1" t="s">
        <v>1140</v>
      </c>
    </row>
    <row r="81" s="1" customFormat="1" spans="1:22">
      <c r="A81" s="3">
        <v>999228358987134</v>
      </c>
      <c r="B81" s="1" t="s">
        <v>1564</v>
      </c>
      <c r="C81" s="1" t="s">
        <v>1594</v>
      </c>
      <c r="D81" s="1" t="s">
        <v>1152</v>
      </c>
      <c r="E81" s="1" t="s">
        <v>1595</v>
      </c>
      <c r="F81" s="1" t="s">
        <v>1224</v>
      </c>
      <c r="G81" s="1" t="s">
        <v>1136</v>
      </c>
      <c r="H81" s="1" t="s">
        <v>1111</v>
      </c>
      <c r="I81" s="1" t="s">
        <v>1596</v>
      </c>
      <c r="J81" s="1" t="s">
        <v>30</v>
      </c>
      <c r="K81" s="1" t="s">
        <v>1597</v>
      </c>
      <c r="L81" s="1" t="s">
        <v>1597</v>
      </c>
      <c r="M81" s="1" t="s">
        <v>1114</v>
      </c>
      <c r="N81" s="1" t="s">
        <v>1114</v>
      </c>
      <c r="O81" s="1" t="s">
        <v>1115</v>
      </c>
      <c r="P81" s="1" t="s">
        <v>1116</v>
      </c>
      <c r="Q81" s="1" t="s">
        <v>1117</v>
      </c>
      <c r="R81" s="1" t="s">
        <v>1598</v>
      </c>
      <c r="S81" s="1" t="s">
        <v>1119</v>
      </c>
      <c r="T81" s="1" t="s">
        <v>1120</v>
      </c>
      <c r="U81" s="1" t="s">
        <v>1075</v>
      </c>
      <c r="V81" s="1" t="s">
        <v>1140</v>
      </c>
    </row>
    <row r="82" s="1" customFormat="1" spans="1:22">
      <c r="A82" s="3">
        <v>999228360007201</v>
      </c>
      <c r="B82" s="1" t="s">
        <v>1599</v>
      </c>
      <c r="C82" s="1" t="s">
        <v>1600</v>
      </c>
      <c r="D82" s="1" t="s">
        <v>1432</v>
      </c>
      <c r="E82" s="1" t="s">
        <v>1601</v>
      </c>
      <c r="F82" s="1" t="s">
        <v>1154</v>
      </c>
      <c r="G82" s="1" t="s">
        <v>1136</v>
      </c>
      <c r="H82" s="1" t="s">
        <v>1111</v>
      </c>
      <c r="I82" s="1" t="s">
        <v>1602</v>
      </c>
      <c r="J82" s="1" t="s">
        <v>30</v>
      </c>
      <c r="K82" s="1" t="s">
        <v>1603</v>
      </c>
      <c r="L82" s="1" t="s">
        <v>1603</v>
      </c>
      <c r="M82" s="1" t="s">
        <v>1114</v>
      </c>
      <c r="N82" s="1" t="s">
        <v>1114</v>
      </c>
      <c r="O82" s="1" t="s">
        <v>1115</v>
      </c>
      <c r="P82" s="1" t="s">
        <v>1116</v>
      </c>
      <c r="Q82" s="1" t="s">
        <v>1117</v>
      </c>
      <c r="R82" s="1" t="s">
        <v>1604</v>
      </c>
      <c r="S82" s="1" t="s">
        <v>1119</v>
      </c>
      <c r="T82" s="1" t="s">
        <v>1120</v>
      </c>
      <c r="U82" s="1" t="s">
        <v>1075</v>
      </c>
      <c r="V82" s="1" t="s">
        <v>1121</v>
      </c>
    </row>
    <row r="83" s="1" customFormat="1" spans="1:22">
      <c r="A83" s="3">
        <v>999228360906508</v>
      </c>
      <c r="B83" s="1" t="s">
        <v>1599</v>
      </c>
      <c r="C83" s="1" t="s">
        <v>1605</v>
      </c>
      <c r="D83" s="1" t="s">
        <v>1209</v>
      </c>
      <c r="E83" s="1" t="s">
        <v>1606</v>
      </c>
      <c r="F83" s="1" t="s">
        <v>1136</v>
      </c>
      <c r="G83" s="1" t="s">
        <v>1126</v>
      </c>
      <c r="H83" s="1" t="s">
        <v>1111</v>
      </c>
      <c r="I83" s="1" t="s">
        <v>1607</v>
      </c>
      <c r="J83" s="1" t="s">
        <v>30</v>
      </c>
      <c r="K83" s="1" t="s">
        <v>1608</v>
      </c>
      <c r="L83" s="1" t="s">
        <v>1608</v>
      </c>
      <c r="M83" s="1" t="s">
        <v>1114</v>
      </c>
      <c r="N83" s="1" t="s">
        <v>1114</v>
      </c>
      <c r="O83" s="1" t="s">
        <v>1115</v>
      </c>
      <c r="P83" s="1" t="s">
        <v>1116</v>
      </c>
      <c r="Q83" s="1" t="s">
        <v>1117</v>
      </c>
      <c r="R83" s="1" t="s">
        <v>1609</v>
      </c>
      <c r="S83" s="1" t="s">
        <v>1119</v>
      </c>
      <c r="T83" s="1" t="s">
        <v>1120</v>
      </c>
      <c r="U83" s="1" t="s">
        <v>1075</v>
      </c>
      <c r="V83" s="1" t="s">
        <v>1182</v>
      </c>
    </row>
    <row r="84" s="1" customFormat="1" spans="1:22">
      <c r="A84" s="3">
        <v>999228362099197</v>
      </c>
      <c r="B84" s="1" t="s">
        <v>1599</v>
      </c>
      <c r="C84" s="1" t="s">
        <v>1610</v>
      </c>
      <c r="D84" s="1" t="s">
        <v>1170</v>
      </c>
      <c r="E84" s="1" t="s">
        <v>1611</v>
      </c>
      <c r="F84" s="1" t="s">
        <v>1136</v>
      </c>
      <c r="G84" s="1" t="s">
        <v>1109</v>
      </c>
      <c r="H84" s="1" t="s">
        <v>1111</v>
      </c>
      <c r="I84" s="1" t="s">
        <v>1612</v>
      </c>
      <c r="J84" s="1" t="s">
        <v>30</v>
      </c>
      <c r="K84" s="1" t="s">
        <v>1613</v>
      </c>
      <c r="L84" s="1" t="s">
        <v>1613</v>
      </c>
      <c r="M84" s="1" t="s">
        <v>1114</v>
      </c>
      <c r="N84" s="1" t="s">
        <v>1114</v>
      </c>
      <c r="O84" s="1" t="s">
        <v>1115</v>
      </c>
      <c r="P84" s="1" t="s">
        <v>1116</v>
      </c>
      <c r="Q84" s="1" t="s">
        <v>1117</v>
      </c>
      <c r="R84" s="1" t="s">
        <v>1614</v>
      </c>
      <c r="S84" s="1" t="s">
        <v>1119</v>
      </c>
      <c r="T84" s="1" t="s">
        <v>1120</v>
      </c>
      <c r="U84" s="1" t="s">
        <v>1075</v>
      </c>
      <c r="V84" s="1" t="s">
        <v>1140</v>
      </c>
    </row>
    <row r="85" s="1" customFormat="1" spans="1:22">
      <c r="A85" s="3">
        <v>999228363535558</v>
      </c>
      <c r="B85" s="1" t="s">
        <v>1599</v>
      </c>
      <c r="C85" s="1" t="s">
        <v>1615</v>
      </c>
      <c r="D85" s="1" t="s">
        <v>1297</v>
      </c>
      <c r="E85" s="1" t="s">
        <v>1616</v>
      </c>
      <c r="F85" s="1" t="s">
        <v>1136</v>
      </c>
      <c r="G85" s="1" t="s">
        <v>1178</v>
      </c>
      <c r="H85" s="1" t="s">
        <v>1111</v>
      </c>
      <c r="I85" s="1" t="s">
        <v>1617</v>
      </c>
      <c r="J85" s="1" t="s">
        <v>30</v>
      </c>
      <c r="K85" s="1" t="s">
        <v>1618</v>
      </c>
      <c r="L85" s="1" t="s">
        <v>1618</v>
      </c>
      <c r="M85" s="1" t="s">
        <v>1114</v>
      </c>
      <c r="N85" s="1" t="s">
        <v>1114</v>
      </c>
      <c r="O85" s="1" t="s">
        <v>1115</v>
      </c>
      <c r="P85" s="1" t="s">
        <v>1116</v>
      </c>
      <c r="Q85" s="1" t="s">
        <v>1117</v>
      </c>
      <c r="R85" s="1" t="s">
        <v>1619</v>
      </c>
      <c r="S85" s="1" t="s">
        <v>1119</v>
      </c>
      <c r="T85" s="1" t="s">
        <v>1120</v>
      </c>
      <c r="U85" s="1" t="s">
        <v>1075</v>
      </c>
      <c r="V85" s="1" t="s">
        <v>1247</v>
      </c>
    </row>
    <row r="86" s="1" customFormat="1" spans="1:22">
      <c r="A86" s="3">
        <v>999228366031441</v>
      </c>
      <c r="B86" s="1" t="s">
        <v>1599</v>
      </c>
      <c r="C86" s="1" t="s">
        <v>1620</v>
      </c>
      <c r="D86" s="1" t="s">
        <v>1621</v>
      </c>
      <c r="E86" s="1" t="s">
        <v>1622</v>
      </c>
      <c r="F86" s="1" t="s">
        <v>1136</v>
      </c>
      <c r="G86" s="1" t="s">
        <v>1126</v>
      </c>
      <c r="H86" s="1" t="s">
        <v>1111</v>
      </c>
      <c r="I86" s="1" t="s">
        <v>1623</v>
      </c>
      <c r="J86" s="1" t="s">
        <v>30</v>
      </c>
      <c r="K86" s="1" t="s">
        <v>1624</v>
      </c>
      <c r="L86" s="1" t="s">
        <v>1624</v>
      </c>
      <c r="M86" s="1" t="s">
        <v>1114</v>
      </c>
      <c r="N86" s="1" t="s">
        <v>1114</v>
      </c>
      <c r="O86" s="1" t="s">
        <v>1115</v>
      </c>
      <c r="P86" s="1" t="s">
        <v>1116</v>
      </c>
      <c r="Q86" s="1" t="s">
        <v>1117</v>
      </c>
      <c r="R86" s="1" t="s">
        <v>1625</v>
      </c>
      <c r="S86" s="1" t="s">
        <v>1119</v>
      </c>
      <c r="T86" s="1" t="s">
        <v>1120</v>
      </c>
      <c r="U86" s="1" t="s">
        <v>1075</v>
      </c>
      <c r="V86" s="1" t="s">
        <v>1121</v>
      </c>
    </row>
    <row r="87" s="1" customFormat="1" spans="1:22">
      <c r="A87" s="3">
        <v>999228367782902</v>
      </c>
      <c r="B87" s="1" t="s">
        <v>1599</v>
      </c>
      <c r="C87" s="1" t="s">
        <v>1626</v>
      </c>
      <c r="D87" s="1" t="s">
        <v>1152</v>
      </c>
      <c r="E87" s="1" t="s">
        <v>1627</v>
      </c>
      <c r="F87" s="1" t="s">
        <v>1126</v>
      </c>
      <c r="G87" s="1" t="s">
        <v>1109</v>
      </c>
      <c r="H87" s="1" t="s">
        <v>1111</v>
      </c>
      <c r="I87" s="1" t="s">
        <v>1628</v>
      </c>
      <c r="J87" s="1" t="s">
        <v>30</v>
      </c>
      <c r="K87" s="1" t="s">
        <v>1629</v>
      </c>
      <c r="L87" s="1" t="s">
        <v>1629</v>
      </c>
      <c r="M87" s="1" t="s">
        <v>1114</v>
      </c>
      <c r="N87" s="1" t="s">
        <v>1114</v>
      </c>
      <c r="O87" s="1" t="s">
        <v>1115</v>
      </c>
      <c r="P87" s="1" t="s">
        <v>1116</v>
      </c>
      <c r="Q87" s="1" t="s">
        <v>1117</v>
      </c>
      <c r="R87" s="1" t="s">
        <v>1630</v>
      </c>
      <c r="S87" s="1" t="s">
        <v>1119</v>
      </c>
      <c r="T87" s="1" t="s">
        <v>1120</v>
      </c>
      <c r="U87" s="1" t="s">
        <v>1075</v>
      </c>
      <c r="V87" s="1" t="s">
        <v>1140</v>
      </c>
    </row>
    <row r="88" s="1" customFormat="1" spans="1:22">
      <c r="A88" s="3">
        <v>999228368763777</v>
      </c>
      <c r="B88" s="1" t="s">
        <v>1145</v>
      </c>
      <c r="C88" s="1" t="s">
        <v>1631</v>
      </c>
      <c r="D88" s="1" t="s">
        <v>1632</v>
      </c>
      <c r="E88" s="1" t="s">
        <v>1633</v>
      </c>
      <c r="F88" s="1" t="s">
        <v>1109</v>
      </c>
      <c r="G88" s="1" t="s">
        <v>1127</v>
      </c>
      <c r="H88" s="1" t="s">
        <v>1111</v>
      </c>
      <c r="I88" s="1" t="s">
        <v>1634</v>
      </c>
      <c r="J88" s="1" t="s">
        <v>30</v>
      </c>
      <c r="K88" s="1" t="s">
        <v>1635</v>
      </c>
      <c r="L88" s="1" t="s">
        <v>1635</v>
      </c>
      <c r="M88" s="1" t="s">
        <v>1114</v>
      </c>
      <c r="N88" s="1" t="s">
        <v>1114</v>
      </c>
      <c r="O88" s="1" t="s">
        <v>1115</v>
      </c>
      <c r="P88" s="1" t="s">
        <v>1116</v>
      </c>
      <c r="Q88" s="1" t="s">
        <v>1117</v>
      </c>
      <c r="R88" s="1" t="s">
        <v>1636</v>
      </c>
      <c r="S88" s="1" t="s">
        <v>1119</v>
      </c>
      <c r="T88" s="1" t="s">
        <v>1120</v>
      </c>
      <c r="U88" s="1" t="s">
        <v>1075</v>
      </c>
      <c r="V88" s="1" t="s">
        <v>1121</v>
      </c>
    </row>
    <row r="89" s="1" customFormat="1" spans="1:22">
      <c r="A89" s="3">
        <v>28368887670</v>
      </c>
      <c r="B89" s="1" t="s">
        <v>1145</v>
      </c>
      <c r="C89" s="1" t="s">
        <v>1637</v>
      </c>
      <c r="D89" s="1" t="s">
        <v>1326</v>
      </c>
      <c r="E89" s="1" t="s">
        <v>1638</v>
      </c>
      <c r="F89" s="1" t="s">
        <v>1136</v>
      </c>
      <c r="G89" s="1" t="s">
        <v>1109</v>
      </c>
      <c r="H89" s="1" t="s">
        <v>1111</v>
      </c>
      <c r="I89" s="1" t="s">
        <v>1639</v>
      </c>
      <c r="J89" s="1" t="s">
        <v>30</v>
      </c>
      <c r="K89" s="1" t="s">
        <v>1640</v>
      </c>
      <c r="L89" s="1" t="s">
        <v>1640</v>
      </c>
      <c r="M89" s="1" t="s">
        <v>1114</v>
      </c>
      <c r="N89" s="1" t="s">
        <v>1114</v>
      </c>
      <c r="O89" s="1" t="s">
        <v>1115</v>
      </c>
      <c r="P89" s="1" t="s">
        <v>1116</v>
      </c>
      <c r="Q89" s="1" t="s">
        <v>1117</v>
      </c>
      <c r="R89" s="1" t="s">
        <v>1641</v>
      </c>
      <c r="S89" s="1" t="s">
        <v>1119</v>
      </c>
      <c r="T89" s="1" t="s">
        <v>1120</v>
      </c>
      <c r="U89" s="1" t="s">
        <v>1075</v>
      </c>
      <c r="V89" s="1" t="s">
        <v>1121</v>
      </c>
    </row>
    <row r="90" s="1" customFormat="1" spans="1:22">
      <c r="A90" s="3">
        <v>28368893891</v>
      </c>
      <c r="B90" s="1" t="s">
        <v>1145</v>
      </c>
      <c r="C90" s="1" t="s">
        <v>1642</v>
      </c>
      <c r="D90" s="1" t="s">
        <v>1326</v>
      </c>
      <c r="E90" s="1" t="s">
        <v>1643</v>
      </c>
      <c r="F90" s="1" t="s">
        <v>1136</v>
      </c>
      <c r="G90" s="1" t="s">
        <v>1109</v>
      </c>
      <c r="H90" s="1" t="s">
        <v>1111</v>
      </c>
      <c r="I90" s="1" t="s">
        <v>1644</v>
      </c>
      <c r="J90" s="1" t="s">
        <v>30</v>
      </c>
      <c r="K90" s="1" t="s">
        <v>1645</v>
      </c>
      <c r="L90" s="1" t="s">
        <v>1645</v>
      </c>
      <c r="M90" s="1" t="s">
        <v>1114</v>
      </c>
      <c r="N90" s="1" t="s">
        <v>1114</v>
      </c>
      <c r="O90" s="1" t="s">
        <v>1115</v>
      </c>
      <c r="P90" s="1" t="s">
        <v>1116</v>
      </c>
      <c r="Q90" s="1" t="s">
        <v>1117</v>
      </c>
      <c r="R90" s="1" t="s">
        <v>1646</v>
      </c>
      <c r="S90" s="1" t="s">
        <v>1119</v>
      </c>
      <c r="T90" s="1" t="s">
        <v>1120</v>
      </c>
      <c r="U90" s="1" t="s">
        <v>1075</v>
      </c>
      <c r="V90" s="1" t="s">
        <v>1121</v>
      </c>
    </row>
    <row r="91" s="1" customFormat="1" spans="1:22">
      <c r="A91" s="3">
        <v>999228369284694</v>
      </c>
      <c r="B91" s="1" t="s">
        <v>1145</v>
      </c>
      <c r="C91" s="1" t="s">
        <v>1647</v>
      </c>
      <c r="D91" s="1" t="s">
        <v>1648</v>
      </c>
      <c r="E91" s="1" t="s">
        <v>1649</v>
      </c>
      <c r="F91" s="1" t="s">
        <v>1145</v>
      </c>
      <c r="G91" s="1" t="s">
        <v>1136</v>
      </c>
      <c r="H91" s="1" t="s">
        <v>1111</v>
      </c>
      <c r="I91" s="1" t="s">
        <v>1650</v>
      </c>
      <c r="J91" s="1" t="s">
        <v>30</v>
      </c>
      <c r="K91" s="1" t="s">
        <v>1651</v>
      </c>
      <c r="L91" s="1" t="s">
        <v>1651</v>
      </c>
      <c r="M91" s="1" t="s">
        <v>1114</v>
      </c>
      <c r="N91" s="1" t="s">
        <v>1114</v>
      </c>
      <c r="O91" s="1" t="s">
        <v>1115</v>
      </c>
      <c r="P91" s="1" t="s">
        <v>1116</v>
      </c>
      <c r="Q91" s="1" t="s">
        <v>1117</v>
      </c>
      <c r="R91" s="1" t="s">
        <v>1652</v>
      </c>
      <c r="S91" s="1" t="s">
        <v>1119</v>
      </c>
      <c r="T91" s="1" t="s">
        <v>1120</v>
      </c>
      <c r="U91" s="1" t="s">
        <v>1075</v>
      </c>
      <c r="V91" s="1" t="s">
        <v>1121</v>
      </c>
    </row>
    <row r="92" s="1" customFormat="1" spans="1:22">
      <c r="A92" s="3">
        <v>999228369522641</v>
      </c>
      <c r="B92" s="1" t="s">
        <v>1145</v>
      </c>
      <c r="C92" s="1" t="s">
        <v>1653</v>
      </c>
      <c r="D92" s="1" t="s">
        <v>1510</v>
      </c>
      <c r="E92" s="1" t="s">
        <v>1654</v>
      </c>
      <c r="F92" s="1" t="s">
        <v>1178</v>
      </c>
      <c r="G92" s="1" t="s">
        <v>1110</v>
      </c>
      <c r="H92" s="1" t="s">
        <v>1111</v>
      </c>
      <c r="I92" s="1" t="s">
        <v>1655</v>
      </c>
      <c r="J92" s="1" t="s">
        <v>30</v>
      </c>
      <c r="K92" s="1" t="s">
        <v>1656</v>
      </c>
      <c r="L92" s="1" t="s">
        <v>1656</v>
      </c>
      <c r="M92" s="1" t="s">
        <v>1114</v>
      </c>
      <c r="N92" s="1" t="s">
        <v>1114</v>
      </c>
      <c r="O92" s="1" t="s">
        <v>1115</v>
      </c>
      <c r="P92" s="1" t="s">
        <v>1116</v>
      </c>
      <c r="Q92" s="1" t="s">
        <v>1117</v>
      </c>
      <c r="R92" s="1" t="s">
        <v>1657</v>
      </c>
      <c r="S92" s="1" t="s">
        <v>1119</v>
      </c>
      <c r="T92" s="1" t="s">
        <v>1120</v>
      </c>
      <c r="U92" s="1" t="s">
        <v>1075</v>
      </c>
      <c r="V92" s="1" t="s">
        <v>1515</v>
      </c>
    </row>
    <row r="93" s="1" customFormat="1" spans="1:22">
      <c r="A93" s="3">
        <v>999228369581543</v>
      </c>
      <c r="B93" s="1" t="s">
        <v>1145</v>
      </c>
      <c r="C93" s="1" t="s">
        <v>1658</v>
      </c>
      <c r="D93" s="1" t="s">
        <v>1659</v>
      </c>
      <c r="E93" s="1" t="s">
        <v>1660</v>
      </c>
      <c r="F93" s="1" t="s">
        <v>1154</v>
      </c>
      <c r="G93" s="1" t="s">
        <v>1136</v>
      </c>
      <c r="H93" s="1" t="s">
        <v>1111</v>
      </c>
      <c r="I93" s="1" t="s">
        <v>1661</v>
      </c>
      <c r="J93" s="1" t="s">
        <v>30</v>
      </c>
      <c r="K93" s="1" t="s">
        <v>1662</v>
      </c>
      <c r="L93" s="1" t="s">
        <v>1662</v>
      </c>
      <c r="M93" s="1" t="s">
        <v>1114</v>
      </c>
      <c r="N93" s="1" t="s">
        <v>1114</v>
      </c>
      <c r="O93" s="1" t="s">
        <v>1115</v>
      </c>
      <c r="P93" s="1" t="s">
        <v>1116</v>
      </c>
      <c r="Q93" s="1" t="s">
        <v>1117</v>
      </c>
      <c r="R93" s="1" t="s">
        <v>1663</v>
      </c>
      <c r="S93" s="1" t="s">
        <v>1119</v>
      </c>
      <c r="T93" s="1" t="s">
        <v>1120</v>
      </c>
      <c r="U93" s="1" t="s">
        <v>1075</v>
      </c>
      <c r="V93" s="1" t="s">
        <v>1131</v>
      </c>
    </row>
    <row r="94" s="1" customFormat="1" spans="1:22">
      <c r="A94" s="3">
        <v>999228369590927</v>
      </c>
      <c r="B94" s="1" t="s">
        <v>1145</v>
      </c>
      <c r="C94" s="1" t="s">
        <v>1664</v>
      </c>
      <c r="D94" s="1" t="s">
        <v>1510</v>
      </c>
      <c r="E94" s="1" t="s">
        <v>1665</v>
      </c>
      <c r="F94" s="1" t="s">
        <v>1178</v>
      </c>
      <c r="G94" s="1" t="s">
        <v>1110</v>
      </c>
      <c r="H94" s="1" t="s">
        <v>1111</v>
      </c>
      <c r="I94" s="1" t="s">
        <v>1655</v>
      </c>
      <c r="J94" s="1" t="s">
        <v>30</v>
      </c>
      <c r="K94" s="1" t="s">
        <v>1656</v>
      </c>
      <c r="L94" s="1" t="s">
        <v>1656</v>
      </c>
      <c r="M94" s="1" t="s">
        <v>1114</v>
      </c>
      <c r="N94" s="1" t="s">
        <v>1114</v>
      </c>
      <c r="O94" s="1" t="s">
        <v>1115</v>
      </c>
      <c r="P94" s="1" t="s">
        <v>1116</v>
      </c>
      <c r="Q94" s="1" t="s">
        <v>1117</v>
      </c>
      <c r="R94" s="1" t="s">
        <v>1666</v>
      </c>
      <c r="S94" s="1" t="s">
        <v>1119</v>
      </c>
      <c r="T94" s="1" t="s">
        <v>1120</v>
      </c>
      <c r="U94" s="1" t="s">
        <v>1075</v>
      </c>
      <c r="V94" s="1" t="s">
        <v>1515</v>
      </c>
    </row>
    <row r="95" s="1" customFormat="1" spans="1:22">
      <c r="A95" s="3">
        <v>999228369764716</v>
      </c>
      <c r="B95" s="1" t="s">
        <v>1145</v>
      </c>
      <c r="C95" s="1" t="s">
        <v>1667</v>
      </c>
      <c r="D95" s="1" t="s">
        <v>1668</v>
      </c>
      <c r="E95" s="1" t="s">
        <v>1669</v>
      </c>
      <c r="F95" s="1" t="s">
        <v>1126</v>
      </c>
      <c r="G95" s="1" t="s">
        <v>1127</v>
      </c>
      <c r="H95" s="1" t="s">
        <v>1111</v>
      </c>
      <c r="I95" s="1" t="s">
        <v>1670</v>
      </c>
      <c r="J95" s="1" t="s">
        <v>30</v>
      </c>
      <c r="K95" s="1" t="s">
        <v>1671</v>
      </c>
      <c r="L95" s="1" t="s">
        <v>1671</v>
      </c>
      <c r="M95" s="1" t="s">
        <v>1114</v>
      </c>
      <c r="N95" s="1" t="s">
        <v>1114</v>
      </c>
      <c r="O95" s="1" t="s">
        <v>1115</v>
      </c>
      <c r="P95" s="1" t="s">
        <v>1116</v>
      </c>
      <c r="Q95" s="1" t="s">
        <v>1117</v>
      </c>
      <c r="R95" s="1" t="s">
        <v>1672</v>
      </c>
      <c r="S95" s="1" t="s">
        <v>1119</v>
      </c>
      <c r="T95" s="1" t="s">
        <v>1120</v>
      </c>
      <c r="U95" s="1" t="s">
        <v>1075</v>
      </c>
      <c r="V95" s="1" t="s">
        <v>1121</v>
      </c>
    </row>
    <row r="96" s="1" customFormat="1" spans="1:22">
      <c r="A96" s="3">
        <v>999228391246673</v>
      </c>
      <c r="B96" s="1" t="s">
        <v>1145</v>
      </c>
      <c r="C96" s="1" t="s">
        <v>1673</v>
      </c>
      <c r="D96" s="1" t="s">
        <v>1674</v>
      </c>
      <c r="E96" s="1" t="s">
        <v>1675</v>
      </c>
      <c r="F96" s="1" t="s">
        <v>1136</v>
      </c>
      <c r="G96" s="1" t="s">
        <v>1178</v>
      </c>
      <c r="H96" s="1" t="s">
        <v>1111</v>
      </c>
      <c r="I96" s="1" t="s">
        <v>1676</v>
      </c>
      <c r="J96" s="1" t="s">
        <v>30</v>
      </c>
      <c r="K96" s="1" t="s">
        <v>1677</v>
      </c>
      <c r="L96" s="1" t="s">
        <v>1677</v>
      </c>
      <c r="M96" s="1" t="s">
        <v>1114</v>
      </c>
      <c r="N96" s="1" t="s">
        <v>1114</v>
      </c>
      <c r="O96" s="1" t="s">
        <v>1115</v>
      </c>
      <c r="P96" s="1" t="s">
        <v>1116</v>
      </c>
      <c r="Q96" s="1" t="s">
        <v>1117</v>
      </c>
      <c r="R96" s="1" t="s">
        <v>1678</v>
      </c>
      <c r="S96" s="1" t="s">
        <v>1119</v>
      </c>
      <c r="T96" s="1" t="s">
        <v>1120</v>
      </c>
      <c r="U96" s="1" t="s">
        <v>1075</v>
      </c>
      <c r="V96" s="1" t="s">
        <v>1131</v>
      </c>
    </row>
    <row r="97" s="1" customFormat="1" spans="1:22">
      <c r="A97" s="3">
        <v>999228391263073</v>
      </c>
      <c r="B97" s="1" t="s">
        <v>1145</v>
      </c>
      <c r="C97" s="1" t="s">
        <v>1679</v>
      </c>
      <c r="D97" s="1" t="s">
        <v>1510</v>
      </c>
      <c r="E97" s="1" t="s">
        <v>1680</v>
      </c>
      <c r="F97" s="1" t="s">
        <v>1178</v>
      </c>
      <c r="G97" s="1" t="s">
        <v>1165</v>
      </c>
      <c r="H97" s="1" t="s">
        <v>1111</v>
      </c>
      <c r="I97" s="1" t="s">
        <v>1681</v>
      </c>
      <c r="J97" s="1" t="s">
        <v>30</v>
      </c>
      <c r="K97" s="1" t="s">
        <v>1682</v>
      </c>
      <c r="L97" s="1" t="s">
        <v>1682</v>
      </c>
      <c r="M97" s="1" t="s">
        <v>1114</v>
      </c>
      <c r="N97" s="1" t="s">
        <v>1114</v>
      </c>
      <c r="O97" s="1" t="s">
        <v>1115</v>
      </c>
      <c r="P97" s="1" t="s">
        <v>1116</v>
      </c>
      <c r="Q97" s="1" t="s">
        <v>1117</v>
      </c>
      <c r="R97" s="1" t="s">
        <v>1683</v>
      </c>
      <c r="S97" s="1" t="s">
        <v>1119</v>
      </c>
      <c r="T97" s="1" t="s">
        <v>1120</v>
      </c>
      <c r="U97" s="1" t="s">
        <v>1075</v>
      </c>
      <c r="V97" s="1" t="s">
        <v>1515</v>
      </c>
    </row>
    <row r="98" s="1" customFormat="1" spans="1:22">
      <c r="A98" s="3">
        <v>999228391455932</v>
      </c>
      <c r="B98" s="1" t="s">
        <v>1145</v>
      </c>
      <c r="C98" s="1" t="s">
        <v>1684</v>
      </c>
      <c r="D98" s="1" t="s">
        <v>1386</v>
      </c>
      <c r="E98" s="1" t="s">
        <v>1685</v>
      </c>
      <c r="F98" s="1" t="s">
        <v>1127</v>
      </c>
      <c r="G98" s="1" t="s">
        <v>1165</v>
      </c>
      <c r="H98" s="1" t="s">
        <v>1111</v>
      </c>
      <c r="I98" s="1" t="s">
        <v>1686</v>
      </c>
      <c r="J98" s="1" t="s">
        <v>30</v>
      </c>
      <c r="K98" s="1" t="s">
        <v>1687</v>
      </c>
      <c r="L98" s="1" t="s">
        <v>1687</v>
      </c>
      <c r="M98" s="1" t="s">
        <v>1114</v>
      </c>
      <c r="N98" s="1" t="s">
        <v>1114</v>
      </c>
      <c r="O98" s="1" t="s">
        <v>1115</v>
      </c>
      <c r="P98" s="1" t="s">
        <v>1116</v>
      </c>
      <c r="Q98" s="1" t="s">
        <v>1117</v>
      </c>
      <c r="R98" s="1" t="s">
        <v>1688</v>
      </c>
      <c r="S98" s="1" t="s">
        <v>1119</v>
      </c>
      <c r="T98" s="1" t="s">
        <v>1120</v>
      </c>
      <c r="U98" s="1" t="s">
        <v>1075</v>
      </c>
      <c r="V98" s="1" t="s">
        <v>1131</v>
      </c>
    </row>
    <row r="99" s="1" customFormat="1" spans="1:22">
      <c r="A99" s="3">
        <v>999228392839977</v>
      </c>
      <c r="B99" s="1" t="s">
        <v>1231</v>
      </c>
      <c r="C99" s="1" t="s">
        <v>1689</v>
      </c>
      <c r="D99" s="1" t="s">
        <v>1690</v>
      </c>
      <c r="E99" s="1" t="s">
        <v>1585</v>
      </c>
      <c r="F99" s="1" t="s">
        <v>1154</v>
      </c>
      <c r="G99" s="1" t="s">
        <v>1136</v>
      </c>
      <c r="H99" s="1" t="s">
        <v>1111</v>
      </c>
      <c r="I99" s="1" t="s">
        <v>1691</v>
      </c>
      <c r="J99" s="1" t="s">
        <v>30</v>
      </c>
      <c r="K99" s="1" t="s">
        <v>1692</v>
      </c>
      <c r="L99" s="1" t="s">
        <v>1692</v>
      </c>
      <c r="M99" s="1" t="s">
        <v>1114</v>
      </c>
      <c r="N99" s="1" t="s">
        <v>1114</v>
      </c>
      <c r="O99" s="1" t="s">
        <v>1115</v>
      </c>
      <c r="P99" s="1" t="s">
        <v>1116</v>
      </c>
      <c r="Q99" s="1" t="s">
        <v>1117</v>
      </c>
      <c r="R99" s="1" t="s">
        <v>1693</v>
      </c>
      <c r="S99" s="1" t="s">
        <v>1119</v>
      </c>
      <c r="T99" s="1" t="s">
        <v>1120</v>
      </c>
      <c r="U99" s="1" t="s">
        <v>1075</v>
      </c>
      <c r="V99" s="1" t="s">
        <v>1131</v>
      </c>
    </row>
    <row r="100" s="1" customFormat="1" spans="1:22">
      <c r="A100" s="3">
        <v>999228394621315</v>
      </c>
      <c r="B100" s="1" t="s">
        <v>1231</v>
      </c>
      <c r="C100" s="1" t="s">
        <v>1694</v>
      </c>
      <c r="D100" s="1" t="s">
        <v>1695</v>
      </c>
      <c r="E100" s="1" t="s">
        <v>1696</v>
      </c>
      <c r="F100" s="1" t="s">
        <v>1126</v>
      </c>
      <c r="G100" s="1" t="s">
        <v>1127</v>
      </c>
      <c r="H100" s="1" t="s">
        <v>1111</v>
      </c>
      <c r="I100" s="1" t="s">
        <v>1697</v>
      </c>
      <c r="J100" s="1" t="s">
        <v>30</v>
      </c>
      <c r="K100" s="1" t="s">
        <v>1698</v>
      </c>
      <c r="L100" s="1" t="s">
        <v>1698</v>
      </c>
      <c r="M100" s="1" t="s">
        <v>1114</v>
      </c>
      <c r="N100" s="1" t="s">
        <v>1114</v>
      </c>
      <c r="O100" s="1" t="s">
        <v>1115</v>
      </c>
      <c r="P100" s="1" t="s">
        <v>1116</v>
      </c>
      <c r="Q100" s="1" t="s">
        <v>1117</v>
      </c>
      <c r="R100" s="1" t="s">
        <v>1699</v>
      </c>
      <c r="S100" s="1" t="s">
        <v>1119</v>
      </c>
      <c r="T100" s="1" t="s">
        <v>1120</v>
      </c>
      <c r="U100" s="1" t="s">
        <v>1075</v>
      </c>
      <c r="V100" s="1" t="s">
        <v>1131</v>
      </c>
    </row>
    <row r="101" s="1" customFormat="1" spans="1:22">
      <c r="A101" s="3">
        <v>999228395679803</v>
      </c>
      <c r="B101" s="1" t="s">
        <v>1231</v>
      </c>
      <c r="C101" s="1" t="s">
        <v>1700</v>
      </c>
      <c r="D101" s="1" t="s">
        <v>1326</v>
      </c>
      <c r="E101" s="1" t="s">
        <v>1701</v>
      </c>
      <c r="F101" s="1" t="s">
        <v>1136</v>
      </c>
      <c r="G101" s="1" t="s">
        <v>1109</v>
      </c>
      <c r="H101" s="1" t="s">
        <v>1111</v>
      </c>
      <c r="I101" s="1" t="s">
        <v>1702</v>
      </c>
      <c r="J101" s="1" t="s">
        <v>30</v>
      </c>
      <c r="K101" s="1" t="s">
        <v>1703</v>
      </c>
      <c r="L101" s="1" t="s">
        <v>1703</v>
      </c>
      <c r="M101" s="1" t="s">
        <v>1114</v>
      </c>
      <c r="N101" s="1" t="s">
        <v>1114</v>
      </c>
      <c r="O101" s="1" t="s">
        <v>1115</v>
      </c>
      <c r="P101" s="1" t="s">
        <v>1116</v>
      </c>
      <c r="Q101" s="1" t="s">
        <v>1117</v>
      </c>
      <c r="R101" s="1" t="s">
        <v>1704</v>
      </c>
      <c r="S101" s="1" t="s">
        <v>1119</v>
      </c>
      <c r="T101" s="1" t="s">
        <v>1120</v>
      </c>
      <c r="U101" s="1" t="s">
        <v>1075</v>
      </c>
      <c r="V101" s="1" t="s">
        <v>1121</v>
      </c>
    </row>
    <row r="102" s="1" customFormat="1" spans="1:22">
      <c r="A102" s="3">
        <v>999228395808449</v>
      </c>
      <c r="B102" s="1" t="s">
        <v>1231</v>
      </c>
      <c r="C102" s="1" t="s">
        <v>1705</v>
      </c>
      <c r="D102" s="1" t="s">
        <v>1706</v>
      </c>
      <c r="E102" s="1" t="s">
        <v>1707</v>
      </c>
      <c r="F102" s="1" t="s">
        <v>1136</v>
      </c>
      <c r="G102" s="1" t="s">
        <v>1126</v>
      </c>
      <c r="H102" s="1" t="s">
        <v>1111</v>
      </c>
      <c r="I102" s="1" t="s">
        <v>1708</v>
      </c>
      <c r="J102" s="1" t="s">
        <v>30</v>
      </c>
      <c r="K102" s="1" t="s">
        <v>1709</v>
      </c>
      <c r="L102" s="1" t="s">
        <v>1709</v>
      </c>
      <c r="M102" s="1" t="s">
        <v>1114</v>
      </c>
      <c r="N102" s="1" t="s">
        <v>1114</v>
      </c>
      <c r="O102" s="1" t="s">
        <v>1115</v>
      </c>
      <c r="P102" s="1" t="s">
        <v>1116</v>
      </c>
      <c r="Q102" s="1" t="s">
        <v>1117</v>
      </c>
      <c r="R102" s="1" t="s">
        <v>1710</v>
      </c>
      <c r="S102" s="1" t="s">
        <v>1119</v>
      </c>
      <c r="T102" s="1" t="s">
        <v>1120</v>
      </c>
      <c r="U102" s="1" t="s">
        <v>1075</v>
      </c>
      <c r="V102" s="1" t="s">
        <v>1121</v>
      </c>
    </row>
    <row r="103" s="1" customFormat="1" spans="1:22">
      <c r="A103" s="3">
        <v>999228396031497</v>
      </c>
      <c r="B103" s="1" t="s">
        <v>1231</v>
      </c>
      <c r="C103" s="1" t="s">
        <v>1711</v>
      </c>
      <c r="D103" s="1" t="s">
        <v>1712</v>
      </c>
      <c r="E103" s="1" t="s">
        <v>1713</v>
      </c>
      <c r="F103" s="1" t="s">
        <v>1136</v>
      </c>
      <c r="G103" s="1" t="s">
        <v>1109</v>
      </c>
      <c r="H103" s="1" t="s">
        <v>1111</v>
      </c>
      <c r="I103" s="1" t="s">
        <v>1714</v>
      </c>
      <c r="J103" s="1" t="s">
        <v>30</v>
      </c>
      <c r="K103" s="1" t="s">
        <v>1715</v>
      </c>
      <c r="L103" s="1" t="s">
        <v>1715</v>
      </c>
      <c r="M103" s="1" t="s">
        <v>1114</v>
      </c>
      <c r="N103" s="1" t="s">
        <v>1114</v>
      </c>
      <c r="O103" s="1" t="s">
        <v>1115</v>
      </c>
      <c r="P103" s="1" t="s">
        <v>1116</v>
      </c>
      <c r="Q103" s="1" t="s">
        <v>1117</v>
      </c>
      <c r="R103" s="1" t="s">
        <v>1716</v>
      </c>
      <c r="S103" s="1" t="s">
        <v>1119</v>
      </c>
      <c r="T103" s="1" t="s">
        <v>1120</v>
      </c>
      <c r="U103" s="1" t="s">
        <v>1075</v>
      </c>
      <c r="V103" s="1" t="s">
        <v>1131</v>
      </c>
    </row>
    <row r="104" s="1" customFormat="1" spans="1:22">
      <c r="A104" s="3">
        <v>999228396264664</v>
      </c>
      <c r="B104" s="1" t="s">
        <v>1231</v>
      </c>
      <c r="C104" s="1" t="s">
        <v>1717</v>
      </c>
      <c r="D104" s="1" t="s">
        <v>1712</v>
      </c>
      <c r="E104" s="1" t="s">
        <v>1718</v>
      </c>
      <c r="F104" s="1" t="s">
        <v>1136</v>
      </c>
      <c r="G104" s="1" t="s">
        <v>1110</v>
      </c>
      <c r="H104" s="1" t="s">
        <v>1111</v>
      </c>
      <c r="I104" s="1" t="s">
        <v>1719</v>
      </c>
      <c r="J104" s="1" t="s">
        <v>30</v>
      </c>
      <c r="K104" s="1" t="s">
        <v>1720</v>
      </c>
      <c r="L104" s="1" t="s">
        <v>1720</v>
      </c>
      <c r="M104" s="1" t="s">
        <v>1114</v>
      </c>
      <c r="N104" s="1" t="s">
        <v>1114</v>
      </c>
      <c r="O104" s="1" t="s">
        <v>1115</v>
      </c>
      <c r="P104" s="1" t="s">
        <v>1116</v>
      </c>
      <c r="Q104" s="1" t="s">
        <v>1117</v>
      </c>
      <c r="R104" s="1" t="s">
        <v>1721</v>
      </c>
      <c r="S104" s="1" t="s">
        <v>1119</v>
      </c>
      <c r="T104" s="1" t="s">
        <v>1120</v>
      </c>
      <c r="U104" s="1" t="s">
        <v>1075</v>
      </c>
      <c r="V104" s="1" t="s">
        <v>1131</v>
      </c>
    </row>
    <row r="105" s="1" customFormat="1" spans="1:22">
      <c r="A105" s="3">
        <v>999228396484706</v>
      </c>
      <c r="B105" s="1" t="s">
        <v>1231</v>
      </c>
      <c r="C105" s="1" t="s">
        <v>1722</v>
      </c>
      <c r="D105" s="1" t="s">
        <v>1273</v>
      </c>
      <c r="E105" s="1" t="s">
        <v>1723</v>
      </c>
      <c r="F105" s="1" t="s">
        <v>1224</v>
      </c>
      <c r="G105" s="1" t="s">
        <v>1109</v>
      </c>
      <c r="H105" s="1" t="s">
        <v>1111</v>
      </c>
      <c r="I105" s="1" t="s">
        <v>1724</v>
      </c>
      <c r="J105" s="1" t="s">
        <v>30</v>
      </c>
      <c r="K105" s="1" t="s">
        <v>1725</v>
      </c>
      <c r="L105" s="1" t="s">
        <v>1725</v>
      </c>
      <c r="M105" s="1" t="s">
        <v>1114</v>
      </c>
      <c r="N105" s="1" t="s">
        <v>1114</v>
      </c>
      <c r="O105" s="1" t="s">
        <v>1115</v>
      </c>
      <c r="P105" s="1" t="s">
        <v>1116</v>
      </c>
      <c r="Q105" s="1" t="s">
        <v>1117</v>
      </c>
      <c r="R105" s="1" t="s">
        <v>1726</v>
      </c>
      <c r="S105" s="1" t="s">
        <v>1119</v>
      </c>
      <c r="T105" s="1" t="s">
        <v>1120</v>
      </c>
      <c r="U105" s="1" t="s">
        <v>1075</v>
      </c>
      <c r="V105" s="1" t="s">
        <v>1121</v>
      </c>
    </row>
    <row r="106" s="1" customFormat="1" spans="1:22">
      <c r="A106" s="3">
        <v>999228396500867</v>
      </c>
      <c r="B106" s="1" t="s">
        <v>1231</v>
      </c>
      <c r="C106" s="1" t="s">
        <v>1727</v>
      </c>
      <c r="D106" s="1" t="s">
        <v>1352</v>
      </c>
      <c r="E106" s="1" t="s">
        <v>1728</v>
      </c>
      <c r="F106" s="1" t="s">
        <v>1224</v>
      </c>
      <c r="G106" s="1" t="s">
        <v>1136</v>
      </c>
      <c r="H106" s="1" t="s">
        <v>1111</v>
      </c>
      <c r="I106" s="1" t="s">
        <v>1729</v>
      </c>
      <c r="J106" s="1" t="s">
        <v>30</v>
      </c>
      <c r="K106" s="1" t="s">
        <v>1730</v>
      </c>
      <c r="L106" s="1" t="s">
        <v>1730</v>
      </c>
      <c r="M106" s="1" t="s">
        <v>1114</v>
      </c>
      <c r="N106" s="1" t="s">
        <v>1114</v>
      </c>
      <c r="O106" s="1" t="s">
        <v>1115</v>
      </c>
      <c r="P106" s="1" t="s">
        <v>1116</v>
      </c>
      <c r="Q106" s="1" t="s">
        <v>1117</v>
      </c>
      <c r="R106" s="1" t="s">
        <v>1731</v>
      </c>
      <c r="S106" s="1" t="s">
        <v>1119</v>
      </c>
      <c r="T106" s="1" t="s">
        <v>1120</v>
      </c>
      <c r="U106" s="1" t="s">
        <v>1075</v>
      </c>
      <c r="V106" s="1" t="s">
        <v>1247</v>
      </c>
    </row>
    <row r="107" s="1" customFormat="1" spans="1:22">
      <c r="A107" s="3">
        <v>28396776364</v>
      </c>
      <c r="B107" s="1" t="s">
        <v>1231</v>
      </c>
      <c r="C107" s="1" t="s">
        <v>1732</v>
      </c>
      <c r="D107" s="1" t="s">
        <v>1733</v>
      </c>
      <c r="E107" s="1" t="s">
        <v>1734</v>
      </c>
      <c r="F107" s="1" t="s">
        <v>1136</v>
      </c>
      <c r="G107" s="1" t="s">
        <v>1178</v>
      </c>
      <c r="H107" s="1" t="s">
        <v>1111</v>
      </c>
      <c r="I107" s="1" t="s">
        <v>1735</v>
      </c>
      <c r="J107" s="1" t="s">
        <v>30</v>
      </c>
      <c r="K107" s="1" t="s">
        <v>1736</v>
      </c>
      <c r="L107" s="1" t="s">
        <v>1736</v>
      </c>
      <c r="M107" s="1" t="s">
        <v>1114</v>
      </c>
      <c r="N107" s="1" t="s">
        <v>1114</v>
      </c>
      <c r="O107" s="1" t="s">
        <v>1115</v>
      </c>
      <c r="P107" s="1" t="s">
        <v>1116</v>
      </c>
      <c r="Q107" s="1" t="s">
        <v>1117</v>
      </c>
      <c r="R107" s="1" t="s">
        <v>1737</v>
      </c>
      <c r="S107" s="1" t="s">
        <v>1119</v>
      </c>
      <c r="T107" s="1" t="s">
        <v>1120</v>
      </c>
      <c r="U107" s="1" t="s">
        <v>1075</v>
      </c>
      <c r="V107" s="1" t="s">
        <v>1121</v>
      </c>
    </row>
    <row r="108" s="1" customFormat="1" spans="1:22">
      <c r="A108" s="3">
        <v>999228396791063</v>
      </c>
      <c r="B108" s="1" t="s">
        <v>1231</v>
      </c>
      <c r="C108" s="1" t="s">
        <v>1738</v>
      </c>
      <c r="D108" s="1" t="s">
        <v>1462</v>
      </c>
      <c r="E108" s="1" t="s">
        <v>1739</v>
      </c>
      <c r="F108" s="1" t="s">
        <v>1154</v>
      </c>
      <c r="G108" s="1" t="s">
        <v>1178</v>
      </c>
      <c r="H108" s="1" t="s">
        <v>1111</v>
      </c>
      <c r="I108" s="1" t="s">
        <v>1740</v>
      </c>
      <c r="J108" s="1" t="s">
        <v>30</v>
      </c>
      <c r="K108" s="1" t="s">
        <v>1741</v>
      </c>
      <c r="L108" s="1" t="s">
        <v>1741</v>
      </c>
      <c r="M108" s="1" t="s">
        <v>1114</v>
      </c>
      <c r="N108" s="1" t="s">
        <v>1114</v>
      </c>
      <c r="O108" s="1" t="s">
        <v>1115</v>
      </c>
      <c r="P108" s="1" t="s">
        <v>1116</v>
      </c>
      <c r="Q108" s="1" t="s">
        <v>1117</v>
      </c>
      <c r="R108" s="1" t="s">
        <v>1742</v>
      </c>
      <c r="S108" s="1" t="s">
        <v>1119</v>
      </c>
      <c r="T108" s="1" t="s">
        <v>1120</v>
      </c>
      <c r="U108" s="1" t="s">
        <v>1075</v>
      </c>
      <c r="V108" s="1" t="s">
        <v>1121</v>
      </c>
    </row>
    <row r="109" s="1" customFormat="1" spans="1:22">
      <c r="A109" s="3">
        <v>999228397623670</v>
      </c>
      <c r="B109" s="1" t="s">
        <v>1231</v>
      </c>
      <c r="C109" s="1" t="s">
        <v>1743</v>
      </c>
      <c r="D109" s="1" t="s">
        <v>1744</v>
      </c>
      <c r="E109" s="1" t="s">
        <v>1745</v>
      </c>
      <c r="F109" s="1" t="s">
        <v>1109</v>
      </c>
      <c r="G109" s="1" t="s">
        <v>1110</v>
      </c>
      <c r="H109" s="1" t="s">
        <v>1111</v>
      </c>
      <c r="I109" s="1" t="s">
        <v>1746</v>
      </c>
      <c r="J109" s="1" t="s">
        <v>30</v>
      </c>
      <c r="K109" s="1" t="s">
        <v>1747</v>
      </c>
      <c r="L109" s="1" t="s">
        <v>1747</v>
      </c>
      <c r="M109" s="1" t="s">
        <v>1114</v>
      </c>
      <c r="N109" s="1" t="s">
        <v>1114</v>
      </c>
      <c r="O109" s="1" t="s">
        <v>1115</v>
      </c>
      <c r="P109" s="1" t="s">
        <v>1116</v>
      </c>
      <c r="Q109" s="1" t="s">
        <v>1117</v>
      </c>
      <c r="R109" s="1" t="s">
        <v>1748</v>
      </c>
      <c r="S109" s="1" t="s">
        <v>1119</v>
      </c>
      <c r="T109" s="1" t="s">
        <v>1120</v>
      </c>
      <c r="U109" s="1" t="s">
        <v>1075</v>
      </c>
      <c r="V109" s="1" t="s">
        <v>1121</v>
      </c>
    </row>
    <row r="110" s="1" customFormat="1" spans="1:22">
      <c r="A110" s="3">
        <v>999228397721753</v>
      </c>
      <c r="B110" s="1" t="s">
        <v>1231</v>
      </c>
      <c r="C110" s="1" t="s">
        <v>1749</v>
      </c>
      <c r="D110" s="1" t="s">
        <v>1750</v>
      </c>
      <c r="E110" s="1" t="s">
        <v>1751</v>
      </c>
      <c r="F110" s="1" t="s">
        <v>1224</v>
      </c>
      <c r="G110" s="1" t="s">
        <v>1136</v>
      </c>
      <c r="H110" s="1" t="s">
        <v>1111</v>
      </c>
      <c r="I110" s="1" t="s">
        <v>1752</v>
      </c>
      <c r="J110" s="1" t="s">
        <v>30</v>
      </c>
      <c r="K110" s="1" t="s">
        <v>1753</v>
      </c>
      <c r="L110" s="1" t="s">
        <v>1115</v>
      </c>
      <c r="M110" s="1" t="s">
        <v>1754</v>
      </c>
      <c r="N110" s="1" t="s">
        <v>1755</v>
      </c>
      <c r="O110" s="1" t="s">
        <v>1115</v>
      </c>
      <c r="P110" s="1" t="s">
        <v>1116</v>
      </c>
      <c r="Q110" s="1" t="s">
        <v>1117</v>
      </c>
      <c r="R110" s="1" t="s">
        <v>1756</v>
      </c>
      <c r="S110" s="1" t="s">
        <v>1119</v>
      </c>
      <c r="T110" s="1" t="s">
        <v>1120</v>
      </c>
      <c r="U110" s="1" t="s">
        <v>1075</v>
      </c>
      <c r="V110" s="1" t="s">
        <v>1121</v>
      </c>
    </row>
    <row r="111" s="1" customFormat="1" spans="1:22">
      <c r="A111" s="3">
        <v>999228397822654</v>
      </c>
      <c r="B111" s="1" t="s">
        <v>1231</v>
      </c>
      <c r="C111" s="1" t="s">
        <v>1757</v>
      </c>
      <c r="D111" s="1" t="s">
        <v>1621</v>
      </c>
      <c r="E111" s="1" t="s">
        <v>1758</v>
      </c>
      <c r="F111" s="1" t="s">
        <v>1224</v>
      </c>
      <c r="G111" s="1" t="s">
        <v>1178</v>
      </c>
      <c r="H111" s="1" t="s">
        <v>1111</v>
      </c>
      <c r="I111" s="1" t="s">
        <v>1759</v>
      </c>
      <c r="J111" s="1" t="s">
        <v>30</v>
      </c>
      <c r="K111" s="1" t="s">
        <v>1760</v>
      </c>
      <c r="L111" s="1" t="s">
        <v>1760</v>
      </c>
      <c r="M111" s="1" t="s">
        <v>1114</v>
      </c>
      <c r="N111" s="1" t="s">
        <v>1114</v>
      </c>
      <c r="O111" s="1" t="s">
        <v>1115</v>
      </c>
      <c r="P111" s="1" t="s">
        <v>1116</v>
      </c>
      <c r="Q111" s="1" t="s">
        <v>1117</v>
      </c>
      <c r="R111" s="1" t="s">
        <v>1761</v>
      </c>
      <c r="S111" s="1" t="s">
        <v>1119</v>
      </c>
      <c r="T111" s="1" t="s">
        <v>1120</v>
      </c>
      <c r="U111" s="1" t="s">
        <v>1075</v>
      </c>
      <c r="V111" s="1" t="s">
        <v>1121</v>
      </c>
    </row>
    <row r="112" s="1" customFormat="1" spans="1:22">
      <c r="A112" s="3">
        <v>999228399798790</v>
      </c>
      <c r="B112" s="1" t="s">
        <v>1231</v>
      </c>
      <c r="C112" s="1" t="s">
        <v>1762</v>
      </c>
      <c r="D112" s="1" t="s">
        <v>1152</v>
      </c>
      <c r="E112" s="1" t="s">
        <v>1763</v>
      </c>
      <c r="F112" s="1" t="s">
        <v>1224</v>
      </c>
      <c r="G112" s="1" t="s">
        <v>1136</v>
      </c>
      <c r="H112" s="1" t="s">
        <v>1111</v>
      </c>
      <c r="I112" s="1" t="s">
        <v>1764</v>
      </c>
      <c r="J112" s="1" t="s">
        <v>30</v>
      </c>
      <c r="K112" s="1" t="s">
        <v>1765</v>
      </c>
      <c r="L112" s="1" t="s">
        <v>1765</v>
      </c>
      <c r="M112" s="1" t="s">
        <v>1114</v>
      </c>
      <c r="N112" s="1" t="s">
        <v>1114</v>
      </c>
      <c r="O112" s="1" t="s">
        <v>1115</v>
      </c>
      <c r="P112" s="1" t="s">
        <v>1116</v>
      </c>
      <c r="Q112" s="1" t="s">
        <v>1117</v>
      </c>
      <c r="R112" s="1" t="s">
        <v>1766</v>
      </c>
      <c r="S112" s="1" t="s">
        <v>1119</v>
      </c>
      <c r="T112" s="1" t="s">
        <v>1120</v>
      </c>
      <c r="U112" s="1" t="s">
        <v>1075</v>
      </c>
      <c r="V112" s="1" t="s">
        <v>1140</v>
      </c>
    </row>
    <row r="113" s="1" customFormat="1" spans="1:22">
      <c r="A113" s="3">
        <v>999228400281888</v>
      </c>
      <c r="B113" s="1" t="s">
        <v>1231</v>
      </c>
      <c r="C113" s="1" t="s">
        <v>1767</v>
      </c>
      <c r="D113" s="1" t="s">
        <v>1510</v>
      </c>
      <c r="E113" s="1" t="s">
        <v>1768</v>
      </c>
      <c r="F113" s="1" t="s">
        <v>1136</v>
      </c>
      <c r="G113" s="1" t="s">
        <v>1110</v>
      </c>
      <c r="H113" s="1" t="s">
        <v>1111</v>
      </c>
      <c r="I113" s="1" t="s">
        <v>1769</v>
      </c>
      <c r="J113" s="1" t="s">
        <v>30</v>
      </c>
      <c r="K113" s="1" t="s">
        <v>1770</v>
      </c>
      <c r="L113" s="1" t="s">
        <v>1770</v>
      </c>
      <c r="M113" s="1" t="s">
        <v>1114</v>
      </c>
      <c r="N113" s="1" t="s">
        <v>1114</v>
      </c>
      <c r="O113" s="1" t="s">
        <v>1115</v>
      </c>
      <c r="P113" s="1" t="s">
        <v>1116</v>
      </c>
      <c r="Q113" s="1" t="s">
        <v>1117</v>
      </c>
      <c r="R113" s="1" t="s">
        <v>1771</v>
      </c>
      <c r="S113" s="1" t="s">
        <v>1119</v>
      </c>
      <c r="T113" s="1" t="s">
        <v>1120</v>
      </c>
      <c r="U113" s="1" t="s">
        <v>1075</v>
      </c>
      <c r="V113" s="1" t="s">
        <v>1515</v>
      </c>
    </row>
    <row r="114" s="1" customFormat="1" spans="1:22">
      <c r="A114" s="3">
        <v>999228400724712</v>
      </c>
      <c r="B114" s="1" t="s">
        <v>1231</v>
      </c>
      <c r="C114" s="1" t="s">
        <v>1772</v>
      </c>
      <c r="D114" s="1" t="s">
        <v>1332</v>
      </c>
      <c r="E114" s="1" t="s">
        <v>1773</v>
      </c>
      <c r="F114" s="1" t="s">
        <v>1136</v>
      </c>
      <c r="G114" s="1" t="s">
        <v>1178</v>
      </c>
      <c r="H114" s="1" t="s">
        <v>1111</v>
      </c>
      <c r="I114" s="1" t="s">
        <v>1774</v>
      </c>
      <c r="J114" s="1" t="s">
        <v>30</v>
      </c>
      <c r="K114" s="1" t="s">
        <v>1775</v>
      </c>
      <c r="L114" s="1" t="s">
        <v>1775</v>
      </c>
      <c r="M114" s="1" t="s">
        <v>1114</v>
      </c>
      <c r="N114" s="1" t="s">
        <v>1114</v>
      </c>
      <c r="O114" s="1" t="s">
        <v>1115</v>
      </c>
      <c r="P114" s="1" t="s">
        <v>1116</v>
      </c>
      <c r="Q114" s="1" t="s">
        <v>1117</v>
      </c>
      <c r="R114" s="1" t="s">
        <v>1776</v>
      </c>
      <c r="S114" s="1" t="s">
        <v>1119</v>
      </c>
      <c r="T114" s="1" t="s">
        <v>1120</v>
      </c>
      <c r="U114" s="1" t="s">
        <v>1075</v>
      </c>
      <c r="V114" s="1" t="s">
        <v>1121</v>
      </c>
    </row>
    <row r="115" s="1" customFormat="1" spans="1:22">
      <c r="A115" s="3">
        <v>999228402275017</v>
      </c>
      <c r="B115" s="1" t="s">
        <v>1231</v>
      </c>
      <c r="C115" s="1" t="s">
        <v>1777</v>
      </c>
      <c r="D115" s="1" t="s">
        <v>1778</v>
      </c>
      <c r="E115" s="1" t="s">
        <v>1779</v>
      </c>
      <c r="F115" s="1" t="s">
        <v>1154</v>
      </c>
      <c r="G115" s="1" t="s">
        <v>1136</v>
      </c>
      <c r="H115" s="1" t="s">
        <v>1111</v>
      </c>
      <c r="I115" s="1" t="s">
        <v>1780</v>
      </c>
      <c r="J115" s="1" t="s">
        <v>30</v>
      </c>
      <c r="K115" s="1" t="s">
        <v>1781</v>
      </c>
      <c r="L115" s="1" t="s">
        <v>1781</v>
      </c>
      <c r="M115" s="1" t="s">
        <v>1114</v>
      </c>
      <c r="N115" s="1" t="s">
        <v>1114</v>
      </c>
      <c r="O115" s="1" t="s">
        <v>1115</v>
      </c>
      <c r="P115" s="1" t="s">
        <v>1116</v>
      </c>
      <c r="Q115" s="1" t="s">
        <v>1117</v>
      </c>
      <c r="R115" s="1" t="s">
        <v>1782</v>
      </c>
      <c r="S115" s="1" t="s">
        <v>1119</v>
      </c>
      <c r="T115" s="1" t="s">
        <v>1120</v>
      </c>
      <c r="U115" s="1" t="s">
        <v>1075</v>
      </c>
      <c r="V115" s="1" t="s">
        <v>1121</v>
      </c>
    </row>
    <row r="116" s="1" customFormat="1" spans="1:22">
      <c r="A116" s="3">
        <v>999228403641303</v>
      </c>
      <c r="B116" s="1" t="s">
        <v>1231</v>
      </c>
      <c r="C116" s="1" t="s">
        <v>1783</v>
      </c>
      <c r="D116" s="1" t="s">
        <v>1784</v>
      </c>
      <c r="E116" s="1" t="s">
        <v>1785</v>
      </c>
      <c r="F116" s="1" t="s">
        <v>1109</v>
      </c>
      <c r="G116" s="1" t="s">
        <v>1165</v>
      </c>
      <c r="H116" s="1" t="s">
        <v>1111</v>
      </c>
      <c r="I116" s="1" t="s">
        <v>1786</v>
      </c>
      <c r="J116" s="1" t="s">
        <v>30</v>
      </c>
      <c r="K116" s="1" t="s">
        <v>1787</v>
      </c>
      <c r="L116" s="1" t="s">
        <v>1787</v>
      </c>
      <c r="M116" s="1" t="s">
        <v>1114</v>
      </c>
      <c r="N116" s="1" t="s">
        <v>1114</v>
      </c>
      <c r="O116" s="1" t="s">
        <v>1115</v>
      </c>
      <c r="P116" s="1" t="s">
        <v>1116</v>
      </c>
      <c r="Q116" s="1" t="s">
        <v>1117</v>
      </c>
      <c r="R116" s="1" t="s">
        <v>1788</v>
      </c>
      <c r="S116" s="1" t="s">
        <v>1119</v>
      </c>
      <c r="T116" s="1" t="s">
        <v>1120</v>
      </c>
      <c r="U116" s="1" t="s">
        <v>1075</v>
      </c>
      <c r="V116" s="1" t="s">
        <v>1515</v>
      </c>
    </row>
    <row r="117" s="1" customFormat="1" spans="1:22">
      <c r="A117" s="3">
        <v>999228403988601</v>
      </c>
      <c r="B117" s="1" t="s">
        <v>1231</v>
      </c>
      <c r="C117" s="1" t="s">
        <v>1789</v>
      </c>
      <c r="D117" s="1" t="s">
        <v>1152</v>
      </c>
      <c r="E117" s="1" t="s">
        <v>1790</v>
      </c>
      <c r="F117" s="1" t="s">
        <v>1224</v>
      </c>
      <c r="G117" s="1" t="s">
        <v>1109</v>
      </c>
      <c r="H117" s="1" t="s">
        <v>1111</v>
      </c>
      <c r="I117" s="1" t="s">
        <v>1791</v>
      </c>
      <c r="J117" s="1" t="s">
        <v>30</v>
      </c>
      <c r="K117" s="1" t="s">
        <v>1792</v>
      </c>
      <c r="L117" s="1" t="s">
        <v>1792</v>
      </c>
      <c r="M117" s="1" t="s">
        <v>1114</v>
      </c>
      <c r="N117" s="1" t="s">
        <v>1114</v>
      </c>
      <c r="O117" s="1" t="s">
        <v>1115</v>
      </c>
      <c r="P117" s="1" t="s">
        <v>1116</v>
      </c>
      <c r="Q117" s="1" t="s">
        <v>1117</v>
      </c>
      <c r="R117" s="1" t="s">
        <v>1793</v>
      </c>
      <c r="S117" s="1" t="s">
        <v>1119</v>
      </c>
      <c r="T117" s="1" t="s">
        <v>1120</v>
      </c>
      <c r="U117" s="1" t="s">
        <v>1075</v>
      </c>
      <c r="V117" s="1" t="s">
        <v>1140</v>
      </c>
    </row>
    <row r="118" s="1" customFormat="1" spans="1:22">
      <c r="A118" s="3">
        <v>999228404704634</v>
      </c>
      <c r="B118" s="1" t="s">
        <v>1231</v>
      </c>
      <c r="C118" s="1" t="s">
        <v>1794</v>
      </c>
      <c r="D118" s="1" t="s">
        <v>1778</v>
      </c>
      <c r="E118" s="1" t="s">
        <v>1795</v>
      </c>
      <c r="F118" s="1" t="s">
        <v>1109</v>
      </c>
      <c r="G118" s="1" t="s">
        <v>1165</v>
      </c>
      <c r="H118" s="1" t="s">
        <v>1111</v>
      </c>
      <c r="I118" s="1" t="s">
        <v>1796</v>
      </c>
      <c r="J118" s="1" t="s">
        <v>30</v>
      </c>
      <c r="K118" s="1" t="s">
        <v>1797</v>
      </c>
      <c r="L118" s="1" t="s">
        <v>1797</v>
      </c>
      <c r="M118" s="1" t="s">
        <v>1114</v>
      </c>
      <c r="N118" s="1" t="s">
        <v>1114</v>
      </c>
      <c r="O118" s="1" t="s">
        <v>1115</v>
      </c>
      <c r="P118" s="1" t="s">
        <v>1116</v>
      </c>
      <c r="Q118" s="1" t="s">
        <v>1117</v>
      </c>
      <c r="R118" s="1" t="s">
        <v>1798</v>
      </c>
      <c r="S118" s="1" t="s">
        <v>1119</v>
      </c>
      <c r="T118" s="1" t="s">
        <v>1120</v>
      </c>
      <c r="U118" s="1" t="s">
        <v>1075</v>
      </c>
      <c r="V118" s="1" t="s">
        <v>1121</v>
      </c>
    </row>
    <row r="119" s="1" customFormat="1" spans="1:22">
      <c r="A119" s="3">
        <v>999228412438552</v>
      </c>
      <c r="B119" s="1" t="s">
        <v>1231</v>
      </c>
      <c r="C119" s="1" t="s">
        <v>1799</v>
      </c>
      <c r="D119" s="1" t="s">
        <v>1800</v>
      </c>
      <c r="E119" s="1" t="s">
        <v>1801</v>
      </c>
      <c r="F119" s="1" t="s">
        <v>1136</v>
      </c>
      <c r="G119" s="1" t="s">
        <v>1178</v>
      </c>
      <c r="H119" s="1" t="s">
        <v>1111</v>
      </c>
      <c r="I119" s="1" t="s">
        <v>1802</v>
      </c>
      <c r="J119" s="1" t="s">
        <v>30</v>
      </c>
      <c r="K119" s="1" t="s">
        <v>1803</v>
      </c>
      <c r="L119" s="1" t="s">
        <v>1803</v>
      </c>
      <c r="M119" s="1" t="s">
        <v>1114</v>
      </c>
      <c r="N119" s="1" t="s">
        <v>1114</v>
      </c>
      <c r="O119" s="1" t="s">
        <v>1115</v>
      </c>
      <c r="P119" s="1" t="s">
        <v>1116</v>
      </c>
      <c r="Q119" s="1" t="s">
        <v>1117</v>
      </c>
      <c r="R119" s="1" t="s">
        <v>1804</v>
      </c>
      <c r="S119" s="1" t="s">
        <v>1119</v>
      </c>
      <c r="T119" s="1" t="s">
        <v>1120</v>
      </c>
      <c r="U119" s="1" t="s">
        <v>1075</v>
      </c>
      <c r="V119" s="1" t="s">
        <v>1131</v>
      </c>
    </row>
    <row r="120" s="1" customFormat="1" spans="1:22">
      <c r="A120" s="3">
        <v>999228414120455</v>
      </c>
      <c r="B120" s="1" t="s">
        <v>1154</v>
      </c>
      <c r="C120" s="1" t="s">
        <v>1805</v>
      </c>
      <c r="D120" s="1" t="s">
        <v>1510</v>
      </c>
      <c r="E120" s="1" t="s">
        <v>1806</v>
      </c>
      <c r="F120" s="1" t="s">
        <v>1224</v>
      </c>
      <c r="G120" s="1" t="s">
        <v>1136</v>
      </c>
      <c r="H120" s="1" t="s">
        <v>1111</v>
      </c>
      <c r="I120" s="1" t="s">
        <v>1807</v>
      </c>
      <c r="J120" s="1" t="s">
        <v>30</v>
      </c>
      <c r="K120" s="1" t="s">
        <v>1808</v>
      </c>
      <c r="L120" s="1" t="s">
        <v>1808</v>
      </c>
      <c r="M120" s="1" t="s">
        <v>1114</v>
      </c>
      <c r="N120" s="1" t="s">
        <v>1114</v>
      </c>
      <c r="O120" s="1" t="s">
        <v>1115</v>
      </c>
      <c r="P120" s="1" t="s">
        <v>1116</v>
      </c>
      <c r="Q120" s="1" t="s">
        <v>1117</v>
      </c>
      <c r="R120" s="1" t="s">
        <v>1809</v>
      </c>
      <c r="S120" s="1" t="s">
        <v>1119</v>
      </c>
      <c r="T120" s="1" t="s">
        <v>1120</v>
      </c>
      <c r="U120" s="1" t="s">
        <v>1075</v>
      </c>
      <c r="V120" s="1" t="s">
        <v>1515</v>
      </c>
    </row>
    <row r="121" s="1" customFormat="1" spans="1:22">
      <c r="A121" s="3">
        <v>999228414669236</v>
      </c>
      <c r="B121" s="1" t="s">
        <v>1154</v>
      </c>
      <c r="C121" s="1" t="s">
        <v>1810</v>
      </c>
      <c r="D121" s="1" t="s">
        <v>1326</v>
      </c>
      <c r="E121" s="1" t="s">
        <v>1811</v>
      </c>
      <c r="F121" s="1" t="s">
        <v>1136</v>
      </c>
      <c r="G121" s="1" t="s">
        <v>1126</v>
      </c>
      <c r="H121" s="1" t="s">
        <v>1111</v>
      </c>
      <c r="I121" s="1" t="s">
        <v>1812</v>
      </c>
      <c r="J121" s="1" t="s">
        <v>30</v>
      </c>
      <c r="K121" s="1" t="s">
        <v>1813</v>
      </c>
      <c r="L121" s="1" t="s">
        <v>1813</v>
      </c>
      <c r="M121" s="1" t="s">
        <v>1114</v>
      </c>
      <c r="N121" s="1" t="s">
        <v>1114</v>
      </c>
      <c r="O121" s="1" t="s">
        <v>1115</v>
      </c>
      <c r="P121" s="1" t="s">
        <v>1116</v>
      </c>
      <c r="Q121" s="1" t="s">
        <v>1117</v>
      </c>
      <c r="R121" s="1" t="s">
        <v>1814</v>
      </c>
      <c r="S121" s="1" t="s">
        <v>1119</v>
      </c>
      <c r="T121" s="1" t="s">
        <v>1120</v>
      </c>
      <c r="U121" s="1" t="s">
        <v>1075</v>
      </c>
      <c r="V121" s="1" t="s">
        <v>1121</v>
      </c>
    </row>
    <row r="122" s="1" customFormat="1" spans="1:22">
      <c r="A122" s="3">
        <v>999228416341720</v>
      </c>
      <c r="B122" s="1" t="s">
        <v>1154</v>
      </c>
      <c r="C122" s="1" t="s">
        <v>1815</v>
      </c>
      <c r="D122" s="1" t="s">
        <v>1816</v>
      </c>
      <c r="E122" s="1" t="s">
        <v>1817</v>
      </c>
      <c r="F122" s="1" t="s">
        <v>1154</v>
      </c>
      <c r="G122" s="1" t="s">
        <v>1136</v>
      </c>
      <c r="H122" s="1" t="s">
        <v>1111</v>
      </c>
      <c r="I122" s="1" t="s">
        <v>1818</v>
      </c>
      <c r="J122" s="1" t="s">
        <v>30</v>
      </c>
      <c r="K122" s="1" t="s">
        <v>1819</v>
      </c>
      <c r="L122" s="1" t="s">
        <v>1819</v>
      </c>
      <c r="M122" s="1" t="s">
        <v>1114</v>
      </c>
      <c r="N122" s="1" t="s">
        <v>1114</v>
      </c>
      <c r="O122" s="1" t="s">
        <v>1115</v>
      </c>
      <c r="P122" s="1" t="s">
        <v>1116</v>
      </c>
      <c r="Q122" s="1" t="s">
        <v>1117</v>
      </c>
      <c r="R122" s="1" t="s">
        <v>1820</v>
      </c>
      <c r="S122" s="1" t="s">
        <v>1119</v>
      </c>
      <c r="T122" s="1" t="s">
        <v>1120</v>
      </c>
      <c r="U122" s="1" t="s">
        <v>1075</v>
      </c>
      <c r="V122" s="1" t="s">
        <v>1247</v>
      </c>
    </row>
    <row r="123" s="1" customFormat="1" spans="1:22">
      <c r="A123" s="3">
        <v>999228417046901</v>
      </c>
      <c r="B123" s="1" t="s">
        <v>1154</v>
      </c>
      <c r="C123" s="1" t="s">
        <v>1821</v>
      </c>
      <c r="D123" s="1" t="s">
        <v>1816</v>
      </c>
      <c r="E123" s="1" t="s">
        <v>1822</v>
      </c>
      <c r="F123" s="1" t="s">
        <v>1178</v>
      </c>
      <c r="G123" s="1" t="s">
        <v>1126</v>
      </c>
      <c r="H123" s="1" t="s">
        <v>1111</v>
      </c>
      <c r="I123" s="1" t="s">
        <v>1823</v>
      </c>
      <c r="J123" s="1" t="s">
        <v>30</v>
      </c>
      <c r="K123" s="1" t="s">
        <v>1824</v>
      </c>
      <c r="L123" s="1" t="s">
        <v>1824</v>
      </c>
      <c r="M123" s="1" t="s">
        <v>1114</v>
      </c>
      <c r="N123" s="1" t="s">
        <v>1114</v>
      </c>
      <c r="O123" s="1" t="s">
        <v>1115</v>
      </c>
      <c r="P123" s="1" t="s">
        <v>1116</v>
      </c>
      <c r="Q123" s="1" t="s">
        <v>1117</v>
      </c>
      <c r="R123" s="1" t="s">
        <v>1825</v>
      </c>
      <c r="S123" s="1" t="s">
        <v>1119</v>
      </c>
      <c r="T123" s="1" t="s">
        <v>1120</v>
      </c>
      <c r="U123" s="1" t="s">
        <v>1075</v>
      </c>
      <c r="V123" s="1" t="s">
        <v>1247</v>
      </c>
    </row>
    <row r="124" s="1" customFormat="1" spans="1:22">
      <c r="A124" s="3">
        <v>999228418601028</v>
      </c>
      <c r="B124" s="1" t="s">
        <v>1154</v>
      </c>
      <c r="C124" s="1" t="s">
        <v>1826</v>
      </c>
      <c r="D124" s="1" t="s">
        <v>1332</v>
      </c>
      <c r="E124" s="1" t="s">
        <v>1827</v>
      </c>
      <c r="F124" s="1" t="s">
        <v>1178</v>
      </c>
      <c r="G124" s="1" t="s">
        <v>1126</v>
      </c>
      <c r="H124" s="1" t="s">
        <v>1111</v>
      </c>
      <c r="I124" s="1" t="s">
        <v>1828</v>
      </c>
      <c r="J124" s="1" t="s">
        <v>30</v>
      </c>
      <c r="K124" s="1" t="s">
        <v>1829</v>
      </c>
      <c r="L124" s="1" t="s">
        <v>1829</v>
      </c>
      <c r="M124" s="1" t="s">
        <v>1114</v>
      </c>
      <c r="N124" s="1" t="s">
        <v>1114</v>
      </c>
      <c r="O124" s="1" t="s">
        <v>1115</v>
      </c>
      <c r="P124" s="1" t="s">
        <v>1116</v>
      </c>
      <c r="Q124" s="1" t="s">
        <v>1117</v>
      </c>
      <c r="R124" s="1" t="s">
        <v>1830</v>
      </c>
      <c r="S124" s="1" t="s">
        <v>1119</v>
      </c>
      <c r="T124" s="1" t="s">
        <v>1120</v>
      </c>
      <c r="U124" s="1" t="s">
        <v>1075</v>
      </c>
      <c r="V124" s="1" t="s">
        <v>1121</v>
      </c>
    </row>
    <row r="125" s="1" customFormat="1" spans="1:22">
      <c r="A125" s="3">
        <v>999228419290293</v>
      </c>
      <c r="B125" s="1" t="s">
        <v>1154</v>
      </c>
      <c r="C125" s="1" t="s">
        <v>1831</v>
      </c>
      <c r="D125" s="1" t="s">
        <v>1832</v>
      </c>
      <c r="E125" s="1" t="s">
        <v>1833</v>
      </c>
      <c r="F125" s="1" t="s">
        <v>1224</v>
      </c>
      <c r="G125" s="1" t="s">
        <v>1136</v>
      </c>
      <c r="H125" s="1" t="s">
        <v>1111</v>
      </c>
      <c r="I125" s="1" t="s">
        <v>1834</v>
      </c>
      <c r="J125" s="1" t="s">
        <v>30</v>
      </c>
      <c r="K125" s="1" t="s">
        <v>1835</v>
      </c>
      <c r="L125" s="1" t="s">
        <v>1835</v>
      </c>
      <c r="M125" s="1" t="s">
        <v>1114</v>
      </c>
      <c r="N125" s="1" t="s">
        <v>1114</v>
      </c>
      <c r="O125" s="1" t="s">
        <v>1115</v>
      </c>
      <c r="P125" s="1" t="s">
        <v>1116</v>
      </c>
      <c r="Q125" s="1" t="s">
        <v>1117</v>
      </c>
      <c r="R125" s="1" t="s">
        <v>1836</v>
      </c>
      <c r="S125" s="1" t="s">
        <v>1119</v>
      </c>
      <c r="T125" s="1" t="s">
        <v>1120</v>
      </c>
      <c r="U125" s="1" t="s">
        <v>1075</v>
      </c>
      <c r="V125" s="1" t="s">
        <v>1247</v>
      </c>
    </row>
    <row r="126" s="1" customFormat="1" spans="1:22">
      <c r="A126" s="3">
        <v>999228419867956</v>
      </c>
      <c r="B126" s="1" t="s">
        <v>1154</v>
      </c>
      <c r="C126" s="1" t="s">
        <v>1837</v>
      </c>
      <c r="D126" s="1" t="s">
        <v>1838</v>
      </c>
      <c r="E126" s="1" t="s">
        <v>1839</v>
      </c>
      <c r="F126" s="1" t="s">
        <v>1224</v>
      </c>
      <c r="G126" s="1" t="s">
        <v>1127</v>
      </c>
      <c r="H126" s="1" t="s">
        <v>1111</v>
      </c>
      <c r="I126" s="1" t="s">
        <v>1840</v>
      </c>
      <c r="J126" s="1" t="s">
        <v>30</v>
      </c>
      <c r="K126" s="1" t="s">
        <v>1841</v>
      </c>
      <c r="L126" s="1" t="s">
        <v>1841</v>
      </c>
      <c r="M126" s="1" t="s">
        <v>1114</v>
      </c>
      <c r="N126" s="1" t="s">
        <v>1114</v>
      </c>
      <c r="O126" s="1" t="s">
        <v>1115</v>
      </c>
      <c r="P126" s="1" t="s">
        <v>1116</v>
      </c>
      <c r="Q126" s="1" t="s">
        <v>1117</v>
      </c>
      <c r="R126" s="1" t="s">
        <v>1842</v>
      </c>
      <c r="S126" s="1" t="s">
        <v>1119</v>
      </c>
      <c r="T126" s="1" t="s">
        <v>1120</v>
      </c>
      <c r="U126" s="1" t="s">
        <v>1075</v>
      </c>
      <c r="V126" s="1" t="s">
        <v>1121</v>
      </c>
    </row>
    <row r="127" s="1" customFormat="1" spans="1:22">
      <c r="A127" s="3">
        <v>999228420454255</v>
      </c>
      <c r="B127" s="1" t="s">
        <v>1154</v>
      </c>
      <c r="C127" s="1" t="s">
        <v>1843</v>
      </c>
      <c r="D127" s="1" t="s">
        <v>1332</v>
      </c>
      <c r="E127" s="1" t="s">
        <v>1844</v>
      </c>
      <c r="F127" s="1" t="s">
        <v>1178</v>
      </c>
      <c r="G127" s="1" t="s">
        <v>1126</v>
      </c>
      <c r="H127" s="1" t="s">
        <v>1111</v>
      </c>
      <c r="I127" s="1" t="s">
        <v>1828</v>
      </c>
      <c r="J127" s="1" t="s">
        <v>30</v>
      </c>
      <c r="K127" s="1" t="s">
        <v>1829</v>
      </c>
      <c r="L127" s="1" t="s">
        <v>1829</v>
      </c>
      <c r="M127" s="1" t="s">
        <v>1114</v>
      </c>
      <c r="N127" s="1" t="s">
        <v>1114</v>
      </c>
      <c r="O127" s="1" t="s">
        <v>1115</v>
      </c>
      <c r="P127" s="1" t="s">
        <v>1116</v>
      </c>
      <c r="Q127" s="1" t="s">
        <v>1117</v>
      </c>
      <c r="R127" s="1" t="s">
        <v>1845</v>
      </c>
      <c r="S127" s="1" t="s">
        <v>1119</v>
      </c>
      <c r="T127" s="1" t="s">
        <v>1120</v>
      </c>
      <c r="U127" s="1" t="s">
        <v>1075</v>
      </c>
      <c r="V127" s="1" t="s">
        <v>1121</v>
      </c>
    </row>
    <row r="128" s="1" customFormat="1" spans="1:22">
      <c r="A128" s="3">
        <v>999228422013608</v>
      </c>
      <c r="B128" s="1" t="s">
        <v>1154</v>
      </c>
      <c r="C128" s="1" t="s">
        <v>1846</v>
      </c>
      <c r="D128" s="1" t="s">
        <v>1847</v>
      </c>
      <c r="E128" s="1" t="s">
        <v>1848</v>
      </c>
      <c r="F128" s="1" t="s">
        <v>1126</v>
      </c>
      <c r="G128" s="1" t="s">
        <v>1109</v>
      </c>
      <c r="H128" s="1" t="s">
        <v>1111</v>
      </c>
      <c r="I128" s="1" t="s">
        <v>1849</v>
      </c>
      <c r="J128" s="1" t="s">
        <v>30</v>
      </c>
      <c r="K128" s="1" t="s">
        <v>1850</v>
      </c>
      <c r="L128" s="1" t="s">
        <v>1850</v>
      </c>
      <c r="M128" s="1" t="s">
        <v>1114</v>
      </c>
      <c r="N128" s="1" t="s">
        <v>1114</v>
      </c>
      <c r="O128" s="1" t="s">
        <v>1115</v>
      </c>
      <c r="P128" s="1" t="s">
        <v>1116</v>
      </c>
      <c r="Q128" s="1" t="s">
        <v>1117</v>
      </c>
      <c r="R128" s="1" t="s">
        <v>1851</v>
      </c>
      <c r="S128" s="1" t="s">
        <v>1119</v>
      </c>
      <c r="T128" s="1" t="s">
        <v>1120</v>
      </c>
      <c r="U128" s="1" t="s">
        <v>1075</v>
      </c>
      <c r="V128" s="1" t="s">
        <v>1131</v>
      </c>
    </row>
    <row r="129" s="1" customFormat="1" spans="1:22">
      <c r="A129" s="3">
        <v>999228435347133</v>
      </c>
      <c r="B129" s="1" t="s">
        <v>1154</v>
      </c>
      <c r="C129" s="1" t="s">
        <v>1852</v>
      </c>
      <c r="D129" s="1" t="s">
        <v>1853</v>
      </c>
      <c r="E129" s="1" t="s">
        <v>1854</v>
      </c>
      <c r="F129" s="1" t="s">
        <v>1127</v>
      </c>
      <c r="G129" s="1" t="s">
        <v>1165</v>
      </c>
      <c r="H129" s="1" t="s">
        <v>1111</v>
      </c>
      <c r="I129" s="1" t="s">
        <v>1855</v>
      </c>
      <c r="J129" s="1" t="s">
        <v>30</v>
      </c>
      <c r="K129" s="1" t="s">
        <v>1856</v>
      </c>
      <c r="L129" s="1" t="s">
        <v>1856</v>
      </c>
      <c r="M129" s="1" t="s">
        <v>1114</v>
      </c>
      <c r="N129" s="1" t="s">
        <v>1114</v>
      </c>
      <c r="O129" s="1" t="s">
        <v>1115</v>
      </c>
      <c r="P129" s="1" t="s">
        <v>1116</v>
      </c>
      <c r="Q129" s="1" t="s">
        <v>1117</v>
      </c>
      <c r="R129" s="1" t="s">
        <v>1857</v>
      </c>
      <c r="S129" s="1" t="s">
        <v>1119</v>
      </c>
      <c r="T129" s="1" t="s">
        <v>1120</v>
      </c>
      <c r="U129" s="1" t="s">
        <v>1075</v>
      </c>
      <c r="V129" s="1" t="s">
        <v>1121</v>
      </c>
    </row>
    <row r="130" s="1" customFormat="1" spans="1:22">
      <c r="A130" s="3">
        <v>999228436185193</v>
      </c>
      <c r="B130" s="1" t="s">
        <v>1224</v>
      </c>
      <c r="C130" s="1" t="s">
        <v>1858</v>
      </c>
      <c r="D130" s="1" t="s">
        <v>1859</v>
      </c>
      <c r="E130" s="1" t="s">
        <v>1860</v>
      </c>
      <c r="F130" s="1" t="s">
        <v>1224</v>
      </c>
      <c r="G130" s="1" t="s">
        <v>1136</v>
      </c>
      <c r="H130" s="1" t="s">
        <v>1111</v>
      </c>
      <c r="I130" s="1" t="s">
        <v>1861</v>
      </c>
      <c r="J130" s="1" t="s">
        <v>30</v>
      </c>
      <c r="K130" s="1" t="s">
        <v>1862</v>
      </c>
      <c r="L130" s="1" t="s">
        <v>1862</v>
      </c>
      <c r="M130" s="1" t="s">
        <v>1114</v>
      </c>
      <c r="N130" s="1" t="s">
        <v>1114</v>
      </c>
      <c r="O130" s="1" t="s">
        <v>1115</v>
      </c>
      <c r="P130" s="1" t="s">
        <v>1116</v>
      </c>
      <c r="Q130" s="1" t="s">
        <v>1117</v>
      </c>
      <c r="R130" s="1" t="s">
        <v>1863</v>
      </c>
      <c r="S130" s="1" t="s">
        <v>1119</v>
      </c>
      <c r="T130" s="1" t="s">
        <v>1120</v>
      </c>
      <c r="U130" s="1" t="s">
        <v>1075</v>
      </c>
      <c r="V130" s="1" t="s">
        <v>1131</v>
      </c>
    </row>
    <row r="131" s="1" customFormat="1" spans="1:22">
      <c r="A131" s="3">
        <v>999228436629787</v>
      </c>
      <c r="B131" s="1" t="s">
        <v>1224</v>
      </c>
      <c r="C131" s="1" t="s">
        <v>1864</v>
      </c>
      <c r="D131" s="1" t="s">
        <v>1832</v>
      </c>
      <c r="E131" s="1" t="s">
        <v>1865</v>
      </c>
      <c r="F131" s="1" t="s">
        <v>1224</v>
      </c>
      <c r="G131" s="1" t="s">
        <v>1136</v>
      </c>
      <c r="H131" s="1" t="s">
        <v>1111</v>
      </c>
      <c r="I131" s="1" t="s">
        <v>1866</v>
      </c>
      <c r="J131" s="1" t="s">
        <v>30</v>
      </c>
      <c r="K131" s="1" t="s">
        <v>1867</v>
      </c>
      <c r="L131" s="1" t="s">
        <v>1867</v>
      </c>
      <c r="M131" s="1" t="s">
        <v>1114</v>
      </c>
      <c r="N131" s="1" t="s">
        <v>1114</v>
      </c>
      <c r="O131" s="1" t="s">
        <v>1115</v>
      </c>
      <c r="P131" s="1" t="s">
        <v>1116</v>
      </c>
      <c r="Q131" s="1" t="s">
        <v>1117</v>
      </c>
      <c r="R131" s="1" t="s">
        <v>1868</v>
      </c>
      <c r="S131" s="1" t="s">
        <v>1119</v>
      </c>
      <c r="T131" s="1" t="s">
        <v>1120</v>
      </c>
      <c r="U131" s="1" t="s">
        <v>1075</v>
      </c>
      <c r="V131" s="1" t="s">
        <v>1247</v>
      </c>
    </row>
    <row r="132" s="1" customFormat="1" spans="1:22">
      <c r="A132" s="3">
        <v>999228437734374</v>
      </c>
      <c r="B132" s="1" t="s">
        <v>1224</v>
      </c>
      <c r="C132" s="1" t="s">
        <v>1869</v>
      </c>
      <c r="D132" s="1" t="s">
        <v>1870</v>
      </c>
      <c r="E132" s="1" t="s">
        <v>1871</v>
      </c>
      <c r="F132" s="1" t="s">
        <v>1136</v>
      </c>
      <c r="G132" s="1" t="s">
        <v>1178</v>
      </c>
      <c r="H132" s="1" t="s">
        <v>1111</v>
      </c>
      <c r="I132" s="1" t="s">
        <v>1872</v>
      </c>
      <c r="J132" s="1" t="s">
        <v>30</v>
      </c>
      <c r="K132" s="1" t="s">
        <v>1873</v>
      </c>
      <c r="L132" s="1" t="s">
        <v>1873</v>
      </c>
      <c r="M132" s="1" t="s">
        <v>1114</v>
      </c>
      <c r="N132" s="1" t="s">
        <v>1114</v>
      </c>
      <c r="O132" s="1" t="s">
        <v>1115</v>
      </c>
      <c r="P132" s="1" t="s">
        <v>1116</v>
      </c>
      <c r="Q132" s="1" t="s">
        <v>1117</v>
      </c>
      <c r="R132" s="1" t="s">
        <v>1874</v>
      </c>
      <c r="S132" s="1" t="s">
        <v>1119</v>
      </c>
      <c r="T132" s="1" t="s">
        <v>1120</v>
      </c>
      <c r="U132" s="1" t="s">
        <v>1075</v>
      </c>
      <c r="V132" s="1" t="s">
        <v>1515</v>
      </c>
    </row>
    <row r="133" s="1" customFormat="1" spans="1:22">
      <c r="A133" s="3">
        <v>999228438013725</v>
      </c>
      <c r="B133" s="1" t="s">
        <v>1224</v>
      </c>
      <c r="C133" s="1" t="s">
        <v>1875</v>
      </c>
      <c r="D133" s="1" t="s">
        <v>1273</v>
      </c>
      <c r="E133" s="1" t="s">
        <v>1876</v>
      </c>
      <c r="F133" s="1" t="s">
        <v>1224</v>
      </c>
      <c r="G133" s="1" t="s">
        <v>1136</v>
      </c>
      <c r="H133" s="1" t="s">
        <v>1111</v>
      </c>
      <c r="I133" s="1" t="s">
        <v>1877</v>
      </c>
      <c r="J133" s="1" t="s">
        <v>30</v>
      </c>
      <c r="K133" s="1" t="s">
        <v>1878</v>
      </c>
      <c r="L133" s="1" t="s">
        <v>1878</v>
      </c>
      <c r="M133" s="1" t="s">
        <v>1114</v>
      </c>
      <c r="N133" s="1" t="s">
        <v>1114</v>
      </c>
      <c r="O133" s="1" t="s">
        <v>1115</v>
      </c>
      <c r="P133" s="1" t="s">
        <v>1116</v>
      </c>
      <c r="Q133" s="1" t="s">
        <v>1117</v>
      </c>
      <c r="R133" s="1" t="s">
        <v>1879</v>
      </c>
      <c r="S133" s="1" t="s">
        <v>1119</v>
      </c>
      <c r="T133" s="1" t="s">
        <v>1120</v>
      </c>
      <c r="U133" s="1" t="s">
        <v>1075</v>
      </c>
      <c r="V133" s="1" t="s">
        <v>1121</v>
      </c>
    </row>
    <row r="134" s="1" customFormat="1" spans="1:22">
      <c r="A134" s="3">
        <v>999228438291960</v>
      </c>
      <c r="B134" s="1" t="s">
        <v>1224</v>
      </c>
      <c r="C134" s="1" t="s">
        <v>1880</v>
      </c>
      <c r="D134" s="1" t="s">
        <v>1881</v>
      </c>
      <c r="E134" s="1" t="s">
        <v>1882</v>
      </c>
      <c r="F134" s="1" t="s">
        <v>1224</v>
      </c>
      <c r="G134" s="1" t="s">
        <v>1136</v>
      </c>
      <c r="H134" s="1" t="s">
        <v>1111</v>
      </c>
      <c r="I134" s="1" t="s">
        <v>1883</v>
      </c>
      <c r="J134" s="1" t="s">
        <v>30</v>
      </c>
      <c r="K134" s="1" t="s">
        <v>1884</v>
      </c>
      <c r="L134" s="1" t="s">
        <v>1884</v>
      </c>
      <c r="M134" s="1" t="s">
        <v>1114</v>
      </c>
      <c r="N134" s="1" t="s">
        <v>1114</v>
      </c>
      <c r="O134" s="1" t="s">
        <v>1115</v>
      </c>
      <c r="P134" s="1" t="s">
        <v>1116</v>
      </c>
      <c r="Q134" s="1" t="s">
        <v>1117</v>
      </c>
      <c r="R134" s="1" t="s">
        <v>1885</v>
      </c>
      <c r="S134" s="1" t="s">
        <v>1119</v>
      </c>
      <c r="T134" s="1" t="s">
        <v>1120</v>
      </c>
      <c r="U134" s="1" t="s">
        <v>1075</v>
      </c>
      <c r="V134" s="1" t="s">
        <v>1121</v>
      </c>
    </row>
    <row r="135" s="1" customFormat="1" spans="1:22">
      <c r="A135" s="3">
        <v>999228440228360</v>
      </c>
      <c r="B135" s="1" t="s">
        <v>1224</v>
      </c>
      <c r="C135" s="1" t="s">
        <v>1886</v>
      </c>
      <c r="D135" s="1" t="s">
        <v>1800</v>
      </c>
      <c r="E135" s="1" t="s">
        <v>1887</v>
      </c>
      <c r="F135" s="1" t="s">
        <v>1178</v>
      </c>
      <c r="G135" s="1" t="s">
        <v>1109</v>
      </c>
      <c r="H135" s="1" t="s">
        <v>1111</v>
      </c>
      <c r="I135" s="1" t="s">
        <v>1888</v>
      </c>
      <c r="J135" s="1" t="s">
        <v>30</v>
      </c>
      <c r="K135" s="1" t="s">
        <v>1889</v>
      </c>
      <c r="L135" s="1" t="s">
        <v>1889</v>
      </c>
      <c r="M135" s="1" t="s">
        <v>1114</v>
      </c>
      <c r="N135" s="1" t="s">
        <v>1114</v>
      </c>
      <c r="O135" s="1" t="s">
        <v>1115</v>
      </c>
      <c r="P135" s="1" t="s">
        <v>1116</v>
      </c>
      <c r="Q135" s="1" t="s">
        <v>1117</v>
      </c>
      <c r="R135" s="1" t="s">
        <v>1890</v>
      </c>
      <c r="S135" s="1" t="s">
        <v>1119</v>
      </c>
      <c r="T135" s="1" t="s">
        <v>1120</v>
      </c>
      <c r="U135" s="1" t="s">
        <v>1075</v>
      </c>
      <c r="V135" s="1" t="s">
        <v>1131</v>
      </c>
    </row>
    <row r="136" s="1" customFormat="1" spans="1:22">
      <c r="A136" s="3">
        <v>999228440561405</v>
      </c>
      <c r="B136" s="1" t="s">
        <v>1224</v>
      </c>
      <c r="C136" s="1" t="s">
        <v>1891</v>
      </c>
      <c r="D136" s="1" t="s">
        <v>1778</v>
      </c>
      <c r="E136" s="1" t="s">
        <v>1892</v>
      </c>
      <c r="F136" s="1" t="s">
        <v>1224</v>
      </c>
      <c r="G136" s="1" t="s">
        <v>1126</v>
      </c>
      <c r="H136" s="1" t="s">
        <v>1111</v>
      </c>
      <c r="I136" s="1" t="s">
        <v>1893</v>
      </c>
      <c r="J136" s="1" t="s">
        <v>30</v>
      </c>
      <c r="K136" s="1" t="s">
        <v>1894</v>
      </c>
      <c r="L136" s="1" t="s">
        <v>1894</v>
      </c>
      <c r="M136" s="1" t="s">
        <v>1114</v>
      </c>
      <c r="N136" s="1" t="s">
        <v>1114</v>
      </c>
      <c r="O136" s="1" t="s">
        <v>1115</v>
      </c>
      <c r="P136" s="1" t="s">
        <v>1116</v>
      </c>
      <c r="Q136" s="1" t="s">
        <v>1117</v>
      </c>
      <c r="R136" s="1" t="s">
        <v>1895</v>
      </c>
      <c r="S136" s="1" t="s">
        <v>1119</v>
      </c>
      <c r="T136" s="1" t="s">
        <v>1120</v>
      </c>
      <c r="U136" s="1" t="s">
        <v>1075</v>
      </c>
      <c r="V136" s="1" t="s">
        <v>1121</v>
      </c>
    </row>
    <row r="137" s="1" customFormat="1" spans="1:22">
      <c r="A137" s="3">
        <v>999228441053080</v>
      </c>
      <c r="B137" s="1" t="s">
        <v>1224</v>
      </c>
      <c r="C137" s="1" t="s">
        <v>1896</v>
      </c>
      <c r="D137" s="1" t="s">
        <v>1897</v>
      </c>
      <c r="E137" s="1" t="s">
        <v>1898</v>
      </c>
      <c r="F137" s="1" t="s">
        <v>1136</v>
      </c>
      <c r="G137" s="1" t="s">
        <v>1126</v>
      </c>
      <c r="H137" s="1" t="s">
        <v>1111</v>
      </c>
      <c r="I137" s="1" t="s">
        <v>1899</v>
      </c>
      <c r="J137" s="1" t="s">
        <v>30</v>
      </c>
      <c r="K137" s="1" t="s">
        <v>1900</v>
      </c>
      <c r="L137" s="1" t="s">
        <v>1900</v>
      </c>
      <c r="M137" s="1" t="s">
        <v>1114</v>
      </c>
      <c r="N137" s="1" t="s">
        <v>1114</v>
      </c>
      <c r="O137" s="1" t="s">
        <v>1115</v>
      </c>
      <c r="P137" s="1" t="s">
        <v>1116</v>
      </c>
      <c r="Q137" s="1" t="s">
        <v>1117</v>
      </c>
      <c r="R137" s="1" t="s">
        <v>1901</v>
      </c>
      <c r="S137" s="1" t="s">
        <v>1119</v>
      </c>
      <c r="T137" s="1" t="s">
        <v>1120</v>
      </c>
      <c r="U137" s="1" t="s">
        <v>1075</v>
      </c>
      <c r="V137" s="1" t="s">
        <v>1247</v>
      </c>
    </row>
    <row r="138" s="1" customFormat="1" spans="1:22">
      <c r="A138" s="3">
        <v>999228443171789</v>
      </c>
      <c r="B138" s="1" t="s">
        <v>1136</v>
      </c>
      <c r="C138" s="1" t="s">
        <v>1902</v>
      </c>
      <c r="D138" s="1" t="s">
        <v>1229</v>
      </c>
      <c r="E138" s="1" t="s">
        <v>1903</v>
      </c>
      <c r="F138" s="1" t="s">
        <v>1109</v>
      </c>
      <c r="G138" s="1" t="s">
        <v>1165</v>
      </c>
      <c r="H138" s="1" t="s">
        <v>1111</v>
      </c>
      <c r="I138" s="1" t="s">
        <v>1904</v>
      </c>
      <c r="J138" s="1" t="s">
        <v>30</v>
      </c>
      <c r="K138" s="1" t="s">
        <v>1905</v>
      </c>
      <c r="L138" s="1" t="s">
        <v>1905</v>
      </c>
      <c r="M138" s="1" t="s">
        <v>1114</v>
      </c>
      <c r="N138" s="1" t="s">
        <v>1114</v>
      </c>
      <c r="O138" s="1" t="s">
        <v>1115</v>
      </c>
      <c r="P138" s="1" t="s">
        <v>1116</v>
      </c>
      <c r="Q138" s="1" t="s">
        <v>1117</v>
      </c>
      <c r="R138" s="1" t="s">
        <v>1906</v>
      </c>
      <c r="S138" s="1" t="s">
        <v>1119</v>
      </c>
      <c r="T138" s="1" t="s">
        <v>1120</v>
      </c>
      <c r="U138" s="1" t="s">
        <v>1075</v>
      </c>
      <c r="V138" s="1" t="s">
        <v>1121</v>
      </c>
    </row>
    <row r="139" s="1" customFormat="1" spans="1:22">
      <c r="A139" s="3">
        <v>999228443385563</v>
      </c>
      <c r="B139" s="1" t="s">
        <v>1136</v>
      </c>
      <c r="C139" s="1" t="s">
        <v>1907</v>
      </c>
      <c r="D139" s="1" t="s">
        <v>1908</v>
      </c>
      <c r="E139" s="1" t="s">
        <v>1909</v>
      </c>
      <c r="F139" s="1" t="s">
        <v>1136</v>
      </c>
      <c r="G139" s="1" t="s">
        <v>1126</v>
      </c>
      <c r="H139" s="1" t="s">
        <v>1111</v>
      </c>
      <c r="I139" s="1" t="s">
        <v>1910</v>
      </c>
      <c r="J139" s="1" t="s">
        <v>30</v>
      </c>
      <c r="K139" s="1" t="s">
        <v>1911</v>
      </c>
      <c r="L139" s="1" t="s">
        <v>1911</v>
      </c>
      <c r="M139" s="1" t="s">
        <v>1114</v>
      </c>
      <c r="N139" s="1" t="s">
        <v>1114</v>
      </c>
      <c r="O139" s="1" t="s">
        <v>1115</v>
      </c>
      <c r="P139" s="1" t="s">
        <v>1116</v>
      </c>
      <c r="Q139" s="1" t="s">
        <v>1117</v>
      </c>
      <c r="R139" s="1" t="s">
        <v>1912</v>
      </c>
      <c r="S139" s="1" t="s">
        <v>1119</v>
      </c>
      <c r="T139" s="1" t="s">
        <v>1120</v>
      </c>
      <c r="U139" s="1" t="s">
        <v>1075</v>
      </c>
      <c r="V139" s="1" t="s">
        <v>1247</v>
      </c>
    </row>
    <row r="140" s="1" customFormat="1" spans="1:22">
      <c r="A140" s="3">
        <v>999228443387727</v>
      </c>
      <c r="B140" s="1" t="s">
        <v>1136</v>
      </c>
      <c r="C140" s="1" t="s">
        <v>1913</v>
      </c>
      <c r="D140" s="1" t="s">
        <v>1386</v>
      </c>
      <c r="E140" s="1" t="s">
        <v>1914</v>
      </c>
      <c r="F140" s="1" t="s">
        <v>1178</v>
      </c>
      <c r="G140" s="1" t="s">
        <v>1126</v>
      </c>
      <c r="H140" s="1" t="s">
        <v>1111</v>
      </c>
      <c r="I140" s="1" t="s">
        <v>1915</v>
      </c>
      <c r="J140" s="1" t="s">
        <v>30</v>
      </c>
      <c r="K140" s="1" t="s">
        <v>1916</v>
      </c>
      <c r="L140" s="1" t="s">
        <v>1916</v>
      </c>
      <c r="M140" s="1" t="s">
        <v>1114</v>
      </c>
      <c r="N140" s="1" t="s">
        <v>1114</v>
      </c>
      <c r="O140" s="1" t="s">
        <v>1115</v>
      </c>
      <c r="P140" s="1" t="s">
        <v>1116</v>
      </c>
      <c r="Q140" s="1" t="s">
        <v>1117</v>
      </c>
      <c r="R140" s="1" t="s">
        <v>1917</v>
      </c>
      <c r="S140" s="1" t="s">
        <v>1119</v>
      </c>
      <c r="T140" s="1" t="s">
        <v>1120</v>
      </c>
      <c r="U140" s="1" t="s">
        <v>1075</v>
      </c>
      <c r="V140" s="1" t="s">
        <v>1131</v>
      </c>
    </row>
    <row r="141" s="1" customFormat="1" spans="1:22">
      <c r="A141" s="3">
        <v>999228443444585</v>
      </c>
      <c r="B141" s="1" t="s">
        <v>1136</v>
      </c>
      <c r="C141" s="1" t="s">
        <v>1918</v>
      </c>
      <c r="D141" s="1" t="s">
        <v>1919</v>
      </c>
      <c r="E141" s="1" t="s">
        <v>1920</v>
      </c>
      <c r="F141" s="1" t="s">
        <v>1178</v>
      </c>
      <c r="G141" s="1" t="s">
        <v>1126</v>
      </c>
      <c r="H141" s="1" t="s">
        <v>1111</v>
      </c>
      <c r="I141" s="1" t="s">
        <v>1921</v>
      </c>
      <c r="J141" s="1" t="s">
        <v>30</v>
      </c>
      <c r="K141" s="1" t="s">
        <v>1922</v>
      </c>
      <c r="L141" s="1" t="s">
        <v>1922</v>
      </c>
      <c r="M141" s="1" t="s">
        <v>1114</v>
      </c>
      <c r="N141" s="1" t="s">
        <v>1114</v>
      </c>
      <c r="O141" s="1" t="s">
        <v>1115</v>
      </c>
      <c r="P141" s="1" t="s">
        <v>1116</v>
      </c>
      <c r="Q141" s="1" t="s">
        <v>1117</v>
      </c>
      <c r="R141" s="1" t="s">
        <v>1923</v>
      </c>
      <c r="S141" s="1" t="s">
        <v>1119</v>
      </c>
      <c r="T141" s="1" t="s">
        <v>1120</v>
      </c>
      <c r="U141" s="1" t="s">
        <v>1075</v>
      </c>
      <c r="V141" s="1" t="s">
        <v>1140</v>
      </c>
    </row>
    <row r="142" s="1" customFormat="1" spans="1:22">
      <c r="A142" s="3">
        <v>999228443446123</v>
      </c>
      <c r="B142" s="1" t="s">
        <v>1136</v>
      </c>
      <c r="C142" s="1" t="s">
        <v>1924</v>
      </c>
      <c r="D142" s="1" t="s">
        <v>1919</v>
      </c>
      <c r="E142" s="1" t="s">
        <v>1925</v>
      </c>
      <c r="F142" s="1" t="s">
        <v>1178</v>
      </c>
      <c r="G142" s="1" t="s">
        <v>1126</v>
      </c>
      <c r="H142" s="1" t="s">
        <v>1111</v>
      </c>
      <c r="I142" s="1" t="s">
        <v>1926</v>
      </c>
      <c r="J142" s="1" t="s">
        <v>30</v>
      </c>
      <c r="K142" s="1" t="s">
        <v>1927</v>
      </c>
      <c r="L142" s="1" t="s">
        <v>1927</v>
      </c>
      <c r="M142" s="1" t="s">
        <v>1114</v>
      </c>
      <c r="N142" s="1" t="s">
        <v>1114</v>
      </c>
      <c r="O142" s="1" t="s">
        <v>1115</v>
      </c>
      <c r="P142" s="1" t="s">
        <v>1116</v>
      </c>
      <c r="Q142" s="1" t="s">
        <v>1117</v>
      </c>
      <c r="R142" s="1" t="s">
        <v>1928</v>
      </c>
      <c r="S142" s="1" t="s">
        <v>1119</v>
      </c>
      <c r="T142" s="1" t="s">
        <v>1120</v>
      </c>
      <c r="U142" s="1" t="s">
        <v>1075</v>
      </c>
      <c r="V142" s="1" t="s">
        <v>1140</v>
      </c>
    </row>
    <row r="143" s="1" customFormat="1" spans="1:22">
      <c r="A143" s="3">
        <v>999228443479371</v>
      </c>
      <c r="B143" s="1" t="s">
        <v>1136</v>
      </c>
      <c r="C143" s="1" t="s">
        <v>1929</v>
      </c>
      <c r="D143" s="1" t="s">
        <v>1930</v>
      </c>
      <c r="E143" s="1" t="s">
        <v>1931</v>
      </c>
      <c r="F143" s="1" t="s">
        <v>1136</v>
      </c>
      <c r="G143" s="1" t="s">
        <v>1178</v>
      </c>
      <c r="H143" s="1" t="s">
        <v>1111</v>
      </c>
      <c r="I143" s="1" t="s">
        <v>1932</v>
      </c>
      <c r="J143" s="1" t="s">
        <v>30</v>
      </c>
      <c r="K143" s="1" t="s">
        <v>1933</v>
      </c>
      <c r="L143" s="1" t="s">
        <v>1933</v>
      </c>
      <c r="M143" s="1" t="s">
        <v>1114</v>
      </c>
      <c r="N143" s="1" t="s">
        <v>1114</v>
      </c>
      <c r="O143" s="1" t="s">
        <v>1115</v>
      </c>
      <c r="P143" s="1" t="s">
        <v>1116</v>
      </c>
      <c r="Q143" s="1" t="s">
        <v>1117</v>
      </c>
      <c r="R143" s="1" t="s">
        <v>1934</v>
      </c>
      <c r="S143" s="1" t="s">
        <v>1119</v>
      </c>
      <c r="T143" s="1" t="s">
        <v>1120</v>
      </c>
      <c r="U143" s="1" t="s">
        <v>1075</v>
      </c>
      <c r="V143" s="1" t="s">
        <v>1121</v>
      </c>
    </row>
    <row r="144" s="1" customFormat="1" spans="1:22">
      <c r="A144" s="3">
        <v>999228443781650</v>
      </c>
      <c r="B144" s="1" t="s">
        <v>1136</v>
      </c>
      <c r="C144" s="1" t="s">
        <v>1935</v>
      </c>
      <c r="D144" s="1" t="s">
        <v>1192</v>
      </c>
      <c r="E144" s="1" t="s">
        <v>1936</v>
      </c>
      <c r="F144" s="1" t="s">
        <v>1165</v>
      </c>
      <c r="G144" s="1" t="s">
        <v>1110</v>
      </c>
      <c r="H144" s="1" t="s">
        <v>1111</v>
      </c>
      <c r="I144" s="1" t="s">
        <v>1937</v>
      </c>
      <c r="J144" s="1" t="s">
        <v>30</v>
      </c>
      <c r="K144" s="1" t="s">
        <v>1938</v>
      </c>
      <c r="L144" s="1" t="s">
        <v>1938</v>
      </c>
      <c r="M144" s="1" t="s">
        <v>1114</v>
      </c>
      <c r="N144" s="1" t="s">
        <v>1114</v>
      </c>
      <c r="O144" s="1" t="s">
        <v>1115</v>
      </c>
      <c r="P144" s="1" t="s">
        <v>1116</v>
      </c>
      <c r="Q144" s="1" t="s">
        <v>1117</v>
      </c>
      <c r="R144" s="1" t="s">
        <v>1939</v>
      </c>
      <c r="S144" s="1" t="s">
        <v>1119</v>
      </c>
      <c r="T144" s="1" t="s">
        <v>1120</v>
      </c>
      <c r="U144" s="1" t="s">
        <v>1075</v>
      </c>
      <c r="V144" s="1" t="s">
        <v>1197</v>
      </c>
    </row>
    <row r="145" s="1" customFormat="1" spans="1:22">
      <c r="A145" s="3">
        <v>999228444398472</v>
      </c>
      <c r="B145" s="1" t="s">
        <v>1136</v>
      </c>
      <c r="C145" s="1" t="s">
        <v>1940</v>
      </c>
      <c r="D145" s="1" t="s">
        <v>1941</v>
      </c>
      <c r="E145" s="1" t="s">
        <v>1942</v>
      </c>
      <c r="F145" s="1" t="s">
        <v>1136</v>
      </c>
      <c r="G145" s="1" t="s">
        <v>1178</v>
      </c>
      <c r="H145" s="1" t="s">
        <v>1111</v>
      </c>
      <c r="I145" s="1" t="s">
        <v>1943</v>
      </c>
      <c r="J145" s="1" t="s">
        <v>30</v>
      </c>
      <c r="K145" s="1" t="s">
        <v>1944</v>
      </c>
      <c r="L145" s="1" t="s">
        <v>1944</v>
      </c>
      <c r="M145" s="1" t="s">
        <v>1114</v>
      </c>
      <c r="N145" s="1" t="s">
        <v>1114</v>
      </c>
      <c r="O145" s="1" t="s">
        <v>1115</v>
      </c>
      <c r="P145" s="1" t="s">
        <v>1116</v>
      </c>
      <c r="Q145" s="1" t="s">
        <v>1117</v>
      </c>
      <c r="R145" s="1" t="s">
        <v>1945</v>
      </c>
      <c r="S145" s="1" t="s">
        <v>1119</v>
      </c>
      <c r="T145" s="1" t="s">
        <v>1120</v>
      </c>
      <c r="U145" s="1" t="s">
        <v>1075</v>
      </c>
      <c r="V145" s="1" t="s">
        <v>1121</v>
      </c>
    </row>
    <row r="146" s="1" customFormat="1" spans="1:22">
      <c r="A146" s="3">
        <v>999228444407612</v>
      </c>
      <c r="B146" s="1" t="s">
        <v>1136</v>
      </c>
      <c r="C146" s="1" t="s">
        <v>1946</v>
      </c>
      <c r="D146" s="1" t="s">
        <v>1947</v>
      </c>
      <c r="E146" s="1" t="s">
        <v>1948</v>
      </c>
      <c r="F146" s="1" t="s">
        <v>1109</v>
      </c>
      <c r="G146" s="1" t="s">
        <v>1110</v>
      </c>
      <c r="H146" s="1" t="s">
        <v>1111</v>
      </c>
      <c r="I146" s="1" t="s">
        <v>1949</v>
      </c>
      <c r="J146" s="1" t="s">
        <v>30</v>
      </c>
      <c r="K146" s="1" t="s">
        <v>1950</v>
      </c>
      <c r="L146" s="1" t="s">
        <v>1950</v>
      </c>
      <c r="M146" s="1" t="s">
        <v>1114</v>
      </c>
      <c r="N146" s="1" t="s">
        <v>1114</v>
      </c>
      <c r="O146" s="1" t="s">
        <v>1115</v>
      </c>
      <c r="P146" s="1" t="s">
        <v>1116</v>
      </c>
      <c r="Q146" s="1" t="s">
        <v>1117</v>
      </c>
      <c r="R146" s="1" t="s">
        <v>1951</v>
      </c>
      <c r="S146" s="1" t="s">
        <v>1119</v>
      </c>
      <c r="T146" s="1" t="s">
        <v>1120</v>
      </c>
      <c r="U146" s="1" t="s">
        <v>1075</v>
      </c>
      <c r="V146" s="1" t="s">
        <v>1131</v>
      </c>
    </row>
    <row r="147" s="1" customFormat="1" spans="1:22">
      <c r="A147" s="3">
        <v>999228444698060</v>
      </c>
      <c r="B147" s="1" t="s">
        <v>1136</v>
      </c>
      <c r="C147" s="1" t="s">
        <v>1952</v>
      </c>
      <c r="D147" s="1" t="s">
        <v>1659</v>
      </c>
      <c r="E147" s="1" t="s">
        <v>1953</v>
      </c>
      <c r="F147" s="1" t="s">
        <v>1126</v>
      </c>
      <c r="G147" s="1" t="s">
        <v>1165</v>
      </c>
      <c r="H147" s="1" t="s">
        <v>1111</v>
      </c>
      <c r="I147" s="1" t="s">
        <v>1954</v>
      </c>
      <c r="J147" s="1" t="s">
        <v>30</v>
      </c>
      <c r="K147" s="1" t="s">
        <v>1955</v>
      </c>
      <c r="L147" s="1" t="s">
        <v>1955</v>
      </c>
      <c r="M147" s="1" t="s">
        <v>1114</v>
      </c>
      <c r="N147" s="1" t="s">
        <v>1114</v>
      </c>
      <c r="O147" s="1" t="s">
        <v>1115</v>
      </c>
      <c r="P147" s="1" t="s">
        <v>1116</v>
      </c>
      <c r="Q147" s="1" t="s">
        <v>1117</v>
      </c>
      <c r="R147" s="1" t="s">
        <v>1956</v>
      </c>
      <c r="S147" s="1" t="s">
        <v>1119</v>
      </c>
      <c r="T147" s="1" t="s">
        <v>1120</v>
      </c>
      <c r="U147" s="1" t="s">
        <v>1075</v>
      </c>
      <c r="V147" s="1" t="s">
        <v>1131</v>
      </c>
    </row>
    <row r="148" s="1" customFormat="1" spans="1:22">
      <c r="A148" s="3">
        <v>999228444731074</v>
      </c>
      <c r="B148" s="1" t="s">
        <v>1136</v>
      </c>
      <c r="C148" s="1" t="s">
        <v>1957</v>
      </c>
      <c r="D148" s="1" t="s">
        <v>1659</v>
      </c>
      <c r="E148" s="1" t="s">
        <v>1958</v>
      </c>
      <c r="F148" s="1" t="s">
        <v>1178</v>
      </c>
      <c r="G148" s="1" t="s">
        <v>1109</v>
      </c>
      <c r="H148" s="1" t="s">
        <v>1111</v>
      </c>
      <c r="I148" s="1" t="s">
        <v>1315</v>
      </c>
      <c r="J148" s="1" t="s">
        <v>30</v>
      </c>
      <c r="K148" s="1" t="s">
        <v>1959</v>
      </c>
      <c r="L148" s="1" t="s">
        <v>1959</v>
      </c>
      <c r="M148" s="1" t="s">
        <v>1114</v>
      </c>
      <c r="N148" s="1" t="s">
        <v>1114</v>
      </c>
      <c r="O148" s="1" t="s">
        <v>1115</v>
      </c>
      <c r="P148" s="1" t="s">
        <v>1116</v>
      </c>
      <c r="Q148" s="1" t="s">
        <v>1117</v>
      </c>
      <c r="R148" s="1" t="s">
        <v>1960</v>
      </c>
      <c r="S148" s="1" t="s">
        <v>1119</v>
      </c>
      <c r="T148" s="1" t="s">
        <v>1120</v>
      </c>
      <c r="U148" s="1" t="s">
        <v>1075</v>
      </c>
      <c r="V148" s="1" t="s">
        <v>1131</v>
      </c>
    </row>
    <row r="149" s="1" customFormat="1" spans="1:22">
      <c r="A149" s="3">
        <v>999228444899394</v>
      </c>
      <c r="B149" s="1" t="s">
        <v>1136</v>
      </c>
      <c r="C149" s="1" t="s">
        <v>1961</v>
      </c>
      <c r="D149" s="1" t="s">
        <v>1962</v>
      </c>
      <c r="E149" s="1" t="s">
        <v>1963</v>
      </c>
      <c r="F149" s="1" t="s">
        <v>1178</v>
      </c>
      <c r="G149" s="1" t="s">
        <v>1127</v>
      </c>
      <c r="H149" s="1" t="s">
        <v>1111</v>
      </c>
      <c r="I149" s="1" t="s">
        <v>1964</v>
      </c>
      <c r="J149" s="1" t="s">
        <v>30</v>
      </c>
      <c r="K149" s="1" t="s">
        <v>1965</v>
      </c>
      <c r="L149" s="1" t="s">
        <v>1965</v>
      </c>
      <c r="M149" s="1" t="s">
        <v>1114</v>
      </c>
      <c r="N149" s="1" t="s">
        <v>1114</v>
      </c>
      <c r="O149" s="1" t="s">
        <v>1115</v>
      </c>
      <c r="P149" s="1" t="s">
        <v>1116</v>
      </c>
      <c r="Q149" s="1" t="s">
        <v>1117</v>
      </c>
      <c r="R149" s="1" t="s">
        <v>1966</v>
      </c>
      <c r="S149" s="1" t="s">
        <v>1119</v>
      </c>
      <c r="T149" s="1" t="s">
        <v>1120</v>
      </c>
      <c r="U149" s="1" t="s">
        <v>1075</v>
      </c>
      <c r="V149" s="1" t="s">
        <v>1121</v>
      </c>
    </row>
    <row r="150" s="1" customFormat="1" spans="1:22">
      <c r="A150" s="3">
        <v>999228444956593</v>
      </c>
      <c r="B150" s="1" t="s">
        <v>1136</v>
      </c>
      <c r="C150" s="1" t="s">
        <v>1967</v>
      </c>
      <c r="D150" s="1" t="s">
        <v>1968</v>
      </c>
      <c r="E150" s="1" t="s">
        <v>1969</v>
      </c>
      <c r="F150" s="1" t="s">
        <v>1178</v>
      </c>
      <c r="G150" s="1" t="s">
        <v>1126</v>
      </c>
      <c r="H150" s="1" t="s">
        <v>1111</v>
      </c>
      <c r="I150" s="1" t="s">
        <v>1970</v>
      </c>
      <c r="J150" s="1" t="s">
        <v>30</v>
      </c>
      <c r="K150" s="1" t="s">
        <v>1971</v>
      </c>
      <c r="L150" s="1" t="s">
        <v>1971</v>
      </c>
      <c r="M150" s="1" t="s">
        <v>1114</v>
      </c>
      <c r="N150" s="1" t="s">
        <v>1114</v>
      </c>
      <c r="O150" s="1" t="s">
        <v>1115</v>
      </c>
      <c r="P150" s="1" t="s">
        <v>1116</v>
      </c>
      <c r="Q150" s="1" t="s">
        <v>1117</v>
      </c>
      <c r="R150" s="1" t="s">
        <v>1972</v>
      </c>
      <c r="S150" s="1" t="s">
        <v>1119</v>
      </c>
      <c r="T150" s="1" t="s">
        <v>1120</v>
      </c>
      <c r="U150" s="1" t="s">
        <v>1075</v>
      </c>
      <c r="V150" s="1" t="s">
        <v>1182</v>
      </c>
    </row>
    <row r="151" s="1" customFormat="1" spans="1:22">
      <c r="A151" s="3">
        <v>999228446141177</v>
      </c>
      <c r="B151" s="1" t="s">
        <v>1136</v>
      </c>
      <c r="C151" s="1" t="s">
        <v>1973</v>
      </c>
      <c r="D151" s="1" t="s">
        <v>1778</v>
      </c>
      <c r="E151" s="1" t="s">
        <v>1974</v>
      </c>
      <c r="F151" s="1" t="s">
        <v>1127</v>
      </c>
      <c r="G151" s="1" t="s">
        <v>1165</v>
      </c>
      <c r="H151" s="1" t="s">
        <v>1111</v>
      </c>
      <c r="I151" s="1" t="s">
        <v>1975</v>
      </c>
      <c r="J151" s="1" t="s">
        <v>30</v>
      </c>
      <c r="K151" s="1" t="s">
        <v>1976</v>
      </c>
      <c r="L151" s="1" t="s">
        <v>1976</v>
      </c>
      <c r="M151" s="1" t="s">
        <v>1114</v>
      </c>
      <c r="N151" s="1" t="s">
        <v>1114</v>
      </c>
      <c r="O151" s="1" t="s">
        <v>1115</v>
      </c>
      <c r="P151" s="1" t="s">
        <v>1116</v>
      </c>
      <c r="Q151" s="1" t="s">
        <v>1117</v>
      </c>
      <c r="R151" s="1" t="s">
        <v>1977</v>
      </c>
      <c r="S151" s="1" t="s">
        <v>1119</v>
      </c>
      <c r="T151" s="1" t="s">
        <v>1120</v>
      </c>
      <c r="U151" s="1" t="s">
        <v>1075</v>
      </c>
      <c r="V151" s="1" t="s">
        <v>1121</v>
      </c>
    </row>
    <row r="152" s="1" customFormat="1" spans="1:22">
      <c r="A152" s="3">
        <v>999228446701664</v>
      </c>
      <c r="B152" s="1" t="s">
        <v>1178</v>
      </c>
      <c r="C152" s="1" t="s">
        <v>1978</v>
      </c>
      <c r="D152" s="1" t="s">
        <v>1979</v>
      </c>
      <c r="E152" s="1" t="s">
        <v>1980</v>
      </c>
      <c r="F152" s="1" t="s">
        <v>1126</v>
      </c>
      <c r="G152" s="1" t="s">
        <v>1165</v>
      </c>
      <c r="H152" s="1" t="s">
        <v>1111</v>
      </c>
      <c r="I152" s="1" t="s">
        <v>1981</v>
      </c>
      <c r="J152" s="1" t="s">
        <v>30</v>
      </c>
      <c r="K152" s="1" t="s">
        <v>1982</v>
      </c>
      <c r="L152" s="1" t="s">
        <v>1982</v>
      </c>
      <c r="M152" s="1" t="s">
        <v>1114</v>
      </c>
      <c r="N152" s="1" t="s">
        <v>1114</v>
      </c>
      <c r="O152" s="1" t="s">
        <v>1115</v>
      </c>
      <c r="P152" s="1" t="s">
        <v>1116</v>
      </c>
      <c r="Q152" s="1" t="s">
        <v>1117</v>
      </c>
      <c r="R152" s="1" t="s">
        <v>1983</v>
      </c>
      <c r="S152" s="1" t="s">
        <v>1119</v>
      </c>
      <c r="T152" s="1" t="s">
        <v>1120</v>
      </c>
      <c r="U152" s="1" t="s">
        <v>1075</v>
      </c>
      <c r="V152" s="1" t="s">
        <v>1149</v>
      </c>
    </row>
    <row r="153" s="1" customFormat="1" spans="1:22">
      <c r="A153" s="3">
        <v>999228469671614</v>
      </c>
      <c r="B153" s="1" t="s">
        <v>1178</v>
      </c>
      <c r="C153" s="1" t="s">
        <v>1984</v>
      </c>
      <c r="D153" s="1" t="s">
        <v>1659</v>
      </c>
      <c r="E153" s="1" t="s">
        <v>1985</v>
      </c>
      <c r="F153" s="1" t="s">
        <v>1109</v>
      </c>
      <c r="G153" s="1" t="s">
        <v>1127</v>
      </c>
      <c r="H153" s="1" t="s">
        <v>1111</v>
      </c>
      <c r="I153" s="1" t="s">
        <v>1986</v>
      </c>
      <c r="J153" s="1" t="s">
        <v>30</v>
      </c>
      <c r="K153" s="1" t="s">
        <v>1987</v>
      </c>
      <c r="L153" s="1" t="s">
        <v>1987</v>
      </c>
      <c r="M153" s="1" t="s">
        <v>1114</v>
      </c>
      <c r="N153" s="1" t="s">
        <v>1114</v>
      </c>
      <c r="O153" s="1" t="s">
        <v>1115</v>
      </c>
      <c r="P153" s="1" t="s">
        <v>1116</v>
      </c>
      <c r="Q153" s="1" t="s">
        <v>1117</v>
      </c>
      <c r="R153" s="1" t="s">
        <v>1988</v>
      </c>
      <c r="S153" s="1" t="s">
        <v>1119</v>
      </c>
      <c r="T153" s="1" t="s">
        <v>1120</v>
      </c>
      <c r="U153" s="1" t="s">
        <v>1075</v>
      </c>
      <c r="V153" s="1" t="s">
        <v>1131</v>
      </c>
    </row>
    <row r="154" s="1" customFormat="1" spans="1:22">
      <c r="A154" s="3">
        <v>999228471255522</v>
      </c>
      <c r="B154" s="1" t="s">
        <v>1178</v>
      </c>
      <c r="C154" s="1" t="s">
        <v>1989</v>
      </c>
      <c r="D154" s="1" t="s">
        <v>1326</v>
      </c>
      <c r="E154" s="1" t="s">
        <v>1990</v>
      </c>
      <c r="F154" s="1" t="s">
        <v>1109</v>
      </c>
      <c r="G154" s="1" t="s">
        <v>1110</v>
      </c>
      <c r="H154" s="1" t="s">
        <v>1111</v>
      </c>
      <c r="I154" s="1" t="s">
        <v>1991</v>
      </c>
      <c r="J154" s="1" t="s">
        <v>30</v>
      </c>
      <c r="K154" s="1" t="s">
        <v>1992</v>
      </c>
      <c r="L154" s="1" t="s">
        <v>1992</v>
      </c>
      <c r="M154" s="1" t="s">
        <v>1114</v>
      </c>
      <c r="N154" s="1" t="s">
        <v>1114</v>
      </c>
      <c r="O154" s="1" t="s">
        <v>1115</v>
      </c>
      <c r="P154" s="1" t="s">
        <v>1116</v>
      </c>
      <c r="Q154" s="1" t="s">
        <v>1117</v>
      </c>
      <c r="R154" s="1" t="s">
        <v>1993</v>
      </c>
      <c r="S154" s="1" t="s">
        <v>1119</v>
      </c>
      <c r="T154" s="1" t="s">
        <v>1120</v>
      </c>
      <c r="U154" s="1" t="s">
        <v>1075</v>
      </c>
      <c r="V154" s="1" t="s">
        <v>1121</v>
      </c>
    </row>
    <row r="155" s="1" customFormat="1" spans="1:22">
      <c r="A155" s="3">
        <v>999228471329881</v>
      </c>
      <c r="B155" s="1" t="s">
        <v>1178</v>
      </c>
      <c r="C155" s="1" t="s">
        <v>1994</v>
      </c>
      <c r="D155" s="1" t="s">
        <v>1326</v>
      </c>
      <c r="E155" s="1" t="s">
        <v>1995</v>
      </c>
      <c r="F155" s="1" t="s">
        <v>1109</v>
      </c>
      <c r="G155" s="1" t="s">
        <v>1110</v>
      </c>
      <c r="H155" s="1" t="s">
        <v>1111</v>
      </c>
      <c r="I155" s="1" t="s">
        <v>1996</v>
      </c>
      <c r="J155" s="1" t="s">
        <v>30</v>
      </c>
      <c r="K155" s="1" t="s">
        <v>1997</v>
      </c>
      <c r="L155" s="1" t="s">
        <v>1997</v>
      </c>
      <c r="M155" s="1" t="s">
        <v>1114</v>
      </c>
      <c r="N155" s="1" t="s">
        <v>1114</v>
      </c>
      <c r="O155" s="1" t="s">
        <v>1115</v>
      </c>
      <c r="P155" s="1" t="s">
        <v>1116</v>
      </c>
      <c r="Q155" s="1" t="s">
        <v>1117</v>
      </c>
      <c r="R155" s="1" t="s">
        <v>1998</v>
      </c>
      <c r="S155" s="1" t="s">
        <v>1119</v>
      </c>
      <c r="T155" s="1" t="s">
        <v>1120</v>
      </c>
      <c r="U155" s="1" t="s">
        <v>1075</v>
      </c>
      <c r="V155" s="1" t="s">
        <v>1121</v>
      </c>
    </row>
    <row r="156" s="1" customFormat="1" spans="1:22">
      <c r="A156" s="3">
        <v>999228471998446</v>
      </c>
      <c r="B156" s="1" t="s">
        <v>1178</v>
      </c>
      <c r="C156" s="1" t="s">
        <v>1999</v>
      </c>
      <c r="D156" s="1" t="s">
        <v>2000</v>
      </c>
      <c r="E156" s="1" t="s">
        <v>2001</v>
      </c>
      <c r="F156" s="1" t="s">
        <v>1126</v>
      </c>
      <c r="G156" s="1" t="s">
        <v>1109</v>
      </c>
      <c r="H156" s="1" t="s">
        <v>1111</v>
      </c>
      <c r="I156" s="1" t="s">
        <v>2002</v>
      </c>
      <c r="J156" s="1" t="s">
        <v>30</v>
      </c>
      <c r="K156" s="1" t="s">
        <v>2003</v>
      </c>
      <c r="L156" s="1" t="s">
        <v>2003</v>
      </c>
      <c r="M156" s="1" t="s">
        <v>1114</v>
      </c>
      <c r="N156" s="1" t="s">
        <v>1114</v>
      </c>
      <c r="O156" s="1" t="s">
        <v>1115</v>
      </c>
      <c r="P156" s="1" t="s">
        <v>1116</v>
      </c>
      <c r="Q156" s="1" t="s">
        <v>1117</v>
      </c>
      <c r="R156" s="1" t="s">
        <v>2004</v>
      </c>
      <c r="S156" s="1" t="s">
        <v>1119</v>
      </c>
      <c r="T156" s="1" t="s">
        <v>1120</v>
      </c>
      <c r="U156" s="1" t="s">
        <v>1075</v>
      </c>
      <c r="V156" s="1" t="s">
        <v>1131</v>
      </c>
    </row>
    <row r="157" s="1" customFormat="1" spans="1:22">
      <c r="A157" s="3">
        <v>999228472161576</v>
      </c>
      <c r="B157" s="1" t="s">
        <v>1178</v>
      </c>
      <c r="C157" s="1" t="s">
        <v>2005</v>
      </c>
      <c r="D157" s="1" t="s">
        <v>2006</v>
      </c>
      <c r="E157" s="1" t="s">
        <v>2007</v>
      </c>
      <c r="F157" s="1" t="s">
        <v>1126</v>
      </c>
      <c r="G157" s="1" t="s">
        <v>1109</v>
      </c>
      <c r="H157" s="1" t="s">
        <v>1111</v>
      </c>
      <c r="I157" s="1" t="s">
        <v>2008</v>
      </c>
      <c r="J157" s="1" t="s">
        <v>30</v>
      </c>
      <c r="K157" s="1" t="s">
        <v>2009</v>
      </c>
      <c r="L157" s="1" t="s">
        <v>2009</v>
      </c>
      <c r="M157" s="1" t="s">
        <v>1114</v>
      </c>
      <c r="N157" s="1" t="s">
        <v>1114</v>
      </c>
      <c r="O157" s="1" t="s">
        <v>1115</v>
      </c>
      <c r="P157" s="1" t="s">
        <v>1116</v>
      </c>
      <c r="Q157" s="1" t="s">
        <v>1117</v>
      </c>
      <c r="R157" s="1" t="s">
        <v>2010</v>
      </c>
      <c r="S157" s="1" t="s">
        <v>1119</v>
      </c>
      <c r="T157" s="1" t="s">
        <v>1120</v>
      </c>
      <c r="U157" s="1" t="s">
        <v>1075</v>
      </c>
      <c r="V157" s="1" t="s">
        <v>1121</v>
      </c>
    </row>
    <row r="158" s="1" customFormat="1" spans="1:22">
      <c r="A158" s="3">
        <v>999228473149209</v>
      </c>
      <c r="B158" s="1" t="s">
        <v>1178</v>
      </c>
      <c r="C158" s="1" t="s">
        <v>2011</v>
      </c>
      <c r="D158" s="1" t="s">
        <v>2012</v>
      </c>
      <c r="E158" s="1" t="s">
        <v>2013</v>
      </c>
      <c r="F158" s="1" t="s">
        <v>1126</v>
      </c>
      <c r="G158" s="1" t="s">
        <v>1109</v>
      </c>
      <c r="H158" s="1" t="s">
        <v>1111</v>
      </c>
      <c r="I158" s="1" t="s">
        <v>2014</v>
      </c>
      <c r="J158" s="1" t="s">
        <v>30</v>
      </c>
      <c r="K158" s="1" t="s">
        <v>2015</v>
      </c>
      <c r="L158" s="1" t="s">
        <v>2015</v>
      </c>
      <c r="M158" s="1" t="s">
        <v>1114</v>
      </c>
      <c r="N158" s="1" t="s">
        <v>1114</v>
      </c>
      <c r="O158" s="1" t="s">
        <v>1115</v>
      </c>
      <c r="P158" s="1" t="s">
        <v>1116</v>
      </c>
      <c r="Q158" s="1" t="s">
        <v>1117</v>
      </c>
      <c r="R158" s="1" t="s">
        <v>2016</v>
      </c>
      <c r="S158" s="1" t="s">
        <v>1119</v>
      </c>
      <c r="T158" s="1" t="s">
        <v>1120</v>
      </c>
      <c r="U158" s="1" t="s">
        <v>1075</v>
      </c>
      <c r="V158" s="1" t="s">
        <v>1121</v>
      </c>
    </row>
    <row r="159" s="1" customFormat="1" spans="1:22">
      <c r="A159" s="3">
        <v>999228473565589</v>
      </c>
      <c r="B159" s="1" t="s">
        <v>1178</v>
      </c>
      <c r="C159" s="1" t="s">
        <v>2017</v>
      </c>
      <c r="D159" s="1" t="s">
        <v>2018</v>
      </c>
      <c r="E159" s="1" t="s">
        <v>2019</v>
      </c>
      <c r="F159" s="1" t="s">
        <v>1178</v>
      </c>
      <c r="G159" s="1" t="s">
        <v>1126</v>
      </c>
      <c r="H159" s="1" t="s">
        <v>1111</v>
      </c>
      <c r="I159" s="1" t="s">
        <v>2020</v>
      </c>
      <c r="J159" s="1" t="s">
        <v>30</v>
      </c>
      <c r="K159" s="1" t="s">
        <v>2021</v>
      </c>
      <c r="L159" s="1" t="s">
        <v>2021</v>
      </c>
      <c r="M159" s="1" t="s">
        <v>1114</v>
      </c>
      <c r="N159" s="1" t="s">
        <v>1114</v>
      </c>
      <c r="O159" s="1" t="s">
        <v>1115</v>
      </c>
      <c r="P159" s="1" t="s">
        <v>1116</v>
      </c>
      <c r="Q159" s="1" t="s">
        <v>1117</v>
      </c>
      <c r="R159" s="1" t="s">
        <v>2022</v>
      </c>
      <c r="S159" s="1" t="s">
        <v>1119</v>
      </c>
      <c r="T159" s="1" t="s">
        <v>1120</v>
      </c>
      <c r="U159" s="1" t="s">
        <v>1075</v>
      </c>
      <c r="V159" s="1" t="s">
        <v>1121</v>
      </c>
    </row>
    <row r="160" s="1" customFormat="1" spans="1:22">
      <c r="A160" s="3">
        <v>999228483870702</v>
      </c>
      <c r="B160" s="1" t="s">
        <v>1178</v>
      </c>
      <c r="C160" s="1" t="s">
        <v>2023</v>
      </c>
      <c r="D160" s="1" t="s">
        <v>1536</v>
      </c>
      <c r="E160" s="1" t="s">
        <v>2024</v>
      </c>
      <c r="F160" s="1" t="s">
        <v>1165</v>
      </c>
      <c r="G160" s="1" t="s">
        <v>1110</v>
      </c>
      <c r="H160" s="1" t="s">
        <v>1111</v>
      </c>
      <c r="I160" s="1" t="s">
        <v>2025</v>
      </c>
      <c r="J160" s="1" t="s">
        <v>30</v>
      </c>
      <c r="K160" s="1" t="s">
        <v>2026</v>
      </c>
      <c r="L160" s="1" t="s">
        <v>2026</v>
      </c>
      <c r="M160" s="1" t="s">
        <v>1114</v>
      </c>
      <c r="N160" s="1" t="s">
        <v>1114</v>
      </c>
      <c r="O160" s="1" t="s">
        <v>1115</v>
      </c>
      <c r="P160" s="1" t="s">
        <v>1116</v>
      </c>
      <c r="Q160" s="1" t="s">
        <v>1117</v>
      </c>
      <c r="R160" s="1" t="s">
        <v>2027</v>
      </c>
      <c r="S160" s="1" t="s">
        <v>1119</v>
      </c>
      <c r="T160" s="1" t="s">
        <v>1120</v>
      </c>
      <c r="U160" s="1" t="s">
        <v>1075</v>
      </c>
      <c r="V160" s="1" t="s">
        <v>1131</v>
      </c>
    </row>
    <row r="161" s="1" customFormat="1" spans="1:22">
      <c r="A161" s="3">
        <v>999228484302365</v>
      </c>
      <c r="B161" s="1" t="s">
        <v>1178</v>
      </c>
      <c r="C161" s="1" t="s">
        <v>2028</v>
      </c>
      <c r="D161" s="1" t="s">
        <v>1816</v>
      </c>
      <c r="E161" s="1" t="s">
        <v>2029</v>
      </c>
      <c r="F161" s="1" t="s">
        <v>1165</v>
      </c>
      <c r="G161" s="1" t="s">
        <v>1110</v>
      </c>
      <c r="H161" s="1" t="s">
        <v>1111</v>
      </c>
      <c r="I161" s="1" t="s">
        <v>1823</v>
      </c>
      <c r="J161" s="1" t="s">
        <v>30</v>
      </c>
      <c r="K161" s="1" t="s">
        <v>2030</v>
      </c>
      <c r="L161" s="1" t="s">
        <v>2030</v>
      </c>
      <c r="M161" s="1" t="s">
        <v>1114</v>
      </c>
      <c r="N161" s="1" t="s">
        <v>1114</v>
      </c>
      <c r="O161" s="1" t="s">
        <v>1115</v>
      </c>
      <c r="P161" s="1" t="s">
        <v>1116</v>
      </c>
      <c r="Q161" s="1" t="s">
        <v>1117</v>
      </c>
      <c r="R161" s="1" t="s">
        <v>2031</v>
      </c>
      <c r="S161" s="1" t="s">
        <v>1119</v>
      </c>
      <c r="T161" s="1" t="s">
        <v>1120</v>
      </c>
      <c r="U161" s="1" t="s">
        <v>1075</v>
      </c>
      <c r="V161" s="1" t="s">
        <v>1247</v>
      </c>
    </row>
    <row r="162" s="1" customFormat="1" spans="1:22">
      <c r="A162" s="3">
        <v>999228484383449</v>
      </c>
      <c r="B162" s="1" t="s">
        <v>1178</v>
      </c>
      <c r="C162" s="1" t="s">
        <v>2032</v>
      </c>
      <c r="D162" s="1" t="s">
        <v>1690</v>
      </c>
      <c r="E162" s="1" t="s">
        <v>2033</v>
      </c>
      <c r="F162" s="1" t="s">
        <v>1165</v>
      </c>
      <c r="G162" s="1" t="s">
        <v>1110</v>
      </c>
      <c r="H162" s="1" t="s">
        <v>1111</v>
      </c>
      <c r="I162" s="1" t="s">
        <v>2034</v>
      </c>
      <c r="J162" s="1" t="s">
        <v>30</v>
      </c>
      <c r="K162" s="1" t="s">
        <v>2035</v>
      </c>
      <c r="L162" s="1" t="s">
        <v>2035</v>
      </c>
      <c r="M162" s="1" t="s">
        <v>1114</v>
      </c>
      <c r="N162" s="1" t="s">
        <v>1114</v>
      </c>
      <c r="O162" s="1" t="s">
        <v>1115</v>
      </c>
      <c r="P162" s="1" t="s">
        <v>1116</v>
      </c>
      <c r="Q162" s="1" t="s">
        <v>1117</v>
      </c>
      <c r="R162" s="1" t="s">
        <v>2036</v>
      </c>
      <c r="S162" s="1" t="s">
        <v>1119</v>
      </c>
      <c r="T162" s="1" t="s">
        <v>1120</v>
      </c>
      <c r="U162" s="1" t="s">
        <v>1075</v>
      </c>
      <c r="V162" s="1" t="s">
        <v>1131</v>
      </c>
    </row>
    <row r="163" s="1" customFormat="1" spans="1:22">
      <c r="A163" s="3">
        <v>999228484771769</v>
      </c>
      <c r="B163" s="1" t="s">
        <v>1126</v>
      </c>
      <c r="C163" s="1" t="s">
        <v>2037</v>
      </c>
      <c r="D163" s="1" t="s">
        <v>1847</v>
      </c>
      <c r="E163" s="1" t="s">
        <v>2038</v>
      </c>
      <c r="F163" s="1" t="s">
        <v>1109</v>
      </c>
      <c r="G163" s="1" t="s">
        <v>1127</v>
      </c>
      <c r="H163" s="1" t="s">
        <v>1111</v>
      </c>
      <c r="I163" s="1" t="s">
        <v>2039</v>
      </c>
      <c r="J163" s="1" t="s">
        <v>30</v>
      </c>
      <c r="K163" s="1" t="s">
        <v>2040</v>
      </c>
      <c r="L163" s="1" t="s">
        <v>2040</v>
      </c>
      <c r="M163" s="1" t="s">
        <v>1114</v>
      </c>
      <c r="N163" s="1" t="s">
        <v>1114</v>
      </c>
      <c r="O163" s="1" t="s">
        <v>1115</v>
      </c>
      <c r="P163" s="1" t="s">
        <v>1116</v>
      </c>
      <c r="Q163" s="1" t="s">
        <v>1117</v>
      </c>
      <c r="R163" s="1" t="s">
        <v>2041</v>
      </c>
      <c r="S163" s="1" t="s">
        <v>1119</v>
      </c>
      <c r="T163" s="1" t="s">
        <v>1120</v>
      </c>
      <c r="U163" s="1" t="s">
        <v>1075</v>
      </c>
      <c r="V163" s="1" t="s">
        <v>1131</v>
      </c>
    </row>
    <row r="164" s="1" customFormat="1" spans="1:22">
      <c r="A164" s="3">
        <v>999228486109560</v>
      </c>
      <c r="B164" s="1" t="s">
        <v>1126</v>
      </c>
      <c r="C164" s="1" t="s">
        <v>2042</v>
      </c>
      <c r="D164" s="1" t="s">
        <v>2043</v>
      </c>
      <c r="E164" s="1" t="s">
        <v>2044</v>
      </c>
      <c r="F164" s="1" t="s">
        <v>1109</v>
      </c>
      <c r="G164" s="1" t="s">
        <v>1110</v>
      </c>
      <c r="H164" s="1" t="s">
        <v>1111</v>
      </c>
      <c r="I164" s="1" t="s">
        <v>2045</v>
      </c>
      <c r="J164" s="1" t="s">
        <v>30</v>
      </c>
      <c r="K164" s="1" t="s">
        <v>2046</v>
      </c>
      <c r="L164" s="1" t="s">
        <v>2046</v>
      </c>
      <c r="M164" s="1" t="s">
        <v>1114</v>
      </c>
      <c r="N164" s="1" t="s">
        <v>1114</v>
      </c>
      <c r="O164" s="1" t="s">
        <v>1115</v>
      </c>
      <c r="P164" s="1" t="s">
        <v>1116</v>
      </c>
      <c r="Q164" s="1" t="s">
        <v>1117</v>
      </c>
      <c r="R164" s="1" t="s">
        <v>2047</v>
      </c>
      <c r="S164" s="1" t="s">
        <v>1119</v>
      </c>
      <c r="T164" s="1" t="s">
        <v>1120</v>
      </c>
      <c r="U164" s="1" t="s">
        <v>1075</v>
      </c>
      <c r="V164" s="1" t="s">
        <v>1121</v>
      </c>
    </row>
    <row r="165" s="1" customFormat="1" spans="1:22">
      <c r="A165" s="3">
        <v>999228487730956</v>
      </c>
      <c r="B165" s="1" t="s">
        <v>1126</v>
      </c>
      <c r="C165" s="1" t="s">
        <v>2048</v>
      </c>
      <c r="D165" s="1" t="s">
        <v>1968</v>
      </c>
      <c r="E165" s="1" t="s">
        <v>2049</v>
      </c>
      <c r="F165" s="1" t="s">
        <v>1126</v>
      </c>
      <c r="G165" s="1" t="s">
        <v>1109</v>
      </c>
      <c r="H165" s="1" t="s">
        <v>1111</v>
      </c>
      <c r="I165" s="1" t="s">
        <v>2050</v>
      </c>
      <c r="J165" s="1" t="s">
        <v>30</v>
      </c>
      <c r="K165" s="1" t="s">
        <v>2051</v>
      </c>
      <c r="L165" s="1" t="s">
        <v>2051</v>
      </c>
      <c r="M165" s="1" t="s">
        <v>1114</v>
      </c>
      <c r="N165" s="1" t="s">
        <v>1114</v>
      </c>
      <c r="O165" s="1" t="s">
        <v>1115</v>
      </c>
      <c r="P165" s="1" t="s">
        <v>1116</v>
      </c>
      <c r="Q165" s="1" t="s">
        <v>1117</v>
      </c>
      <c r="R165" s="1" t="s">
        <v>2052</v>
      </c>
      <c r="S165" s="1" t="s">
        <v>1119</v>
      </c>
      <c r="T165" s="1" t="s">
        <v>1120</v>
      </c>
      <c r="U165" s="1" t="s">
        <v>1075</v>
      </c>
      <c r="V165" s="1" t="s">
        <v>1182</v>
      </c>
    </row>
    <row r="166" s="1" customFormat="1" spans="1:22">
      <c r="A166" s="3">
        <v>999228487820963</v>
      </c>
      <c r="B166" s="1" t="s">
        <v>1126</v>
      </c>
      <c r="C166" s="1" t="s">
        <v>2053</v>
      </c>
      <c r="D166" s="1" t="s">
        <v>1376</v>
      </c>
      <c r="E166" s="1" t="s">
        <v>2054</v>
      </c>
      <c r="F166" s="1" t="s">
        <v>1109</v>
      </c>
      <c r="G166" s="1" t="s">
        <v>1165</v>
      </c>
      <c r="H166" s="1" t="s">
        <v>1111</v>
      </c>
      <c r="I166" s="1" t="s">
        <v>2055</v>
      </c>
      <c r="J166" s="1" t="s">
        <v>30</v>
      </c>
      <c r="K166" s="1" t="s">
        <v>2056</v>
      </c>
      <c r="L166" s="1" t="s">
        <v>2056</v>
      </c>
      <c r="M166" s="1" t="s">
        <v>1114</v>
      </c>
      <c r="N166" s="1" t="s">
        <v>1114</v>
      </c>
      <c r="O166" s="1" t="s">
        <v>1115</v>
      </c>
      <c r="P166" s="1" t="s">
        <v>1116</v>
      </c>
      <c r="Q166" s="1" t="s">
        <v>1117</v>
      </c>
      <c r="R166" s="1" t="s">
        <v>2057</v>
      </c>
      <c r="S166" s="1" t="s">
        <v>1119</v>
      </c>
      <c r="T166" s="1" t="s">
        <v>1120</v>
      </c>
      <c r="U166" s="1" t="s">
        <v>1075</v>
      </c>
      <c r="V166" s="1" t="s">
        <v>1121</v>
      </c>
    </row>
    <row r="167" s="1" customFormat="1" spans="1:22">
      <c r="A167" s="3">
        <v>999228487824729</v>
      </c>
      <c r="B167" s="1" t="s">
        <v>1126</v>
      </c>
      <c r="C167" s="1" t="s">
        <v>2058</v>
      </c>
      <c r="D167" s="1" t="s">
        <v>1376</v>
      </c>
      <c r="E167" s="1" t="s">
        <v>2059</v>
      </c>
      <c r="F167" s="1" t="s">
        <v>1109</v>
      </c>
      <c r="G167" s="1" t="s">
        <v>1165</v>
      </c>
      <c r="H167" s="1" t="s">
        <v>1111</v>
      </c>
      <c r="I167" s="1" t="s">
        <v>2055</v>
      </c>
      <c r="J167" s="1" t="s">
        <v>30</v>
      </c>
      <c r="K167" s="1" t="s">
        <v>2056</v>
      </c>
      <c r="L167" s="1" t="s">
        <v>2056</v>
      </c>
      <c r="M167" s="1" t="s">
        <v>1114</v>
      </c>
      <c r="N167" s="1" t="s">
        <v>1114</v>
      </c>
      <c r="O167" s="1" t="s">
        <v>1115</v>
      </c>
      <c r="P167" s="1" t="s">
        <v>1116</v>
      </c>
      <c r="Q167" s="1" t="s">
        <v>1117</v>
      </c>
      <c r="R167" s="1" t="s">
        <v>2060</v>
      </c>
      <c r="S167" s="1" t="s">
        <v>1119</v>
      </c>
      <c r="T167" s="1" t="s">
        <v>1120</v>
      </c>
      <c r="U167" s="1" t="s">
        <v>1075</v>
      </c>
      <c r="V167" s="1" t="s">
        <v>1121</v>
      </c>
    </row>
    <row r="168" s="1" customFormat="1" spans="1:22">
      <c r="A168" s="3">
        <v>999228487935192</v>
      </c>
      <c r="B168" s="1" t="s">
        <v>1126</v>
      </c>
      <c r="C168" s="1" t="s">
        <v>2061</v>
      </c>
      <c r="D168" s="1" t="s">
        <v>2062</v>
      </c>
      <c r="E168" s="1" t="s">
        <v>2063</v>
      </c>
      <c r="F168" s="1" t="s">
        <v>1126</v>
      </c>
      <c r="G168" s="1" t="s">
        <v>1109</v>
      </c>
      <c r="H168" s="1" t="s">
        <v>1111</v>
      </c>
      <c r="I168" s="1" t="s">
        <v>2064</v>
      </c>
      <c r="J168" s="1" t="s">
        <v>30</v>
      </c>
      <c r="K168" s="1" t="s">
        <v>2065</v>
      </c>
      <c r="L168" s="1" t="s">
        <v>2065</v>
      </c>
      <c r="M168" s="1" t="s">
        <v>1114</v>
      </c>
      <c r="N168" s="1" t="s">
        <v>1114</v>
      </c>
      <c r="O168" s="1" t="s">
        <v>1115</v>
      </c>
      <c r="P168" s="1" t="s">
        <v>1116</v>
      </c>
      <c r="Q168" s="1" t="s">
        <v>1117</v>
      </c>
      <c r="R168" s="1" t="s">
        <v>2066</v>
      </c>
      <c r="S168" s="1" t="s">
        <v>1119</v>
      </c>
      <c r="T168" s="1" t="s">
        <v>1120</v>
      </c>
      <c r="U168" s="1" t="s">
        <v>1075</v>
      </c>
      <c r="V168" s="1" t="s">
        <v>1121</v>
      </c>
    </row>
    <row r="169" s="1" customFormat="1" spans="1:22">
      <c r="A169" s="3">
        <v>999228488357250</v>
      </c>
      <c r="B169" s="1" t="s">
        <v>1126</v>
      </c>
      <c r="C169" s="1" t="s">
        <v>2067</v>
      </c>
      <c r="D169" s="1" t="s">
        <v>2068</v>
      </c>
      <c r="E169" s="1" t="s">
        <v>2069</v>
      </c>
      <c r="F169" s="1" t="s">
        <v>1126</v>
      </c>
      <c r="G169" s="1" t="s">
        <v>1127</v>
      </c>
      <c r="H169" s="1" t="s">
        <v>1111</v>
      </c>
      <c r="I169" s="1" t="s">
        <v>2070</v>
      </c>
      <c r="J169" s="1" t="s">
        <v>30</v>
      </c>
      <c r="K169" s="1" t="s">
        <v>2071</v>
      </c>
      <c r="L169" s="1" t="s">
        <v>2071</v>
      </c>
      <c r="M169" s="1" t="s">
        <v>1114</v>
      </c>
      <c r="N169" s="1" t="s">
        <v>1114</v>
      </c>
      <c r="O169" s="1" t="s">
        <v>1115</v>
      </c>
      <c r="P169" s="1" t="s">
        <v>1116</v>
      </c>
      <c r="Q169" s="1" t="s">
        <v>1117</v>
      </c>
      <c r="R169" s="1" t="s">
        <v>2072</v>
      </c>
      <c r="S169" s="1" t="s">
        <v>1119</v>
      </c>
      <c r="T169" s="1" t="s">
        <v>1120</v>
      </c>
      <c r="U169" s="1" t="s">
        <v>1075</v>
      </c>
      <c r="V169" s="1" t="s">
        <v>2073</v>
      </c>
    </row>
    <row r="170" s="1" customFormat="1" spans="1:22">
      <c r="A170" s="3">
        <v>999228488459798</v>
      </c>
      <c r="B170" s="1" t="s">
        <v>1126</v>
      </c>
      <c r="C170" s="1" t="s">
        <v>2074</v>
      </c>
      <c r="D170" s="1" t="s">
        <v>2068</v>
      </c>
      <c r="E170" s="1" t="s">
        <v>2075</v>
      </c>
      <c r="F170" s="1" t="s">
        <v>1126</v>
      </c>
      <c r="G170" s="1" t="s">
        <v>1109</v>
      </c>
      <c r="H170" s="1" t="s">
        <v>1111</v>
      </c>
      <c r="I170" s="1" t="s">
        <v>2076</v>
      </c>
      <c r="J170" s="1" t="s">
        <v>30</v>
      </c>
      <c r="K170" s="1" t="s">
        <v>2077</v>
      </c>
      <c r="L170" s="1" t="s">
        <v>2077</v>
      </c>
      <c r="M170" s="1" t="s">
        <v>1114</v>
      </c>
      <c r="N170" s="1" t="s">
        <v>1114</v>
      </c>
      <c r="O170" s="1" t="s">
        <v>1115</v>
      </c>
      <c r="P170" s="1" t="s">
        <v>1116</v>
      </c>
      <c r="Q170" s="1" t="s">
        <v>1117</v>
      </c>
      <c r="R170" s="1" t="s">
        <v>2078</v>
      </c>
      <c r="S170" s="1" t="s">
        <v>1119</v>
      </c>
      <c r="T170" s="1" t="s">
        <v>1120</v>
      </c>
      <c r="U170" s="1" t="s">
        <v>1075</v>
      </c>
      <c r="V170" s="1" t="s">
        <v>2073</v>
      </c>
    </row>
    <row r="171" s="1" customFormat="1" spans="1:22">
      <c r="A171" s="3">
        <v>999228488816946</v>
      </c>
      <c r="B171" s="1" t="s">
        <v>1126</v>
      </c>
      <c r="C171" s="1" t="s">
        <v>2079</v>
      </c>
      <c r="D171" s="1" t="s">
        <v>1712</v>
      </c>
      <c r="E171" s="1" t="s">
        <v>2080</v>
      </c>
      <c r="F171" s="1" t="s">
        <v>1109</v>
      </c>
      <c r="G171" s="1" t="s">
        <v>1127</v>
      </c>
      <c r="H171" s="1" t="s">
        <v>1111</v>
      </c>
      <c r="I171" s="1" t="s">
        <v>2081</v>
      </c>
      <c r="J171" s="1" t="s">
        <v>30</v>
      </c>
      <c r="K171" s="1" t="s">
        <v>2082</v>
      </c>
      <c r="L171" s="1" t="s">
        <v>2082</v>
      </c>
      <c r="M171" s="1" t="s">
        <v>1114</v>
      </c>
      <c r="N171" s="1" t="s">
        <v>1114</v>
      </c>
      <c r="O171" s="1" t="s">
        <v>1115</v>
      </c>
      <c r="P171" s="1" t="s">
        <v>1116</v>
      </c>
      <c r="Q171" s="1" t="s">
        <v>1117</v>
      </c>
      <c r="R171" s="1" t="s">
        <v>2083</v>
      </c>
      <c r="S171" s="1" t="s">
        <v>1119</v>
      </c>
      <c r="T171" s="1" t="s">
        <v>1120</v>
      </c>
      <c r="U171" s="1" t="s">
        <v>1075</v>
      </c>
      <c r="V171" s="1" t="s">
        <v>1131</v>
      </c>
    </row>
    <row r="172" s="1" customFormat="1" spans="1:22">
      <c r="A172" s="3">
        <v>999228489197091</v>
      </c>
      <c r="B172" s="1" t="s">
        <v>1126</v>
      </c>
      <c r="C172" s="1" t="s">
        <v>2084</v>
      </c>
      <c r="D172" s="1" t="s">
        <v>2043</v>
      </c>
      <c r="E172" s="1" t="s">
        <v>2085</v>
      </c>
      <c r="F172" s="1" t="s">
        <v>1109</v>
      </c>
      <c r="G172" s="1" t="s">
        <v>1110</v>
      </c>
      <c r="H172" s="1" t="s">
        <v>1111</v>
      </c>
      <c r="I172" s="1" t="s">
        <v>2045</v>
      </c>
      <c r="J172" s="1" t="s">
        <v>30</v>
      </c>
      <c r="K172" s="1" t="s">
        <v>2046</v>
      </c>
      <c r="L172" s="1" t="s">
        <v>2046</v>
      </c>
      <c r="M172" s="1" t="s">
        <v>1114</v>
      </c>
      <c r="N172" s="1" t="s">
        <v>1114</v>
      </c>
      <c r="O172" s="1" t="s">
        <v>1115</v>
      </c>
      <c r="P172" s="1" t="s">
        <v>1116</v>
      </c>
      <c r="Q172" s="1" t="s">
        <v>1117</v>
      </c>
      <c r="R172" s="1" t="s">
        <v>2086</v>
      </c>
      <c r="S172" s="1" t="s">
        <v>1119</v>
      </c>
      <c r="T172" s="1" t="s">
        <v>1120</v>
      </c>
      <c r="U172" s="1" t="s">
        <v>1075</v>
      </c>
      <c r="V172" s="1" t="s">
        <v>1121</v>
      </c>
    </row>
    <row r="173" s="1" customFormat="1" spans="1:22">
      <c r="A173" s="3">
        <v>999228489290927</v>
      </c>
      <c r="B173" s="1" t="s">
        <v>1126</v>
      </c>
      <c r="C173" s="1" t="s">
        <v>2087</v>
      </c>
      <c r="D173" s="1" t="s">
        <v>2088</v>
      </c>
      <c r="E173" s="1" t="s">
        <v>2089</v>
      </c>
      <c r="F173" s="1" t="s">
        <v>1127</v>
      </c>
      <c r="G173" s="1" t="s">
        <v>1165</v>
      </c>
      <c r="H173" s="1" t="s">
        <v>1111</v>
      </c>
      <c r="I173" s="1" t="s">
        <v>2090</v>
      </c>
      <c r="J173" s="1" t="s">
        <v>30</v>
      </c>
      <c r="K173" s="1" t="s">
        <v>2091</v>
      </c>
      <c r="L173" s="1" t="s">
        <v>2091</v>
      </c>
      <c r="M173" s="1" t="s">
        <v>1114</v>
      </c>
      <c r="N173" s="1" t="s">
        <v>1114</v>
      </c>
      <c r="O173" s="1" t="s">
        <v>1115</v>
      </c>
      <c r="P173" s="1" t="s">
        <v>1116</v>
      </c>
      <c r="Q173" s="1" t="s">
        <v>1117</v>
      </c>
      <c r="R173" s="1" t="s">
        <v>2092</v>
      </c>
      <c r="S173" s="1" t="s">
        <v>1119</v>
      </c>
      <c r="T173" s="1" t="s">
        <v>1120</v>
      </c>
      <c r="U173" s="1" t="s">
        <v>1075</v>
      </c>
      <c r="V173" s="1" t="s">
        <v>1121</v>
      </c>
    </row>
    <row r="174" s="1" customFormat="1" spans="1:22">
      <c r="A174" s="3">
        <v>999228489895959</v>
      </c>
      <c r="B174" s="1" t="s">
        <v>1126</v>
      </c>
      <c r="C174" s="1" t="s">
        <v>2093</v>
      </c>
      <c r="D174" s="1" t="s">
        <v>1712</v>
      </c>
      <c r="E174" s="1" t="s">
        <v>2094</v>
      </c>
      <c r="F174" s="1" t="s">
        <v>1165</v>
      </c>
      <c r="G174" s="1" t="s">
        <v>1110</v>
      </c>
      <c r="H174" s="1" t="s">
        <v>1111</v>
      </c>
      <c r="I174" s="1" t="s">
        <v>2081</v>
      </c>
      <c r="J174" s="1" t="s">
        <v>30</v>
      </c>
      <c r="K174" s="1" t="s">
        <v>2082</v>
      </c>
      <c r="L174" s="1" t="s">
        <v>2082</v>
      </c>
      <c r="M174" s="1" t="s">
        <v>1114</v>
      </c>
      <c r="N174" s="1" t="s">
        <v>1114</v>
      </c>
      <c r="O174" s="1" t="s">
        <v>1115</v>
      </c>
      <c r="P174" s="1" t="s">
        <v>1116</v>
      </c>
      <c r="Q174" s="1" t="s">
        <v>1117</v>
      </c>
      <c r="R174" s="1" t="s">
        <v>2095</v>
      </c>
      <c r="S174" s="1" t="s">
        <v>1119</v>
      </c>
      <c r="T174" s="1" t="s">
        <v>1120</v>
      </c>
      <c r="U174" s="1" t="s">
        <v>1075</v>
      </c>
      <c r="V174" s="1" t="s">
        <v>1131</v>
      </c>
    </row>
    <row r="175" s="1" customFormat="1" spans="1:22">
      <c r="A175" s="3">
        <v>999228491291886</v>
      </c>
      <c r="B175" s="1" t="s">
        <v>1126</v>
      </c>
      <c r="C175" s="1" t="s">
        <v>2096</v>
      </c>
      <c r="D175" s="1" t="s">
        <v>1199</v>
      </c>
      <c r="E175" s="1" t="s">
        <v>2097</v>
      </c>
      <c r="F175" s="1" t="s">
        <v>1109</v>
      </c>
      <c r="G175" s="1" t="s">
        <v>1127</v>
      </c>
      <c r="H175" s="1" t="s">
        <v>1111</v>
      </c>
      <c r="I175" s="1" t="s">
        <v>2098</v>
      </c>
      <c r="J175" s="1" t="s">
        <v>30</v>
      </c>
      <c r="K175" s="1" t="s">
        <v>2099</v>
      </c>
      <c r="L175" s="1" t="s">
        <v>2099</v>
      </c>
      <c r="M175" s="1" t="s">
        <v>1114</v>
      </c>
      <c r="N175" s="1" t="s">
        <v>1114</v>
      </c>
      <c r="O175" s="1" t="s">
        <v>1115</v>
      </c>
      <c r="P175" s="1" t="s">
        <v>1116</v>
      </c>
      <c r="Q175" s="1" t="s">
        <v>1117</v>
      </c>
      <c r="R175" s="1" t="s">
        <v>2100</v>
      </c>
      <c r="S175" s="1" t="s">
        <v>1119</v>
      </c>
      <c r="T175" s="1" t="s">
        <v>1120</v>
      </c>
      <c r="U175" s="1" t="s">
        <v>1075</v>
      </c>
      <c r="V175" s="1" t="s">
        <v>1121</v>
      </c>
    </row>
    <row r="176" s="1" customFormat="1" spans="1:22">
      <c r="A176" s="3">
        <v>999228493289616</v>
      </c>
      <c r="B176" s="1" t="s">
        <v>1109</v>
      </c>
      <c r="C176" s="1" t="s">
        <v>2101</v>
      </c>
      <c r="D176" s="1" t="s">
        <v>1376</v>
      </c>
      <c r="E176" s="1" t="s">
        <v>2102</v>
      </c>
      <c r="F176" s="1" t="s">
        <v>1109</v>
      </c>
      <c r="G176" s="1" t="s">
        <v>1110</v>
      </c>
      <c r="H176" s="1" t="s">
        <v>1111</v>
      </c>
      <c r="I176" s="1" t="s">
        <v>2103</v>
      </c>
      <c r="J176" s="1" t="s">
        <v>30</v>
      </c>
      <c r="K176" s="1" t="s">
        <v>2104</v>
      </c>
      <c r="L176" s="1" t="s">
        <v>2104</v>
      </c>
      <c r="M176" s="1" t="s">
        <v>1114</v>
      </c>
      <c r="N176" s="1" t="s">
        <v>1114</v>
      </c>
      <c r="O176" s="1" t="s">
        <v>1115</v>
      </c>
      <c r="P176" s="1" t="s">
        <v>1116</v>
      </c>
      <c r="Q176" s="1" t="s">
        <v>1117</v>
      </c>
      <c r="R176" s="1" t="s">
        <v>2105</v>
      </c>
      <c r="S176" s="1" t="s">
        <v>1119</v>
      </c>
      <c r="T176" s="1" t="s">
        <v>1120</v>
      </c>
      <c r="U176" s="1" t="s">
        <v>1075</v>
      </c>
      <c r="V176" s="1" t="s">
        <v>1121</v>
      </c>
    </row>
    <row r="177" s="1" customFormat="1" spans="1:22">
      <c r="A177" s="3">
        <v>999228493500677</v>
      </c>
      <c r="B177" s="1" t="s">
        <v>1109</v>
      </c>
      <c r="C177" s="1" t="s">
        <v>2106</v>
      </c>
      <c r="D177" s="1" t="s">
        <v>2000</v>
      </c>
      <c r="E177" s="1" t="s">
        <v>2107</v>
      </c>
      <c r="F177" s="1" t="s">
        <v>1109</v>
      </c>
      <c r="G177" s="1" t="s">
        <v>1165</v>
      </c>
      <c r="H177" s="1" t="s">
        <v>1111</v>
      </c>
      <c r="I177" s="1" t="s">
        <v>2108</v>
      </c>
      <c r="J177" s="1" t="s">
        <v>30</v>
      </c>
      <c r="K177" s="1" t="s">
        <v>2109</v>
      </c>
      <c r="L177" s="1" t="s">
        <v>2109</v>
      </c>
      <c r="M177" s="1" t="s">
        <v>1114</v>
      </c>
      <c r="N177" s="1" t="s">
        <v>1114</v>
      </c>
      <c r="O177" s="1" t="s">
        <v>1115</v>
      </c>
      <c r="P177" s="1" t="s">
        <v>1116</v>
      </c>
      <c r="Q177" s="1" t="s">
        <v>1117</v>
      </c>
      <c r="R177" s="1" t="s">
        <v>2110</v>
      </c>
      <c r="S177" s="1" t="s">
        <v>1119</v>
      </c>
      <c r="T177" s="1" t="s">
        <v>1120</v>
      </c>
      <c r="U177" s="1" t="s">
        <v>1075</v>
      </c>
      <c r="V177" s="1" t="s">
        <v>1131</v>
      </c>
    </row>
    <row r="178" s="1" customFormat="1" spans="1:22">
      <c r="A178" s="3">
        <v>999228493653722</v>
      </c>
      <c r="B178" s="1" t="s">
        <v>1109</v>
      </c>
      <c r="C178" s="1" t="s">
        <v>2111</v>
      </c>
      <c r="D178" s="1" t="s">
        <v>1832</v>
      </c>
      <c r="E178" s="1" t="s">
        <v>2112</v>
      </c>
      <c r="F178" s="1" t="s">
        <v>1109</v>
      </c>
      <c r="G178" s="1" t="s">
        <v>1127</v>
      </c>
      <c r="H178" s="1" t="s">
        <v>1111</v>
      </c>
      <c r="I178" s="1" t="s">
        <v>2113</v>
      </c>
      <c r="J178" s="1" t="s">
        <v>30</v>
      </c>
      <c r="K178" s="1" t="s">
        <v>2114</v>
      </c>
      <c r="L178" s="1" t="s">
        <v>2114</v>
      </c>
      <c r="M178" s="1" t="s">
        <v>1114</v>
      </c>
      <c r="N178" s="1" t="s">
        <v>1114</v>
      </c>
      <c r="O178" s="1" t="s">
        <v>1115</v>
      </c>
      <c r="P178" s="1" t="s">
        <v>1116</v>
      </c>
      <c r="Q178" s="1" t="s">
        <v>1117</v>
      </c>
      <c r="R178" s="1" t="s">
        <v>2115</v>
      </c>
      <c r="S178" s="1" t="s">
        <v>1119</v>
      </c>
      <c r="T178" s="1" t="s">
        <v>1120</v>
      </c>
      <c r="U178" s="1" t="s">
        <v>1075</v>
      </c>
      <c r="V178" s="1" t="s">
        <v>1247</v>
      </c>
    </row>
    <row r="179" s="1" customFormat="1" spans="1:22">
      <c r="A179" s="3">
        <v>999228493805004</v>
      </c>
      <c r="B179" s="1" t="s">
        <v>1109</v>
      </c>
      <c r="C179" s="1" t="s">
        <v>2116</v>
      </c>
      <c r="D179" s="1" t="s">
        <v>2068</v>
      </c>
      <c r="E179" s="1" t="s">
        <v>2117</v>
      </c>
      <c r="F179" s="1" t="s">
        <v>1109</v>
      </c>
      <c r="G179" s="1" t="s">
        <v>1127</v>
      </c>
      <c r="H179" s="1" t="s">
        <v>1111</v>
      </c>
      <c r="I179" s="1" t="s">
        <v>2076</v>
      </c>
      <c r="J179" s="1" t="s">
        <v>30</v>
      </c>
      <c r="K179" s="1" t="s">
        <v>2077</v>
      </c>
      <c r="L179" s="1" t="s">
        <v>2077</v>
      </c>
      <c r="M179" s="1" t="s">
        <v>1114</v>
      </c>
      <c r="N179" s="1" t="s">
        <v>1114</v>
      </c>
      <c r="O179" s="1" t="s">
        <v>1115</v>
      </c>
      <c r="P179" s="1" t="s">
        <v>1116</v>
      </c>
      <c r="Q179" s="1" t="s">
        <v>1117</v>
      </c>
      <c r="R179" s="1" t="s">
        <v>2118</v>
      </c>
      <c r="S179" s="1" t="s">
        <v>1119</v>
      </c>
      <c r="T179" s="1" t="s">
        <v>1120</v>
      </c>
      <c r="U179" s="1" t="s">
        <v>1075</v>
      </c>
      <c r="V179" s="1" t="s">
        <v>2073</v>
      </c>
    </row>
    <row r="180" s="1" customFormat="1" spans="1:22">
      <c r="A180" s="3">
        <v>999228494465139</v>
      </c>
      <c r="B180" s="1" t="s">
        <v>1109</v>
      </c>
      <c r="C180" s="1" t="s">
        <v>2119</v>
      </c>
      <c r="D180" s="1" t="s">
        <v>2120</v>
      </c>
      <c r="E180" s="1" t="s">
        <v>2121</v>
      </c>
      <c r="F180" s="1" t="s">
        <v>1127</v>
      </c>
      <c r="G180" s="1" t="s">
        <v>1165</v>
      </c>
      <c r="H180" s="1" t="s">
        <v>1111</v>
      </c>
      <c r="I180" s="1" t="s">
        <v>2122</v>
      </c>
      <c r="J180" s="1" t="s">
        <v>30</v>
      </c>
      <c r="K180" s="1" t="s">
        <v>2123</v>
      </c>
      <c r="L180" s="1" t="s">
        <v>2123</v>
      </c>
      <c r="M180" s="1" t="s">
        <v>1114</v>
      </c>
      <c r="N180" s="1" t="s">
        <v>1114</v>
      </c>
      <c r="O180" s="1" t="s">
        <v>1115</v>
      </c>
      <c r="P180" s="1" t="s">
        <v>1116</v>
      </c>
      <c r="Q180" s="1" t="s">
        <v>1117</v>
      </c>
      <c r="R180" s="1" t="s">
        <v>2124</v>
      </c>
      <c r="S180" s="1" t="s">
        <v>1119</v>
      </c>
      <c r="T180" s="1" t="s">
        <v>1120</v>
      </c>
      <c r="U180" s="1" t="s">
        <v>1485</v>
      </c>
      <c r="V180" s="1" t="s">
        <v>1247</v>
      </c>
    </row>
    <row r="181" s="1" customFormat="1" spans="1:22">
      <c r="A181" s="3">
        <v>999228495336582</v>
      </c>
      <c r="B181" s="1" t="s">
        <v>1109</v>
      </c>
      <c r="C181" s="1" t="s">
        <v>2125</v>
      </c>
      <c r="D181" s="1" t="s">
        <v>1215</v>
      </c>
      <c r="E181" s="1" t="s">
        <v>2126</v>
      </c>
      <c r="F181" s="1" t="s">
        <v>1109</v>
      </c>
      <c r="G181" s="1" t="s">
        <v>1127</v>
      </c>
      <c r="H181" s="1" t="s">
        <v>1111</v>
      </c>
      <c r="I181" s="1" t="s">
        <v>2127</v>
      </c>
      <c r="J181" s="1" t="s">
        <v>30</v>
      </c>
      <c r="K181" s="1" t="s">
        <v>1971</v>
      </c>
      <c r="L181" s="1" t="s">
        <v>1971</v>
      </c>
      <c r="M181" s="1" t="s">
        <v>1114</v>
      </c>
      <c r="N181" s="1" t="s">
        <v>1114</v>
      </c>
      <c r="O181" s="1" t="s">
        <v>1115</v>
      </c>
      <c r="P181" s="1" t="s">
        <v>1116</v>
      </c>
      <c r="Q181" s="1" t="s">
        <v>1117</v>
      </c>
      <c r="R181" s="1" t="s">
        <v>2128</v>
      </c>
      <c r="S181" s="1" t="s">
        <v>1119</v>
      </c>
      <c r="T181" s="1" t="s">
        <v>1120</v>
      </c>
      <c r="U181" s="1" t="s">
        <v>1075</v>
      </c>
      <c r="V181" s="1" t="s">
        <v>1131</v>
      </c>
    </row>
    <row r="182" s="1" customFormat="1" spans="1:22">
      <c r="A182" s="3">
        <v>999228497006802</v>
      </c>
      <c r="B182" s="1" t="s">
        <v>1109</v>
      </c>
      <c r="C182" s="1" t="s">
        <v>2129</v>
      </c>
      <c r="D182" s="1" t="s">
        <v>1778</v>
      </c>
      <c r="E182" s="1" t="s">
        <v>2130</v>
      </c>
      <c r="F182" s="1" t="s">
        <v>1109</v>
      </c>
      <c r="G182" s="1" t="s">
        <v>1127</v>
      </c>
      <c r="H182" s="1" t="s">
        <v>1111</v>
      </c>
      <c r="I182" s="1" t="s">
        <v>2131</v>
      </c>
      <c r="J182" s="1" t="s">
        <v>30</v>
      </c>
      <c r="K182" s="1" t="s">
        <v>2132</v>
      </c>
      <c r="L182" s="1" t="s">
        <v>2132</v>
      </c>
      <c r="M182" s="1" t="s">
        <v>1114</v>
      </c>
      <c r="N182" s="1" t="s">
        <v>1114</v>
      </c>
      <c r="O182" s="1" t="s">
        <v>1115</v>
      </c>
      <c r="P182" s="1" t="s">
        <v>1116</v>
      </c>
      <c r="Q182" s="1" t="s">
        <v>1117</v>
      </c>
      <c r="R182" s="1" t="s">
        <v>2133</v>
      </c>
      <c r="S182" s="1" t="s">
        <v>1119</v>
      </c>
      <c r="T182" s="1" t="s">
        <v>1120</v>
      </c>
      <c r="U182" s="1" t="s">
        <v>1075</v>
      </c>
      <c r="V182" s="1" t="s">
        <v>1121</v>
      </c>
    </row>
    <row r="183" s="1" customFormat="1" spans="1:22">
      <c r="A183" s="3">
        <v>28497034972</v>
      </c>
      <c r="B183" s="1" t="s">
        <v>1109</v>
      </c>
      <c r="C183" s="1" t="s">
        <v>2134</v>
      </c>
      <c r="D183" s="1" t="s">
        <v>2135</v>
      </c>
      <c r="E183" s="1" t="s">
        <v>2136</v>
      </c>
      <c r="F183" s="1" t="s">
        <v>1109</v>
      </c>
      <c r="G183" s="1" t="s">
        <v>1127</v>
      </c>
      <c r="H183" s="1" t="s">
        <v>1111</v>
      </c>
      <c r="I183" s="1" t="s">
        <v>2137</v>
      </c>
      <c r="J183" s="1" t="s">
        <v>30</v>
      </c>
      <c r="K183" s="1" t="s">
        <v>2138</v>
      </c>
      <c r="L183" s="1" t="s">
        <v>2138</v>
      </c>
      <c r="M183" s="1" t="s">
        <v>1114</v>
      </c>
      <c r="N183" s="1" t="s">
        <v>1114</v>
      </c>
      <c r="O183" s="1" t="s">
        <v>1115</v>
      </c>
      <c r="P183" s="1" t="s">
        <v>1116</v>
      </c>
      <c r="Q183" s="1" t="s">
        <v>1117</v>
      </c>
      <c r="R183" s="1" t="s">
        <v>2139</v>
      </c>
      <c r="S183" s="1" t="s">
        <v>1119</v>
      </c>
      <c r="T183" s="1" t="s">
        <v>1120</v>
      </c>
      <c r="U183" s="1" t="s">
        <v>1075</v>
      </c>
      <c r="V183" s="1" t="s">
        <v>1121</v>
      </c>
    </row>
    <row r="184" s="1" customFormat="1" spans="1:22">
      <c r="A184" s="3">
        <v>999228499607614</v>
      </c>
      <c r="B184" s="1" t="s">
        <v>1109</v>
      </c>
      <c r="C184" s="1" t="s">
        <v>2140</v>
      </c>
      <c r="D184" s="1" t="s">
        <v>1659</v>
      </c>
      <c r="E184" s="1" t="s">
        <v>2141</v>
      </c>
      <c r="F184" s="1" t="s">
        <v>1165</v>
      </c>
      <c r="G184" s="1" t="s">
        <v>1110</v>
      </c>
      <c r="H184" s="1" t="s">
        <v>1111</v>
      </c>
      <c r="I184" s="1" t="s">
        <v>2142</v>
      </c>
      <c r="J184" s="1" t="s">
        <v>30</v>
      </c>
      <c r="K184" s="1" t="s">
        <v>2143</v>
      </c>
      <c r="L184" s="1" t="s">
        <v>2143</v>
      </c>
      <c r="M184" s="1" t="s">
        <v>1114</v>
      </c>
      <c r="N184" s="1" t="s">
        <v>1114</v>
      </c>
      <c r="O184" s="1" t="s">
        <v>1115</v>
      </c>
      <c r="P184" s="1" t="s">
        <v>1116</v>
      </c>
      <c r="Q184" s="1" t="s">
        <v>1117</v>
      </c>
      <c r="R184" s="1" t="s">
        <v>2144</v>
      </c>
      <c r="S184" s="1" t="s">
        <v>1119</v>
      </c>
      <c r="T184" s="1" t="s">
        <v>1120</v>
      </c>
      <c r="U184" s="1" t="s">
        <v>1075</v>
      </c>
      <c r="V184" s="1" t="s">
        <v>1131</v>
      </c>
    </row>
    <row r="185" s="1" customFormat="1" spans="1:22">
      <c r="A185" s="3">
        <v>999228501147119</v>
      </c>
      <c r="B185" s="1" t="s">
        <v>1109</v>
      </c>
      <c r="C185" s="1" t="s">
        <v>2145</v>
      </c>
      <c r="D185" s="1" t="s">
        <v>2000</v>
      </c>
      <c r="E185" s="1" t="s">
        <v>2146</v>
      </c>
      <c r="F185" s="1" t="s">
        <v>1127</v>
      </c>
      <c r="G185" s="1" t="s">
        <v>1165</v>
      </c>
      <c r="H185" s="1" t="s">
        <v>1111</v>
      </c>
      <c r="I185" s="1" t="s">
        <v>2147</v>
      </c>
      <c r="J185" s="1" t="s">
        <v>30</v>
      </c>
      <c r="K185" s="1" t="s">
        <v>2148</v>
      </c>
      <c r="L185" s="1" t="s">
        <v>2148</v>
      </c>
      <c r="M185" s="1" t="s">
        <v>1114</v>
      </c>
      <c r="N185" s="1" t="s">
        <v>1114</v>
      </c>
      <c r="O185" s="1" t="s">
        <v>1115</v>
      </c>
      <c r="P185" s="1" t="s">
        <v>1116</v>
      </c>
      <c r="Q185" s="1" t="s">
        <v>1117</v>
      </c>
      <c r="R185" s="1" t="s">
        <v>2149</v>
      </c>
      <c r="S185" s="1" t="s">
        <v>1119</v>
      </c>
      <c r="T185" s="1" t="s">
        <v>1120</v>
      </c>
      <c r="U185" s="1" t="s">
        <v>1075</v>
      </c>
      <c r="V185" s="1" t="s">
        <v>1131</v>
      </c>
    </row>
    <row r="186" s="1" customFormat="1" spans="1:22">
      <c r="A186" s="3">
        <v>999228501228239</v>
      </c>
      <c r="B186" s="1" t="s">
        <v>1109</v>
      </c>
      <c r="C186" s="1" t="s">
        <v>2150</v>
      </c>
      <c r="D186" s="1" t="s">
        <v>1215</v>
      </c>
      <c r="E186" s="1" t="s">
        <v>2151</v>
      </c>
      <c r="F186" s="1" t="s">
        <v>1127</v>
      </c>
      <c r="G186" s="1" t="s">
        <v>1165</v>
      </c>
      <c r="H186" s="1" t="s">
        <v>1111</v>
      </c>
      <c r="I186" s="1" t="s">
        <v>2152</v>
      </c>
      <c r="J186" s="1" t="s">
        <v>30</v>
      </c>
      <c r="K186" s="1" t="s">
        <v>2153</v>
      </c>
      <c r="L186" s="1" t="s">
        <v>2153</v>
      </c>
      <c r="M186" s="1" t="s">
        <v>1114</v>
      </c>
      <c r="N186" s="1" t="s">
        <v>1114</v>
      </c>
      <c r="O186" s="1" t="s">
        <v>1115</v>
      </c>
      <c r="P186" s="1" t="s">
        <v>1116</v>
      </c>
      <c r="Q186" s="1" t="s">
        <v>1117</v>
      </c>
      <c r="R186" s="1" t="s">
        <v>2154</v>
      </c>
      <c r="S186" s="1" t="s">
        <v>1119</v>
      </c>
      <c r="T186" s="1" t="s">
        <v>1120</v>
      </c>
      <c r="U186" s="1" t="s">
        <v>1075</v>
      </c>
      <c r="V186" s="1" t="s">
        <v>1131</v>
      </c>
    </row>
    <row r="187" s="1" customFormat="1" spans="1:22">
      <c r="A187" s="3">
        <v>999228504601985</v>
      </c>
      <c r="B187" s="1" t="s">
        <v>1109</v>
      </c>
      <c r="C187" s="1" t="s">
        <v>2155</v>
      </c>
      <c r="D187" s="1" t="s">
        <v>2156</v>
      </c>
      <c r="E187" s="1" t="s">
        <v>2157</v>
      </c>
      <c r="F187" s="1" t="s">
        <v>1127</v>
      </c>
      <c r="G187" s="1" t="s">
        <v>1165</v>
      </c>
      <c r="H187" s="1" t="s">
        <v>1111</v>
      </c>
      <c r="I187" s="1" t="s">
        <v>2158</v>
      </c>
      <c r="J187" s="1" t="s">
        <v>30</v>
      </c>
      <c r="K187" s="1" t="s">
        <v>2159</v>
      </c>
      <c r="L187" s="1" t="s">
        <v>2159</v>
      </c>
      <c r="M187" s="1" t="s">
        <v>1114</v>
      </c>
      <c r="N187" s="1" t="s">
        <v>1114</v>
      </c>
      <c r="O187" s="1" t="s">
        <v>1115</v>
      </c>
      <c r="P187" s="1" t="s">
        <v>1116</v>
      </c>
      <c r="Q187" s="1" t="s">
        <v>1117</v>
      </c>
      <c r="R187" s="1" t="s">
        <v>2160</v>
      </c>
      <c r="S187" s="1" t="s">
        <v>1119</v>
      </c>
      <c r="T187" s="1" t="s">
        <v>1120</v>
      </c>
      <c r="U187" s="1" t="s">
        <v>1075</v>
      </c>
      <c r="V187" s="1" t="s">
        <v>1121</v>
      </c>
    </row>
    <row r="188" s="1" customFormat="1" spans="1:22">
      <c r="A188" s="3">
        <v>999228505728911</v>
      </c>
      <c r="B188" s="1" t="s">
        <v>1127</v>
      </c>
      <c r="C188" s="1" t="s">
        <v>2161</v>
      </c>
      <c r="D188" s="1" t="s">
        <v>2043</v>
      </c>
      <c r="E188" s="1" t="s">
        <v>2162</v>
      </c>
      <c r="F188" s="1" t="s">
        <v>1127</v>
      </c>
      <c r="G188" s="1" t="s">
        <v>1165</v>
      </c>
      <c r="H188" s="1" t="s">
        <v>1111</v>
      </c>
      <c r="I188" s="1" t="s">
        <v>2163</v>
      </c>
      <c r="J188" s="1" t="s">
        <v>30</v>
      </c>
      <c r="K188" s="1" t="s">
        <v>2164</v>
      </c>
      <c r="L188" s="1" t="s">
        <v>2164</v>
      </c>
      <c r="M188" s="1" t="s">
        <v>1114</v>
      </c>
      <c r="N188" s="1" t="s">
        <v>1114</v>
      </c>
      <c r="O188" s="1" t="s">
        <v>1115</v>
      </c>
      <c r="P188" s="1" t="s">
        <v>1116</v>
      </c>
      <c r="Q188" s="1" t="s">
        <v>1117</v>
      </c>
      <c r="R188" s="1" t="s">
        <v>2165</v>
      </c>
      <c r="S188" s="1" t="s">
        <v>1119</v>
      </c>
      <c r="T188" s="1" t="s">
        <v>1120</v>
      </c>
      <c r="U188" s="1" t="s">
        <v>1075</v>
      </c>
      <c r="V188" s="1" t="s">
        <v>1121</v>
      </c>
    </row>
    <row r="189" s="1" customFormat="1" spans="1:22">
      <c r="A189" s="3">
        <v>999228505765413</v>
      </c>
      <c r="B189" s="1" t="s">
        <v>1127</v>
      </c>
      <c r="C189" s="1" t="s">
        <v>2166</v>
      </c>
      <c r="D189" s="1" t="s">
        <v>2006</v>
      </c>
      <c r="E189" s="1" t="s">
        <v>2167</v>
      </c>
      <c r="F189" s="1" t="s">
        <v>1165</v>
      </c>
      <c r="G189" s="1" t="s">
        <v>1110</v>
      </c>
      <c r="H189" s="1" t="s">
        <v>1111</v>
      </c>
      <c r="I189" s="1" t="s">
        <v>2168</v>
      </c>
      <c r="J189" s="1" t="s">
        <v>30</v>
      </c>
      <c r="K189" s="1" t="s">
        <v>2169</v>
      </c>
      <c r="L189" s="1" t="s">
        <v>2169</v>
      </c>
      <c r="M189" s="1" t="s">
        <v>1114</v>
      </c>
      <c r="N189" s="1" t="s">
        <v>1114</v>
      </c>
      <c r="O189" s="1" t="s">
        <v>1115</v>
      </c>
      <c r="P189" s="1" t="s">
        <v>1116</v>
      </c>
      <c r="Q189" s="1" t="s">
        <v>1117</v>
      </c>
      <c r="R189" s="1" t="s">
        <v>2170</v>
      </c>
      <c r="S189" s="1" t="s">
        <v>1119</v>
      </c>
      <c r="T189" s="1" t="s">
        <v>1120</v>
      </c>
      <c r="U189" s="1" t="s">
        <v>1075</v>
      </c>
      <c r="V189" s="1" t="s">
        <v>1121</v>
      </c>
    </row>
    <row r="190" s="1" customFormat="1" spans="1:22">
      <c r="A190" s="3">
        <v>999228506915858</v>
      </c>
      <c r="B190" s="1" t="s">
        <v>1127</v>
      </c>
      <c r="C190" s="1" t="s">
        <v>2171</v>
      </c>
      <c r="D190" s="1" t="s">
        <v>1480</v>
      </c>
      <c r="E190" s="1" t="s">
        <v>2172</v>
      </c>
      <c r="F190" s="1" t="s">
        <v>1165</v>
      </c>
      <c r="G190" s="1" t="s">
        <v>1110</v>
      </c>
      <c r="H190" s="1" t="s">
        <v>1111</v>
      </c>
      <c r="I190" s="1" t="s">
        <v>2173</v>
      </c>
      <c r="J190" s="1" t="s">
        <v>30</v>
      </c>
      <c r="K190" s="1" t="s">
        <v>2174</v>
      </c>
      <c r="L190" s="1" t="s">
        <v>2174</v>
      </c>
      <c r="M190" s="1" t="s">
        <v>1114</v>
      </c>
      <c r="N190" s="1" t="s">
        <v>1114</v>
      </c>
      <c r="O190" s="1" t="s">
        <v>1115</v>
      </c>
      <c r="P190" s="1" t="s">
        <v>1116</v>
      </c>
      <c r="Q190" s="1" t="s">
        <v>1117</v>
      </c>
      <c r="R190" s="1" t="s">
        <v>2175</v>
      </c>
      <c r="S190" s="1" t="s">
        <v>1119</v>
      </c>
      <c r="T190" s="1" t="s">
        <v>1120</v>
      </c>
      <c r="U190" s="1" t="s">
        <v>1485</v>
      </c>
      <c r="V190" s="1" t="s">
        <v>1131</v>
      </c>
    </row>
    <row r="191" s="1" customFormat="1" spans="1:22">
      <c r="A191" s="3">
        <v>999228508413629</v>
      </c>
      <c r="B191" s="1" t="s">
        <v>1127</v>
      </c>
      <c r="C191" s="1" t="s">
        <v>2176</v>
      </c>
      <c r="D191" s="1" t="s">
        <v>1480</v>
      </c>
      <c r="E191" s="1" t="s">
        <v>2177</v>
      </c>
      <c r="F191" s="1" t="s">
        <v>1165</v>
      </c>
      <c r="G191" s="1" t="s">
        <v>1110</v>
      </c>
      <c r="H191" s="1" t="s">
        <v>1111</v>
      </c>
      <c r="I191" s="1" t="s">
        <v>2173</v>
      </c>
      <c r="J191" s="1" t="s">
        <v>30</v>
      </c>
      <c r="K191" s="1" t="s">
        <v>2174</v>
      </c>
      <c r="L191" s="1" t="s">
        <v>2174</v>
      </c>
      <c r="M191" s="1" t="s">
        <v>1114</v>
      </c>
      <c r="N191" s="1" t="s">
        <v>1114</v>
      </c>
      <c r="O191" s="1" t="s">
        <v>1115</v>
      </c>
      <c r="P191" s="1" t="s">
        <v>1116</v>
      </c>
      <c r="Q191" s="1" t="s">
        <v>1117</v>
      </c>
      <c r="R191" s="1" t="s">
        <v>2178</v>
      </c>
      <c r="S191" s="1" t="s">
        <v>1119</v>
      </c>
      <c r="T191" s="1" t="s">
        <v>1120</v>
      </c>
      <c r="U191" s="1" t="s">
        <v>1485</v>
      </c>
      <c r="V191" s="1" t="s">
        <v>1131</v>
      </c>
    </row>
    <row r="192" s="1" customFormat="1" spans="1:22">
      <c r="A192" s="3">
        <v>28512934226</v>
      </c>
      <c r="B192" s="1" t="s">
        <v>1127</v>
      </c>
      <c r="C192" s="1" t="s">
        <v>2179</v>
      </c>
      <c r="D192" s="1" t="s">
        <v>1870</v>
      </c>
      <c r="E192" s="1" t="s">
        <v>2180</v>
      </c>
      <c r="F192" s="1" t="s">
        <v>1165</v>
      </c>
      <c r="G192" s="1" t="s">
        <v>1110</v>
      </c>
      <c r="H192" s="1" t="s">
        <v>1111</v>
      </c>
      <c r="I192" s="1" t="s">
        <v>2181</v>
      </c>
      <c r="J192" s="1" t="s">
        <v>30</v>
      </c>
      <c r="K192" s="1" t="s">
        <v>2182</v>
      </c>
      <c r="L192" s="1" t="s">
        <v>2182</v>
      </c>
      <c r="M192" s="1" t="s">
        <v>1114</v>
      </c>
      <c r="N192" s="1" t="s">
        <v>1114</v>
      </c>
      <c r="O192" s="1" t="s">
        <v>1115</v>
      </c>
      <c r="P192" s="1" t="s">
        <v>1116</v>
      </c>
      <c r="Q192" s="1" t="s">
        <v>1117</v>
      </c>
      <c r="R192" s="1" t="s">
        <v>2183</v>
      </c>
      <c r="S192" s="1" t="s">
        <v>1119</v>
      </c>
      <c r="T192" s="1" t="s">
        <v>1120</v>
      </c>
      <c r="U192" s="1" t="s">
        <v>1075</v>
      </c>
      <c r="V192" s="1" t="s">
        <v>1515</v>
      </c>
    </row>
    <row r="193" s="1" customFormat="1" spans="1:22">
      <c r="A193" s="3">
        <v>999228514662634</v>
      </c>
      <c r="B193" s="1" t="s">
        <v>1127</v>
      </c>
      <c r="C193" s="1" t="s">
        <v>2184</v>
      </c>
      <c r="D193" s="1" t="s">
        <v>1712</v>
      </c>
      <c r="E193" s="1" t="s">
        <v>2185</v>
      </c>
      <c r="F193" s="1" t="s">
        <v>1165</v>
      </c>
      <c r="G193" s="1" t="s">
        <v>1110</v>
      </c>
      <c r="H193" s="1" t="s">
        <v>1111</v>
      </c>
      <c r="I193" s="1" t="s">
        <v>2186</v>
      </c>
      <c r="J193" s="1" t="s">
        <v>30</v>
      </c>
      <c r="K193" s="1" t="s">
        <v>2187</v>
      </c>
      <c r="L193" s="1" t="s">
        <v>2187</v>
      </c>
      <c r="M193" s="1" t="s">
        <v>1114</v>
      </c>
      <c r="N193" s="1" t="s">
        <v>1114</v>
      </c>
      <c r="O193" s="1" t="s">
        <v>1115</v>
      </c>
      <c r="P193" s="1" t="s">
        <v>1116</v>
      </c>
      <c r="Q193" s="1" t="s">
        <v>1117</v>
      </c>
      <c r="R193" s="1" t="s">
        <v>2188</v>
      </c>
      <c r="S193" s="1" t="s">
        <v>1119</v>
      </c>
      <c r="T193" s="1" t="s">
        <v>1120</v>
      </c>
      <c r="U193" s="1" t="s">
        <v>1075</v>
      </c>
      <c r="V193" s="1" t="s">
        <v>1131</v>
      </c>
    </row>
    <row r="194" s="1" customFormat="1" spans="1:22">
      <c r="A194" s="3">
        <v>999228523608844</v>
      </c>
      <c r="B194" s="1" t="s">
        <v>1165</v>
      </c>
      <c r="C194" s="1" t="s">
        <v>2189</v>
      </c>
      <c r="D194" s="1" t="s">
        <v>2190</v>
      </c>
      <c r="E194" s="1" t="s">
        <v>2191</v>
      </c>
      <c r="F194" s="1" t="s">
        <v>1165</v>
      </c>
      <c r="G194" s="1" t="s">
        <v>1110</v>
      </c>
      <c r="H194" s="1" t="s">
        <v>1111</v>
      </c>
      <c r="I194" s="1" t="s">
        <v>2192</v>
      </c>
      <c r="J194" s="1" t="s">
        <v>30</v>
      </c>
      <c r="K194" s="1" t="s">
        <v>2193</v>
      </c>
      <c r="L194" s="1" t="s">
        <v>2193</v>
      </c>
      <c r="M194" s="1" t="s">
        <v>1114</v>
      </c>
      <c r="N194" s="1" t="s">
        <v>1114</v>
      </c>
      <c r="O194" s="1" t="s">
        <v>1115</v>
      </c>
      <c r="P194" s="1" t="s">
        <v>1116</v>
      </c>
      <c r="Q194" s="1" t="s">
        <v>1117</v>
      </c>
      <c r="R194" s="1" t="s">
        <v>2194</v>
      </c>
      <c r="S194" s="1" t="s">
        <v>1119</v>
      </c>
      <c r="T194" s="1" t="s">
        <v>1120</v>
      </c>
      <c r="U194" s="1" t="s">
        <v>1075</v>
      </c>
      <c r="V194" s="1" t="s">
        <v>1121</v>
      </c>
    </row>
    <row r="195" s="1" customFormat="1" spans="1:22">
      <c r="A195" s="3">
        <v>999228523926415</v>
      </c>
      <c r="B195" s="1" t="s">
        <v>1165</v>
      </c>
      <c r="C195" s="1" t="s">
        <v>2195</v>
      </c>
      <c r="D195" s="1" t="s">
        <v>2156</v>
      </c>
      <c r="E195" s="1" t="s">
        <v>2196</v>
      </c>
      <c r="F195" s="1" t="s">
        <v>1165</v>
      </c>
      <c r="G195" s="1" t="s">
        <v>1110</v>
      </c>
      <c r="H195" s="1" t="s">
        <v>1111</v>
      </c>
      <c r="I195" s="1" t="s">
        <v>2197</v>
      </c>
      <c r="J195" s="1" t="s">
        <v>30</v>
      </c>
      <c r="K195" s="1" t="s">
        <v>2198</v>
      </c>
      <c r="L195" s="1" t="s">
        <v>2198</v>
      </c>
      <c r="M195" s="1" t="s">
        <v>1114</v>
      </c>
      <c r="N195" s="1" t="s">
        <v>1114</v>
      </c>
      <c r="O195" s="1" t="s">
        <v>1115</v>
      </c>
      <c r="P195" s="1" t="s">
        <v>1116</v>
      </c>
      <c r="Q195" s="1" t="s">
        <v>1117</v>
      </c>
      <c r="R195" s="1" t="s">
        <v>2199</v>
      </c>
      <c r="S195" s="1" t="s">
        <v>1119</v>
      </c>
      <c r="T195" s="1" t="s">
        <v>1120</v>
      </c>
      <c r="U195" s="1" t="s">
        <v>1075</v>
      </c>
      <c r="V195" s="1" t="s">
        <v>1121</v>
      </c>
    </row>
    <row r="196" s="1" customFormat="1" spans="1:22">
      <c r="A196" s="3">
        <v>999228525886661</v>
      </c>
      <c r="B196" s="1" t="s">
        <v>1165</v>
      </c>
      <c r="C196" s="1" t="s">
        <v>2200</v>
      </c>
      <c r="D196" s="1" t="s">
        <v>2156</v>
      </c>
      <c r="E196" s="1" t="s">
        <v>2201</v>
      </c>
      <c r="F196" s="1" t="s">
        <v>1165</v>
      </c>
      <c r="G196" s="1" t="s">
        <v>1110</v>
      </c>
      <c r="H196" s="1" t="s">
        <v>1111</v>
      </c>
      <c r="I196" s="1" t="s">
        <v>2202</v>
      </c>
      <c r="J196" s="1" t="s">
        <v>30</v>
      </c>
      <c r="K196" s="1" t="s">
        <v>2203</v>
      </c>
      <c r="L196" s="1" t="s">
        <v>2203</v>
      </c>
      <c r="M196" s="1" t="s">
        <v>1114</v>
      </c>
      <c r="N196" s="1" t="s">
        <v>1114</v>
      </c>
      <c r="O196" s="1" t="s">
        <v>1115</v>
      </c>
      <c r="P196" s="1" t="s">
        <v>1116</v>
      </c>
      <c r="Q196" s="1" t="s">
        <v>1117</v>
      </c>
      <c r="R196" s="1" t="s">
        <v>2204</v>
      </c>
      <c r="S196" s="1" t="s">
        <v>1119</v>
      </c>
      <c r="T196" s="1" t="s">
        <v>1120</v>
      </c>
      <c r="U196" s="1" t="s">
        <v>1075</v>
      </c>
      <c r="V196" s="1" t="s">
        <v>1121</v>
      </c>
    </row>
    <row r="197" s="1" customFormat="1" spans="1:22">
      <c r="A197" s="3">
        <v>999228526393952</v>
      </c>
      <c r="B197" s="1" t="s">
        <v>1165</v>
      </c>
      <c r="C197" s="1" t="s">
        <v>2205</v>
      </c>
      <c r="D197" s="1" t="s">
        <v>2206</v>
      </c>
      <c r="E197" s="1" t="s">
        <v>2207</v>
      </c>
      <c r="F197" s="1" t="s">
        <v>1165</v>
      </c>
      <c r="G197" s="1" t="s">
        <v>1110</v>
      </c>
      <c r="H197" s="1" t="s">
        <v>1111</v>
      </c>
      <c r="I197" s="1" t="s">
        <v>2208</v>
      </c>
      <c r="J197" s="1" t="s">
        <v>30</v>
      </c>
      <c r="K197" s="1" t="s">
        <v>2209</v>
      </c>
      <c r="L197" s="1" t="s">
        <v>2209</v>
      </c>
      <c r="M197" s="1" t="s">
        <v>1114</v>
      </c>
      <c r="N197" s="1" t="s">
        <v>1114</v>
      </c>
      <c r="O197" s="1" t="s">
        <v>1115</v>
      </c>
      <c r="P197" s="1" t="s">
        <v>1116</v>
      </c>
      <c r="Q197" s="1" t="s">
        <v>1117</v>
      </c>
      <c r="R197" s="1" t="s">
        <v>2210</v>
      </c>
      <c r="S197" s="1" t="s">
        <v>1119</v>
      </c>
      <c r="T197" s="1" t="s">
        <v>1120</v>
      </c>
      <c r="U197" s="1" t="s">
        <v>1075</v>
      </c>
      <c r="V197" s="1" t="s">
        <v>1121</v>
      </c>
    </row>
    <row r="198" s="1" customFormat="1" spans="1:22">
      <c r="A198" s="3">
        <v>999228526613207</v>
      </c>
      <c r="B198" s="1" t="s">
        <v>1165</v>
      </c>
      <c r="C198" s="1" t="s">
        <v>2211</v>
      </c>
      <c r="D198" s="1" t="s">
        <v>2212</v>
      </c>
      <c r="E198" s="1" t="s">
        <v>2213</v>
      </c>
      <c r="F198" s="1" t="s">
        <v>1165</v>
      </c>
      <c r="G198" s="1" t="s">
        <v>1110</v>
      </c>
      <c r="H198" s="1" t="s">
        <v>1111</v>
      </c>
      <c r="I198" s="1" t="s">
        <v>2214</v>
      </c>
      <c r="J198" s="1" t="s">
        <v>30</v>
      </c>
      <c r="K198" s="1" t="s">
        <v>2215</v>
      </c>
      <c r="L198" s="1" t="s">
        <v>2215</v>
      </c>
      <c r="M198" s="1" t="s">
        <v>1114</v>
      </c>
      <c r="N198" s="1" t="s">
        <v>1114</v>
      </c>
      <c r="O198" s="1" t="s">
        <v>1115</v>
      </c>
      <c r="P198" s="1" t="s">
        <v>1116</v>
      </c>
      <c r="Q198" s="1" t="s">
        <v>1117</v>
      </c>
      <c r="R198" s="1" t="s">
        <v>2216</v>
      </c>
      <c r="S198" s="1" t="s">
        <v>1119</v>
      </c>
      <c r="T198" s="1" t="s">
        <v>1120</v>
      </c>
      <c r="U198" s="1" t="s">
        <v>1075</v>
      </c>
      <c r="V198" s="1" t="s">
        <v>1131</v>
      </c>
    </row>
    <row r="199" s="1" customFormat="1" spans="1:22">
      <c r="A199" s="3">
        <v>999228527678771</v>
      </c>
      <c r="B199" s="1" t="s">
        <v>1165</v>
      </c>
      <c r="C199" s="1" t="s">
        <v>2217</v>
      </c>
      <c r="D199" s="1" t="s">
        <v>2218</v>
      </c>
      <c r="E199" s="1" t="s">
        <v>2219</v>
      </c>
      <c r="F199" s="1" t="s">
        <v>1165</v>
      </c>
      <c r="G199" s="1" t="s">
        <v>1110</v>
      </c>
      <c r="H199" s="1" t="s">
        <v>1111</v>
      </c>
      <c r="I199" s="1" t="s">
        <v>2220</v>
      </c>
      <c r="J199" s="1" t="s">
        <v>30</v>
      </c>
      <c r="K199" s="1" t="s">
        <v>2221</v>
      </c>
      <c r="L199" s="1" t="s">
        <v>2221</v>
      </c>
      <c r="M199" s="1" t="s">
        <v>1114</v>
      </c>
      <c r="N199" s="1" t="s">
        <v>1114</v>
      </c>
      <c r="O199" s="1" t="s">
        <v>1115</v>
      </c>
      <c r="P199" s="1" t="s">
        <v>1116</v>
      </c>
      <c r="Q199" s="1" t="s">
        <v>1117</v>
      </c>
      <c r="R199" s="1" t="s">
        <v>2222</v>
      </c>
      <c r="S199" s="1" t="s">
        <v>1119</v>
      </c>
      <c r="T199" s="1" t="s">
        <v>1120</v>
      </c>
      <c r="U199" s="1" t="s">
        <v>1075</v>
      </c>
      <c r="V199" s="1" t="s">
        <v>1121</v>
      </c>
    </row>
    <row r="200" s="1" customFormat="1" spans="1:22">
      <c r="A200" s="3">
        <v>999228528431919</v>
      </c>
      <c r="B200" s="1" t="s">
        <v>1165</v>
      </c>
      <c r="C200" s="1" t="s">
        <v>2223</v>
      </c>
      <c r="D200" s="1" t="s">
        <v>2212</v>
      </c>
      <c r="E200" s="1" t="s">
        <v>2224</v>
      </c>
      <c r="F200" s="1" t="s">
        <v>1165</v>
      </c>
      <c r="G200" s="1" t="s">
        <v>1110</v>
      </c>
      <c r="H200" s="1" t="s">
        <v>1111</v>
      </c>
      <c r="I200" s="1" t="s">
        <v>2214</v>
      </c>
      <c r="J200" s="1" t="s">
        <v>30</v>
      </c>
      <c r="K200" s="1" t="s">
        <v>2215</v>
      </c>
      <c r="L200" s="1" t="s">
        <v>2215</v>
      </c>
      <c r="M200" s="1" t="s">
        <v>1114</v>
      </c>
      <c r="N200" s="1" t="s">
        <v>1114</v>
      </c>
      <c r="O200" s="1" t="s">
        <v>1115</v>
      </c>
      <c r="P200" s="1" t="s">
        <v>1116</v>
      </c>
      <c r="Q200" s="1" t="s">
        <v>1117</v>
      </c>
      <c r="R200" s="1" t="s">
        <v>2225</v>
      </c>
      <c r="S200" s="1" t="s">
        <v>1119</v>
      </c>
      <c r="T200" s="1" t="s">
        <v>1120</v>
      </c>
      <c r="U200" s="1" t="s">
        <v>1075</v>
      </c>
      <c r="V200" s="1" t="s">
        <v>1131</v>
      </c>
    </row>
    <row r="201" s="1" customFormat="1" spans="1:22">
      <c r="A201" s="3">
        <v>999228528436854</v>
      </c>
      <c r="B201" s="1" t="s">
        <v>1165</v>
      </c>
      <c r="C201" s="1" t="s">
        <v>2226</v>
      </c>
      <c r="D201" s="1" t="s">
        <v>1897</v>
      </c>
      <c r="E201" s="1" t="s">
        <v>2227</v>
      </c>
      <c r="F201" s="1" t="s">
        <v>1165</v>
      </c>
      <c r="G201" s="1" t="s">
        <v>1110</v>
      </c>
      <c r="H201" s="1" t="s">
        <v>1111</v>
      </c>
      <c r="I201" s="1" t="s">
        <v>2228</v>
      </c>
      <c r="J201" s="1" t="s">
        <v>30</v>
      </c>
      <c r="K201" s="1" t="s">
        <v>2229</v>
      </c>
      <c r="L201" s="1" t="s">
        <v>2229</v>
      </c>
      <c r="M201" s="1" t="s">
        <v>1114</v>
      </c>
      <c r="N201" s="1" t="s">
        <v>1114</v>
      </c>
      <c r="O201" s="1" t="s">
        <v>1115</v>
      </c>
      <c r="P201" s="1" t="s">
        <v>1116</v>
      </c>
      <c r="Q201" s="1" t="s">
        <v>1117</v>
      </c>
      <c r="R201" s="1" t="s">
        <v>2230</v>
      </c>
      <c r="S201" s="1" t="s">
        <v>1119</v>
      </c>
      <c r="T201" s="1" t="s">
        <v>1120</v>
      </c>
      <c r="U201" s="1" t="s">
        <v>1485</v>
      </c>
      <c r="V201" s="1" t="s">
        <v>1247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2023-11-20T08:07:22Z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