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<sst xmlns="http://schemas.openxmlformats.org/spreadsheetml/2006/main" count="348" uniqueCount="163">
  <si>
    <t>去哪儿网酒店预付对账单</t>
  </si>
  <si>
    <t>供应商名称：</t>
  </si>
  <si>
    <t>汇趣住</t>
  </si>
  <si>
    <t>结算周期：</t>
  </si>
  <si>
    <t>2023-11-18至2023-11-19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</si>
  <si>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</si>
  <si>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</si>
  <si>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</si>
  <si>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</si>
  <si>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</si>
  <si>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</si>
  <si>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</si>
  <si>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</si>
  <si>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</si>
  <si>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</si>
  <si>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</si>
  <si>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</si>
  <si>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</si>
  <si>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</si>
  <si>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</si>
  <si>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¥468.00</t>
  </si>
  <si>
    <t>¥62.18</t>
  </si>
  <si>
    <t>¥405.82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</si>
  <si>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</si>
  <si>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</si>
  <si>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</si>
  <si>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</si>
  <si>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</si>
  <si>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</si>
  <si>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</si>
  <si>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</si>
  <si>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</si>
  <si>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</si>
  <si>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</si>
  <si>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</si>
  <si>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</si>
  <si>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</si>
  <si>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</si>
  <si>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</si>
  <si>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</si>
  <si>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</si>
  <si>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</si>
  <si>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</si>
  <si>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</si>
  <si>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</si>
  <si>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</si>
  <si>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</si>
  <si>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</si>
  <si>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</si>
  <si>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</si>
  <si>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</si>
  <si>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</si>
  <si>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</si>
  <si>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</si>
  <si>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</si>
  <si>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</si>
  <si>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</si>
  <si>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</si>
  <si>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</si>
  <si>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</si>
  <si>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</si>
  <si>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</si>
  <si>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</si>
  <si>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</si>
  <si>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</si>
  <si>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</si>
  <si>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</si>
  <si>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</si>
  <si>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</si>
  <si>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</si>
  <si>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813530035139</t>
  </si>
  <si>
    <t>酒店预付</t>
  </si>
  <si>
    <t>否</t>
  </si>
  <si>
    <t>普通</t>
  </si>
  <si>
    <t>367426656</t>
  </si>
  <si>
    <t>维也纳3好酒店(杭州萧山机场航站楼店)</t>
  </si>
  <si>
    <t>1639468</t>
  </si>
  <si>
    <t>褚来弟|高红梅</t>
  </si>
  <si>
    <t>2023-10-29</t>
  </si>
  <si>
    <t>2023-11-18</t>
  </si>
  <si>
    <t>2023-11-19</t>
  </si>
  <si>
    <t>标准双床房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</si>
  <si>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</si>
  <si>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</si>
  <si>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</si>
  <si>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</si>
  <si>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</si>
  <si>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</si>
  <si>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</si>
  <si>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</si>
  <si>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</si>
  <si>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</si>
  <si>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</si>
  <si>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</si>
  <si>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rPr>
        <sz val="10.5"/>
        <color rgb="FF333333"/>
        <rFont val="Helvetica"/>
        <charset val="134"/>
      </rPr>
      <t>A231120175415481</t>
    </r>
  </si>
  <si>
    <r>
      <t>总计：</t>
    </r>
    <r>
      <rPr>
        <sz val="10"/>
        <rFont val="Arial"/>
        <charset val="134"/>
      </rPr>
      <t>405.82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</si>
  <si>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</si>
  <si>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</si>
  <si>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</si>
  <si>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</si>
  <si>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</si>
  <si>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</si>
  <si>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</si>
  <si>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</si>
  <si>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</si>
  <si>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</si>
  <si>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</si>
  <si>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</si>
  <si>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</si>
  <si>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</si>
  <si>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</si>
  <si>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</si>
  <si>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</si>
  <si>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</si>
  <si>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4152106</t>
  </si>
  <si>
    <t>褚来弟,高红梅</t>
  </si>
  <si>
    <t>--</t>
  </si>
  <si>
    <t>405.82</t>
  </si>
  <si>
    <t>RMB</t>
  </si>
  <si>
    <t>0</t>
  </si>
  <si>
    <t>0.00</t>
  </si>
  <si>
    <t>汇趣住国内直连</t>
  </si>
  <si>
    <t>01.011247</t>
  </si>
  <si>
    <t>2023-10-29 15:48:35</t>
  </si>
  <si>
    <t>直连</t>
  </si>
  <si>
    <t>中国</t>
  </si>
  <si>
    <t>813534440271</t>
  </si>
  <si>
    <t>2023-11-02</t>
  </si>
  <si>
    <t>4174153</t>
  </si>
  <si>
    <t>南京金陵江滨酒店</t>
  </si>
  <si>
    <t>王文东</t>
  </si>
  <si>
    <t>2023-11-17</t>
  </si>
  <si>
    <t>491.89</t>
  </si>
  <si>
    <t>2023-11-02 07:40:09</t>
  </si>
  <si>
    <t>813535313829</t>
  </si>
  <si>
    <t>2023-11-03</t>
  </si>
  <si>
    <t>4181814</t>
  </si>
  <si>
    <t>苏州吴宫泛太平洋酒店</t>
  </si>
  <si>
    <t>段玥辰</t>
  </si>
  <si>
    <t>2023-11-15</t>
  </si>
  <si>
    <t>1279.80</t>
  </si>
  <si>
    <t>2023-11-03 09:55:47</t>
  </si>
  <si>
    <t>813541006426</t>
  </si>
  <si>
    <t>2023-11-09</t>
  </si>
  <si>
    <t>4225598</t>
  </si>
  <si>
    <t>义乌悦嘉酒店</t>
  </si>
  <si>
    <t>隋广宁</t>
  </si>
  <si>
    <t>2023-11-16</t>
  </si>
  <si>
    <t>272.54</t>
  </si>
  <si>
    <t>2023-11-09 22:03:29</t>
  </si>
  <si>
    <t>813544694215</t>
  </si>
  <si>
    <t>2023-11-12</t>
  </si>
  <si>
    <t>4244069</t>
  </si>
  <si>
    <t>广州华厦大酒店（海珠广场地铁站店）</t>
  </si>
  <si>
    <t>王乔楠</t>
  </si>
  <si>
    <t>534.00</t>
  </si>
  <si>
    <t>2023-11-12 22:38:05</t>
  </si>
  <si>
    <t>813544657015</t>
  </si>
  <si>
    <t>4244132</t>
  </si>
  <si>
    <t>南京中心大酒店</t>
  </si>
  <si>
    <t>盖雅欣</t>
  </si>
  <si>
    <t>580.80</t>
  </si>
  <si>
    <t>2023-11-12 22:58:50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</si>
</sst>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5" fillId="5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</v>
      </c>
      <c r="B5" s="26" t="s">
        <v>19</v>
      </c>
      <c r="C5" s="8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8" t="s">
        <v>19</v>
      </c>
      <c r="K5" s="8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8" t="s">
        <v>19</v>
      </c>
      <c r="K8" s="8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2" t="s">
        <v>20</v>
      </c>
      <c r="S2" s="13" t="s">
        <v>19</v>
      </c>
      <c r="T2" s="7"/>
      <c r="U2" s="12" t="s">
        <v>19</v>
      </c>
      <c r="V2" s="12" t="s">
        <v>20</v>
      </c>
      <c r="W2" s="13" t="s">
        <v>21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1" t="s">
        <v>83</v>
      </c>
      <c r="B3" s="11"/>
      <c r="C3" s="11" t="s">
        <v>84</v>
      </c>
      <c r="D3" s="11"/>
      <c r="E3" s="11"/>
      <c r="F3" s="11"/>
      <c r="G3" s="11" t="s">
        <v>84</v>
      </c>
      <c r="H3" s="11" t="s">
        <v>84</v>
      </c>
      <c r="I3" s="11" t="s">
        <v>84</v>
      </c>
      <c r="J3" s="11" t="s">
        <v>84</v>
      </c>
      <c r="K3" s="11" t="s">
        <v>84</v>
      </c>
      <c r="L3" s="11" t="s">
        <v>84</v>
      </c>
      <c r="M3" s="11" t="s">
        <v>84</v>
      </c>
      <c r="N3" s="11" t="s">
        <v>84</v>
      </c>
      <c r="O3" s="11" t="s">
        <v>84</v>
      </c>
      <c r="P3" s="11" t="s">
        <v>84</v>
      </c>
      <c r="Q3" s="11"/>
      <c r="R3" s="14" t="s">
        <v>20</v>
      </c>
      <c r="S3" s="14" t="s">
        <v>19</v>
      </c>
      <c r="T3" s="11" t="s">
        <v>84</v>
      </c>
      <c r="U3" s="14"/>
      <c r="V3" s="14" t="s">
        <v>20</v>
      </c>
      <c r="W3" s="14" t="s">
        <v>21</v>
      </c>
      <c r="X3" s="14"/>
      <c r="Y3" s="14"/>
      <c r="Z3" s="14"/>
      <c r="AA3" s="11"/>
      <c r="AB3" s="14"/>
      <c r="AC3" s="11"/>
      <c r="AD3" s="11" t="s">
        <v>84</v>
      </c>
      <c r="AE3" s="11"/>
      <c r="AF3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10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405.82</v>
      </c>
      <c r="E2" t="str">
        <f>VLOOKUP(A2,HOP!A:L,12,0)</f>
        <v>405.82</v>
      </c>
      <c r="F2" t="str">
        <f>VLOOKUP(A2,HOP!A:C,3,0)</f>
        <v>4152106</v>
      </c>
      <c r="G2">
        <f>D2-E2</f>
        <v>0</v>
      </c>
      <c r="H2" t="str">
        <f>$H$1&amp;F2</f>
        <v>，4152106</v>
      </c>
      <c r="I2" t="str">
        <f>VLOOKUP(A2,HOP!A:U,21,0)</f>
        <v>直连</v>
      </c>
    </row>
    <row r="5" ht="14.25" spans="4:4">
      <c r="D5" s="8" t="s">
        <v>22</v>
      </c>
    </row>
    <row r="9" ht="13.5" spans="1:1">
      <c r="A9" s="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$A1:$XFD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115</v>
      </c>
      <c r="F2" s="1" t="s">
        <v>79</v>
      </c>
      <c r="G2" s="1" t="s">
        <v>80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72</v>
      </c>
      <c r="T2" s="1" t="s">
        <v>34</v>
      </c>
      <c r="U2" s="1" t="s">
        <v>124</v>
      </c>
      <c r="V2" s="1" t="s">
        <v>125</v>
      </c>
    </row>
    <row r="3" s="1" customFormat="1" spans="1:22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79</v>
      </c>
      <c r="H3" s="1" t="s">
        <v>116</v>
      </c>
      <c r="I3" s="1" t="s">
        <v>132</v>
      </c>
      <c r="J3" s="1" t="s">
        <v>118</v>
      </c>
      <c r="K3" s="1" t="s">
        <v>132</v>
      </c>
      <c r="L3" s="1" t="s">
        <v>132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133</v>
      </c>
      <c r="S3" s="1" t="s">
        <v>72</v>
      </c>
      <c r="T3" s="1" t="s">
        <v>34</v>
      </c>
      <c r="U3" s="1" t="s">
        <v>124</v>
      </c>
      <c r="V3" s="1" t="s">
        <v>125</v>
      </c>
    </row>
    <row r="4" s="1" customFormat="1" spans="1:22">
      <c r="A4" s="1" t="s">
        <v>134</v>
      </c>
      <c r="B4" s="1" t="s">
        <v>135</v>
      </c>
      <c r="C4" s="1" t="s">
        <v>136</v>
      </c>
      <c r="D4" s="1" t="s">
        <v>137</v>
      </c>
      <c r="E4" s="1" t="s">
        <v>138</v>
      </c>
      <c r="F4" s="1" t="s">
        <v>139</v>
      </c>
      <c r="G4" s="1" t="s">
        <v>131</v>
      </c>
      <c r="H4" s="1" t="s">
        <v>116</v>
      </c>
      <c r="I4" s="1" t="s">
        <v>140</v>
      </c>
      <c r="J4" s="1" t="s">
        <v>118</v>
      </c>
      <c r="K4" s="1" t="s">
        <v>140</v>
      </c>
      <c r="L4" s="1" t="s">
        <v>140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122</v>
      </c>
      <c r="R4" s="1" t="s">
        <v>141</v>
      </c>
      <c r="S4" s="1" t="s">
        <v>72</v>
      </c>
      <c r="T4" s="1" t="s">
        <v>34</v>
      </c>
      <c r="U4" s="1" t="s">
        <v>124</v>
      </c>
      <c r="V4" s="1" t="s">
        <v>125</v>
      </c>
    </row>
    <row r="5" s="1" customFormat="1" spans="1:22">
      <c r="A5" s="1" t="s">
        <v>142</v>
      </c>
      <c r="B5" s="1" t="s">
        <v>143</v>
      </c>
      <c r="C5" s="1" t="s">
        <v>144</v>
      </c>
      <c r="D5" s="1" t="s">
        <v>145</v>
      </c>
      <c r="E5" s="1" t="s">
        <v>146</v>
      </c>
      <c r="F5" s="1" t="s">
        <v>147</v>
      </c>
      <c r="G5" s="1" t="s">
        <v>79</v>
      </c>
      <c r="H5" s="1" t="s">
        <v>116</v>
      </c>
      <c r="I5" s="1" t="s">
        <v>148</v>
      </c>
      <c r="J5" s="1" t="s">
        <v>118</v>
      </c>
      <c r="K5" s="1" t="s">
        <v>148</v>
      </c>
      <c r="L5" s="1" t="s">
        <v>148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122</v>
      </c>
      <c r="R5" s="1" t="s">
        <v>149</v>
      </c>
      <c r="S5" s="1" t="s">
        <v>72</v>
      </c>
      <c r="T5" s="1" t="s">
        <v>34</v>
      </c>
      <c r="U5" s="1" t="s">
        <v>124</v>
      </c>
      <c r="V5" s="1" t="s">
        <v>125</v>
      </c>
    </row>
    <row r="6" s="1" customFormat="1" spans="1:22">
      <c r="A6" s="1" t="s">
        <v>150</v>
      </c>
      <c r="B6" s="1" t="s">
        <v>151</v>
      </c>
      <c r="C6" s="1" t="s">
        <v>152</v>
      </c>
      <c r="D6" s="1" t="s">
        <v>153</v>
      </c>
      <c r="E6" s="1" t="s">
        <v>154</v>
      </c>
      <c r="F6" s="1" t="s">
        <v>131</v>
      </c>
      <c r="G6" s="1" t="s">
        <v>79</v>
      </c>
      <c r="H6" s="1" t="s">
        <v>116</v>
      </c>
      <c r="I6" s="1" t="s">
        <v>155</v>
      </c>
      <c r="J6" s="1" t="s">
        <v>118</v>
      </c>
      <c r="K6" s="1" t="s">
        <v>155</v>
      </c>
      <c r="L6" s="1" t="s">
        <v>155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122</v>
      </c>
      <c r="R6" s="1" t="s">
        <v>156</v>
      </c>
      <c r="S6" s="1" t="s">
        <v>72</v>
      </c>
      <c r="T6" s="1" t="s">
        <v>34</v>
      </c>
      <c r="U6" s="1" t="s">
        <v>124</v>
      </c>
      <c r="V6" s="1" t="s">
        <v>125</v>
      </c>
    </row>
    <row r="7" s="1" customFormat="1" spans="1:22">
      <c r="A7" s="1" t="s">
        <v>157</v>
      </c>
      <c r="B7" s="1" t="s">
        <v>151</v>
      </c>
      <c r="C7" s="1" t="s">
        <v>158</v>
      </c>
      <c r="D7" s="1" t="s">
        <v>159</v>
      </c>
      <c r="E7" s="1" t="s">
        <v>160</v>
      </c>
      <c r="F7" s="1" t="s">
        <v>131</v>
      </c>
      <c r="G7" s="1" t="s">
        <v>79</v>
      </c>
      <c r="H7" s="1" t="s">
        <v>116</v>
      </c>
      <c r="I7" s="1" t="s">
        <v>161</v>
      </c>
      <c r="J7" s="1" t="s">
        <v>118</v>
      </c>
      <c r="K7" s="1" t="s">
        <v>161</v>
      </c>
      <c r="L7" s="1" t="s">
        <v>161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122</v>
      </c>
      <c r="R7" s="1" t="s">
        <v>162</v>
      </c>
      <c r="S7" s="1" t="s">
        <v>72</v>
      </c>
      <c r="T7" s="1" t="s">
        <v>34</v>
      </c>
      <c r="U7" s="1" t="s">
        <v>124</v>
      </c>
      <c r="V7" s="1" t="s">
        <v>125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2023-11-20T09:54:58Z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5700FF7360434B12A6563CEB8BD2FF90_12</vt:lpwstr>
  </property>
</Properties>
</file>