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<sst xmlns="http://schemas.openxmlformats.org/spreadsheetml/2006/main" count="6280" uniqueCount="1405">
  <si>
    <t>去哪儿网（天津）国际旅行社酒店预付对账单</t>
  </si>
  <si>
    <t>供应商名称：</t>
  </si>
  <si>
    <t>汇趣住国际</t>
  </si>
  <si>
    <t>结算周期：</t>
  </si>
  <si>
    <t>2023-11-13至2023-11-19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</si>
  <si>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</si>
  <si>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</si>
  <si>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</si>
  <si>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</si>
  <si>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</si>
  <si>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</si>
  <si>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</si>
  <si>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</si>
  <si>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</si>
  <si>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</si>
  <si>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</si>
  <si>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</si>
  <si>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</si>
  <si>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</si>
  <si>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</si>
  <si>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¥273,629.02</t>
  </si>
  <si>
    <t>¥94,363.11</t>
  </si>
  <si>
    <t>¥42,154.64</t>
  </si>
  <si>
    <t>-¥5,475.00</t>
  </si>
  <si>
    <t>¥131,636.27</t>
  </si>
  <si>
    <t>分类信息</t>
  </si>
  <si>
    <t>业务类型</t>
  </si>
  <si>
    <t>酒店预付（点击查看明细）</t>
  </si>
  <si>
    <t>¥137,111.27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</si>
  <si>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</si>
  <si>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</si>
  <si>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</si>
  <si>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</si>
  <si>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</si>
  <si>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</si>
  <si>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</si>
  <si>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</si>
  <si>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</si>
  <si>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</si>
  <si>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</si>
  <si>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</si>
  <si>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</si>
  <si>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</si>
  <si>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</si>
  <si>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</si>
  <si>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</si>
  <si>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</si>
  <si>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</si>
  <si>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</si>
  <si>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</si>
  <si>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</si>
  <si>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</si>
  <si>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</si>
  <si>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</si>
  <si>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</si>
  <si>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</si>
  <si>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</si>
  <si>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</si>
  <si>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</si>
  <si>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</si>
  <si>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</si>
  <si>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</si>
  <si>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</si>
  <si>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</si>
  <si>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</si>
  <si>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</si>
  <si>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</si>
  <si>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</si>
  <si>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</si>
  <si>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</si>
  <si>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</si>
  <si>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</si>
  <si>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</si>
  <si>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703478016834</t>
  </si>
  <si>
    <t>3895286</t>
  </si>
  <si>
    <t>酒店预付</t>
  </si>
  <si>
    <t>否</t>
  </si>
  <si>
    <t>普通</t>
  </si>
  <si>
    <t>880640242</t>
  </si>
  <si>
    <t>JR东日本大都会大饭店 池袋</t>
  </si>
  <si>
    <t>800000749</t>
  </si>
  <si>
    <t>TU/YING</t>
  </si>
  <si>
    <t>2023-09-07</t>
  </si>
  <si>
    <t>2023-11-11</t>
  </si>
  <si>
    <t>2023-11-13</t>
  </si>
  <si>
    <t>¥4,418.00</t>
  </si>
  <si>
    <t>¥2,570.00</t>
  </si>
  <si>
    <t>¥1,848.00</t>
  </si>
  <si>
    <t>Superior Single Room</t>
  </si>
  <si>
    <t>WEBSITE</t>
  </si>
  <si>
    <t>703534545511</t>
  </si>
  <si>
    <t>4175432</t>
  </si>
  <si>
    <t>880680166</t>
  </si>
  <si>
    <t>吉隆坡皇家朱兰酒店</t>
  </si>
  <si>
    <t>ZHANG/JING</t>
  </si>
  <si>
    <t>2023-11-02</t>
  </si>
  <si>
    <t>2023-11-09</t>
  </si>
  <si>
    <t>¥2,212.00</t>
  </si>
  <si>
    <t>¥241.00</t>
  </si>
  <si>
    <t>¥1,971.00</t>
  </si>
  <si>
    <t>Studio Apartment</t>
  </si>
  <si>
    <t>703541787102</t>
  </si>
  <si>
    <t>4219684</t>
  </si>
  <si>
    <t>880736494</t>
  </si>
  <si>
    <t>沙巴海滩别墅套房</t>
  </si>
  <si>
    <t>DU/YUDONG|TSANG/SUETCHU</t>
  </si>
  <si>
    <t>¥740.00</t>
  </si>
  <si>
    <t>¥42.00</t>
  </si>
  <si>
    <t>¥698.00</t>
  </si>
  <si>
    <t>One Bedroom Spa Suite</t>
  </si>
  <si>
    <t>703541013694</t>
  </si>
  <si>
    <t>4221938</t>
  </si>
  <si>
    <t>880714627</t>
  </si>
  <si>
    <t>ACES酒店</t>
  </si>
  <si>
    <t>ZHANG/ZIJU|YU/JINYIN</t>
  </si>
  <si>
    <t>2023-11-10</t>
  </si>
  <si>
    <t>¥996.00</t>
  </si>
  <si>
    <t>¥537.00</t>
  </si>
  <si>
    <t>¥459.00</t>
  </si>
  <si>
    <t>premier room</t>
  </si>
  <si>
    <t>703542768009</t>
  </si>
  <si>
    <t>4225998</t>
  </si>
  <si>
    <t>880667050</t>
  </si>
  <si>
    <t>吉隆坡蕉赖怡思得美利亚酒店</t>
  </si>
  <si>
    <t>zhang/peiqiang</t>
  </si>
  <si>
    <t>2023-11-12</t>
  </si>
  <si>
    <t>¥342.00</t>
  </si>
  <si>
    <t>¥27.00</t>
  </si>
  <si>
    <t>¥315.00</t>
  </si>
  <si>
    <t>The INNSiDE Room</t>
  </si>
  <si>
    <t>703531048980</t>
  </si>
  <si>
    <t>4157674</t>
  </si>
  <si>
    <t>MA/ZHENG</t>
  </si>
  <si>
    <t>2023-10-30</t>
  </si>
  <si>
    <t>703544615394</t>
  </si>
  <si>
    <t>4239754</t>
  </si>
  <si>
    <t>880903216</t>
  </si>
  <si>
    <t>金巴兰欧舒丹库普库普海滩Spa酒店</t>
  </si>
  <si>
    <t>YUAN/FANG</t>
  </si>
  <si>
    <t>¥586.00</t>
  </si>
  <si>
    <t>¥89.00</t>
  </si>
  <si>
    <t>¥497.00</t>
  </si>
  <si>
    <t>Deluxe Suite</t>
  </si>
  <si>
    <t>703541951244</t>
  </si>
  <si>
    <t>4219673</t>
  </si>
  <si>
    <t>880726774</t>
  </si>
  <si>
    <t>拉差达 CMYK 我的酒店</t>
  </si>
  <si>
    <t>LUO/ZHIXUAN</t>
  </si>
  <si>
    <t>¥1,072.00</t>
  </si>
  <si>
    <t>¥88.00</t>
  </si>
  <si>
    <t>¥984.00</t>
  </si>
  <si>
    <t>junior suite</t>
  </si>
  <si>
    <t>703541068938</t>
  </si>
  <si>
    <t>4223554</t>
  </si>
  <si>
    <t>880741591</t>
  </si>
  <si>
    <t>宜必思曼谷素坤逸 4 酒店</t>
  </si>
  <si>
    <t>ZHANG/SHUIPING</t>
  </si>
  <si>
    <t>¥748.00</t>
  </si>
  <si>
    <t>¥212.00</t>
  </si>
  <si>
    <t>¥536.00</t>
  </si>
  <si>
    <t>Superior Twin Room</t>
  </si>
  <si>
    <t>703545298899</t>
  </si>
  <si>
    <t>4245064</t>
  </si>
  <si>
    <t>880676251</t>
  </si>
  <si>
    <t>Quarter 拉普罗酒店 - UHG</t>
  </si>
  <si>
    <t>DENG/HUAN</t>
  </si>
  <si>
    <t>2023-11-14</t>
  </si>
  <si>
    <t>¥643.00</t>
  </si>
  <si>
    <t>Superior King Room</t>
  </si>
  <si>
    <t>703531227215</t>
  </si>
  <si>
    <t>4155115</t>
  </si>
  <si>
    <t>881348938</t>
  </si>
  <si>
    <t>东横INN-北海道函馆站前朝市</t>
  </si>
  <si>
    <t>WAN/JIN|ZHU/XIAOLEI</t>
  </si>
  <si>
    <t>2023-11-18</t>
  </si>
  <si>
    <t>2023-11-19</t>
  </si>
  <si>
    <t>¥451.00</t>
  </si>
  <si>
    <t>2023-11-13 12:39:38</t>
  </si>
  <si>
    <t>Economy Double Room</t>
  </si>
  <si>
    <t>703545644488</t>
  </si>
  <si>
    <t>4246027</t>
  </si>
  <si>
    <t>880653013</t>
  </si>
  <si>
    <t>西贡中心铂尔曼酒店</t>
  </si>
  <si>
    <t>YE/XIAOLIN</t>
  </si>
  <si>
    <t>¥1,526.00</t>
  </si>
  <si>
    <t>2023-11-13 13:12:43</t>
  </si>
  <si>
    <t>Deluxe Twin Room</t>
  </si>
  <si>
    <t>703545601118</t>
  </si>
  <si>
    <t>4247860</t>
  </si>
  <si>
    <t>880659136</t>
  </si>
  <si>
    <t>图班瑞士贝尔酒店</t>
  </si>
  <si>
    <t>ZHANG/LE|GONG/NINGHONG</t>
  </si>
  <si>
    <t>¥292.00</t>
  </si>
  <si>
    <t>2023-11-13 17:41:23</t>
  </si>
  <si>
    <t>Deluxe room</t>
  </si>
  <si>
    <t>703526868614</t>
  </si>
  <si>
    <t>4129488</t>
  </si>
  <si>
    <t>880731439</t>
  </si>
  <si>
    <t>东京巨蛋酒店</t>
  </si>
  <si>
    <t>LIU/JINYUAN</t>
  </si>
  <si>
    <t>2023-10-25</t>
  </si>
  <si>
    <t>2023-12-29</t>
  </si>
  <si>
    <t>2023-12-31</t>
  </si>
  <si>
    <t>¥1,644.00</t>
  </si>
  <si>
    <t>2023-11-13 18:35:27</t>
  </si>
  <si>
    <t>Single Room 9-22F (26sqm)</t>
  </si>
  <si>
    <t>703545688932</t>
  </si>
  <si>
    <t>4246752</t>
  </si>
  <si>
    <t>880656085</t>
  </si>
  <si>
    <t>普吉岛阿玛瑞度假酒店</t>
  </si>
  <si>
    <t>LIN/CONGMING</t>
  </si>
  <si>
    <t>2023-11-16</t>
  </si>
  <si>
    <t>¥3,170.00</t>
  </si>
  <si>
    <t>2023-11-14 00:00:04</t>
  </si>
  <si>
    <t>One Bedroom Suite</t>
  </si>
  <si>
    <t>703514658721</t>
  </si>
  <si>
    <t>4065075</t>
  </si>
  <si>
    <t>880650412</t>
  </si>
  <si>
    <t>东京湾喜来登大酒店</t>
  </si>
  <si>
    <t>JI/JIE</t>
  </si>
  <si>
    <t>2023-10-13</t>
  </si>
  <si>
    <t>¥1,679.00</t>
  </si>
  <si>
    <t>¥157.00</t>
  </si>
  <si>
    <t>¥1,522.00</t>
  </si>
  <si>
    <t>standard triple room</t>
  </si>
  <si>
    <t>703542294833</t>
  </si>
  <si>
    <t>4226012</t>
  </si>
  <si>
    <t>880675258</t>
  </si>
  <si>
    <t>海云台新罗酒店</t>
  </si>
  <si>
    <t>LIU/ZECHAO</t>
  </si>
  <si>
    <t>¥5,049.00</t>
  </si>
  <si>
    <t>¥544.00</t>
  </si>
  <si>
    <t>¥4,505.00</t>
  </si>
  <si>
    <t>Standard Twin Room with City View</t>
  </si>
  <si>
    <t>703522110589</t>
  </si>
  <si>
    <t>4106772</t>
  </si>
  <si>
    <t>880705669</t>
  </si>
  <si>
    <t>哥打京那巴鲁凯悦尚萃酒店</t>
  </si>
  <si>
    <t>Zhang/juntao</t>
  </si>
  <si>
    <t>2023-10-21</t>
  </si>
  <si>
    <t>¥2,988.00</t>
  </si>
  <si>
    <t>¥324.00</t>
  </si>
  <si>
    <t>¥2,664.00</t>
  </si>
  <si>
    <t>1 KING BED, SEA VIEW</t>
  </si>
  <si>
    <t>703533118922</t>
  </si>
  <si>
    <t>4172082</t>
  </si>
  <si>
    <t>880685851</t>
  </si>
  <si>
    <t>迪士尼探索家度假酒店</t>
  </si>
  <si>
    <t>DENG/JIE</t>
  </si>
  <si>
    <t>2023-11-01</t>
  </si>
  <si>
    <t>¥3,096.00</t>
  </si>
  <si>
    <t>¥594.00</t>
  </si>
  <si>
    <t>¥2,502.00</t>
  </si>
  <si>
    <t>Standard Room</t>
  </si>
  <si>
    <t>703525078843</t>
  </si>
  <si>
    <t>4126031</t>
  </si>
  <si>
    <t>LIU/SHIQI|WANG/JIALE</t>
  </si>
  <si>
    <t>2023-10-24</t>
  </si>
  <si>
    <t>¥1,598.00</t>
  </si>
  <si>
    <t>¥280.00</t>
  </si>
  <si>
    <t>¥1,318.00</t>
  </si>
  <si>
    <t>1 KING BED</t>
  </si>
  <si>
    <t>703536926740</t>
  </si>
  <si>
    <t>4189076</t>
  </si>
  <si>
    <t>880711993</t>
  </si>
  <si>
    <t>莫诺科洛精品酒店</t>
  </si>
  <si>
    <t>YANG/TINGZHOU</t>
  </si>
  <si>
    <t>2023-11-04</t>
  </si>
  <si>
    <t>¥54.00</t>
  </si>
  <si>
    <t>¥490.00</t>
  </si>
  <si>
    <t>Deluxe Room</t>
  </si>
  <si>
    <t>703536283388</t>
  </si>
  <si>
    <t>4189067</t>
  </si>
  <si>
    <t>703543715723</t>
  </si>
  <si>
    <t>4232381</t>
  </si>
  <si>
    <t>880703983</t>
  </si>
  <si>
    <t>香港湾景国际</t>
  </si>
  <si>
    <t>ZHANG/MENG</t>
  </si>
  <si>
    <t>¥2,470.00</t>
  </si>
  <si>
    <t>¥664.00</t>
  </si>
  <si>
    <t>¥1,806.00</t>
  </si>
  <si>
    <t>Harbour View Room</t>
  </si>
  <si>
    <t>703543265788</t>
  </si>
  <si>
    <t>4232370</t>
  </si>
  <si>
    <t>CHEN/BIN</t>
  </si>
  <si>
    <t>703534790469</t>
  </si>
  <si>
    <t>4175911</t>
  </si>
  <si>
    <t>880621549</t>
  </si>
  <si>
    <t>清龙酒店</t>
  </si>
  <si>
    <t>WANG/KAI</t>
  </si>
  <si>
    <t>¥311.00</t>
  </si>
  <si>
    <t>¥36.00</t>
  </si>
  <si>
    <t>¥275.00</t>
  </si>
  <si>
    <t>Superior Double Room</t>
  </si>
  <si>
    <t>703524214456</t>
  </si>
  <si>
    <t>4120347</t>
  </si>
  <si>
    <t>880678663</t>
  </si>
  <si>
    <t>曼谷柏悦酒店</t>
  </si>
  <si>
    <t>XU/SHUANG</t>
  </si>
  <si>
    <t>2023-10-23</t>
  </si>
  <si>
    <t>¥11,780.00</t>
  </si>
  <si>
    <t>¥3,391.00</t>
  </si>
  <si>
    <t>¥8,389.00</t>
  </si>
  <si>
    <t>Twin Room</t>
  </si>
  <si>
    <t>703542437315</t>
  </si>
  <si>
    <t>4229678</t>
  </si>
  <si>
    <t>880768105</t>
  </si>
  <si>
    <t>宜必思尚品雅加达机场酒店</t>
  </si>
  <si>
    <t>LIU/HUAYAN|CHEN/YING</t>
  </si>
  <si>
    <t>¥371.00</t>
  </si>
  <si>
    <t>¥34.00</t>
  </si>
  <si>
    <t>¥337.00</t>
  </si>
  <si>
    <t>703542451683</t>
  </si>
  <si>
    <t>4229682</t>
  </si>
  <si>
    <t>XIAO/PEIEN|XIU/XIANGMING</t>
  </si>
  <si>
    <t>703545375452</t>
  </si>
  <si>
    <t>4250630</t>
  </si>
  <si>
    <t>880743664</t>
  </si>
  <si>
    <t>天狼星酒店</t>
  </si>
  <si>
    <t>FU/YUQIN|YUAN/ZIXIN</t>
  </si>
  <si>
    <t>2023-11-24</t>
  </si>
  <si>
    <t>2023-11-25</t>
  </si>
  <si>
    <t>¥781.00</t>
  </si>
  <si>
    <t>2023-11-14 11:00:02</t>
  </si>
  <si>
    <t>Superior Family Room</t>
  </si>
  <si>
    <t>703546416769</t>
  </si>
  <si>
    <t>4252539</t>
  </si>
  <si>
    <t>880738891</t>
  </si>
  <si>
    <t>金界综合度假酒店</t>
  </si>
  <si>
    <t>ZHUANG/HUIHUA|HU/XIAOYU|DUAN/SHULONG</t>
  </si>
  <si>
    <t>¥3,504.00</t>
  </si>
  <si>
    <t>2023-11-14 12:39:16</t>
  </si>
  <si>
    <t>Superior Room @ NagaWorld 2</t>
  </si>
  <si>
    <t>703546056730</t>
  </si>
  <si>
    <t>4252961</t>
  </si>
  <si>
    <t>880725424</t>
  </si>
  <si>
    <t>首尔汝矣岛肯辛顿酒店</t>
  </si>
  <si>
    <t>GAO/QIAN|SUN/ZHENG</t>
  </si>
  <si>
    <t>2023-11-22</t>
  </si>
  <si>
    <t>¥1,746.00</t>
  </si>
  <si>
    <t>2023-11-14 14:07:07</t>
  </si>
  <si>
    <t>Standard Family Twin Room</t>
  </si>
  <si>
    <t>703546424786</t>
  </si>
  <si>
    <t>4253832</t>
  </si>
  <si>
    <t>891992338</t>
  </si>
  <si>
    <t>贝斯特韦斯特乍都乍酒店</t>
  </si>
  <si>
    <t>ZHOU/YUANYUAN</t>
  </si>
  <si>
    <t>¥1,148.00</t>
  </si>
  <si>
    <t>2023-11-14 16:21:17</t>
  </si>
  <si>
    <t>703536015454</t>
  </si>
  <si>
    <t>4192418</t>
  </si>
  <si>
    <t>881333119</t>
  </si>
  <si>
    <t>普吉岛班泰希尔顿逸林酒店及度假村</t>
  </si>
  <si>
    <t>WANG/YAN|JIANG/ZAIPING</t>
  </si>
  <si>
    <t>¥3,159.00</t>
  </si>
  <si>
    <t>2023-11-14 21:30:14</t>
  </si>
  <si>
    <t>Deluxe Plus Twin with Balcony</t>
  </si>
  <si>
    <t>703546855910</t>
  </si>
  <si>
    <t>4252453</t>
  </si>
  <si>
    <t>880764817</t>
  </si>
  <si>
    <t>槟城乔治市彩鸿酒店</t>
  </si>
  <si>
    <t>ZHU/JUNJIE|ZHANG/BO</t>
  </si>
  <si>
    <t>2023-12-07</t>
  </si>
  <si>
    <t>2023-12-08</t>
  </si>
  <si>
    <t>¥840.00</t>
  </si>
  <si>
    <t>2023-11-14 23:00:05</t>
  </si>
  <si>
    <t>superior double bed room</t>
  </si>
  <si>
    <t>703546104259</t>
  </si>
  <si>
    <t>880673917</t>
  </si>
  <si>
    <t>三井花园饭店银座五丁目</t>
  </si>
  <si>
    <t>HE/ZHIMAN</t>
  </si>
  <si>
    <t>2023-11-17</t>
  </si>
  <si>
    <t>¥2,323.00</t>
  </si>
  <si>
    <t>2023-11-14 23:24:41</t>
  </si>
  <si>
    <t>703546405743</t>
  </si>
  <si>
    <t>4255121</t>
  </si>
  <si>
    <t>880714540</t>
  </si>
  <si>
    <t>普吉岛洲际丁索别墅度假村</t>
  </si>
  <si>
    <t>KANG/ZHILIN|WANG/XU</t>
  </si>
  <si>
    <t>2023-11-15</t>
  </si>
  <si>
    <t>¥9,828.00</t>
  </si>
  <si>
    <t>2023-11-15 02:10:51</t>
  </si>
  <si>
    <t>1 Bedroom Suite Pool View</t>
  </si>
  <si>
    <t>703542269896</t>
  </si>
  <si>
    <t>4230027</t>
  </si>
  <si>
    <t>CHANG/HUI</t>
  </si>
  <si>
    <t>¥757.00</t>
  </si>
  <si>
    <t>¥78.00</t>
  </si>
  <si>
    <t>¥679.00</t>
  </si>
  <si>
    <t>single room non smoking</t>
  </si>
  <si>
    <t>703544065736</t>
  </si>
  <si>
    <t>4243951</t>
  </si>
  <si>
    <t>¥388.00</t>
  </si>
  <si>
    <t>¥82.00</t>
  </si>
  <si>
    <t>¥306.00</t>
  </si>
  <si>
    <t>703534264971</t>
  </si>
  <si>
    <t>4176495</t>
  </si>
  <si>
    <t>880644328</t>
  </si>
  <si>
    <t>曼谷拉差达宜必思尚品酒店</t>
  </si>
  <si>
    <t>LI/YING|BI/TANGYANG</t>
  </si>
  <si>
    <t>¥788.00</t>
  </si>
  <si>
    <t>¥68.00</t>
  </si>
  <si>
    <t>¥720.00</t>
  </si>
  <si>
    <t>703534667430</t>
  </si>
  <si>
    <t>4176563</t>
  </si>
  <si>
    <t>LIN/LIJUN|YU/CHUNYAN</t>
  </si>
  <si>
    <t>703539667137</t>
  </si>
  <si>
    <t>4212015</t>
  </si>
  <si>
    <t>880750780</t>
  </si>
  <si>
    <t>奈涵度假村</t>
  </si>
  <si>
    <t>LIU/ZHUO|CAI/XINLU|LI/JINLIN|ZHANG/ZHIHAN</t>
  </si>
  <si>
    <t>2023-11-07</t>
  </si>
  <si>
    <t>¥17,712.00</t>
  </si>
  <si>
    <t>¥7,988.00</t>
  </si>
  <si>
    <t>¥9,724.00</t>
  </si>
  <si>
    <t>Grand Ocean View Room</t>
  </si>
  <si>
    <t>703542621051</t>
  </si>
  <si>
    <t>4228451</t>
  </si>
  <si>
    <t>880682656</t>
  </si>
  <si>
    <t>芭堤雅宜必思酒店</t>
  </si>
  <si>
    <t>DENG/DEJIAN</t>
  </si>
  <si>
    <t>¥1,008.00</t>
  </si>
  <si>
    <t>¥124.00</t>
  </si>
  <si>
    <t>¥884.00</t>
  </si>
  <si>
    <t>Standard Double Room</t>
  </si>
  <si>
    <t>703546282917</t>
  </si>
  <si>
    <t>4253992</t>
  </si>
  <si>
    <t>880749694</t>
  </si>
  <si>
    <t>曼谷亚洲酒店</t>
  </si>
  <si>
    <t>ANG/CHEWLENG</t>
  </si>
  <si>
    <t>¥446.00</t>
  </si>
  <si>
    <t>¥46.00</t>
  </si>
  <si>
    <t>¥400.00</t>
  </si>
  <si>
    <t>Premier Single room</t>
  </si>
  <si>
    <t>703546451723</t>
  </si>
  <si>
    <t>4253466</t>
  </si>
  <si>
    <t>LI/LEI</t>
  </si>
  <si>
    <t>¥344.00</t>
  </si>
  <si>
    <t>¥308.00</t>
  </si>
  <si>
    <t>superiorior single</t>
  </si>
  <si>
    <t>703547733450</t>
  </si>
  <si>
    <t>4258134</t>
  </si>
  <si>
    <t>880719757</t>
  </si>
  <si>
    <t>梅林恩公园酒店</t>
  </si>
  <si>
    <t>CHEN/DAYAO</t>
  </si>
  <si>
    <t>2023-11-30</t>
  </si>
  <si>
    <t>¥2,040.00</t>
  </si>
  <si>
    <t>2023-11-15 11:50:12</t>
  </si>
  <si>
    <t>Executive Twin Room</t>
  </si>
  <si>
    <t>703547545874</t>
  </si>
  <si>
    <t>4258843</t>
  </si>
  <si>
    <t>880620778</t>
  </si>
  <si>
    <t>济州帕纳斯酒店</t>
  </si>
  <si>
    <t>MOON/HUASUN</t>
  </si>
  <si>
    <t>2023-12-02</t>
  </si>
  <si>
    <t>2023-12-04</t>
  </si>
  <si>
    <t>¥7,920.00</t>
  </si>
  <si>
    <t>2023-11-15 13:20:30</t>
  </si>
  <si>
    <t>Deluxe Family Twin Ocean View</t>
  </si>
  <si>
    <t>703503975048</t>
  </si>
  <si>
    <t>4011262</t>
  </si>
  <si>
    <t>880648897</t>
  </si>
  <si>
    <t>三井花园饭店神宫外苑东京普米尔</t>
  </si>
  <si>
    <t>ZHAN/XIAOMIN|LI/JIANHUI</t>
  </si>
  <si>
    <t>2023-10-02</t>
  </si>
  <si>
    <t>¥5,896.00</t>
  </si>
  <si>
    <t>¥964.00</t>
  </si>
  <si>
    <t>¥4,932.00</t>
  </si>
  <si>
    <t>Moderate Twin Room - Non-Smoking</t>
  </si>
  <si>
    <t>703541350058</t>
  </si>
  <si>
    <t>4221214</t>
  </si>
  <si>
    <t>880733368</t>
  </si>
  <si>
    <t>东京椿山庄酒店</t>
  </si>
  <si>
    <t>HE/WAN ZHI|ZHONG/JUAN|JIA/FENG|MEI/HAIBIN</t>
  </si>
  <si>
    <t>¥5,430.00</t>
  </si>
  <si>
    <t>¥560.00</t>
  </si>
  <si>
    <t>¥4,870.00</t>
  </si>
  <si>
    <t>twin prime superiorior city view</t>
  </si>
  <si>
    <t>703540971525</t>
  </si>
  <si>
    <t>4216119</t>
  </si>
  <si>
    <t>889930234</t>
  </si>
  <si>
    <t>旅游中心宾馆</t>
  </si>
  <si>
    <t>SHEN/MIAOYOU</t>
  </si>
  <si>
    <t>2023-11-08</t>
  </si>
  <si>
    <t>¥190.00</t>
  </si>
  <si>
    <t>¥25.00</t>
  </si>
  <si>
    <t>¥165.00</t>
  </si>
  <si>
    <t>bed in 12 beds mixed dormitory</t>
  </si>
  <si>
    <t>703545334209</t>
  </si>
  <si>
    <t>4244584</t>
  </si>
  <si>
    <t>881328496</t>
  </si>
  <si>
    <t>迪士尼好莱坞酒店</t>
  </si>
  <si>
    <t>KANG/XUE</t>
  </si>
  <si>
    <t>¥1,357.00</t>
  </si>
  <si>
    <t>¥145.00</t>
  </si>
  <si>
    <t>¥1,212.00</t>
  </si>
  <si>
    <t>703531645204</t>
  </si>
  <si>
    <t>4157935</t>
  </si>
  <si>
    <t>880666453</t>
  </si>
  <si>
    <t>普吉岛苏林酒店</t>
  </si>
  <si>
    <t>ZHENG/QI</t>
  </si>
  <si>
    <t>¥10,512.00</t>
  </si>
  <si>
    <t>¥2,912.00</t>
  </si>
  <si>
    <t>¥7,600.00</t>
  </si>
  <si>
    <t>One Bedroom Deluxe Cottage with Ocean View</t>
  </si>
  <si>
    <t>703543085100</t>
  </si>
  <si>
    <t>4236247</t>
  </si>
  <si>
    <t>880749883</t>
  </si>
  <si>
    <t>曼谷财富酒店</t>
  </si>
  <si>
    <t>CHEN/RENYAN</t>
  </si>
  <si>
    <t>¥4,424.00</t>
  </si>
  <si>
    <t>¥460.00</t>
  </si>
  <si>
    <t>¥3,964.00</t>
  </si>
  <si>
    <t>Fortune Executive Premier King Room</t>
  </si>
  <si>
    <t>703546883250</t>
  </si>
  <si>
    <t>4250745</t>
  </si>
  <si>
    <t>880697794</t>
  </si>
  <si>
    <t>普里维兰达服务式住宅酒店</t>
  </si>
  <si>
    <t>LI/XINYANG</t>
  </si>
  <si>
    <t>¥856.00</t>
  </si>
  <si>
    <t>¥184.00</t>
  </si>
  <si>
    <t>¥672.00</t>
  </si>
  <si>
    <t>superior room 2 twin bed</t>
  </si>
  <si>
    <t>703544199428</t>
  </si>
  <si>
    <t>4239876</t>
  </si>
  <si>
    <t>NAI/FEI</t>
  </si>
  <si>
    <t>¥596.00</t>
  </si>
  <si>
    <t>¥60.00</t>
  </si>
  <si>
    <t>Superior Queen Room</t>
  </si>
  <si>
    <t>703547908575</t>
  </si>
  <si>
    <t>4261206</t>
  </si>
  <si>
    <t>880712707</t>
  </si>
  <si>
    <t>济州市中心酒店</t>
  </si>
  <si>
    <t>ZHOU/BINGQING</t>
  </si>
  <si>
    <t>2023-11-23</t>
  </si>
  <si>
    <t>¥1,012.00</t>
  </si>
  <si>
    <t>2023-11-16 11:00:03</t>
  </si>
  <si>
    <t>703547273977</t>
  </si>
  <si>
    <t>4261195</t>
  </si>
  <si>
    <t>QIU/SHUANGMING|HUANG/CHENGMING</t>
  </si>
  <si>
    <t>¥2,812.00</t>
  </si>
  <si>
    <t>2023-11-16 11:00:04</t>
  </si>
  <si>
    <t>703547191879</t>
  </si>
  <si>
    <t>4262729</t>
  </si>
  <si>
    <t>880650013</t>
  </si>
  <si>
    <t>邦劳岛Spa度假酒店</t>
  </si>
  <si>
    <t>ZHANG/TINGTING|YANG/SUYUAN</t>
  </si>
  <si>
    <t>2024-02-15</t>
  </si>
  <si>
    <t>2024-02-16</t>
  </si>
  <si>
    <t>¥5,974.00</t>
  </si>
  <si>
    <t>2023-11-16 12:00:13</t>
  </si>
  <si>
    <t>Mithi Deluxe Villa</t>
  </si>
  <si>
    <t>703548159063</t>
  </si>
  <si>
    <t>4266018</t>
  </si>
  <si>
    <t>880619170</t>
  </si>
  <si>
    <t>曼谷国际米兰广场酒店</t>
  </si>
  <si>
    <t>XU/BING</t>
  </si>
  <si>
    <t>¥381.00</t>
  </si>
  <si>
    <t>2023-11-16 16:32:16</t>
  </si>
  <si>
    <t>Deluxe Twin</t>
  </si>
  <si>
    <t>703548569736</t>
  </si>
  <si>
    <t>4264909</t>
  </si>
  <si>
    <t>880774021</t>
  </si>
  <si>
    <t>第一滝本馆</t>
  </si>
  <si>
    <t>LI/LUKE|XU/TIAN</t>
  </si>
  <si>
    <t>2023-12-30</t>
  </si>
  <si>
    <t>¥2,474.00</t>
  </si>
  <si>
    <t>2023-11-16 16:43:19</t>
  </si>
  <si>
    <t>Western Building Standard Japanese Style Room</t>
  </si>
  <si>
    <t>703548770257</t>
  </si>
  <si>
    <t>4266210</t>
  </si>
  <si>
    <t>QI/XUEJUN|WANG/LIYUN</t>
  </si>
  <si>
    <t>2023-11-20</t>
  </si>
  <si>
    <t>¥2,094.00</t>
  </si>
  <si>
    <t>2023-11-16 17:23:26</t>
  </si>
  <si>
    <t>703541856267</t>
  </si>
  <si>
    <t>4223475</t>
  </si>
  <si>
    <t>GU/YU TING|ZHOU/JUN HUI|ZHOU/XIN YI</t>
  </si>
  <si>
    <t>2024-01-28</t>
  </si>
  <si>
    <t>2024-01-30</t>
  </si>
  <si>
    <t>¥2,268.00</t>
  </si>
  <si>
    <t>2023-11-16 17:29:43</t>
  </si>
  <si>
    <t>Triple Room Non smoking</t>
  </si>
  <si>
    <t>703548672662</t>
  </si>
  <si>
    <t>4266257</t>
  </si>
  <si>
    <t>880632154</t>
  </si>
  <si>
    <t>罗塔纳塔楼酒店</t>
  </si>
  <si>
    <t>YANG/FAN</t>
  </si>
  <si>
    <t>¥3,008.00</t>
  </si>
  <si>
    <t>2023-11-16 17:39:58</t>
  </si>
  <si>
    <t>Window-Seat View Room - Twin Beds</t>
  </si>
  <si>
    <t>703539526141</t>
  </si>
  <si>
    <t>4207405</t>
  </si>
  <si>
    <t>880703521</t>
  </si>
  <si>
    <t>京都哈顿酒店</t>
  </si>
  <si>
    <t>He/Zhuoxin</t>
  </si>
  <si>
    <t>2023-11-21</t>
  </si>
  <si>
    <t>¥481.00</t>
  </si>
  <si>
    <t>2023-11-16 21:16:52</t>
  </si>
  <si>
    <t>Single room</t>
  </si>
  <si>
    <t>703546789210</t>
  </si>
  <si>
    <t>4250931</t>
  </si>
  <si>
    <t>880713355</t>
  </si>
  <si>
    <t>小樽豪华多米酒店</t>
  </si>
  <si>
    <t>ZHU/SHUAI</t>
  </si>
  <si>
    <t>2023-12-26</t>
  </si>
  <si>
    <t>2023-12-27</t>
  </si>
  <si>
    <t>¥759.00</t>
  </si>
  <si>
    <t>2023-11-16 21:27:36</t>
  </si>
  <si>
    <t>Moderate Double Room, Non Smoking (15sqm)</t>
  </si>
  <si>
    <t>703531477090</t>
  </si>
  <si>
    <t>4156989</t>
  </si>
  <si>
    <t>880768267</t>
  </si>
  <si>
    <t>联合广场酒店</t>
  </si>
  <si>
    <t>DENG/FENG</t>
  </si>
  <si>
    <t>¥1,614.00</t>
  </si>
  <si>
    <t>¥152.00</t>
  </si>
  <si>
    <t>¥1,462.00</t>
  </si>
  <si>
    <t>Standard One Double Bed Room</t>
  </si>
  <si>
    <t>703548643944</t>
  </si>
  <si>
    <t>4267331</t>
  </si>
  <si>
    <t>880621204</t>
  </si>
  <si>
    <t>瑟娜酒店</t>
  </si>
  <si>
    <t>WENYU/XU</t>
  </si>
  <si>
    <t>2024-02-11</t>
  </si>
  <si>
    <t>2024-02-13</t>
  </si>
  <si>
    <t>2023-11-16 23:15:15</t>
  </si>
  <si>
    <t>Senior Deluxe Room with City View</t>
  </si>
  <si>
    <t>703548274465</t>
  </si>
  <si>
    <t>4267346</t>
  </si>
  <si>
    <t>2024-02-10</t>
  </si>
  <si>
    <t>2024-02-12</t>
  </si>
  <si>
    <t>2023-11-16 23:51:41</t>
  </si>
  <si>
    <t>703541734197</t>
  </si>
  <si>
    <t>4221196</t>
  </si>
  <si>
    <t>703545402610</t>
  </si>
  <si>
    <t>4249329</t>
  </si>
  <si>
    <t>ZHANG/ZHU</t>
  </si>
  <si>
    <t>¥1,170.00</t>
  </si>
  <si>
    <t>¥183.00</t>
  </si>
  <si>
    <t>¥987.00</t>
  </si>
  <si>
    <t>703462296377</t>
  </si>
  <si>
    <t>3818097</t>
  </si>
  <si>
    <t>880690747</t>
  </si>
  <si>
    <t>曼谷飞越大酒店</t>
  </si>
  <si>
    <t>GUO/XIAOXUE</t>
  </si>
  <si>
    <t>2023-08-22</t>
  </si>
  <si>
    <t>¥696.00</t>
  </si>
  <si>
    <t>¥66.00</t>
  </si>
  <si>
    <t>¥630.00</t>
  </si>
  <si>
    <t>703531771564</t>
  </si>
  <si>
    <t>4157918</t>
  </si>
  <si>
    <t>880707280</t>
  </si>
  <si>
    <t>梅罗拉科莫多纳闽巴霍</t>
  </si>
  <si>
    <t>HU/SHIJIE|ZHOU/YUMEI</t>
  </si>
  <si>
    <t>¥3,408.00</t>
  </si>
  <si>
    <t>¥1,208.00</t>
  </si>
  <si>
    <t>¥2,200.00</t>
  </si>
  <si>
    <t>Signature Room with Sea View</t>
  </si>
  <si>
    <t>703524862708</t>
  </si>
  <si>
    <t>4118163</t>
  </si>
  <si>
    <t>880683982</t>
  </si>
  <si>
    <t>智选假日酒店雅加达国际博览会店</t>
  </si>
  <si>
    <t>CHEN/ZONGPING</t>
  </si>
  <si>
    <t>¥1,128.00</t>
  </si>
  <si>
    <t>¥129.00</t>
  </si>
  <si>
    <t>¥999.00</t>
  </si>
  <si>
    <t>703547961897</t>
  </si>
  <si>
    <t>4258021</t>
  </si>
  <si>
    <t>DENG/GANG|WANG/JUAN</t>
  </si>
  <si>
    <t>¥498.00</t>
  </si>
  <si>
    <t>¥50.00</t>
  </si>
  <si>
    <t>¥448.00</t>
  </si>
  <si>
    <t>Standard Twin Room, 2 Twin Beds</t>
  </si>
  <si>
    <t>703548531231</t>
  </si>
  <si>
    <t>4265228</t>
  </si>
  <si>
    <t>YANG/DONGMEI</t>
  </si>
  <si>
    <t>¥433.00</t>
  </si>
  <si>
    <t>¥81.00</t>
  </si>
  <si>
    <t>¥352.00</t>
  </si>
  <si>
    <t>703548605816</t>
  </si>
  <si>
    <t>4266093</t>
  </si>
  <si>
    <t>YU/YINGHAN</t>
  </si>
  <si>
    <t>703549382949</t>
  </si>
  <si>
    <t>4268431</t>
  </si>
  <si>
    <t>880772149</t>
  </si>
  <si>
    <t>宜必思曼谷素坤逸24店</t>
  </si>
  <si>
    <t>LI/KUNYANG</t>
  </si>
  <si>
    <t>¥1,226.00</t>
  </si>
  <si>
    <t>2023-11-17 10:53:12</t>
  </si>
  <si>
    <t>Standard Room 2 Single bed</t>
  </si>
  <si>
    <t>703549187306</t>
  </si>
  <si>
    <t>4268898</t>
  </si>
  <si>
    <t>889924843</t>
  </si>
  <si>
    <t>芭堤雅美居海洋度假村</t>
  </si>
  <si>
    <t>LUO/YAN</t>
  </si>
  <si>
    <t>¥1,965.00</t>
  </si>
  <si>
    <t>2023-11-17 13:01:33</t>
  </si>
  <si>
    <t>Superior Twin Room, 1 Twin Bed</t>
  </si>
  <si>
    <t>703537720477</t>
  </si>
  <si>
    <t>4197112</t>
  </si>
  <si>
    <t>SHAO/XUEJUAN|KUANG/YI|SHAO/XINYI</t>
  </si>
  <si>
    <t>2023-11-05</t>
  </si>
  <si>
    <t>¥2,308.00</t>
  </si>
  <si>
    <t>2023-11-17 13:51:29</t>
  </si>
  <si>
    <t>703546199498</t>
  </si>
  <si>
    <t>4254765</t>
  </si>
  <si>
    <t>881900287</t>
  </si>
  <si>
    <t>大阪 W 酒店</t>
  </si>
  <si>
    <t>HAO/QI|ZHONG/ZHIHUI</t>
  </si>
  <si>
    <t>2023-11-26</t>
  </si>
  <si>
    <t>¥10,290.00</t>
  </si>
  <si>
    <t>¥9,690.09</t>
  </si>
  <si>
    <t>2023-11-17 14:08:20</t>
  </si>
  <si>
    <t>¥599.91</t>
  </si>
  <si>
    <t>¥59.64</t>
  </si>
  <si>
    <t>¥540.27</t>
  </si>
  <si>
    <t>Cozy King Room</t>
  </si>
  <si>
    <t>703549309707</t>
  </si>
  <si>
    <t>4269468</t>
  </si>
  <si>
    <t>880691659</t>
  </si>
  <si>
    <t>曼谷湄南河畔华美达广场酒店</t>
  </si>
  <si>
    <t>CHEN/XUNMIN</t>
  </si>
  <si>
    <t>¥1,344.00</t>
  </si>
  <si>
    <t>2023-11-17 17:00:06</t>
  </si>
  <si>
    <t>Deluxe Room With River View</t>
  </si>
  <si>
    <t>703549831436</t>
  </si>
  <si>
    <t>4268848</t>
  </si>
  <si>
    <t>880727386</t>
  </si>
  <si>
    <t>华美达酒店</t>
  </si>
  <si>
    <t>LIU/YIFAN</t>
  </si>
  <si>
    <t>¥1,762.00</t>
  </si>
  <si>
    <t>2023-11-17 17:12:23</t>
  </si>
  <si>
    <t>standard twin bed room</t>
  </si>
  <si>
    <t>703547616083</t>
  </si>
  <si>
    <t>4262490</t>
  </si>
  <si>
    <t>880772662</t>
  </si>
  <si>
    <t>东急STAY新宿东区</t>
  </si>
  <si>
    <t>TENG/WEIJIA|LU/MINYING</t>
  </si>
  <si>
    <t>¥2,290.00</t>
  </si>
  <si>
    <t>2023-11-17 18:09:30</t>
  </si>
  <si>
    <t>Comfort Twin Room</t>
  </si>
  <si>
    <t>703549165316</t>
  </si>
  <si>
    <t>4268492</t>
  </si>
  <si>
    <t>880690810</t>
  </si>
  <si>
    <t>华美达济州市酒店</t>
  </si>
  <si>
    <t>LE/XIAOPENG|WANG/YUQI|XU/YALUN</t>
  </si>
  <si>
    <t>¥711.00</t>
  </si>
  <si>
    <t>2023-11-17 22:00:12</t>
  </si>
  <si>
    <t>DELUXE FAMILY TWIN</t>
  </si>
  <si>
    <t>703542354831</t>
  </si>
  <si>
    <t>4230952</t>
  </si>
  <si>
    <t>880742449</t>
  </si>
  <si>
    <t>神户三宫大和 Roynet 酒店</t>
  </si>
  <si>
    <t>MA/ZHIWEI</t>
  </si>
  <si>
    <t>¥1,024.00</t>
  </si>
  <si>
    <t>¥102.00</t>
  </si>
  <si>
    <t>¥922.00</t>
  </si>
  <si>
    <t>double non smoking</t>
  </si>
  <si>
    <t>703540801736</t>
  </si>
  <si>
    <t>4219124</t>
  </si>
  <si>
    <t>880712761</t>
  </si>
  <si>
    <t>济州格洛斯特酒店</t>
  </si>
  <si>
    <t>XIA/ZHIMIN|ZHOU/YAN</t>
  </si>
  <si>
    <t>¥1,026.00</t>
  </si>
  <si>
    <t>¥282.00</t>
  </si>
  <si>
    <t>¥744.00</t>
  </si>
  <si>
    <t>Deluxe Twin bed room</t>
  </si>
  <si>
    <t>703541829232</t>
  </si>
  <si>
    <t>4225240</t>
  </si>
  <si>
    <t>881053153</t>
  </si>
  <si>
    <t>瑞江第一酒店</t>
  </si>
  <si>
    <t>FAN/XIANKAI</t>
  </si>
  <si>
    <t>¥1,194.00</t>
  </si>
  <si>
    <t>¥120.00</t>
  </si>
  <si>
    <t>¥1,074.00</t>
  </si>
  <si>
    <t>Single Room</t>
  </si>
  <si>
    <t>703541538741</t>
  </si>
  <si>
    <t>4225226</t>
  </si>
  <si>
    <t>XU/YIDAN</t>
  </si>
  <si>
    <t>703544458751</t>
  </si>
  <si>
    <t>4238869</t>
  </si>
  <si>
    <t>880776142</t>
  </si>
  <si>
    <t>东京高轮都城市酒店</t>
  </si>
  <si>
    <t>XU/QIUHONG</t>
  </si>
  <si>
    <t>¥1,154.00</t>
  </si>
  <si>
    <t>¥115.00</t>
  </si>
  <si>
    <t>¥1,039.00</t>
  </si>
  <si>
    <t>[Non-Smoking]Comfort King Double</t>
  </si>
  <si>
    <t>703547896668</t>
  </si>
  <si>
    <t>4261238</t>
  </si>
  <si>
    <t>880752508</t>
  </si>
  <si>
    <t>REF京都八条口 by Vessel系列酒店</t>
  </si>
  <si>
    <t>GUAN/SHENGYUAN|GONG/YAODONG</t>
  </si>
  <si>
    <t>¥2,144.00</t>
  </si>
  <si>
    <t>¥842.00</t>
  </si>
  <si>
    <t>¥1,302.00</t>
  </si>
  <si>
    <t>[Non-Smoking]Standard Single room with shower booth</t>
  </si>
  <si>
    <t>703548894613</t>
  </si>
  <si>
    <t>4264001</t>
  </si>
  <si>
    <t>881346481</t>
  </si>
  <si>
    <t>东横INN东京品川港南口天王洲岛</t>
  </si>
  <si>
    <t>YU/CHUNHUI</t>
  </si>
  <si>
    <t>¥458.00</t>
  </si>
  <si>
    <t>¥47.00</t>
  </si>
  <si>
    <t>¥411.00</t>
  </si>
  <si>
    <t>Single Room-Non-Smoking</t>
  </si>
  <si>
    <t>703549025045</t>
  </si>
  <si>
    <t>4268814</t>
  </si>
  <si>
    <t>880710193</t>
  </si>
  <si>
    <t>东京银座大和ROYNET普米尔酒店</t>
  </si>
  <si>
    <t>WEI/TAOBING</t>
  </si>
  <si>
    <t>¥1,528.00</t>
  </si>
  <si>
    <t>¥158.00</t>
  </si>
  <si>
    <t>¥1,370.00</t>
  </si>
  <si>
    <t>superiorior double non smoking</t>
  </si>
  <si>
    <t>703538151639</t>
  </si>
  <si>
    <t>4206060</t>
  </si>
  <si>
    <t>880644865</t>
  </si>
  <si>
    <t>香港九龙海逸君绰酒店</t>
  </si>
  <si>
    <t>ZHENG/JINGYU|MO/RUHUI</t>
  </si>
  <si>
    <t>2023-11-06</t>
  </si>
  <si>
    <t>¥10,014.00</t>
  </si>
  <si>
    <t>¥1,220.00</t>
  </si>
  <si>
    <t>¥8,794.00</t>
  </si>
  <si>
    <t>Superior Room</t>
  </si>
  <si>
    <t>703546531761</t>
  </si>
  <si>
    <t>4254747</t>
  </si>
  <si>
    <t>881570368</t>
  </si>
  <si>
    <t>吉隆坡 Jalan Pahang 万枫酒店</t>
  </si>
  <si>
    <t>YANG/JIANPING</t>
  </si>
  <si>
    <t>¥439.00</t>
  </si>
  <si>
    <t>¥79.00</t>
  </si>
  <si>
    <t>¥360.00</t>
  </si>
  <si>
    <t>Standard, Guest room, 2 Twins, City view</t>
  </si>
  <si>
    <t>703538525205</t>
  </si>
  <si>
    <t>4205002</t>
  </si>
  <si>
    <t>SONG/XIAONA</t>
  </si>
  <si>
    <t>¥1,795.00</t>
  </si>
  <si>
    <t>¥179.00</t>
  </si>
  <si>
    <t>¥1,616.00</t>
  </si>
  <si>
    <t>703548634397</t>
  </si>
  <si>
    <t>4267345</t>
  </si>
  <si>
    <t>880720420</t>
  </si>
  <si>
    <t>台北新板希尔顿酒店</t>
  </si>
  <si>
    <t>WONG/WENGFU</t>
  </si>
  <si>
    <t>¥1,324.00</t>
  </si>
  <si>
    <t>¥163.00</t>
  </si>
  <si>
    <t>¥1,161.00</t>
  </si>
  <si>
    <t>King Guest Room</t>
  </si>
  <si>
    <t>703547051151</t>
  </si>
  <si>
    <t>4262446</t>
  </si>
  <si>
    <t>HUANG/MENGSHAN</t>
  </si>
  <si>
    <t>¥1,924.00</t>
  </si>
  <si>
    <t>¥207.00</t>
  </si>
  <si>
    <t>¥1,717.00</t>
  </si>
  <si>
    <t>703548806470</t>
  </si>
  <si>
    <t>4265217</t>
  </si>
  <si>
    <t>880641043</t>
  </si>
  <si>
    <t>香港君怡酒店</t>
  </si>
  <si>
    <t>SERIK/AIGERIM</t>
  </si>
  <si>
    <t>¥3,550.00</t>
  </si>
  <si>
    <t>¥233.00</t>
  </si>
  <si>
    <t>¥3,317.00</t>
  </si>
  <si>
    <t>Guest Room</t>
  </si>
  <si>
    <t>703549492286</t>
  </si>
  <si>
    <t>4269127</t>
  </si>
  <si>
    <t>880777876</t>
  </si>
  <si>
    <t>星淮酒店</t>
  </si>
  <si>
    <t>CAI/JIABIN</t>
  </si>
  <si>
    <t>¥2,417.00</t>
  </si>
  <si>
    <t>¥1,618.00</t>
  </si>
  <si>
    <t>¥799.00</t>
  </si>
  <si>
    <t>Lion Rock City Twin Room</t>
  </si>
  <si>
    <t>703548893428</t>
  </si>
  <si>
    <t>4267354</t>
  </si>
  <si>
    <t>880640545</t>
  </si>
  <si>
    <t>吉隆坡市中心智选假日酒店</t>
  </si>
  <si>
    <t>LYU/CHANG</t>
  </si>
  <si>
    <t>¥443.00</t>
  </si>
  <si>
    <t>¥80.00</t>
  </si>
  <si>
    <t>¥363.00</t>
  </si>
  <si>
    <t>Standard Two Single Room</t>
  </si>
  <si>
    <t>703549337577</t>
  </si>
  <si>
    <t>4268988</t>
  </si>
  <si>
    <t>880706212</t>
  </si>
  <si>
    <t>帝乐文娜公馆</t>
  </si>
  <si>
    <t>LIN/ZITING</t>
  </si>
  <si>
    <t>¥1,605.00</t>
  </si>
  <si>
    <t>¥1,224.00</t>
  </si>
  <si>
    <t>Superior Double or Twin</t>
  </si>
  <si>
    <t>703543496649</t>
  </si>
  <si>
    <t>4232457</t>
  </si>
  <si>
    <t>880687870</t>
  </si>
  <si>
    <t>假日酒店披披岛度假村</t>
  </si>
  <si>
    <t>JIA/ZHENZHEN|SHI/SHUAICHENG</t>
  </si>
  <si>
    <t>¥2,062.00</t>
  </si>
  <si>
    <t>¥278.00</t>
  </si>
  <si>
    <t>¥1,784.00</t>
  </si>
  <si>
    <t>Ocean Sunset Pool Villa</t>
  </si>
  <si>
    <t>703546104603</t>
  </si>
  <si>
    <t>4252535</t>
  </si>
  <si>
    <t>880721365</t>
  </si>
  <si>
    <t>雅加达西普特拉酒店由瑞士贝尔酒店国际管理</t>
  </si>
  <si>
    <t>JIAO/LEI</t>
  </si>
  <si>
    <t>¥533.00</t>
  </si>
  <si>
    <t>¥118.00</t>
  </si>
  <si>
    <t>¥415.00</t>
  </si>
  <si>
    <t>Ciputra Deluxe Queen Room</t>
  </si>
  <si>
    <t>703547007198</t>
  </si>
  <si>
    <t>4258305</t>
  </si>
  <si>
    <t>¥7,362.00</t>
  </si>
  <si>
    <t>¥762.00</t>
  </si>
  <si>
    <t>¥6,600.00</t>
  </si>
  <si>
    <t>703549073520</t>
  </si>
  <si>
    <t>4268116</t>
  </si>
  <si>
    <t>880732483</t>
  </si>
  <si>
    <t>乔希酒店</t>
  </si>
  <si>
    <t>ZHOU/QINGJI</t>
  </si>
  <si>
    <t>¥57.00</t>
  </si>
  <si>
    <t>¥389.00</t>
  </si>
  <si>
    <t>DOUBLE DELUXE</t>
  </si>
  <si>
    <t>703549526797</t>
  </si>
  <si>
    <t>4269673</t>
  </si>
  <si>
    <t>ZHANG/YUJIN</t>
  </si>
  <si>
    <t>¥919.00</t>
  </si>
  <si>
    <t>¥95.00</t>
  </si>
  <si>
    <t>¥824.00</t>
  </si>
  <si>
    <t>1 King Deluxe City View</t>
  </si>
  <si>
    <t>703549695374</t>
  </si>
  <si>
    <t>4269536</t>
  </si>
  <si>
    <t>880634983</t>
  </si>
  <si>
    <t>机场2号住宅酒店</t>
  </si>
  <si>
    <t>LI/ZIMU</t>
  </si>
  <si>
    <t>¥139.00</t>
  </si>
  <si>
    <t>¥14.00</t>
  </si>
  <si>
    <t>¥125.00</t>
  </si>
  <si>
    <t>Deluxe Double Bed</t>
  </si>
  <si>
    <t>703549906493</t>
  </si>
  <si>
    <t>4270451</t>
  </si>
  <si>
    <t>SUPANYO/PIYAPHONG</t>
  </si>
  <si>
    <t>703548724410</t>
  </si>
  <si>
    <t>4265644</t>
  </si>
  <si>
    <t>881044450</t>
  </si>
  <si>
    <t>陶尔米纳酒店</t>
  </si>
  <si>
    <t>CAO/XIAOXUAN|GOU/YULIANG</t>
  </si>
  <si>
    <t>¥671.00</t>
  </si>
  <si>
    <t>¥70.00</t>
  </si>
  <si>
    <t>¥601.00</t>
  </si>
  <si>
    <t>STANDARD DOUBLE</t>
  </si>
  <si>
    <t>703550063414</t>
  </si>
  <si>
    <t>4272017</t>
  </si>
  <si>
    <t>880664236</t>
  </si>
  <si>
    <t>9布里克酒店</t>
  </si>
  <si>
    <t>WANG/JIAWEI</t>
  </si>
  <si>
    <t>¥1,086.00</t>
  </si>
  <si>
    <t>2023-11-18 22:00:13</t>
  </si>
  <si>
    <t>Superior Double room</t>
  </si>
  <si>
    <t>703537591525</t>
  </si>
  <si>
    <t>4194012</t>
  </si>
  <si>
    <t>¥1,098.00</t>
  </si>
  <si>
    <t>¥100.00</t>
  </si>
  <si>
    <t>¥998.00</t>
  </si>
  <si>
    <t>703550444731</t>
  </si>
  <si>
    <t>4273058</t>
  </si>
  <si>
    <t>880768231</t>
  </si>
  <si>
    <t>雅加达东荟城智选假日酒店</t>
  </si>
  <si>
    <t>ZHU/WEIDONG</t>
  </si>
  <si>
    <t>¥774.00</t>
  </si>
  <si>
    <t>Standard Twin Room</t>
  </si>
  <si>
    <t>703550785550</t>
  </si>
  <si>
    <t>4272581</t>
  </si>
  <si>
    <t>META/SUCITRYAWATAN|QIN/PENGFEI</t>
  </si>
  <si>
    <t>2023-11-19 00:00:13</t>
  </si>
  <si>
    <t>Standard Queen Room</t>
  </si>
  <si>
    <t>703550378718</t>
  </si>
  <si>
    <t>4272572</t>
  </si>
  <si>
    <t>LIU/YONG|ZHENG/WEI</t>
  </si>
  <si>
    <t>¥328.02</t>
  </si>
  <si>
    <t>2023-11-19 00:00:51</t>
  </si>
  <si>
    <t>703488061294</t>
  </si>
  <si>
    <t>3946260</t>
  </si>
  <si>
    <t>880626367</t>
  </si>
  <si>
    <t>相铁FRESA INN 名古屋站新干线口</t>
  </si>
  <si>
    <t>XING/XINSHENG</t>
  </si>
  <si>
    <t>2023-09-17</t>
  </si>
  <si>
    <t>¥1,327.00</t>
  </si>
  <si>
    <t>¥798.00</t>
  </si>
  <si>
    <t>¥529.00</t>
  </si>
  <si>
    <t>Double Room, Non Smoking</t>
  </si>
  <si>
    <t>703537028210</t>
  </si>
  <si>
    <t>4199504</t>
  </si>
  <si>
    <t>880651594</t>
  </si>
  <si>
    <t>雷亚斯酒店</t>
  </si>
  <si>
    <t>QUAN/ZEHUI|XIA/MENGYING|CHEN/YANG</t>
  </si>
  <si>
    <t>¥2,518.00</t>
  </si>
  <si>
    <t>¥1,283.00</t>
  </si>
  <si>
    <t>¥1,235.00</t>
  </si>
  <si>
    <t>Superior Triple Room</t>
  </si>
  <si>
    <t>703535882523</t>
  </si>
  <si>
    <t>4183873</t>
  </si>
  <si>
    <t>YU/PING|WANG/JIAN</t>
  </si>
  <si>
    <t>2023-11-03</t>
  </si>
  <si>
    <t>¥4,302.00</t>
  </si>
  <si>
    <t>¥965.00</t>
  </si>
  <si>
    <t>¥3,337.00</t>
  </si>
  <si>
    <t>Superior Harbourview Room</t>
  </si>
  <si>
    <t>703544116441</t>
  </si>
  <si>
    <t>4241898</t>
  </si>
  <si>
    <t>880734004</t>
  </si>
  <si>
    <t>香港九龙海湾酒店</t>
  </si>
  <si>
    <t>HUANG/XIAOWEN</t>
  </si>
  <si>
    <t>¥5,850.00</t>
  </si>
  <si>
    <t>¥2,760.00</t>
  </si>
  <si>
    <t>¥3,090.00</t>
  </si>
  <si>
    <t>2 Bedroom Suite City View</t>
  </si>
  <si>
    <t>703544037165</t>
  </si>
  <si>
    <t>4239890</t>
  </si>
  <si>
    <t>¥765.00</t>
  </si>
  <si>
    <t>¥93.00</t>
  </si>
  <si>
    <t>703547044399</t>
  </si>
  <si>
    <t>4262718</t>
  </si>
  <si>
    <t>LIU/ZHENG|DU/YIDA</t>
  </si>
  <si>
    <t>¥2,580.00</t>
  </si>
  <si>
    <t>¥972.00</t>
  </si>
  <si>
    <t>¥1,608.00</t>
  </si>
  <si>
    <t>703548293642</t>
  </si>
  <si>
    <t>4263409</t>
  </si>
  <si>
    <t>WEI/TUANSHENG</t>
  </si>
  <si>
    <t>¥1,287.00</t>
  </si>
  <si>
    <t>¥420.00</t>
  </si>
  <si>
    <t>¥867.00</t>
  </si>
  <si>
    <t>703549824779</t>
  </si>
  <si>
    <t>4268127</t>
  </si>
  <si>
    <t>880732057</t>
  </si>
  <si>
    <t>沙滩山水度假村</t>
  </si>
  <si>
    <t>WU/ZHEN</t>
  </si>
  <si>
    <t>¥238.00</t>
  </si>
  <si>
    <t>¥890.00</t>
  </si>
  <si>
    <t>garden bungalow</t>
  </si>
  <si>
    <t>703550829819</t>
  </si>
  <si>
    <t>4272206</t>
  </si>
  <si>
    <t>880731409</t>
  </si>
  <si>
    <t>曼谷梅斯泰尔车库酒店</t>
  </si>
  <si>
    <t>WANG/JUNKANG</t>
  </si>
  <si>
    <t>¥196.00</t>
  </si>
  <si>
    <t>¥20.00</t>
  </si>
  <si>
    <t>¥176.00</t>
  </si>
  <si>
    <t>703548675489</t>
  </si>
  <si>
    <t>4266605</t>
  </si>
  <si>
    <t>880765708</t>
  </si>
  <si>
    <t>多美迎PREMIUM酒店ー大阪难波（天然温泉）</t>
  </si>
  <si>
    <t>Yu/Yaqiao</t>
  </si>
  <si>
    <t>¥2,681.00</t>
  </si>
  <si>
    <t>2023-11-19 09:19:05</t>
  </si>
  <si>
    <t>703551757865</t>
  </si>
  <si>
    <t>4275374</t>
  </si>
  <si>
    <t>880714483</t>
  </si>
  <si>
    <t>吉隆坡柏威年酒店 · 悦榕管理</t>
  </si>
  <si>
    <t>ZHAO/LING</t>
  </si>
  <si>
    <t>¥903.00</t>
  </si>
  <si>
    <t>2023-11-19 14:16:27</t>
  </si>
  <si>
    <t>City Oasis Room</t>
  </si>
  <si>
    <t>703549788155</t>
  </si>
  <si>
    <t>4270565</t>
  </si>
  <si>
    <t>zhou/yuting|yang/haiyan</t>
  </si>
  <si>
    <t>2023-12-10</t>
  </si>
  <si>
    <t>2023-12-14</t>
  </si>
  <si>
    <t>¥3,736.00</t>
  </si>
  <si>
    <t>2023-11-19 18:12:48</t>
  </si>
  <si>
    <t>1 King Premium Garden View</t>
  </si>
  <si>
    <t>703548979428</t>
  </si>
  <si>
    <t>4266976</t>
  </si>
  <si>
    <t>880707643</t>
  </si>
  <si>
    <t>吉隆坡蒲种希尔顿花园酒店</t>
  </si>
  <si>
    <t>CHENG/LI</t>
  </si>
  <si>
    <t>¥684.00</t>
  </si>
  <si>
    <t>¥104.00</t>
  </si>
  <si>
    <t>¥580.00</t>
  </si>
  <si>
    <t>合计</t>
  </si>
  <si>
    <t/>
  </si>
  <si>
    <t>¥179,265.91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</si>
  <si>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</si>
  <si>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</si>
  <si>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</si>
  <si>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</si>
  <si>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</si>
  <si>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</si>
  <si>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</si>
  <si>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csg_manual_202311160925077776355</t>
  </si>
  <si>
    <t>703542502241</t>
  </si>
  <si>
    <t>赔付-房费追回</t>
  </si>
  <si>
    <t>-¥893.00</t>
  </si>
  <si>
    <t>--</t>
  </si>
  <si>
    <t>客人表示自己是女生酒店安排的是男士的床位房，代理告知run of house 是酒店随机安排房型，酒店告知代理商直接下了一张男生的单子，此单代理数据有误，代理责，代理应承担900元，我处已结算401元，已追赔408元，故我处还应追回贵司893元</t>
  </si>
  <si>
    <t>chase_deduct_JZyP231116131947782</t>
  </si>
  <si>
    <t>703541437980</t>
  </si>
  <si>
    <t>-¥1,502.00</t>
  </si>
  <si>
    <t>生成追赔task#追赔系统-预付扣款直连#</t>
  </si>
  <si>
    <t>NPH20231113161935445637</t>
  </si>
  <si>
    <t>chase_deduct_gbK7231117183004293</t>
  </si>
  <si>
    <t>-¥1,104.00</t>
  </si>
  <si>
    <t>NPH2023111714494278575</t>
  </si>
  <si>
    <t>chase_deduct_zgYh231118101928098</t>
  </si>
  <si>
    <t>-¥872.00</t>
  </si>
  <si>
    <t>NPH20231117175525573518</t>
  </si>
  <si>
    <t>chase_deduct_X7kC231118173205098</t>
  </si>
  <si>
    <t>NOH20231118170734887876</t>
  </si>
  <si>
    <t>返现日期</t>
  </si>
  <si>
    <t>，</t>
  </si>
  <si>
    <t>直连</t>
  </si>
  <si>
    <r>
      <t>本期收回</t>
    </r>
    <r>
      <rPr>
        <sz val="10"/>
        <rFont val="Arial"/>
        <charset val="134"/>
      </rPr>
      <t>1848</t>
    </r>
    <r>
      <rPr>
        <sz val="10"/>
        <rFont val="宋体"/>
        <charset val="134"/>
      </rPr>
      <t>元</t>
    </r>
  </si>
  <si>
    <t>直采</t>
  </si>
  <si>
    <r>
      <t>本期扣款</t>
    </r>
    <r>
      <rPr>
        <sz val="10"/>
        <rFont val="Arial"/>
        <charset val="134"/>
      </rPr>
      <t>59.73</t>
    </r>
    <r>
      <rPr>
        <sz val="10"/>
        <rFont val="宋体"/>
        <charset val="134"/>
      </rPr>
      <t>元</t>
    </r>
  </si>
  <si>
    <r>
      <t>此单应该结算我司</t>
    </r>
    <r>
      <rPr>
        <sz val="10"/>
        <rFont val="Arial"/>
        <charset val="134"/>
      </rPr>
      <t>600</t>
    </r>
    <r>
      <rPr>
        <sz val="10"/>
        <rFont val="宋体"/>
        <charset val="134"/>
      </rPr>
      <t>元，本期收到贵司结算了</t>
    </r>
    <r>
      <rPr>
        <sz val="10"/>
        <rFont val="Arial"/>
        <charset val="134"/>
      </rPr>
      <t>540.27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59.73</t>
    </r>
    <r>
      <rPr>
        <sz val="10"/>
        <rFont val="宋体"/>
        <charset val="134"/>
      </rPr>
      <t>元，麻烦核实后补回，谢谢！</t>
    </r>
  </si>
  <si>
    <r>
      <t>原单未结算，本期扣款</t>
    </r>
    <r>
      <rPr>
        <sz val="10"/>
        <rFont val="Arial"/>
        <charset val="134"/>
      </rPr>
      <t>48</t>
    </r>
    <r>
      <rPr>
        <sz val="10"/>
        <rFont val="宋体"/>
        <charset val="134"/>
      </rPr>
      <t>元</t>
    </r>
  </si>
  <si>
    <r>
      <t>此单不可取消，贵司原单未结算本期扣款我司</t>
    </r>
    <r>
      <rPr>
        <sz val="10"/>
        <rFont val="Arial"/>
        <charset val="134"/>
      </rPr>
      <t>48</t>
    </r>
    <r>
      <rPr>
        <sz val="10"/>
        <rFont val="宋体"/>
        <charset val="134"/>
      </rPr>
      <t>元，麻烦补回，谢谢！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</si>
  <si>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893</t>
    </r>
    <r>
      <rPr>
        <sz val="10"/>
        <rFont val="宋体"/>
        <charset val="134"/>
      </rPr>
      <t>元</t>
    </r>
  </si>
  <si>
    <r>
      <t>可退</t>
    </r>
    <r>
      <rPr>
        <sz val="10"/>
        <rFont val="Arial"/>
        <charset val="134"/>
      </rPr>
      <t>240</t>
    </r>
    <r>
      <rPr>
        <sz val="10"/>
        <rFont val="宋体"/>
        <charset val="134"/>
      </rPr>
      <t>元，本期扣款</t>
    </r>
    <r>
      <rPr>
        <sz val="10"/>
        <rFont val="Arial"/>
        <charset val="134"/>
      </rPr>
      <t>1262</t>
    </r>
    <r>
      <rPr>
        <sz val="10"/>
        <rFont val="宋体"/>
        <charset val="134"/>
      </rPr>
      <t>元</t>
    </r>
  </si>
  <si>
    <r>
      <t>此单经核实，此单可退</t>
    </r>
    <r>
      <rPr>
        <sz val="10"/>
        <rFont val="Arial"/>
        <charset val="134"/>
      </rPr>
      <t>240</t>
    </r>
    <r>
      <rPr>
        <sz val="10"/>
        <rFont val="宋体"/>
        <charset val="134"/>
      </rPr>
      <t>元，贵司扣款我司</t>
    </r>
    <r>
      <rPr>
        <sz val="10"/>
        <rFont val="Arial"/>
        <charset val="134"/>
      </rPr>
      <t>1502</t>
    </r>
    <r>
      <rPr>
        <sz val="10"/>
        <rFont val="宋体"/>
        <charset val="134"/>
      </rPr>
      <t>元，麻烦补回多扣的</t>
    </r>
    <r>
      <rPr>
        <sz val="10"/>
        <rFont val="Arial"/>
        <charset val="134"/>
      </rPr>
      <t>1262</t>
    </r>
    <r>
      <rPr>
        <sz val="10"/>
        <rFont val="宋体"/>
        <charset val="134"/>
      </rPr>
      <t>元，谢谢！</t>
    </r>
  </si>
  <si>
    <r>
      <t>本期扣款</t>
    </r>
    <r>
      <rPr>
        <sz val="10"/>
        <rFont val="Arial"/>
        <charset val="134"/>
      </rPr>
      <t>2208</t>
    </r>
    <r>
      <rPr>
        <sz val="10"/>
        <rFont val="宋体"/>
        <charset val="134"/>
      </rPr>
      <t>元</t>
    </r>
  </si>
  <si>
    <r>
      <t>此单我司推翻了，赔款应该是首晚</t>
    </r>
    <r>
      <rPr>
        <sz val="10"/>
        <rFont val="Arial"/>
        <charset val="134"/>
      </rPr>
      <t>1079</t>
    </r>
    <r>
      <rPr>
        <sz val="10"/>
        <rFont val="宋体"/>
        <charset val="134"/>
      </rPr>
      <t>元，贵司扣款我司</t>
    </r>
    <r>
      <rPr>
        <sz val="10"/>
        <rFont val="Arial"/>
        <charset val="134"/>
      </rPr>
      <t>2208</t>
    </r>
    <r>
      <rPr>
        <sz val="10"/>
        <rFont val="宋体"/>
        <charset val="134"/>
      </rPr>
      <t>元，麻烦补回多扣的</t>
    </r>
    <r>
      <rPr>
        <sz val="10"/>
        <rFont val="Arial"/>
        <charset val="134"/>
      </rPr>
      <t>1129</t>
    </r>
    <r>
      <rPr>
        <sz val="10"/>
        <rFont val="宋体"/>
        <charset val="134"/>
      </rPr>
      <t>元，谢谢！</t>
    </r>
  </si>
  <si>
    <t>A231121110059481</t>
  </si>
  <si>
    <t>A231121110139481</t>
  </si>
  <si>
    <r>
      <t>总计：</t>
    </r>
    <r>
      <rPr>
        <sz val="10"/>
        <rFont val="Arial"/>
        <charset val="134"/>
      </rPr>
      <t>131636.27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</si>
  <si>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</si>
  <si>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</si>
  <si>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</si>
  <si>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</si>
  <si>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</si>
  <si>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</si>
  <si>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</si>
  <si>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</si>
  <si>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</si>
  <si>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</si>
  <si>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</si>
  <si>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</si>
  <si>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</si>
  <si>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</si>
  <si>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</si>
  <si>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</si>
  <si>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</si>
  <si>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</si>
  <si>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WANG JUNKANG</t>
  </si>
  <si>
    <t>退房日周结</t>
  </si>
  <si>
    <t>176.00</t>
  </si>
  <si>
    <t>RMB</t>
  </si>
  <si>
    <t>0</t>
  </si>
  <si>
    <t>0.00</t>
  </si>
  <si>
    <t>汇趣住国际直连</t>
  </si>
  <si>
    <t>01.011563</t>
  </si>
  <si>
    <t>2023-11-18 13:07:08</t>
  </si>
  <si>
    <t>泰国</t>
  </si>
  <si>
    <t>清迈机场住宅 2</t>
  </si>
  <si>
    <t>SUPANYO PIYAPHONG</t>
  </si>
  <si>
    <t>125.00</t>
  </si>
  <si>
    <t>2023-11-17 21:03:09</t>
  </si>
  <si>
    <t>丁索度假村</t>
  </si>
  <si>
    <t>ZHANG YUJIN</t>
  </si>
  <si>
    <t>824.00</t>
  </si>
  <si>
    <t>2023-11-17 17:26:41</t>
  </si>
  <si>
    <t>LI ZIMU</t>
  </si>
  <si>
    <t>2023-11-17 16:22:06</t>
  </si>
  <si>
    <t>CAI JIABIN</t>
  </si>
  <si>
    <t>799.00</t>
  </si>
  <si>
    <t>2023-11-17 13:38:08</t>
  </si>
  <si>
    <t>中国</t>
  </si>
  <si>
    <t>LIN ZITING</t>
  </si>
  <si>
    <t>1224.00</t>
  </si>
  <si>
    <t>2023-11-17 12:58:34</t>
  </si>
  <si>
    <t>东京银座大和Roynet PREMIER酒店</t>
  </si>
  <si>
    <t>WEI TAOBING</t>
  </si>
  <si>
    <t>1370.00</t>
  </si>
  <si>
    <t>2023-11-17 12:07:49</t>
  </si>
  <si>
    <t>日本</t>
  </si>
  <si>
    <t>WU ZHEN</t>
  </si>
  <si>
    <t>890.00</t>
  </si>
  <si>
    <t>2023-11-17 08:39:18</t>
  </si>
  <si>
    <t>越南</t>
  </si>
  <si>
    <t>ZHOU QINGJI</t>
  </si>
  <si>
    <t>389.00</t>
  </si>
  <si>
    <t>2023-11-17 08:30:39</t>
  </si>
  <si>
    <t>LYU CHANG</t>
  </si>
  <si>
    <t>363.00</t>
  </si>
  <si>
    <t>2023-11-17 09:33:58</t>
  </si>
  <si>
    <t>马来西亚</t>
  </si>
  <si>
    <t>WONG WENGFU</t>
  </si>
  <si>
    <t>1161.00</t>
  </si>
  <si>
    <t>2023-11-16 23:17:14</t>
  </si>
  <si>
    <t>吉隆坡普崇希尔顿花园酒店</t>
  </si>
  <si>
    <t>CHENG LI</t>
  </si>
  <si>
    <t>580.00</t>
  </si>
  <si>
    <t>2023-11-16 21:29:59</t>
  </si>
  <si>
    <t>YU YINGHAN</t>
  </si>
  <si>
    <t>352.00</t>
  </si>
  <si>
    <t>2023-11-16 16:54:14</t>
  </si>
  <si>
    <t>CAO XIAOXUAN,GOU YULIANG</t>
  </si>
  <si>
    <t>601.00</t>
  </si>
  <si>
    <t>2023-11-16 14:43:03</t>
  </si>
  <si>
    <t>意大利</t>
  </si>
  <si>
    <t>YANG DONGMEI</t>
  </si>
  <si>
    <t>2023-11-16 13:36:35</t>
  </si>
  <si>
    <t>SERIK AIGERIM</t>
  </si>
  <si>
    <t>3317.00</t>
  </si>
  <si>
    <t>2023-11-16 13:23:05</t>
  </si>
  <si>
    <t>东横INN 东京品川港南口天王洲岛</t>
  </si>
  <si>
    <t>YU CHUNHUI</t>
  </si>
  <si>
    <t>411.00</t>
  </si>
  <si>
    <t>2023-11-16 09:33:09</t>
  </si>
  <si>
    <t>曼谷素坤逸 4 巷宜必思酒店</t>
  </si>
  <si>
    <t>WEI TUANSHENG</t>
  </si>
  <si>
    <t>867.00</t>
  </si>
  <si>
    <t>2023-11-16 09:37:52</t>
  </si>
  <si>
    <t>LIU ZHENG,DU YIDA</t>
  </si>
  <si>
    <t>1608.00</t>
  </si>
  <si>
    <t>2023-11-16 09:10:52</t>
  </si>
  <si>
    <t>HUANG MENGSHAN</t>
  </si>
  <si>
    <t>1717.00</t>
  </si>
  <si>
    <t>2023-11-16 10:14:10</t>
  </si>
  <si>
    <t>REF京都八条口Vessel酒店</t>
  </si>
  <si>
    <t>GUAN SHENGYUAN,GONG YAODONG</t>
  </si>
  <si>
    <t>1302.00</t>
  </si>
  <si>
    <t>2023-11-15 19:25:08</t>
  </si>
  <si>
    <t>KANG ZHILIN,WANG XU</t>
  </si>
  <si>
    <t>6600.00</t>
  </si>
  <si>
    <t>2023-11-15 12:08:56</t>
  </si>
  <si>
    <t>DENG GANG,WANG JUAN</t>
  </si>
  <si>
    <t>448.00</t>
  </si>
  <si>
    <t>2023-11-15 11:21:53</t>
  </si>
  <si>
    <t>吉隆坡费尔菲尔德艾伦彭亨酒店</t>
  </si>
  <si>
    <t>YANG JIANPING</t>
  </si>
  <si>
    <t>360.00</t>
  </si>
  <si>
    <t>2023-11-15 09:17:31</t>
  </si>
  <si>
    <t>ANG CHEWLENG</t>
  </si>
  <si>
    <t>400.00</t>
  </si>
  <si>
    <t>2023-11-14 16:59:03</t>
  </si>
  <si>
    <t>LI LEI</t>
  </si>
  <si>
    <t>308.00</t>
  </si>
  <si>
    <t>2023-11-14 15:06:04</t>
  </si>
  <si>
    <t>JIAO LEI</t>
  </si>
  <si>
    <t>415.00</t>
  </si>
  <si>
    <t>2023-11-14 13:27:49</t>
  </si>
  <si>
    <t>印度尼西亚</t>
  </si>
  <si>
    <t>LI XINYANG</t>
  </si>
  <si>
    <t>672.00</t>
  </si>
  <si>
    <t>2023-11-14 00:30:26</t>
  </si>
  <si>
    <t>ZHANG ZHU</t>
  </si>
  <si>
    <t>987.00</t>
  </si>
  <si>
    <t>2023-11-13 20:48:36</t>
  </si>
  <si>
    <t>KANG XUE</t>
  </si>
  <si>
    <t>1212.00</t>
  </si>
  <si>
    <t>2023-11-13 10:07:43</t>
  </si>
  <si>
    <t>ZHANG ZIJU,YU JINYIN</t>
  </si>
  <si>
    <t>306.00</t>
  </si>
  <si>
    <t>2023-11-13 02:32:56</t>
  </si>
  <si>
    <t>HUANG XIAOWEN</t>
  </si>
  <si>
    <t>3090.00</t>
  </si>
  <si>
    <t>2023-11-13 08:39:32</t>
  </si>
  <si>
    <t>NAI FEI</t>
  </si>
  <si>
    <t>2023-11-12 13:04:52</t>
  </si>
  <si>
    <t>536.00</t>
  </si>
  <si>
    <t>2023-11-12 13:16:48</t>
  </si>
  <si>
    <t>YUAN FANG</t>
  </si>
  <si>
    <t>497.00</t>
  </si>
  <si>
    <t>2023-11-12 10:02:04</t>
  </si>
  <si>
    <t>宫古市东京高轮酒店</t>
  </si>
  <si>
    <t>XU QIUHONG</t>
  </si>
  <si>
    <t>1039.00</t>
  </si>
  <si>
    <t>2023-11-12 01:33:06</t>
  </si>
  <si>
    <t>曼谷财富美爵酒店</t>
  </si>
  <si>
    <t>CHEN RENYAN</t>
  </si>
  <si>
    <t>3964.00</t>
  </si>
  <si>
    <t>2023-11-11 17:06:53</t>
  </si>
  <si>
    <t>JIA ZHENZHEN,SHI SHUAICHENG</t>
  </si>
  <si>
    <t>1784.00</t>
  </si>
  <si>
    <t>2023-11-11 09:41:57</t>
  </si>
  <si>
    <t>ZHANG MENG</t>
  </si>
  <si>
    <t>1806.00</t>
  </si>
  <si>
    <t>2023-11-11 00:08:05</t>
  </si>
  <si>
    <t>CHEN BIN</t>
  </si>
  <si>
    <t>2023-11-11 00:04:04</t>
  </si>
  <si>
    <t>大和ROYNET神户三宫酒店</t>
  </si>
  <si>
    <t>MA ZHIWEI</t>
  </si>
  <si>
    <t>922.00</t>
  </si>
  <si>
    <t>2023-11-10 19:30:06</t>
  </si>
  <si>
    <t>CHANG HUI</t>
  </si>
  <si>
    <t>679.00</t>
  </si>
  <si>
    <t>2023-11-10 17:21:16</t>
  </si>
  <si>
    <t>XIAO PEIEN,XIU XIANGMING</t>
  </si>
  <si>
    <t>337.00</t>
  </si>
  <si>
    <t>2023-11-12 20:12:04</t>
  </si>
  <si>
    <t>LIU HUAYAN,CHEN YING</t>
  </si>
  <si>
    <t>2023-11-12 10:39:52</t>
  </si>
  <si>
    <t>DENG DEJIAN</t>
  </si>
  <si>
    <t>884.00</t>
  </si>
  <si>
    <t>2023-11-10 13:44:13</t>
  </si>
  <si>
    <t>海云台新罗舒泰酒店</t>
  </si>
  <si>
    <t>LIU ZECHAO</t>
  </si>
  <si>
    <t>4505.00</t>
  </si>
  <si>
    <t>2023-11-10 09:25:49</t>
  </si>
  <si>
    <t>韩国</t>
  </si>
  <si>
    <t>zhang peiqiang</t>
  </si>
  <si>
    <t>315.00</t>
  </si>
  <si>
    <t>2023-11-11 10:10:22</t>
  </si>
  <si>
    <t>FAN XIANKAI</t>
  </si>
  <si>
    <t>1074.00</t>
  </si>
  <si>
    <t>2023-11-09 21:30:32</t>
  </si>
  <si>
    <t>XU YIDAN</t>
  </si>
  <si>
    <t>2023-11-09 21:27:09</t>
  </si>
  <si>
    <t>ZHANG SHUIPING</t>
  </si>
  <si>
    <t>2023-11-09 18:39:13</t>
  </si>
  <si>
    <t>459.00</t>
  </si>
  <si>
    <t>2023-11-09 14:04:29</t>
  </si>
  <si>
    <t>东京椿山荘酒店</t>
  </si>
  <si>
    <t>HE WAN ZHI,ZHONG JUAN,JIA FENG,MEI HAIBIN</t>
  </si>
  <si>
    <t>4870.00</t>
  </si>
  <si>
    <t>2023-11-09 11:29:27</t>
  </si>
  <si>
    <t>2023-11-09 11:24:03</t>
  </si>
  <si>
    <t>DU YUDONG,TSANG SUETCHU</t>
  </si>
  <si>
    <t>698.00</t>
  </si>
  <si>
    <t>2023-11-09 09:22:39</t>
  </si>
  <si>
    <t>CMYK我的酒店@拉查达店</t>
  </si>
  <si>
    <t>LUO ZHIXUAN</t>
  </si>
  <si>
    <t>984.00</t>
  </si>
  <si>
    <t>2023-11-09 09:02:28</t>
  </si>
  <si>
    <t>济州君临海域酒店</t>
  </si>
  <si>
    <t>XIA ZHIMIN,ZHOU YAN</t>
  </si>
  <si>
    <t>744.00</t>
  </si>
  <si>
    <t>2023-11-09 08:37:28</t>
  </si>
  <si>
    <t>SHEN MIAOYOU</t>
  </si>
  <si>
    <t>165.00</t>
  </si>
  <si>
    <t>2023-11-08 15:47:06</t>
  </si>
  <si>
    <t>普吉岛奈涵度假村</t>
  </si>
  <si>
    <t>LIU ZHUO,CAI XINLU,LI JINLIN,ZHANG ZHIHAN</t>
  </si>
  <si>
    <t>9724.00</t>
  </si>
  <si>
    <t>2023-11-08 10:48:12</t>
  </si>
  <si>
    <t>ZHENG JINGYU,MO RUHUI</t>
  </si>
  <si>
    <t>8794.00</t>
  </si>
  <si>
    <t>2023-11-07 10:52:03</t>
  </si>
  <si>
    <t>SONG XIAONA</t>
  </si>
  <si>
    <t>1616.00</t>
  </si>
  <si>
    <t>2023-11-07 10:40:10</t>
  </si>
  <si>
    <t>QUAN ZEHUI,XIA MENGYING,CHEN YANG</t>
  </si>
  <si>
    <t>1235.00</t>
  </si>
  <si>
    <t>2023-11-06 00:19:33</t>
  </si>
  <si>
    <t>旧金山联合广场酒店</t>
  </si>
  <si>
    <t>DENG FENG</t>
  </si>
  <si>
    <t>998.00</t>
  </si>
  <si>
    <t>2023-11-05 00:21:08</t>
  </si>
  <si>
    <t>美国</t>
  </si>
  <si>
    <t>YANG TINGZHOU</t>
  </si>
  <si>
    <t>490.00</t>
  </si>
  <si>
    <t>2023-11-04 12:27:23</t>
  </si>
  <si>
    <t>2023-11-04 12:13:04</t>
  </si>
  <si>
    <t>YU PING,WANG JIAN</t>
  </si>
  <si>
    <t>3337.00</t>
  </si>
  <si>
    <t>2023-11-09 13:39:14</t>
  </si>
  <si>
    <t>LIN LIJUN,YU CHUNYAN</t>
  </si>
  <si>
    <t>720.00</t>
  </si>
  <si>
    <t>2023-11-02 17:00:58</t>
  </si>
  <si>
    <t>LI YING,BI TANGYANG</t>
  </si>
  <si>
    <t>2023-11-02 17:00:14</t>
  </si>
  <si>
    <t>WANG KAI</t>
  </si>
  <si>
    <t>275.00</t>
  </si>
  <si>
    <t>2023-11-02 13:47:24</t>
  </si>
  <si>
    <t>ZHANG JING</t>
  </si>
  <si>
    <t>1971.00</t>
  </si>
  <si>
    <t>2023-11-04 14:07:17</t>
  </si>
  <si>
    <t>DENG JIE</t>
  </si>
  <si>
    <t>2502.00</t>
  </si>
  <si>
    <t>2023-11-02 10:32:31</t>
  </si>
  <si>
    <t>ZHENG QI</t>
  </si>
  <si>
    <t>7600.00</t>
  </si>
  <si>
    <t>2023-10-30 17:32:20</t>
  </si>
  <si>
    <t>HU SHIJIE,ZHOU YUMEI</t>
  </si>
  <si>
    <t>2200.00</t>
  </si>
  <si>
    <t>2023-11-01 15:31:46</t>
  </si>
  <si>
    <t>MA ZHENG</t>
  </si>
  <si>
    <t>2023-10-30 16:07:16</t>
  </si>
  <si>
    <t>1462.00</t>
  </si>
  <si>
    <t>2023-10-30 13:41:11</t>
  </si>
  <si>
    <t>LIU SHIQI,WANG JIALE</t>
  </si>
  <si>
    <t>1318.00</t>
  </si>
  <si>
    <t>2023-10-26 12:42:44</t>
  </si>
  <si>
    <t>XU SHUANG</t>
  </si>
  <si>
    <t>8389.00</t>
  </si>
  <si>
    <t>2023-10-24 12:29:19</t>
  </si>
  <si>
    <t>CHEN ZONGPING</t>
  </si>
  <si>
    <t>999.00</t>
  </si>
  <si>
    <t>2023-10-23 17:23:41</t>
  </si>
  <si>
    <t>Zhang juntao</t>
  </si>
  <si>
    <t>2664.00</t>
  </si>
  <si>
    <t>2023-10-22 09:09:29</t>
  </si>
  <si>
    <t>JI JIE</t>
  </si>
  <si>
    <t>1522.00</t>
  </si>
  <si>
    <t>2023-10-13 14:47:02</t>
  </si>
  <si>
    <t>ZHAN XIAOMIN,LI JIANHUI</t>
  </si>
  <si>
    <t>4932.00</t>
  </si>
  <si>
    <t>2023-10-02 02:39:12</t>
  </si>
  <si>
    <t>XING XINSHENG</t>
  </si>
  <si>
    <t>529.00</t>
  </si>
  <si>
    <t>2023-09-17 21:50:15</t>
  </si>
  <si>
    <t>GUO XIAOXUE</t>
  </si>
  <si>
    <t>630.00</t>
  </si>
  <si>
    <t>2023-08-22 12:14:03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</si>
</sst>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6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9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126</v>
      </c>
      <c r="B5" s="27" t="s">
        <v>19</v>
      </c>
      <c r="C5" s="11" t="s">
        <v>20</v>
      </c>
      <c r="D5" s="28" t="s">
        <v>21</v>
      </c>
      <c r="E5" s="29" t="s">
        <v>22</v>
      </c>
      <c r="F5" s="29" t="s">
        <v>23</v>
      </c>
      <c r="G5" s="30">
        <v>0</v>
      </c>
      <c r="H5" s="31" t="s">
        <v>19</v>
      </c>
      <c r="I5" s="42" t="s">
        <v>24</v>
      </c>
      <c r="J5" s="11" t="s">
        <v>19</v>
      </c>
      <c r="K5" s="11" t="s">
        <v>24</v>
      </c>
    </row>
    <row r="6" ht="27.95" customHeight="1" spans="1:9">
      <c r="A6" s="22" t="s">
        <v>25</v>
      </c>
      <c r="D6" s="32"/>
      <c r="E6" s="33"/>
      <c r="F6" s="33"/>
      <c r="G6" s="34"/>
      <c r="H6" s="33"/>
      <c r="I6" s="38"/>
    </row>
    <row r="7" ht="15" customHeight="1" spans="1:11">
      <c r="A7" s="24" t="s">
        <v>26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27</v>
      </c>
      <c r="B8" s="36">
        <v>126</v>
      </c>
      <c r="C8" s="36" t="s">
        <v>19</v>
      </c>
      <c r="D8" s="36" t="s">
        <v>20</v>
      </c>
      <c r="E8" s="37" t="s">
        <v>21</v>
      </c>
      <c r="F8" s="37" t="s">
        <v>22</v>
      </c>
      <c r="G8" s="37">
        <v>0</v>
      </c>
      <c r="H8" s="36" t="s">
        <v>19</v>
      </c>
      <c r="I8" s="43" t="s">
        <v>28</v>
      </c>
      <c r="J8" s="11" t="s">
        <v>19</v>
      </c>
      <c r="K8" s="11" t="s">
        <v>28</v>
      </c>
    </row>
    <row r="9" ht="15" customHeight="1" spans="1:11">
      <c r="A9" s="35" t="s">
        <v>29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1" t="s">
        <v>19</v>
      </c>
      <c r="K9" s="11" t="s">
        <v>19</v>
      </c>
    </row>
    <row r="10" ht="15" customHeight="1" spans="1:11">
      <c r="A10" s="35" t="s">
        <v>30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1" t="s">
        <v>19</v>
      </c>
      <c r="K10" s="11" t="s">
        <v>19</v>
      </c>
    </row>
    <row r="11" ht="27.95" customHeight="1" spans="1:9">
      <c r="A11" s="22" t="s">
        <v>31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32</v>
      </c>
      <c r="B12" s="40" t="s">
        <v>33</v>
      </c>
      <c r="C12" s="20"/>
      <c r="F12" s="41"/>
      <c r="I12" s="41"/>
    </row>
    <row r="13" ht="15" customHeight="1" spans="1:9">
      <c r="A13" s="39" t="s">
        <v>34</v>
      </c>
      <c r="B13" s="40" t="s">
        <v>35</v>
      </c>
      <c r="C13" s="20"/>
      <c r="F13" s="41"/>
      <c r="I13" s="41"/>
    </row>
    <row r="14" ht="15" customHeight="1" spans="1:9">
      <c r="A14" s="39" t="s">
        <v>36</v>
      </c>
      <c r="B14" s="40" t="s">
        <v>37</v>
      </c>
      <c r="C14" s="20"/>
      <c r="F14" s="41"/>
      <c r="G14" s="20"/>
      <c r="H14" s="20"/>
      <c r="I14" s="41"/>
    </row>
    <row r="15" ht="15" customHeight="1" spans="1:9">
      <c r="A15" s="39" t="s">
        <v>38</v>
      </c>
      <c r="B15" s="40" t="s">
        <v>39</v>
      </c>
      <c r="C15" s="20"/>
      <c r="F15" s="41"/>
      <c r="I15" s="41"/>
    </row>
    <row r="16" ht="15" customHeight="1" spans="1:9">
      <c r="A16" s="39" t="s">
        <v>40</v>
      </c>
      <c r="B16" s="40" t="s">
        <v>41</v>
      </c>
      <c r="C16" s="20"/>
      <c r="F16" s="41"/>
      <c r="I16" s="41"/>
    </row>
    <row r="17" ht="15" customHeight="1" spans="1:6">
      <c r="A17" s="39" t="s">
        <v>42</v>
      </c>
      <c r="B17" s="40" t="s">
        <v>43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4" t="s">
        <v>64</v>
      </c>
      <c r="Y1" s="4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7" t="s">
        <v>73</v>
      </c>
      <c r="B2" s="7" t="s">
        <v>74</v>
      </c>
      <c r="C2" s="7" t="s">
        <v>75</v>
      </c>
      <c r="D2" s="7" t="s">
        <v>76</v>
      </c>
      <c r="E2" s="7" t="s">
        <v>77</v>
      </c>
      <c r="F2" s="7" t="s">
        <v>76</v>
      </c>
      <c r="G2" s="7" t="s">
        <v>78</v>
      </c>
      <c r="H2" s="8" t="s">
        <v>79</v>
      </c>
      <c r="I2" s="8" t="s">
        <v>80</v>
      </c>
      <c r="J2" s="8" t="s">
        <v>2</v>
      </c>
      <c r="K2" s="8" t="s">
        <v>81</v>
      </c>
      <c r="L2" s="8">
        <v>1</v>
      </c>
      <c r="M2" s="8">
        <v>2</v>
      </c>
      <c r="N2" s="8" t="s">
        <v>82</v>
      </c>
      <c r="O2" s="8" t="s">
        <v>83</v>
      </c>
      <c r="P2" s="8" t="s">
        <v>84</v>
      </c>
      <c r="Q2" s="8"/>
      <c r="R2" s="13" t="s">
        <v>85</v>
      </c>
      <c r="S2" s="15" t="s">
        <v>19</v>
      </c>
      <c r="T2" s="8"/>
      <c r="U2" s="13" t="s">
        <v>19</v>
      </c>
      <c r="V2" s="13" t="s">
        <v>85</v>
      </c>
      <c r="W2" s="15" t="s">
        <v>86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87</v>
      </c>
      <c r="AD2" t="s">
        <v>6</v>
      </c>
      <c r="AE2" t="s">
        <v>88</v>
      </c>
      <c r="AF2" t="s">
        <v>89</v>
      </c>
      <c r="AG2" t="s">
        <v>76</v>
      </c>
      <c r="AH2" t="s">
        <v>19</v>
      </c>
    </row>
    <row r="3" ht="14.25" customHeight="1" spans="1:34">
      <c r="A3" s="7" t="s">
        <v>90</v>
      </c>
      <c r="B3" s="7" t="s">
        <v>91</v>
      </c>
      <c r="C3" s="7" t="s">
        <v>75</v>
      </c>
      <c r="D3" s="7" t="s">
        <v>76</v>
      </c>
      <c r="E3" s="7" t="s">
        <v>77</v>
      </c>
      <c r="F3" s="7" t="s">
        <v>76</v>
      </c>
      <c r="G3" s="7" t="s">
        <v>92</v>
      </c>
      <c r="H3" s="8" t="s">
        <v>93</v>
      </c>
      <c r="I3" s="8" t="s">
        <v>80</v>
      </c>
      <c r="J3" s="8" t="s">
        <v>2</v>
      </c>
      <c r="K3" s="8" t="s">
        <v>94</v>
      </c>
      <c r="L3" s="8">
        <v>1</v>
      </c>
      <c r="M3" s="8">
        <v>4</v>
      </c>
      <c r="N3" s="8" t="s">
        <v>95</v>
      </c>
      <c r="O3" s="8" t="s">
        <v>96</v>
      </c>
      <c r="P3" s="8" t="s">
        <v>84</v>
      </c>
      <c r="Q3" s="8"/>
      <c r="R3" s="13" t="s">
        <v>97</v>
      </c>
      <c r="S3" s="15" t="s">
        <v>19</v>
      </c>
      <c r="T3" s="8"/>
      <c r="U3" s="13" t="s">
        <v>19</v>
      </c>
      <c r="V3" s="13" t="s">
        <v>97</v>
      </c>
      <c r="W3" s="15" t="s">
        <v>98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99</v>
      </c>
      <c r="AD3" t="s">
        <v>6</v>
      </c>
      <c r="AE3" t="s">
        <v>100</v>
      </c>
      <c r="AF3" t="s">
        <v>89</v>
      </c>
      <c r="AG3" t="s">
        <v>76</v>
      </c>
      <c r="AH3" t="s">
        <v>19</v>
      </c>
    </row>
    <row r="4" ht="14.25" customHeight="1" spans="1:34">
      <c r="A4" s="7" t="s">
        <v>101</v>
      </c>
      <c r="B4" s="7" t="s">
        <v>102</v>
      </c>
      <c r="C4" s="7" t="s">
        <v>75</v>
      </c>
      <c r="D4" s="7" t="s">
        <v>76</v>
      </c>
      <c r="E4" s="7" t="s">
        <v>77</v>
      </c>
      <c r="F4" s="7" t="s">
        <v>76</v>
      </c>
      <c r="G4" s="7" t="s">
        <v>103</v>
      </c>
      <c r="H4" s="8" t="s">
        <v>104</v>
      </c>
      <c r="I4" s="8" t="s">
        <v>80</v>
      </c>
      <c r="J4" s="8" t="s">
        <v>2</v>
      </c>
      <c r="K4" s="8" t="s">
        <v>105</v>
      </c>
      <c r="L4" s="8">
        <v>1</v>
      </c>
      <c r="M4" s="8">
        <v>2</v>
      </c>
      <c r="N4" s="8" t="s">
        <v>96</v>
      </c>
      <c r="O4" s="8" t="s">
        <v>83</v>
      </c>
      <c r="P4" s="8" t="s">
        <v>84</v>
      </c>
      <c r="Q4" s="8"/>
      <c r="R4" s="13" t="s">
        <v>106</v>
      </c>
      <c r="S4" s="15" t="s">
        <v>19</v>
      </c>
      <c r="T4" s="8"/>
      <c r="U4" s="13" t="s">
        <v>19</v>
      </c>
      <c r="V4" s="13" t="s">
        <v>106</v>
      </c>
      <c r="W4" s="15" t="s">
        <v>107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89</v>
      </c>
      <c r="AG4" t="s">
        <v>76</v>
      </c>
      <c r="AH4" t="s">
        <v>19</v>
      </c>
    </row>
    <row r="5" ht="14.25" customHeight="1" spans="1:34">
      <c r="A5" s="7" t="s">
        <v>110</v>
      </c>
      <c r="B5" s="7" t="s">
        <v>111</v>
      </c>
      <c r="C5" s="7" t="s">
        <v>75</v>
      </c>
      <c r="D5" s="7" t="s">
        <v>76</v>
      </c>
      <c r="E5" s="7" t="s">
        <v>77</v>
      </c>
      <c r="F5" s="7" t="s">
        <v>76</v>
      </c>
      <c r="G5" s="7" t="s">
        <v>112</v>
      </c>
      <c r="H5" s="8" t="s">
        <v>113</v>
      </c>
      <c r="I5" s="8" t="s">
        <v>80</v>
      </c>
      <c r="J5" s="8" t="s">
        <v>2</v>
      </c>
      <c r="K5" s="8" t="s">
        <v>114</v>
      </c>
      <c r="L5" s="8">
        <v>1</v>
      </c>
      <c r="M5" s="8">
        <v>3</v>
      </c>
      <c r="N5" s="8" t="s">
        <v>96</v>
      </c>
      <c r="O5" s="8" t="s">
        <v>115</v>
      </c>
      <c r="P5" s="8" t="s">
        <v>84</v>
      </c>
      <c r="Q5" s="8"/>
      <c r="R5" s="13" t="s">
        <v>116</v>
      </c>
      <c r="S5" s="15" t="s">
        <v>19</v>
      </c>
      <c r="T5" s="8"/>
      <c r="U5" s="13" t="s">
        <v>19</v>
      </c>
      <c r="V5" s="13" t="s">
        <v>116</v>
      </c>
      <c r="W5" s="15" t="s">
        <v>117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89</v>
      </c>
      <c r="AG5" t="s">
        <v>76</v>
      </c>
      <c r="AH5" t="s">
        <v>19</v>
      </c>
    </row>
    <row r="6" ht="14.25" customHeight="1" spans="1:34">
      <c r="A6" s="7" t="s">
        <v>120</v>
      </c>
      <c r="B6" s="7" t="s">
        <v>121</v>
      </c>
      <c r="C6" s="7" t="s">
        <v>75</v>
      </c>
      <c r="D6" s="7" t="s">
        <v>76</v>
      </c>
      <c r="E6" s="7" t="s">
        <v>77</v>
      </c>
      <c r="F6" s="7" t="s">
        <v>76</v>
      </c>
      <c r="G6" s="7" t="s">
        <v>122</v>
      </c>
      <c r="H6" s="8" t="s">
        <v>123</v>
      </c>
      <c r="I6" s="8" t="s">
        <v>80</v>
      </c>
      <c r="J6" s="8" t="s">
        <v>2</v>
      </c>
      <c r="K6" s="8" t="s">
        <v>124</v>
      </c>
      <c r="L6" s="8">
        <v>1</v>
      </c>
      <c r="M6" s="8">
        <v>1</v>
      </c>
      <c r="N6" s="8" t="s">
        <v>115</v>
      </c>
      <c r="O6" s="8" t="s">
        <v>125</v>
      </c>
      <c r="P6" s="8" t="s">
        <v>84</v>
      </c>
      <c r="Q6" s="8"/>
      <c r="R6" s="13" t="s">
        <v>126</v>
      </c>
      <c r="S6" s="15" t="s">
        <v>19</v>
      </c>
      <c r="T6" s="8"/>
      <c r="U6" s="13" t="s">
        <v>19</v>
      </c>
      <c r="V6" s="13" t="s">
        <v>126</v>
      </c>
      <c r="W6" s="15" t="s">
        <v>127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89</v>
      </c>
      <c r="AG6" t="s">
        <v>76</v>
      </c>
      <c r="AH6" t="s">
        <v>19</v>
      </c>
    </row>
    <row r="7" ht="14.25" customHeight="1" spans="1:34">
      <c r="A7" s="7" t="s">
        <v>130</v>
      </c>
      <c r="B7" s="7" t="s">
        <v>131</v>
      </c>
      <c r="C7" s="7" t="s">
        <v>75</v>
      </c>
      <c r="D7" s="7" t="s">
        <v>76</v>
      </c>
      <c r="E7" s="7" t="s">
        <v>77</v>
      </c>
      <c r="F7" s="7" t="s">
        <v>76</v>
      </c>
      <c r="G7" s="7" t="s">
        <v>103</v>
      </c>
      <c r="H7" s="8" t="s">
        <v>104</v>
      </c>
      <c r="I7" s="8" t="s">
        <v>80</v>
      </c>
      <c r="J7" s="8" t="s">
        <v>2</v>
      </c>
      <c r="K7" s="8" t="s">
        <v>132</v>
      </c>
      <c r="L7" s="8">
        <v>1</v>
      </c>
      <c r="M7" s="8">
        <v>2</v>
      </c>
      <c r="N7" s="8" t="s">
        <v>133</v>
      </c>
      <c r="O7" s="8" t="s">
        <v>83</v>
      </c>
      <c r="P7" s="8" t="s">
        <v>84</v>
      </c>
      <c r="Q7" s="8"/>
      <c r="R7" s="13" t="s">
        <v>106</v>
      </c>
      <c r="S7" s="15" t="s">
        <v>19</v>
      </c>
      <c r="T7" s="8"/>
      <c r="U7" s="13" t="s">
        <v>19</v>
      </c>
      <c r="V7" s="13" t="s">
        <v>106</v>
      </c>
      <c r="W7" s="15" t="s">
        <v>107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108</v>
      </c>
      <c r="AD7" t="s">
        <v>6</v>
      </c>
      <c r="AE7" t="s">
        <v>109</v>
      </c>
      <c r="AF7" t="s">
        <v>89</v>
      </c>
      <c r="AG7" t="s">
        <v>76</v>
      </c>
      <c r="AH7" t="s">
        <v>19</v>
      </c>
    </row>
    <row r="8" ht="14.25" customHeight="1" spans="1:34">
      <c r="A8" s="7" t="s">
        <v>134</v>
      </c>
      <c r="B8" s="7" t="s">
        <v>135</v>
      </c>
      <c r="C8" s="7" t="s">
        <v>75</v>
      </c>
      <c r="D8" s="7" t="s">
        <v>76</v>
      </c>
      <c r="E8" s="7" t="s">
        <v>77</v>
      </c>
      <c r="F8" s="7" t="s">
        <v>76</v>
      </c>
      <c r="G8" s="7" t="s">
        <v>136</v>
      </c>
      <c r="H8" s="8" t="s">
        <v>137</v>
      </c>
      <c r="I8" s="8" t="s">
        <v>80</v>
      </c>
      <c r="J8" s="8" t="s">
        <v>2</v>
      </c>
      <c r="K8" s="8" t="s">
        <v>138</v>
      </c>
      <c r="L8" s="8">
        <v>1</v>
      </c>
      <c r="M8" s="8">
        <v>1</v>
      </c>
      <c r="N8" s="8" t="s">
        <v>125</v>
      </c>
      <c r="O8" s="8" t="s">
        <v>125</v>
      </c>
      <c r="P8" s="8" t="s">
        <v>84</v>
      </c>
      <c r="Q8" s="8"/>
      <c r="R8" s="13" t="s">
        <v>139</v>
      </c>
      <c r="S8" s="15" t="s">
        <v>19</v>
      </c>
      <c r="T8" s="8"/>
      <c r="U8" s="13" t="s">
        <v>19</v>
      </c>
      <c r="V8" s="13" t="s">
        <v>139</v>
      </c>
      <c r="W8" s="15" t="s">
        <v>140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141</v>
      </c>
      <c r="AD8" t="s">
        <v>6</v>
      </c>
      <c r="AE8" t="s">
        <v>142</v>
      </c>
      <c r="AF8" t="s">
        <v>89</v>
      </c>
      <c r="AG8" t="s">
        <v>76</v>
      </c>
      <c r="AH8" t="s">
        <v>19</v>
      </c>
    </row>
    <row r="9" ht="14.25" customHeight="1" spans="1:34">
      <c r="A9" s="7" t="s">
        <v>143</v>
      </c>
      <c r="B9" s="7" t="s">
        <v>144</v>
      </c>
      <c r="C9" s="7" t="s">
        <v>75</v>
      </c>
      <c r="D9" s="7" t="s">
        <v>76</v>
      </c>
      <c r="E9" s="7" t="s">
        <v>77</v>
      </c>
      <c r="F9" s="7" t="s">
        <v>76</v>
      </c>
      <c r="G9" s="7" t="s">
        <v>145</v>
      </c>
      <c r="H9" s="8" t="s">
        <v>146</v>
      </c>
      <c r="I9" s="8" t="s">
        <v>80</v>
      </c>
      <c r="J9" s="8" t="s">
        <v>2</v>
      </c>
      <c r="K9" s="8" t="s">
        <v>147</v>
      </c>
      <c r="L9" s="8">
        <v>1</v>
      </c>
      <c r="M9" s="8">
        <v>4</v>
      </c>
      <c r="N9" s="8" t="s">
        <v>96</v>
      </c>
      <c r="O9" s="8" t="s">
        <v>96</v>
      </c>
      <c r="P9" s="8" t="s">
        <v>84</v>
      </c>
      <c r="Q9" s="8"/>
      <c r="R9" s="13" t="s">
        <v>148</v>
      </c>
      <c r="S9" s="15" t="s">
        <v>19</v>
      </c>
      <c r="T9" s="8"/>
      <c r="U9" s="13" t="s">
        <v>19</v>
      </c>
      <c r="V9" s="13" t="s">
        <v>148</v>
      </c>
      <c r="W9" s="15" t="s">
        <v>149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150</v>
      </c>
      <c r="AD9" t="s">
        <v>6</v>
      </c>
      <c r="AE9" t="s">
        <v>151</v>
      </c>
      <c r="AF9" t="s">
        <v>89</v>
      </c>
      <c r="AG9" t="s">
        <v>76</v>
      </c>
      <c r="AH9" t="s">
        <v>19</v>
      </c>
    </row>
    <row r="10" ht="14.25" customHeight="1" spans="1:34">
      <c r="A10" s="7" t="s">
        <v>152</v>
      </c>
      <c r="B10" s="7" t="s">
        <v>153</v>
      </c>
      <c r="C10" s="7" t="s">
        <v>75</v>
      </c>
      <c r="D10" s="7" t="s">
        <v>76</v>
      </c>
      <c r="E10" s="7" t="s">
        <v>77</v>
      </c>
      <c r="F10" s="7" t="s">
        <v>76</v>
      </c>
      <c r="G10" s="7" t="s">
        <v>154</v>
      </c>
      <c r="H10" s="8" t="s">
        <v>155</v>
      </c>
      <c r="I10" s="8" t="s">
        <v>80</v>
      </c>
      <c r="J10" s="8" t="s">
        <v>2</v>
      </c>
      <c r="K10" s="8" t="s">
        <v>156</v>
      </c>
      <c r="L10" s="8">
        <v>1</v>
      </c>
      <c r="M10" s="8">
        <v>2</v>
      </c>
      <c r="N10" s="8" t="s">
        <v>96</v>
      </c>
      <c r="O10" s="8" t="s">
        <v>83</v>
      </c>
      <c r="P10" s="8" t="s">
        <v>84</v>
      </c>
      <c r="Q10" s="8"/>
      <c r="R10" s="13" t="s">
        <v>157</v>
      </c>
      <c r="S10" s="15" t="s">
        <v>19</v>
      </c>
      <c r="T10" s="8"/>
      <c r="U10" s="13" t="s">
        <v>19</v>
      </c>
      <c r="V10" s="13" t="s">
        <v>157</v>
      </c>
      <c r="W10" s="15" t="s">
        <v>158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159</v>
      </c>
      <c r="AD10" t="s">
        <v>6</v>
      </c>
      <c r="AE10" t="s">
        <v>160</v>
      </c>
      <c r="AF10" t="s">
        <v>89</v>
      </c>
      <c r="AG10" t="s">
        <v>76</v>
      </c>
      <c r="AH10" t="s">
        <v>19</v>
      </c>
    </row>
    <row r="11" ht="14.25" customHeight="1" spans="1:34">
      <c r="A11" s="7" t="s">
        <v>161</v>
      </c>
      <c r="B11" s="7" t="s">
        <v>162</v>
      </c>
      <c r="C11" s="7" t="s">
        <v>75</v>
      </c>
      <c r="D11" s="7" t="s">
        <v>76</v>
      </c>
      <c r="E11" s="7" t="s">
        <v>77</v>
      </c>
      <c r="F11" s="7" t="s">
        <v>76</v>
      </c>
      <c r="G11" s="7" t="s">
        <v>163</v>
      </c>
      <c r="H11" s="8" t="s">
        <v>164</v>
      </c>
      <c r="I11" s="8" t="s">
        <v>80</v>
      </c>
      <c r="J11" s="8" t="s">
        <v>2</v>
      </c>
      <c r="K11" s="8" t="s">
        <v>165</v>
      </c>
      <c r="L11" s="8">
        <v>1</v>
      </c>
      <c r="M11" s="8">
        <v>1</v>
      </c>
      <c r="N11" s="8" t="s">
        <v>84</v>
      </c>
      <c r="O11" s="8" t="s">
        <v>84</v>
      </c>
      <c r="P11" s="8" t="s">
        <v>166</v>
      </c>
      <c r="Q11" s="8"/>
      <c r="R11" s="13" t="s">
        <v>167</v>
      </c>
      <c r="S11" s="15" t="s">
        <v>167</v>
      </c>
      <c r="T11" s="8"/>
      <c r="U11" s="13" t="s">
        <v>19</v>
      </c>
      <c r="V11" s="13" t="s">
        <v>19</v>
      </c>
      <c r="W11" s="15" t="s">
        <v>19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19</v>
      </c>
      <c r="AD11" t="s">
        <v>6</v>
      </c>
      <c r="AE11" t="s">
        <v>168</v>
      </c>
      <c r="AF11" t="s">
        <v>89</v>
      </c>
      <c r="AG11" t="s">
        <v>76</v>
      </c>
      <c r="AH11" t="s">
        <v>19</v>
      </c>
    </row>
    <row r="12" ht="14.25" customHeight="1" spans="1:34">
      <c r="A12" s="7" t="s">
        <v>169</v>
      </c>
      <c r="B12" s="7" t="s">
        <v>170</v>
      </c>
      <c r="C12" s="7" t="s">
        <v>75</v>
      </c>
      <c r="D12" s="7" t="s">
        <v>76</v>
      </c>
      <c r="E12" s="7" t="s">
        <v>77</v>
      </c>
      <c r="F12" s="7" t="s">
        <v>76</v>
      </c>
      <c r="G12" s="7" t="s">
        <v>171</v>
      </c>
      <c r="H12" s="8" t="s">
        <v>172</v>
      </c>
      <c r="I12" s="8" t="s">
        <v>80</v>
      </c>
      <c r="J12" s="8" t="s">
        <v>2</v>
      </c>
      <c r="K12" s="8" t="s">
        <v>173</v>
      </c>
      <c r="L12" s="8">
        <v>1</v>
      </c>
      <c r="M12" s="8">
        <v>1</v>
      </c>
      <c r="N12" s="8" t="s">
        <v>133</v>
      </c>
      <c r="O12" s="8" t="s">
        <v>174</v>
      </c>
      <c r="P12" s="8" t="s">
        <v>175</v>
      </c>
      <c r="Q12" s="8"/>
      <c r="R12" s="13" t="s">
        <v>176</v>
      </c>
      <c r="S12" s="15" t="s">
        <v>176</v>
      </c>
      <c r="T12" s="8" t="s">
        <v>177</v>
      </c>
      <c r="U12" s="13" t="s">
        <v>19</v>
      </c>
      <c r="V12" s="13" t="s">
        <v>19</v>
      </c>
      <c r="W12" s="15" t="s">
        <v>19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19</v>
      </c>
      <c r="AD12" t="s">
        <v>6</v>
      </c>
      <c r="AE12" t="s">
        <v>178</v>
      </c>
      <c r="AF12" t="s">
        <v>89</v>
      </c>
      <c r="AG12" t="s">
        <v>76</v>
      </c>
      <c r="AH12" t="s">
        <v>19</v>
      </c>
    </row>
    <row r="13" ht="14.25" customHeight="1" spans="1:34">
      <c r="A13" s="7" t="s">
        <v>179</v>
      </c>
      <c r="B13" s="7" t="s">
        <v>180</v>
      </c>
      <c r="C13" s="7" t="s">
        <v>75</v>
      </c>
      <c r="D13" s="7" t="s">
        <v>76</v>
      </c>
      <c r="E13" s="7" t="s">
        <v>77</v>
      </c>
      <c r="F13" s="7" t="s">
        <v>76</v>
      </c>
      <c r="G13" s="7" t="s">
        <v>181</v>
      </c>
      <c r="H13" s="8" t="s">
        <v>182</v>
      </c>
      <c r="I13" s="8" t="s">
        <v>80</v>
      </c>
      <c r="J13" s="8" t="s">
        <v>2</v>
      </c>
      <c r="K13" s="8" t="s">
        <v>183</v>
      </c>
      <c r="L13" s="8">
        <v>1</v>
      </c>
      <c r="M13" s="8">
        <v>1</v>
      </c>
      <c r="N13" s="8" t="s">
        <v>84</v>
      </c>
      <c r="O13" s="8" t="s">
        <v>84</v>
      </c>
      <c r="P13" s="8" t="s">
        <v>166</v>
      </c>
      <c r="Q13" s="8"/>
      <c r="R13" s="13" t="s">
        <v>184</v>
      </c>
      <c r="S13" s="15" t="s">
        <v>184</v>
      </c>
      <c r="T13" s="8" t="s">
        <v>185</v>
      </c>
      <c r="U13" s="13" t="s">
        <v>19</v>
      </c>
      <c r="V13" s="13" t="s">
        <v>19</v>
      </c>
      <c r="W13" s="15" t="s">
        <v>19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19</v>
      </c>
      <c r="AD13" t="s">
        <v>6</v>
      </c>
      <c r="AE13" t="s">
        <v>186</v>
      </c>
      <c r="AF13" t="s">
        <v>89</v>
      </c>
      <c r="AG13" t="s">
        <v>76</v>
      </c>
      <c r="AH13" t="s">
        <v>19</v>
      </c>
    </row>
    <row r="14" ht="14.25" customHeight="1" spans="1:34">
      <c r="A14" s="7" t="s">
        <v>187</v>
      </c>
      <c r="B14" s="7" t="s">
        <v>188</v>
      </c>
      <c r="C14" s="7" t="s">
        <v>75</v>
      </c>
      <c r="D14" s="7" t="s">
        <v>76</v>
      </c>
      <c r="E14" s="7" t="s">
        <v>77</v>
      </c>
      <c r="F14" s="7" t="s">
        <v>76</v>
      </c>
      <c r="G14" s="7" t="s">
        <v>189</v>
      </c>
      <c r="H14" s="8" t="s">
        <v>190</v>
      </c>
      <c r="I14" s="8" t="s">
        <v>80</v>
      </c>
      <c r="J14" s="8" t="s">
        <v>2</v>
      </c>
      <c r="K14" s="8" t="s">
        <v>191</v>
      </c>
      <c r="L14" s="8">
        <v>1</v>
      </c>
      <c r="M14" s="8">
        <v>1</v>
      </c>
      <c r="N14" s="8" t="s">
        <v>84</v>
      </c>
      <c r="O14" s="8" t="s">
        <v>174</v>
      </c>
      <c r="P14" s="8" t="s">
        <v>175</v>
      </c>
      <c r="Q14" s="8"/>
      <c r="R14" s="13" t="s">
        <v>192</v>
      </c>
      <c r="S14" s="15" t="s">
        <v>192</v>
      </c>
      <c r="T14" s="8" t="s">
        <v>193</v>
      </c>
      <c r="U14" s="13" t="s">
        <v>19</v>
      </c>
      <c r="V14" s="13" t="s">
        <v>19</v>
      </c>
      <c r="W14" s="15" t="s">
        <v>19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19</v>
      </c>
      <c r="AD14" t="s">
        <v>6</v>
      </c>
      <c r="AE14" t="s">
        <v>194</v>
      </c>
      <c r="AF14" t="s">
        <v>89</v>
      </c>
      <c r="AG14" t="s">
        <v>76</v>
      </c>
      <c r="AH14" t="s">
        <v>19</v>
      </c>
    </row>
    <row r="15" ht="14.25" customHeight="1" spans="1:34">
      <c r="A15" s="7" t="s">
        <v>195</v>
      </c>
      <c r="B15" s="7" t="s">
        <v>196</v>
      </c>
      <c r="C15" s="7" t="s">
        <v>75</v>
      </c>
      <c r="D15" s="7" t="s">
        <v>76</v>
      </c>
      <c r="E15" s="7" t="s">
        <v>77</v>
      </c>
      <c r="F15" s="7" t="s">
        <v>76</v>
      </c>
      <c r="G15" s="7" t="s">
        <v>197</v>
      </c>
      <c r="H15" s="8" t="s">
        <v>198</v>
      </c>
      <c r="I15" s="8" t="s">
        <v>80</v>
      </c>
      <c r="J15" s="8" t="s">
        <v>2</v>
      </c>
      <c r="K15" s="8" t="s">
        <v>199</v>
      </c>
      <c r="L15" s="8">
        <v>1</v>
      </c>
      <c r="M15" s="8">
        <v>2</v>
      </c>
      <c r="N15" s="8" t="s">
        <v>200</v>
      </c>
      <c r="O15" s="8" t="s">
        <v>201</v>
      </c>
      <c r="P15" s="8" t="s">
        <v>202</v>
      </c>
      <c r="Q15" s="8"/>
      <c r="R15" s="13" t="s">
        <v>203</v>
      </c>
      <c r="S15" s="15" t="s">
        <v>203</v>
      </c>
      <c r="T15" s="8" t="s">
        <v>204</v>
      </c>
      <c r="U15" s="13" t="s">
        <v>19</v>
      </c>
      <c r="V15" s="13" t="s">
        <v>19</v>
      </c>
      <c r="W15" s="15" t="s">
        <v>19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19</v>
      </c>
      <c r="AD15" t="s">
        <v>6</v>
      </c>
      <c r="AE15" t="s">
        <v>205</v>
      </c>
      <c r="AF15" t="s">
        <v>89</v>
      </c>
      <c r="AG15" t="s">
        <v>76</v>
      </c>
      <c r="AH15" t="s">
        <v>19</v>
      </c>
    </row>
    <row r="16" ht="14.25" customHeight="1" spans="1:34">
      <c r="A16" s="7" t="s">
        <v>206</v>
      </c>
      <c r="B16" s="7" t="s">
        <v>207</v>
      </c>
      <c r="C16" s="7" t="s">
        <v>75</v>
      </c>
      <c r="D16" s="7" t="s">
        <v>76</v>
      </c>
      <c r="E16" s="7" t="s">
        <v>77</v>
      </c>
      <c r="F16" s="7" t="s">
        <v>76</v>
      </c>
      <c r="G16" s="7" t="s">
        <v>208</v>
      </c>
      <c r="H16" s="8" t="s">
        <v>209</v>
      </c>
      <c r="I16" s="8" t="s">
        <v>80</v>
      </c>
      <c r="J16" s="8" t="s">
        <v>2</v>
      </c>
      <c r="K16" s="8" t="s">
        <v>210</v>
      </c>
      <c r="L16" s="8">
        <v>1</v>
      </c>
      <c r="M16" s="8">
        <v>2</v>
      </c>
      <c r="N16" s="8" t="s">
        <v>84</v>
      </c>
      <c r="O16" s="8" t="s">
        <v>211</v>
      </c>
      <c r="P16" s="8" t="s">
        <v>174</v>
      </c>
      <c r="Q16" s="8"/>
      <c r="R16" s="13" t="s">
        <v>212</v>
      </c>
      <c r="S16" s="15" t="s">
        <v>212</v>
      </c>
      <c r="T16" s="8" t="s">
        <v>213</v>
      </c>
      <c r="U16" s="13" t="s">
        <v>19</v>
      </c>
      <c r="V16" s="13" t="s">
        <v>19</v>
      </c>
      <c r="W16" s="15" t="s">
        <v>19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19</v>
      </c>
      <c r="AD16" t="s">
        <v>6</v>
      </c>
      <c r="AE16" t="s">
        <v>214</v>
      </c>
      <c r="AF16" t="s">
        <v>89</v>
      </c>
      <c r="AG16" t="s">
        <v>76</v>
      </c>
      <c r="AH16" t="s">
        <v>19</v>
      </c>
    </row>
    <row r="17" ht="14.25" customHeight="1" spans="1:34">
      <c r="A17" s="7" t="s">
        <v>215</v>
      </c>
      <c r="B17" s="7" t="s">
        <v>216</v>
      </c>
      <c r="C17" s="7" t="s">
        <v>75</v>
      </c>
      <c r="D17" s="7" t="s">
        <v>76</v>
      </c>
      <c r="E17" s="7" t="s">
        <v>77</v>
      </c>
      <c r="F17" s="7" t="s">
        <v>76</v>
      </c>
      <c r="G17" s="7" t="s">
        <v>217</v>
      </c>
      <c r="H17" s="8" t="s">
        <v>218</v>
      </c>
      <c r="I17" s="8" t="s">
        <v>80</v>
      </c>
      <c r="J17" s="8" t="s">
        <v>2</v>
      </c>
      <c r="K17" s="8" t="s">
        <v>219</v>
      </c>
      <c r="L17" s="8">
        <v>1</v>
      </c>
      <c r="M17" s="8">
        <v>1</v>
      </c>
      <c r="N17" s="8" t="s">
        <v>220</v>
      </c>
      <c r="O17" s="8" t="s">
        <v>84</v>
      </c>
      <c r="P17" s="8" t="s">
        <v>166</v>
      </c>
      <c r="Q17" s="8"/>
      <c r="R17" s="13" t="s">
        <v>221</v>
      </c>
      <c r="S17" s="15" t="s">
        <v>19</v>
      </c>
      <c r="T17" s="8"/>
      <c r="U17" s="13" t="s">
        <v>19</v>
      </c>
      <c r="V17" s="13" t="s">
        <v>221</v>
      </c>
      <c r="W17" s="15" t="s">
        <v>222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223</v>
      </c>
      <c r="AD17" t="s">
        <v>6</v>
      </c>
      <c r="AE17" t="s">
        <v>224</v>
      </c>
      <c r="AF17" t="s">
        <v>89</v>
      </c>
      <c r="AG17" t="s">
        <v>76</v>
      </c>
      <c r="AH17" t="s">
        <v>19</v>
      </c>
    </row>
    <row r="18" ht="14.25" customHeight="1" spans="1:34">
      <c r="A18" s="7" t="s">
        <v>225</v>
      </c>
      <c r="B18" s="7" t="s">
        <v>226</v>
      </c>
      <c r="C18" s="7" t="s">
        <v>75</v>
      </c>
      <c r="D18" s="7" t="s">
        <v>76</v>
      </c>
      <c r="E18" s="7" t="s">
        <v>77</v>
      </c>
      <c r="F18" s="7" t="s">
        <v>76</v>
      </c>
      <c r="G18" s="7" t="s">
        <v>227</v>
      </c>
      <c r="H18" s="8" t="s">
        <v>228</v>
      </c>
      <c r="I18" s="8" t="s">
        <v>80</v>
      </c>
      <c r="J18" s="8" t="s">
        <v>2</v>
      </c>
      <c r="K18" s="8" t="s">
        <v>229</v>
      </c>
      <c r="L18" s="8">
        <v>1</v>
      </c>
      <c r="M18" s="8">
        <v>3</v>
      </c>
      <c r="N18" s="8" t="s">
        <v>115</v>
      </c>
      <c r="O18" s="8" t="s">
        <v>83</v>
      </c>
      <c r="P18" s="8" t="s">
        <v>166</v>
      </c>
      <c r="Q18" s="8"/>
      <c r="R18" s="13" t="s">
        <v>230</v>
      </c>
      <c r="S18" s="15" t="s">
        <v>19</v>
      </c>
      <c r="T18" s="8"/>
      <c r="U18" s="13" t="s">
        <v>19</v>
      </c>
      <c r="V18" s="13" t="s">
        <v>230</v>
      </c>
      <c r="W18" s="15" t="s">
        <v>231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232</v>
      </c>
      <c r="AD18" t="s">
        <v>6</v>
      </c>
      <c r="AE18" t="s">
        <v>233</v>
      </c>
      <c r="AF18" t="s">
        <v>89</v>
      </c>
      <c r="AG18" t="s">
        <v>76</v>
      </c>
      <c r="AH18" t="s">
        <v>19</v>
      </c>
    </row>
    <row r="19" ht="14.25" customHeight="1" spans="1:34">
      <c r="A19" s="7" t="s">
        <v>234</v>
      </c>
      <c r="B19" s="7" t="s">
        <v>235</v>
      </c>
      <c r="C19" s="7" t="s">
        <v>75</v>
      </c>
      <c r="D19" s="7" t="s">
        <v>76</v>
      </c>
      <c r="E19" s="7" t="s">
        <v>77</v>
      </c>
      <c r="F19" s="7" t="s">
        <v>76</v>
      </c>
      <c r="G19" s="7" t="s">
        <v>236</v>
      </c>
      <c r="H19" s="8" t="s">
        <v>237</v>
      </c>
      <c r="I19" s="8" t="s">
        <v>80</v>
      </c>
      <c r="J19" s="8" t="s">
        <v>2</v>
      </c>
      <c r="K19" s="8" t="s">
        <v>238</v>
      </c>
      <c r="L19" s="8">
        <v>1</v>
      </c>
      <c r="M19" s="8">
        <v>3</v>
      </c>
      <c r="N19" s="8" t="s">
        <v>239</v>
      </c>
      <c r="O19" s="8" t="s">
        <v>83</v>
      </c>
      <c r="P19" s="8" t="s">
        <v>166</v>
      </c>
      <c r="Q19" s="8"/>
      <c r="R19" s="13" t="s">
        <v>240</v>
      </c>
      <c r="S19" s="15" t="s">
        <v>19</v>
      </c>
      <c r="T19" s="8"/>
      <c r="U19" s="13" t="s">
        <v>19</v>
      </c>
      <c r="V19" s="13" t="s">
        <v>240</v>
      </c>
      <c r="W19" s="15" t="s">
        <v>241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242</v>
      </c>
      <c r="AD19" t="s">
        <v>6</v>
      </c>
      <c r="AE19" t="s">
        <v>243</v>
      </c>
      <c r="AF19" t="s">
        <v>89</v>
      </c>
      <c r="AG19" t="s">
        <v>76</v>
      </c>
      <c r="AH19" t="s">
        <v>19</v>
      </c>
    </row>
    <row r="20" ht="14.25" customHeight="1" spans="1:34">
      <c r="A20" s="7" t="s">
        <v>244</v>
      </c>
      <c r="B20" s="7" t="s">
        <v>245</v>
      </c>
      <c r="C20" s="7" t="s">
        <v>75</v>
      </c>
      <c r="D20" s="7" t="s">
        <v>76</v>
      </c>
      <c r="E20" s="7" t="s">
        <v>77</v>
      </c>
      <c r="F20" s="7" t="s">
        <v>76</v>
      </c>
      <c r="G20" s="7" t="s">
        <v>246</v>
      </c>
      <c r="H20" s="8" t="s">
        <v>247</v>
      </c>
      <c r="I20" s="8" t="s">
        <v>80</v>
      </c>
      <c r="J20" s="8" t="s">
        <v>2</v>
      </c>
      <c r="K20" s="8" t="s">
        <v>248</v>
      </c>
      <c r="L20" s="8">
        <v>1</v>
      </c>
      <c r="M20" s="8">
        <v>2</v>
      </c>
      <c r="N20" s="8" t="s">
        <v>249</v>
      </c>
      <c r="O20" s="8" t="s">
        <v>125</v>
      </c>
      <c r="P20" s="8" t="s">
        <v>166</v>
      </c>
      <c r="Q20" s="8"/>
      <c r="R20" s="13" t="s">
        <v>250</v>
      </c>
      <c r="S20" s="15" t="s">
        <v>19</v>
      </c>
      <c r="T20" s="8"/>
      <c r="U20" s="13" t="s">
        <v>19</v>
      </c>
      <c r="V20" s="13" t="s">
        <v>250</v>
      </c>
      <c r="W20" s="15" t="s">
        <v>251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252</v>
      </c>
      <c r="AD20" t="s">
        <v>6</v>
      </c>
      <c r="AE20" t="s">
        <v>253</v>
      </c>
      <c r="AF20" t="s">
        <v>89</v>
      </c>
      <c r="AG20" t="s">
        <v>76</v>
      </c>
      <c r="AH20" t="s">
        <v>19</v>
      </c>
    </row>
    <row r="21" ht="14.25" customHeight="1" spans="1:34">
      <c r="A21" s="7" t="s">
        <v>254</v>
      </c>
      <c r="B21" s="7" t="s">
        <v>255</v>
      </c>
      <c r="C21" s="7" t="s">
        <v>75</v>
      </c>
      <c r="D21" s="7" t="s">
        <v>76</v>
      </c>
      <c r="E21" s="7" t="s">
        <v>77</v>
      </c>
      <c r="F21" s="7" t="s">
        <v>76</v>
      </c>
      <c r="G21" s="7" t="s">
        <v>236</v>
      </c>
      <c r="H21" s="8" t="s">
        <v>237</v>
      </c>
      <c r="I21" s="8" t="s">
        <v>80</v>
      </c>
      <c r="J21" s="8" t="s">
        <v>2</v>
      </c>
      <c r="K21" s="8" t="s">
        <v>256</v>
      </c>
      <c r="L21" s="8">
        <v>1</v>
      </c>
      <c r="M21" s="8">
        <v>2</v>
      </c>
      <c r="N21" s="8" t="s">
        <v>257</v>
      </c>
      <c r="O21" s="8" t="s">
        <v>125</v>
      </c>
      <c r="P21" s="8" t="s">
        <v>166</v>
      </c>
      <c r="Q21" s="8"/>
      <c r="R21" s="13" t="s">
        <v>258</v>
      </c>
      <c r="S21" s="15" t="s">
        <v>19</v>
      </c>
      <c r="T21" s="8"/>
      <c r="U21" s="13" t="s">
        <v>19</v>
      </c>
      <c r="V21" s="13" t="s">
        <v>258</v>
      </c>
      <c r="W21" s="15" t="s">
        <v>259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260</v>
      </c>
      <c r="AD21" t="s">
        <v>6</v>
      </c>
      <c r="AE21" t="s">
        <v>261</v>
      </c>
      <c r="AF21" t="s">
        <v>89</v>
      </c>
      <c r="AG21" t="s">
        <v>76</v>
      </c>
      <c r="AH21" t="s">
        <v>19</v>
      </c>
    </row>
    <row r="22" ht="14.25" customHeight="1" spans="1:34">
      <c r="A22" s="7" t="s">
        <v>262</v>
      </c>
      <c r="B22" s="7" t="s">
        <v>263</v>
      </c>
      <c r="C22" s="7" t="s">
        <v>75</v>
      </c>
      <c r="D22" s="7" t="s">
        <v>76</v>
      </c>
      <c r="E22" s="7" t="s">
        <v>77</v>
      </c>
      <c r="F22" s="7" t="s">
        <v>76</v>
      </c>
      <c r="G22" s="7" t="s">
        <v>264</v>
      </c>
      <c r="H22" s="8" t="s">
        <v>265</v>
      </c>
      <c r="I22" s="8" t="s">
        <v>80</v>
      </c>
      <c r="J22" s="8" t="s">
        <v>2</v>
      </c>
      <c r="K22" s="8" t="s">
        <v>266</v>
      </c>
      <c r="L22" s="8">
        <v>1</v>
      </c>
      <c r="M22" s="8">
        <v>2</v>
      </c>
      <c r="N22" s="8" t="s">
        <v>267</v>
      </c>
      <c r="O22" s="8" t="s">
        <v>125</v>
      </c>
      <c r="P22" s="8" t="s">
        <v>166</v>
      </c>
      <c r="Q22" s="8"/>
      <c r="R22" s="13" t="s">
        <v>231</v>
      </c>
      <c r="S22" s="15" t="s">
        <v>19</v>
      </c>
      <c r="T22" s="8"/>
      <c r="U22" s="13" t="s">
        <v>19</v>
      </c>
      <c r="V22" s="13" t="s">
        <v>231</v>
      </c>
      <c r="W22" s="15" t="s">
        <v>268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269</v>
      </c>
      <c r="AD22" t="s">
        <v>6</v>
      </c>
      <c r="AE22" t="s">
        <v>270</v>
      </c>
      <c r="AF22" t="s">
        <v>89</v>
      </c>
      <c r="AG22" t="s">
        <v>76</v>
      </c>
      <c r="AH22" t="s">
        <v>19</v>
      </c>
    </row>
    <row r="23" ht="14.25" customHeight="1" spans="1:34">
      <c r="A23" s="7" t="s">
        <v>271</v>
      </c>
      <c r="B23" s="7" t="s">
        <v>272</v>
      </c>
      <c r="C23" s="7" t="s">
        <v>75</v>
      </c>
      <c r="D23" s="7" t="s">
        <v>76</v>
      </c>
      <c r="E23" s="7" t="s">
        <v>77</v>
      </c>
      <c r="F23" s="7" t="s">
        <v>76</v>
      </c>
      <c r="G23" s="7" t="s">
        <v>264</v>
      </c>
      <c r="H23" s="8" t="s">
        <v>265</v>
      </c>
      <c r="I23" s="8" t="s">
        <v>80</v>
      </c>
      <c r="J23" s="8" t="s">
        <v>2</v>
      </c>
      <c r="K23" s="8" t="s">
        <v>266</v>
      </c>
      <c r="L23" s="8">
        <v>1</v>
      </c>
      <c r="M23" s="8">
        <v>2</v>
      </c>
      <c r="N23" s="8" t="s">
        <v>267</v>
      </c>
      <c r="O23" s="8" t="s">
        <v>125</v>
      </c>
      <c r="P23" s="8" t="s">
        <v>166</v>
      </c>
      <c r="Q23" s="8"/>
      <c r="R23" s="13" t="s">
        <v>231</v>
      </c>
      <c r="S23" s="15" t="s">
        <v>19</v>
      </c>
      <c r="T23" s="8"/>
      <c r="U23" s="13" t="s">
        <v>19</v>
      </c>
      <c r="V23" s="13" t="s">
        <v>231</v>
      </c>
      <c r="W23" s="15" t="s">
        <v>268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269</v>
      </c>
      <c r="AD23" t="s">
        <v>6</v>
      </c>
      <c r="AE23" t="s">
        <v>270</v>
      </c>
      <c r="AF23" t="s">
        <v>89</v>
      </c>
      <c r="AG23" t="s">
        <v>76</v>
      </c>
      <c r="AH23" t="s">
        <v>19</v>
      </c>
    </row>
    <row r="24" ht="14.25" customHeight="1" spans="1:34">
      <c r="A24" s="7" t="s">
        <v>273</v>
      </c>
      <c r="B24" s="7" t="s">
        <v>274</v>
      </c>
      <c r="C24" s="7" t="s">
        <v>75</v>
      </c>
      <c r="D24" s="7" t="s">
        <v>76</v>
      </c>
      <c r="E24" s="7" t="s">
        <v>77</v>
      </c>
      <c r="F24" s="7" t="s">
        <v>76</v>
      </c>
      <c r="G24" s="7" t="s">
        <v>275</v>
      </c>
      <c r="H24" s="8" t="s">
        <v>276</v>
      </c>
      <c r="I24" s="8" t="s">
        <v>80</v>
      </c>
      <c r="J24" s="8" t="s">
        <v>2</v>
      </c>
      <c r="K24" s="8" t="s">
        <v>277</v>
      </c>
      <c r="L24" s="8">
        <v>1</v>
      </c>
      <c r="M24" s="8">
        <v>2</v>
      </c>
      <c r="N24" s="8" t="s">
        <v>83</v>
      </c>
      <c r="O24" s="8" t="s">
        <v>125</v>
      </c>
      <c r="P24" s="8" t="s">
        <v>166</v>
      </c>
      <c r="Q24" s="8"/>
      <c r="R24" s="13" t="s">
        <v>278</v>
      </c>
      <c r="S24" s="15" t="s">
        <v>19</v>
      </c>
      <c r="T24" s="8"/>
      <c r="U24" s="13" t="s">
        <v>19</v>
      </c>
      <c r="V24" s="13" t="s">
        <v>278</v>
      </c>
      <c r="W24" s="15" t="s">
        <v>279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280</v>
      </c>
      <c r="AD24" t="s">
        <v>6</v>
      </c>
      <c r="AE24" t="s">
        <v>281</v>
      </c>
      <c r="AF24" t="s">
        <v>89</v>
      </c>
      <c r="AG24" t="s">
        <v>76</v>
      </c>
      <c r="AH24" t="s">
        <v>19</v>
      </c>
    </row>
    <row r="25" ht="14.25" customHeight="1" spans="1:34">
      <c r="A25" s="7" t="s">
        <v>282</v>
      </c>
      <c r="B25" s="7" t="s">
        <v>283</v>
      </c>
      <c r="C25" s="7" t="s">
        <v>75</v>
      </c>
      <c r="D25" s="7" t="s">
        <v>76</v>
      </c>
      <c r="E25" s="7" t="s">
        <v>77</v>
      </c>
      <c r="F25" s="7" t="s">
        <v>76</v>
      </c>
      <c r="G25" s="7" t="s">
        <v>275</v>
      </c>
      <c r="H25" s="8" t="s">
        <v>276</v>
      </c>
      <c r="I25" s="8" t="s">
        <v>80</v>
      </c>
      <c r="J25" s="8" t="s">
        <v>2</v>
      </c>
      <c r="K25" s="8" t="s">
        <v>284</v>
      </c>
      <c r="L25" s="8">
        <v>1</v>
      </c>
      <c r="M25" s="8">
        <v>2</v>
      </c>
      <c r="N25" s="8" t="s">
        <v>83</v>
      </c>
      <c r="O25" s="8" t="s">
        <v>125</v>
      </c>
      <c r="P25" s="8" t="s">
        <v>166</v>
      </c>
      <c r="Q25" s="8"/>
      <c r="R25" s="13" t="s">
        <v>278</v>
      </c>
      <c r="S25" s="15" t="s">
        <v>19</v>
      </c>
      <c r="T25" s="8"/>
      <c r="U25" s="13" t="s">
        <v>19</v>
      </c>
      <c r="V25" s="13" t="s">
        <v>278</v>
      </c>
      <c r="W25" s="15" t="s">
        <v>279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280</v>
      </c>
      <c r="AD25" t="s">
        <v>6</v>
      </c>
      <c r="AE25" t="s">
        <v>281</v>
      </c>
      <c r="AF25" t="s">
        <v>89</v>
      </c>
      <c r="AG25" t="s">
        <v>76</v>
      </c>
      <c r="AH25" t="s">
        <v>19</v>
      </c>
    </row>
    <row r="26" ht="14.25" customHeight="1" spans="1:34">
      <c r="A26" s="7" t="s">
        <v>285</v>
      </c>
      <c r="B26" s="7" t="s">
        <v>286</v>
      </c>
      <c r="C26" s="7" t="s">
        <v>75</v>
      </c>
      <c r="D26" s="7" t="s">
        <v>76</v>
      </c>
      <c r="E26" s="7" t="s">
        <v>77</v>
      </c>
      <c r="F26" s="7" t="s">
        <v>76</v>
      </c>
      <c r="G26" s="7" t="s">
        <v>287</v>
      </c>
      <c r="H26" s="8" t="s">
        <v>288</v>
      </c>
      <c r="I26" s="8" t="s">
        <v>80</v>
      </c>
      <c r="J26" s="8" t="s">
        <v>2</v>
      </c>
      <c r="K26" s="8" t="s">
        <v>289</v>
      </c>
      <c r="L26" s="8">
        <v>1</v>
      </c>
      <c r="M26" s="8">
        <v>1</v>
      </c>
      <c r="N26" s="8" t="s">
        <v>95</v>
      </c>
      <c r="O26" s="8" t="s">
        <v>84</v>
      </c>
      <c r="P26" s="8" t="s">
        <v>166</v>
      </c>
      <c r="Q26" s="8"/>
      <c r="R26" s="13" t="s">
        <v>290</v>
      </c>
      <c r="S26" s="15" t="s">
        <v>19</v>
      </c>
      <c r="T26" s="8"/>
      <c r="U26" s="13" t="s">
        <v>19</v>
      </c>
      <c r="V26" s="13" t="s">
        <v>290</v>
      </c>
      <c r="W26" s="15" t="s">
        <v>291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292</v>
      </c>
      <c r="AD26" t="s">
        <v>6</v>
      </c>
      <c r="AE26" t="s">
        <v>293</v>
      </c>
      <c r="AF26" t="s">
        <v>89</v>
      </c>
      <c r="AG26" t="s">
        <v>76</v>
      </c>
      <c r="AH26" t="s">
        <v>19</v>
      </c>
    </row>
    <row r="27" ht="14.25" customHeight="1" spans="1:34">
      <c r="A27" s="7" t="s">
        <v>294</v>
      </c>
      <c r="B27" s="7" t="s">
        <v>295</v>
      </c>
      <c r="C27" s="7" t="s">
        <v>75</v>
      </c>
      <c r="D27" s="7" t="s">
        <v>76</v>
      </c>
      <c r="E27" s="7" t="s">
        <v>77</v>
      </c>
      <c r="F27" s="7" t="s">
        <v>76</v>
      </c>
      <c r="G27" s="7" t="s">
        <v>296</v>
      </c>
      <c r="H27" s="8" t="s">
        <v>297</v>
      </c>
      <c r="I27" s="8" t="s">
        <v>80</v>
      </c>
      <c r="J27" s="8" t="s">
        <v>2</v>
      </c>
      <c r="K27" s="8" t="s">
        <v>298</v>
      </c>
      <c r="L27" s="8">
        <v>1</v>
      </c>
      <c r="M27" s="8">
        <v>4</v>
      </c>
      <c r="N27" s="8" t="s">
        <v>299</v>
      </c>
      <c r="O27" s="8" t="s">
        <v>115</v>
      </c>
      <c r="P27" s="8" t="s">
        <v>166</v>
      </c>
      <c r="Q27" s="8"/>
      <c r="R27" s="13" t="s">
        <v>300</v>
      </c>
      <c r="S27" s="15" t="s">
        <v>19</v>
      </c>
      <c r="T27" s="8"/>
      <c r="U27" s="13" t="s">
        <v>19</v>
      </c>
      <c r="V27" s="13" t="s">
        <v>300</v>
      </c>
      <c r="W27" s="15" t="s">
        <v>301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302</v>
      </c>
      <c r="AD27" t="s">
        <v>6</v>
      </c>
      <c r="AE27" t="s">
        <v>303</v>
      </c>
      <c r="AF27" t="s">
        <v>89</v>
      </c>
      <c r="AG27" t="s">
        <v>76</v>
      </c>
      <c r="AH27" t="s">
        <v>19</v>
      </c>
    </row>
    <row r="28" ht="14.25" customHeight="1" spans="1:34">
      <c r="A28" s="7" t="s">
        <v>304</v>
      </c>
      <c r="B28" s="7" t="s">
        <v>305</v>
      </c>
      <c r="C28" s="7" t="s">
        <v>75</v>
      </c>
      <c r="D28" s="7" t="s">
        <v>76</v>
      </c>
      <c r="E28" s="7" t="s">
        <v>77</v>
      </c>
      <c r="F28" s="7" t="s">
        <v>76</v>
      </c>
      <c r="G28" s="7" t="s">
        <v>306</v>
      </c>
      <c r="H28" s="8" t="s">
        <v>307</v>
      </c>
      <c r="I28" s="8" t="s">
        <v>80</v>
      </c>
      <c r="J28" s="8" t="s">
        <v>2</v>
      </c>
      <c r="K28" s="8" t="s">
        <v>308</v>
      </c>
      <c r="L28" s="8">
        <v>1</v>
      </c>
      <c r="M28" s="8">
        <v>1</v>
      </c>
      <c r="N28" s="8" t="s">
        <v>115</v>
      </c>
      <c r="O28" s="8" t="s">
        <v>84</v>
      </c>
      <c r="P28" s="8" t="s">
        <v>166</v>
      </c>
      <c r="Q28" s="8"/>
      <c r="R28" s="13" t="s">
        <v>309</v>
      </c>
      <c r="S28" s="15" t="s">
        <v>19</v>
      </c>
      <c r="T28" s="8"/>
      <c r="U28" s="13" t="s">
        <v>19</v>
      </c>
      <c r="V28" s="13" t="s">
        <v>309</v>
      </c>
      <c r="W28" s="15" t="s">
        <v>310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311</v>
      </c>
      <c r="AD28" t="s">
        <v>6</v>
      </c>
      <c r="AE28" t="s">
        <v>293</v>
      </c>
      <c r="AF28" t="s">
        <v>89</v>
      </c>
      <c r="AG28" t="s">
        <v>76</v>
      </c>
      <c r="AH28" t="s">
        <v>19</v>
      </c>
    </row>
    <row r="29" ht="14.25" customHeight="1" spans="1:34">
      <c r="A29" s="7" t="s">
        <v>312</v>
      </c>
      <c r="B29" s="7" t="s">
        <v>313</v>
      </c>
      <c r="C29" s="7" t="s">
        <v>75</v>
      </c>
      <c r="D29" s="7" t="s">
        <v>76</v>
      </c>
      <c r="E29" s="7" t="s">
        <v>77</v>
      </c>
      <c r="F29" s="7" t="s">
        <v>76</v>
      </c>
      <c r="G29" s="7" t="s">
        <v>306</v>
      </c>
      <c r="H29" s="8" t="s">
        <v>307</v>
      </c>
      <c r="I29" s="8" t="s">
        <v>80</v>
      </c>
      <c r="J29" s="8" t="s">
        <v>2</v>
      </c>
      <c r="K29" s="8" t="s">
        <v>314</v>
      </c>
      <c r="L29" s="8">
        <v>1</v>
      </c>
      <c r="M29" s="8">
        <v>1</v>
      </c>
      <c r="N29" s="8" t="s">
        <v>115</v>
      </c>
      <c r="O29" s="8" t="s">
        <v>84</v>
      </c>
      <c r="P29" s="8" t="s">
        <v>166</v>
      </c>
      <c r="Q29" s="8"/>
      <c r="R29" s="13" t="s">
        <v>309</v>
      </c>
      <c r="S29" s="15" t="s">
        <v>19</v>
      </c>
      <c r="T29" s="8"/>
      <c r="U29" s="13" t="s">
        <v>19</v>
      </c>
      <c r="V29" s="13" t="s">
        <v>309</v>
      </c>
      <c r="W29" s="15" t="s">
        <v>310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311</v>
      </c>
      <c r="AD29" t="s">
        <v>6</v>
      </c>
      <c r="AE29" t="s">
        <v>293</v>
      </c>
      <c r="AF29" t="s">
        <v>89</v>
      </c>
      <c r="AG29" t="s">
        <v>76</v>
      </c>
      <c r="AH29" t="s">
        <v>19</v>
      </c>
    </row>
    <row r="30" ht="14.25" customHeight="1" spans="1:34">
      <c r="A30" s="7" t="s">
        <v>315</v>
      </c>
      <c r="B30" s="7" t="s">
        <v>316</v>
      </c>
      <c r="C30" s="7" t="s">
        <v>75</v>
      </c>
      <c r="D30" s="7" t="s">
        <v>76</v>
      </c>
      <c r="E30" s="7" t="s">
        <v>77</v>
      </c>
      <c r="F30" s="7" t="s">
        <v>76</v>
      </c>
      <c r="G30" s="7" t="s">
        <v>317</v>
      </c>
      <c r="H30" s="8" t="s">
        <v>318</v>
      </c>
      <c r="I30" s="8" t="s">
        <v>80</v>
      </c>
      <c r="J30" s="8" t="s">
        <v>2</v>
      </c>
      <c r="K30" s="8" t="s">
        <v>319</v>
      </c>
      <c r="L30" s="8">
        <v>1</v>
      </c>
      <c r="M30" s="8">
        <v>1</v>
      </c>
      <c r="N30" s="8" t="s">
        <v>84</v>
      </c>
      <c r="O30" s="8" t="s">
        <v>320</v>
      </c>
      <c r="P30" s="8" t="s">
        <v>321</v>
      </c>
      <c r="Q30" s="8"/>
      <c r="R30" s="13" t="s">
        <v>322</v>
      </c>
      <c r="S30" s="15" t="s">
        <v>322</v>
      </c>
      <c r="T30" s="8" t="s">
        <v>323</v>
      </c>
      <c r="U30" s="13" t="s">
        <v>19</v>
      </c>
      <c r="V30" s="13" t="s">
        <v>19</v>
      </c>
      <c r="W30" s="15" t="s">
        <v>19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19</v>
      </c>
      <c r="AD30" t="s">
        <v>6</v>
      </c>
      <c r="AE30" t="s">
        <v>324</v>
      </c>
      <c r="AF30" t="s">
        <v>89</v>
      </c>
      <c r="AG30" t="s">
        <v>76</v>
      </c>
      <c r="AH30" t="s">
        <v>19</v>
      </c>
    </row>
    <row r="31" ht="14.25" customHeight="1" spans="1:34">
      <c r="A31" s="7" t="s">
        <v>325</v>
      </c>
      <c r="B31" s="7" t="s">
        <v>326</v>
      </c>
      <c r="C31" s="7" t="s">
        <v>75</v>
      </c>
      <c r="D31" s="7" t="s">
        <v>76</v>
      </c>
      <c r="E31" s="7" t="s">
        <v>77</v>
      </c>
      <c r="F31" s="7" t="s">
        <v>76</v>
      </c>
      <c r="G31" s="7" t="s">
        <v>327</v>
      </c>
      <c r="H31" s="8" t="s">
        <v>328</v>
      </c>
      <c r="I31" s="8" t="s">
        <v>80</v>
      </c>
      <c r="J31" s="8" t="s">
        <v>2</v>
      </c>
      <c r="K31" s="8" t="s">
        <v>329</v>
      </c>
      <c r="L31" s="8">
        <v>3</v>
      </c>
      <c r="M31" s="8">
        <v>2</v>
      </c>
      <c r="N31" s="8" t="s">
        <v>166</v>
      </c>
      <c r="O31" s="8" t="s">
        <v>166</v>
      </c>
      <c r="P31" s="8" t="s">
        <v>211</v>
      </c>
      <c r="Q31" s="8"/>
      <c r="R31" s="13" t="s">
        <v>330</v>
      </c>
      <c r="S31" s="15" t="s">
        <v>330</v>
      </c>
      <c r="T31" s="8" t="s">
        <v>331</v>
      </c>
      <c r="U31" s="13" t="s">
        <v>19</v>
      </c>
      <c r="V31" s="13" t="s">
        <v>19</v>
      </c>
      <c r="W31" s="15" t="s">
        <v>19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19</v>
      </c>
      <c r="AD31" t="s">
        <v>6</v>
      </c>
      <c r="AE31" t="s">
        <v>332</v>
      </c>
      <c r="AF31" t="s">
        <v>89</v>
      </c>
      <c r="AG31" t="s">
        <v>76</v>
      </c>
      <c r="AH31" t="s">
        <v>19</v>
      </c>
    </row>
    <row r="32" ht="14.25" customHeight="1" spans="1:34">
      <c r="A32" s="7" t="s">
        <v>333</v>
      </c>
      <c r="B32" s="7" t="s">
        <v>334</v>
      </c>
      <c r="C32" s="7" t="s">
        <v>75</v>
      </c>
      <c r="D32" s="7" t="s">
        <v>76</v>
      </c>
      <c r="E32" s="7" t="s">
        <v>77</v>
      </c>
      <c r="F32" s="7" t="s">
        <v>76</v>
      </c>
      <c r="G32" s="7" t="s">
        <v>335</v>
      </c>
      <c r="H32" s="8" t="s">
        <v>336</v>
      </c>
      <c r="I32" s="8" t="s">
        <v>80</v>
      </c>
      <c r="J32" s="8" t="s">
        <v>2</v>
      </c>
      <c r="K32" s="8" t="s">
        <v>337</v>
      </c>
      <c r="L32" s="8">
        <v>1</v>
      </c>
      <c r="M32" s="8">
        <v>2</v>
      </c>
      <c r="N32" s="8" t="s">
        <v>166</v>
      </c>
      <c r="O32" s="8" t="s">
        <v>338</v>
      </c>
      <c r="P32" s="8" t="s">
        <v>320</v>
      </c>
      <c r="Q32" s="8"/>
      <c r="R32" s="13" t="s">
        <v>339</v>
      </c>
      <c r="S32" s="15" t="s">
        <v>339</v>
      </c>
      <c r="T32" s="8" t="s">
        <v>340</v>
      </c>
      <c r="U32" s="13" t="s">
        <v>19</v>
      </c>
      <c r="V32" s="13" t="s">
        <v>19</v>
      </c>
      <c r="W32" s="15" t="s">
        <v>19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19</v>
      </c>
      <c r="AD32" t="s">
        <v>6</v>
      </c>
      <c r="AE32" t="s">
        <v>341</v>
      </c>
      <c r="AF32" t="s">
        <v>89</v>
      </c>
      <c r="AG32" t="s">
        <v>76</v>
      </c>
      <c r="AH32" t="s">
        <v>19</v>
      </c>
    </row>
    <row r="33" ht="14.25" customHeight="1" spans="1:34">
      <c r="A33" s="7" t="s">
        <v>342</v>
      </c>
      <c r="B33" s="7" t="s">
        <v>343</v>
      </c>
      <c r="C33" s="7" t="s">
        <v>75</v>
      </c>
      <c r="D33" s="7" t="s">
        <v>76</v>
      </c>
      <c r="E33" s="7" t="s">
        <v>77</v>
      </c>
      <c r="F33" s="7" t="s">
        <v>76</v>
      </c>
      <c r="G33" s="7" t="s">
        <v>344</v>
      </c>
      <c r="H33" s="8" t="s">
        <v>345</v>
      </c>
      <c r="I33" s="8" t="s">
        <v>80</v>
      </c>
      <c r="J33" s="8" t="s">
        <v>2</v>
      </c>
      <c r="K33" s="8" t="s">
        <v>346</v>
      </c>
      <c r="L33" s="8">
        <v>1</v>
      </c>
      <c r="M33" s="8">
        <v>2</v>
      </c>
      <c r="N33" s="8" t="s">
        <v>166</v>
      </c>
      <c r="O33" s="8" t="s">
        <v>211</v>
      </c>
      <c r="P33" s="8" t="s">
        <v>174</v>
      </c>
      <c r="Q33" s="8"/>
      <c r="R33" s="13" t="s">
        <v>347</v>
      </c>
      <c r="S33" s="15" t="s">
        <v>347</v>
      </c>
      <c r="T33" s="8" t="s">
        <v>348</v>
      </c>
      <c r="U33" s="13" t="s">
        <v>19</v>
      </c>
      <c r="V33" s="13" t="s">
        <v>19</v>
      </c>
      <c r="W33" s="15" t="s">
        <v>19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19</v>
      </c>
      <c r="AD33" t="s">
        <v>6</v>
      </c>
      <c r="AE33" t="s">
        <v>168</v>
      </c>
      <c r="AF33" t="s">
        <v>89</v>
      </c>
      <c r="AG33" t="s">
        <v>76</v>
      </c>
      <c r="AH33" t="s">
        <v>19</v>
      </c>
    </row>
    <row r="34" ht="14.25" customHeight="1" spans="1:34">
      <c r="A34" s="7" t="s">
        <v>349</v>
      </c>
      <c r="B34" s="7" t="s">
        <v>350</v>
      </c>
      <c r="C34" s="7" t="s">
        <v>75</v>
      </c>
      <c r="D34" s="7" t="s">
        <v>76</v>
      </c>
      <c r="E34" s="7" t="s">
        <v>77</v>
      </c>
      <c r="F34" s="7" t="s">
        <v>76</v>
      </c>
      <c r="G34" s="7" t="s">
        <v>351</v>
      </c>
      <c r="H34" s="8" t="s">
        <v>352</v>
      </c>
      <c r="I34" s="8" t="s">
        <v>80</v>
      </c>
      <c r="J34" s="8" t="s">
        <v>2</v>
      </c>
      <c r="K34" s="8" t="s">
        <v>353</v>
      </c>
      <c r="L34" s="8">
        <v>1</v>
      </c>
      <c r="M34" s="8">
        <v>3</v>
      </c>
      <c r="N34" s="8" t="s">
        <v>267</v>
      </c>
      <c r="O34" s="8" t="s">
        <v>175</v>
      </c>
      <c r="P34" s="8" t="s">
        <v>338</v>
      </c>
      <c r="Q34" s="8"/>
      <c r="R34" s="13" t="s">
        <v>354</v>
      </c>
      <c r="S34" s="15" t="s">
        <v>354</v>
      </c>
      <c r="T34" s="8" t="s">
        <v>355</v>
      </c>
      <c r="U34" s="13" t="s">
        <v>19</v>
      </c>
      <c r="V34" s="13" t="s">
        <v>19</v>
      </c>
      <c r="W34" s="15" t="s">
        <v>19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19</v>
      </c>
      <c r="AD34" t="s">
        <v>6</v>
      </c>
      <c r="AE34" t="s">
        <v>356</v>
      </c>
      <c r="AF34" t="s">
        <v>89</v>
      </c>
      <c r="AG34" t="s">
        <v>76</v>
      </c>
      <c r="AH34" t="s">
        <v>19</v>
      </c>
    </row>
    <row r="35" ht="14.25" customHeight="1" spans="1:34">
      <c r="A35" s="7" t="s">
        <v>357</v>
      </c>
      <c r="B35" s="7" t="s">
        <v>358</v>
      </c>
      <c r="C35" s="7" t="s">
        <v>75</v>
      </c>
      <c r="D35" s="7" t="s">
        <v>76</v>
      </c>
      <c r="E35" s="7" t="s">
        <v>77</v>
      </c>
      <c r="F35" s="7" t="s">
        <v>76</v>
      </c>
      <c r="G35" s="7" t="s">
        <v>359</v>
      </c>
      <c r="H35" s="8" t="s">
        <v>360</v>
      </c>
      <c r="I35" s="8" t="s">
        <v>80</v>
      </c>
      <c r="J35" s="8" t="s">
        <v>2</v>
      </c>
      <c r="K35" s="8" t="s">
        <v>361</v>
      </c>
      <c r="L35" s="8">
        <v>1</v>
      </c>
      <c r="M35" s="8">
        <v>1</v>
      </c>
      <c r="N35" s="8" t="s">
        <v>166</v>
      </c>
      <c r="O35" s="8" t="s">
        <v>362</v>
      </c>
      <c r="P35" s="8" t="s">
        <v>363</v>
      </c>
      <c r="Q35" s="8"/>
      <c r="R35" s="13" t="s">
        <v>364</v>
      </c>
      <c r="S35" s="15" t="s">
        <v>364</v>
      </c>
      <c r="T35" s="8" t="s">
        <v>365</v>
      </c>
      <c r="U35" s="13" t="s">
        <v>19</v>
      </c>
      <c r="V35" s="13" t="s">
        <v>19</v>
      </c>
      <c r="W35" s="15" t="s">
        <v>19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19</v>
      </c>
      <c r="AD35" t="s">
        <v>6</v>
      </c>
      <c r="AE35" t="s">
        <v>366</v>
      </c>
      <c r="AF35" t="s">
        <v>89</v>
      </c>
      <c r="AG35" t="s">
        <v>76</v>
      </c>
      <c r="AH35" t="s">
        <v>19</v>
      </c>
    </row>
    <row r="36" ht="14.25" customHeight="1" spans="1:34">
      <c r="A36" s="7" t="s">
        <v>367</v>
      </c>
      <c r="B36" s="7"/>
      <c r="C36" s="7" t="s">
        <v>75</v>
      </c>
      <c r="D36" s="7" t="s">
        <v>76</v>
      </c>
      <c r="E36" s="7" t="s">
        <v>77</v>
      </c>
      <c r="F36" s="7" t="s">
        <v>76</v>
      </c>
      <c r="G36" s="7" t="s">
        <v>368</v>
      </c>
      <c r="H36" s="8" t="s">
        <v>369</v>
      </c>
      <c r="I36" s="8" t="s">
        <v>80</v>
      </c>
      <c r="J36" s="8" t="s">
        <v>2</v>
      </c>
      <c r="K36" s="8" t="s">
        <v>370</v>
      </c>
      <c r="L36" s="8">
        <v>1</v>
      </c>
      <c r="M36" s="8">
        <v>1</v>
      </c>
      <c r="N36" s="8" t="s">
        <v>166</v>
      </c>
      <c r="O36" s="8" t="s">
        <v>371</v>
      </c>
      <c r="P36" s="8" t="s">
        <v>174</v>
      </c>
      <c r="Q36" s="8"/>
      <c r="R36" s="13" t="s">
        <v>372</v>
      </c>
      <c r="S36" s="15" t="s">
        <v>372</v>
      </c>
      <c r="T36" s="8" t="s">
        <v>373</v>
      </c>
      <c r="U36" s="13" t="s">
        <v>19</v>
      </c>
      <c r="V36" s="13" t="s">
        <v>19</v>
      </c>
      <c r="W36" s="15" t="s">
        <v>19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19</v>
      </c>
      <c r="AD36" t="s">
        <v>6</v>
      </c>
      <c r="AE36" t="s">
        <v>253</v>
      </c>
      <c r="AF36" t="s">
        <v>89</v>
      </c>
      <c r="AG36" t="s">
        <v>76</v>
      </c>
      <c r="AH36" t="s">
        <v>19</v>
      </c>
    </row>
    <row r="37" ht="14.25" customHeight="1" spans="1:34">
      <c r="A37" s="7" t="s">
        <v>374</v>
      </c>
      <c r="B37" s="7" t="s">
        <v>375</v>
      </c>
      <c r="C37" s="7" t="s">
        <v>75</v>
      </c>
      <c r="D37" s="7" t="s">
        <v>76</v>
      </c>
      <c r="E37" s="7" t="s">
        <v>77</v>
      </c>
      <c r="F37" s="7" t="s">
        <v>76</v>
      </c>
      <c r="G37" s="7" t="s">
        <v>376</v>
      </c>
      <c r="H37" s="8" t="s">
        <v>377</v>
      </c>
      <c r="I37" s="8" t="s">
        <v>80</v>
      </c>
      <c r="J37" s="8" t="s">
        <v>2</v>
      </c>
      <c r="K37" s="8" t="s">
        <v>378</v>
      </c>
      <c r="L37" s="8">
        <v>2</v>
      </c>
      <c r="M37" s="8">
        <v>3</v>
      </c>
      <c r="N37" s="8" t="s">
        <v>166</v>
      </c>
      <c r="O37" s="8" t="s">
        <v>379</v>
      </c>
      <c r="P37" s="8" t="s">
        <v>174</v>
      </c>
      <c r="Q37" s="8"/>
      <c r="R37" s="13" t="s">
        <v>380</v>
      </c>
      <c r="S37" s="15" t="s">
        <v>380</v>
      </c>
      <c r="T37" s="8" t="s">
        <v>381</v>
      </c>
      <c r="U37" s="13" t="s">
        <v>19</v>
      </c>
      <c r="V37" s="13" t="s">
        <v>19</v>
      </c>
      <c r="W37" s="15" t="s">
        <v>19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19</v>
      </c>
      <c r="AD37" t="s">
        <v>6</v>
      </c>
      <c r="AE37" t="s">
        <v>382</v>
      </c>
      <c r="AF37" t="s">
        <v>89</v>
      </c>
      <c r="AG37" t="s">
        <v>76</v>
      </c>
      <c r="AH37" t="s">
        <v>19</v>
      </c>
    </row>
    <row r="38" ht="14.25" customHeight="1" spans="1:34">
      <c r="A38" s="7" t="s">
        <v>383</v>
      </c>
      <c r="B38" s="7" t="s">
        <v>384</v>
      </c>
      <c r="C38" s="7" t="s">
        <v>75</v>
      </c>
      <c r="D38" s="7" t="s">
        <v>76</v>
      </c>
      <c r="E38" s="7" t="s">
        <v>77</v>
      </c>
      <c r="F38" s="7" t="s">
        <v>76</v>
      </c>
      <c r="G38" s="7" t="s">
        <v>197</v>
      </c>
      <c r="H38" s="8" t="s">
        <v>198</v>
      </c>
      <c r="I38" s="8" t="s">
        <v>80</v>
      </c>
      <c r="J38" s="8" t="s">
        <v>2</v>
      </c>
      <c r="K38" s="8" t="s">
        <v>385</v>
      </c>
      <c r="L38" s="8">
        <v>1</v>
      </c>
      <c r="M38" s="8">
        <v>1</v>
      </c>
      <c r="N38" s="8" t="s">
        <v>115</v>
      </c>
      <c r="O38" s="8" t="s">
        <v>166</v>
      </c>
      <c r="P38" s="8" t="s">
        <v>379</v>
      </c>
      <c r="Q38" s="8"/>
      <c r="R38" s="13" t="s">
        <v>386</v>
      </c>
      <c r="S38" s="15" t="s">
        <v>19</v>
      </c>
      <c r="T38" s="8"/>
      <c r="U38" s="13" t="s">
        <v>19</v>
      </c>
      <c r="V38" s="13" t="s">
        <v>386</v>
      </c>
      <c r="W38" s="15" t="s">
        <v>387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388</v>
      </c>
      <c r="AD38" t="s">
        <v>6</v>
      </c>
      <c r="AE38" t="s">
        <v>389</v>
      </c>
      <c r="AF38" t="s">
        <v>89</v>
      </c>
      <c r="AG38" t="s">
        <v>76</v>
      </c>
      <c r="AH38" t="s">
        <v>19</v>
      </c>
    </row>
    <row r="39" ht="14.25" customHeight="1" spans="1:34">
      <c r="A39" s="7" t="s">
        <v>390</v>
      </c>
      <c r="B39" s="7" t="s">
        <v>391</v>
      </c>
      <c r="C39" s="7" t="s">
        <v>75</v>
      </c>
      <c r="D39" s="7" t="s">
        <v>76</v>
      </c>
      <c r="E39" s="7" t="s">
        <v>77</v>
      </c>
      <c r="F39" s="7" t="s">
        <v>76</v>
      </c>
      <c r="G39" s="7" t="s">
        <v>112</v>
      </c>
      <c r="H39" s="8" t="s">
        <v>113</v>
      </c>
      <c r="I39" s="8" t="s">
        <v>80</v>
      </c>
      <c r="J39" s="8" t="s">
        <v>2</v>
      </c>
      <c r="K39" s="8" t="s">
        <v>114</v>
      </c>
      <c r="L39" s="8">
        <v>1</v>
      </c>
      <c r="M39" s="8">
        <v>2</v>
      </c>
      <c r="N39" s="8" t="s">
        <v>125</v>
      </c>
      <c r="O39" s="8" t="s">
        <v>84</v>
      </c>
      <c r="P39" s="8" t="s">
        <v>379</v>
      </c>
      <c r="Q39" s="8"/>
      <c r="R39" s="13" t="s">
        <v>392</v>
      </c>
      <c r="S39" s="15" t="s">
        <v>19</v>
      </c>
      <c r="T39" s="8"/>
      <c r="U39" s="13" t="s">
        <v>19</v>
      </c>
      <c r="V39" s="13" t="s">
        <v>392</v>
      </c>
      <c r="W39" s="15" t="s">
        <v>393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394</v>
      </c>
      <c r="AD39" t="s">
        <v>6</v>
      </c>
      <c r="AE39" t="s">
        <v>119</v>
      </c>
      <c r="AF39" t="s">
        <v>89</v>
      </c>
      <c r="AG39" t="s">
        <v>76</v>
      </c>
      <c r="AH39" t="s">
        <v>19</v>
      </c>
    </row>
    <row r="40" ht="14.25" customHeight="1" spans="1:34">
      <c r="A40" s="7" t="s">
        <v>395</v>
      </c>
      <c r="B40" s="7" t="s">
        <v>396</v>
      </c>
      <c r="C40" s="7" t="s">
        <v>75</v>
      </c>
      <c r="D40" s="7" t="s">
        <v>76</v>
      </c>
      <c r="E40" s="7" t="s">
        <v>77</v>
      </c>
      <c r="F40" s="7" t="s">
        <v>76</v>
      </c>
      <c r="G40" s="7" t="s">
        <v>397</v>
      </c>
      <c r="H40" s="8" t="s">
        <v>398</v>
      </c>
      <c r="I40" s="8" t="s">
        <v>80</v>
      </c>
      <c r="J40" s="8" t="s">
        <v>2</v>
      </c>
      <c r="K40" s="8" t="s">
        <v>399</v>
      </c>
      <c r="L40" s="8">
        <v>1</v>
      </c>
      <c r="M40" s="8">
        <v>2</v>
      </c>
      <c r="N40" s="8" t="s">
        <v>95</v>
      </c>
      <c r="O40" s="8" t="s">
        <v>84</v>
      </c>
      <c r="P40" s="8" t="s">
        <v>379</v>
      </c>
      <c r="Q40" s="8"/>
      <c r="R40" s="13" t="s">
        <v>400</v>
      </c>
      <c r="S40" s="15" t="s">
        <v>19</v>
      </c>
      <c r="T40" s="8"/>
      <c r="U40" s="13" t="s">
        <v>19</v>
      </c>
      <c r="V40" s="13" t="s">
        <v>400</v>
      </c>
      <c r="W40" s="15" t="s">
        <v>401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402</v>
      </c>
      <c r="AD40" t="s">
        <v>6</v>
      </c>
      <c r="AE40" t="s">
        <v>253</v>
      </c>
      <c r="AF40" t="s">
        <v>89</v>
      </c>
      <c r="AG40" t="s">
        <v>76</v>
      </c>
      <c r="AH40" t="s">
        <v>19</v>
      </c>
    </row>
    <row r="41" ht="14.25" customHeight="1" spans="1:34">
      <c r="A41" s="7" t="s">
        <v>403</v>
      </c>
      <c r="B41" s="7" t="s">
        <v>404</v>
      </c>
      <c r="C41" s="7" t="s">
        <v>75</v>
      </c>
      <c r="D41" s="7" t="s">
        <v>76</v>
      </c>
      <c r="E41" s="7" t="s">
        <v>77</v>
      </c>
      <c r="F41" s="7" t="s">
        <v>76</v>
      </c>
      <c r="G41" s="7" t="s">
        <v>397</v>
      </c>
      <c r="H41" s="8" t="s">
        <v>398</v>
      </c>
      <c r="I41" s="8" t="s">
        <v>80</v>
      </c>
      <c r="J41" s="8" t="s">
        <v>2</v>
      </c>
      <c r="K41" s="8" t="s">
        <v>405</v>
      </c>
      <c r="L41" s="8">
        <v>1</v>
      </c>
      <c r="M41" s="8">
        <v>2</v>
      </c>
      <c r="N41" s="8" t="s">
        <v>95</v>
      </c>
      <c r="O41" s="8" t="s">
        <v>84</v>
      </c>
      <c r="P41" s="8" t="s">
        <v>379</v>
      </c>
      <c r="Q41" s="8"/>
      <c r="R41" s="13" t="s">
        <v>400</v>
      </c>
      <c r="S41" s="15" t="s">
        <v>19</v>
      </c>
      <c r="T41" s="8"/>
      <c r="U41" s="13" t="s">
        <v>19</v>
      </c>
      <c r="V41" s="13" t="s">
        <v>400</v>
      </c>
      <c r="W41" s="15" t="s">
        <v>401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402</v>
      </c>
      <c r="AD41" t="s">
        <v>6</v>
      </c>
      <c r="AE41" t="s">
        <v>253</v>
      </c>
      <c r="AF41" t="s">
        <v>89</v>
      </c>
      <c r="AG41" t="s">
        <v>76</v>
      </c>
      <c r="AH41" t="s">
        <v>19</v>
      </c>
    </row>
    <row r="42" ht="14.25" customHeight="1" spans="1:34">
      <c r="A42" s="7" t="s">
        <v>406</v>
      </c>
      <c r="B42" s="7" t="s">
        <v>407</v>
      </c>
      <c r="C42" s="7" t="s">
        <v>75</v>
      </c>
      <c r="D42" s="7" t="s">
        <v>76</v>
      </c>
      <c r="E42" s="7" t="s">
        <v>77</v>
      </c>
      <c r="F42" s="7" t="s">
        <v>76</v>
      </c>
      <c r="G42" s="7" t="s">
        <v>408</v>
      </c>
      <c r="H42" s="8" t="s">
        <v>409</v>
      </c>
      <c r="I42" s="8" t="s">
        <v>80</v>
      </c>
      <c r="J42" s="8" t="s">
        <v>2</v>
      </c>
      <c r="K42" s="8" t="s">
        <v>410</v>
      </c>
      <c r="L42" s="8">
        <v>2</v>
      </c>
      <c r="M42" s="8">
        <v>2</v>
      </c>
      <c r="N42" s="8" t="s">
        <v>411</v>
      </c>
      <c r="O42" s="8" t="s">
        <v>84</v>
      </c>
      <c r="P42" s="8" t="s">
        <v>379</v>
      </c>
      <c r="Q42" s="8"/>
      <c r="R42" s="13" t="s">
        <v>412</v>
      </c>
      <c r="S42" s="15" t="s">
        <v>19</v>
      </c>
      <c r="T42" s="8"/>
      <c r="U42" s="13" t="s">
        <v>19</v>
      </c>
      <c r="V42" s="13" t="s">
        <v>412</v>
      </c>
      <c r="W42" s="15" t="s">
        <v>413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414</v>
      </c>
      <c r="AD42" t="s">
        <v>6</v>
      </c>
      <c r="AE42" t="s">
        <v>415</v>
      </c>
      <c r="AF42" t="s">
        <v>89</v>
      </c>
      <c r="AG42" t="s">
        <v>76</v>
      </c>
      <c r="AH42" t="s">
        <v>19</v>
      </c>
    </row>
    <row r="43" ht="14.25" customHeight="1" spans="1:34">
      <c r="A43" s="7" t="s">
        <v>416</v>
      </c>
      <c r="B43" s="7" t="s">
        <v>417</v>
      </c>
      <c r="C43" s="7" t="s">
        <v>75</v>
      </c>
      <c r="D43" s="7" t="s">
        <v>76</v>
      </c>
      <c r="E43" s="7" t="s">
        <v>77</v>
      </c>
      <c r="F43" s="7" t="s">
        <v>76</v>
      </c>
      <c r="G43" s="7" t="s">
        <v>418</v>
      </c>
      <c r="H43" s="8" t="s">
        <v>419</v>
      </c>
      <c r="I43" s="8" t="s">
        <v>80</v>
      </c>
      <c r="J43" s="8" t="s">
        <v>2</v>
      </c>
      <c r="K43" s="8" t="s">
        <v>420</v>
      </c>
      <c r="L43" s="8">
        <v>1</v>
      </c>
      <c r="M43" s="8">
        <v>4</v>
      </c>
      <c r="N43" s="8" t="s">
        <v>115</v>
      </c>
      <c r="O43" s="8" t="s">
        <v>83</v>
      </c>
      <c r="P43" s="8" t="s">
        <v>379</v>
      </c>
      <c r="Q43" s="8"/>
      <c r="R43" s="13" t="s">
        <v>421</v>
      </c>
      <c r="S43" s="15" t="s">
        <v>19</v>
      </c>
      <c r="T43" s="8"/>
      <c r="U43" s="13" t="s">
        <v>19</v>
      </c>
      <c r="V43" s="13" t="s">
        <v>421</v>
      </c>
      <c r="W43" s="15" t="s">
        <v>422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423</v>
      </c>
      <c r="AD43" t="s">
        <v>6</v>
      </c>
      <c r="AE43" t="s">
        <v>424</v>
      </c>
      <c r="AF43" t="s">
        <v>89</v>
      </c>
      <c r="AG43" t="s">
        <v>76</v>
      </c>
      <c r="AH43" t="s">
        <v>19</v>
      </c>
    </row>
    <row r="44" ht="14.25" customHeight="1" spans="1:34">
      <c r="A44" s="7" t="s">
        <v>425</v>
      </c>
      <c r="B44" s="7" t="s">
        <v>426</v>
      </c>
      <c r="C44" s="7" t="s">
        <v>75</v>
      </c>
      <c r="D44" s="7" t="s">
        <v>76</v>
      </c>
      <c r="E44" s="7" t="s">
        <v>77</v>
      </c>
      <c r="F44" s="7" t="s">
        <v>76</v>
      </c>
      <c r="G44" s="7" t="s">
        <v>427</v>
      </c>
      <c r="H44" s="8" t="s">
        <v>428</v>
      </c>
      <c r="I44" s="8" t="s">
        <v>80</v>
      </c>
      <c r="J44" s="8" t="s">
        <v>2</v>
      </c>
      <c r="K44" s="8" t="s">
        <v>429</v>
      </c>
      <c r="L44" s="8">
        <v>1</v>
      </c>
      <c r="M44" s="8">
        <v>1</v>
      </c>
      <c r="N44" s="8" t="s">
        <v>166</v>
      </c>
      <c r="O44" s="8" t="s">
        <v>166</v>
      </c>
      <c r="P44" s="8" t="s">
        <v>379</v>
      </c>
      <c r="Q44" s="8"/>
      <c r="R44" s="13" t="s">
        <v>430</v>
      </c>
      <c r="S44" s="15" t="s">
        <v>19</v>
      </c>
      <c r="T44" s="8"/>
      <c r="U44" s="13" t="s">
        <v>19</v>
      </c>
      <c r="V44" s="13" t="s">
        <v>430</v>
      </c>
      <c r="W44" s="15" t="s">
        <v>431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432</v>
      </c>
      <c r="AD44" t="s">
        <v>6</v>
      </c>
      <c r="AE44" t="s">
        <v>433</v>
      </c>
      <c r="AF44" t="s">
        <v>89</v>
      </c>
      <c r="AG44" t="s">
        <v>76</v>
      </c>
      <c r="AH44" t="s">
        <v>19</v>
      </c>
    </row>
    <row r="45" ht="14.25" customHeight="1" spans="1:34">
      <c r="A45" s="7" t="s">
        <v>434</v>
      </c>
      <c r="B45" s="7" t="s">
        <v>435</v>
      </c>
      <c r="C45" s="7" t="s">
        <v>75</v>
      </c>
      <c r="D45" s="7" t="s">
        <v>76</v>
      </c>
      <c r="E45" s="7" t="s">
        <v>77</v>
      </c>
      <c r="F45" s="7" t="s">
        <v>76</v>
      </c>
      <c r="G45" s="7" t="s">
        <v>427</v>
      </c>
      <c r="H45" s="8" t="s">
        <v>428</v>
      </c>
      <c r="I45" s="8" t="s">
        <v>80</v>
      </c>
      <c r="J45" s="8" t="s">
        <v>2</v>
      </c>
      <c r="K45" s="8" t="s">
        <v>436</v>
      </c>
      <c r="L45" s="8">
        <v>1</v>
      </c>
      <c r="M45" s="8">
        <v>1</v>
      </c>
      <c r="N45" s="8" t="s">
        <v>166</v>
      </c>
      <c r="O45" s="8" t="s">
        <v>166</v>
      </c>
      <c r="P45" s="8" t="s">
        <v>379</v>
      </c>
      <c r="Q45" s="8"/>
      <c r="R45" s="13" t="s">
        <v>437</v>
      </c>
      <c r="S45" s="15" t="s">
        <v>19</v>
      </c>
      <c r="T45" s="8"/>
      <c r="U45" s="13" t="s">
        <v>19</v>
      </c>
      <c r="V45" s="13" t="s">
        <v>437</v>
      </c>
      <c r="W45" s="15" t="s">
        <v>291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438</v>
      </c>
      <c r="AD45" t="s">
        <v>6</v>
      </c>
      <c r="AE45" t="s">
        <v>439</v>
      </c>
      <c r="AF45" t="s">
        <v>89</v>
      </c>
      <c r="AG45" t="s">
        <v>76</v>
      </c>
      <c r="AH45" t="s">
        <v>19</v>
      </c>
    </row>
    <row r="46" ht="14.25" customHeight="1" spans="1:34">
      <c r="A46" s="7" t="s">
        <v>440</v>
      </c>
      <c r="B46" s="7" t="s">
        <v>441</v>
      </c>
      <c r="C46" s="7" t="s">
        <v>75</v>
      </c>
      <c r="D46" s="7" t="s">
        <v>76</v>
      </c>
      <c r="E46" s="7" t="s">
        <v>77</v>
      </c>
      <c r="F46" s="7" t="s">
        <v>76</v>
      </c>
      <c r="G46" s="7" t="s">
        <v>442</v>
      </c>
      <c r="H46" s="8" t="s">
        <v>443</v>
      </c>
      <c r="I46" s="8" t="s">
        <v>80</v>
      </c>
      <c r="J46" s="8" t="s">
        <v>2</v>
      </c>
      <c r="K46" s="8" t="s">
        <v>444</v>
      </c>
      <c r="L46" s="8">
        <v>1</v>
      </c>
      <c r="M46" s="8">
        <v>5</v>
      </c>
      <c r="N46" s="8" t="s">
        <v>379</v>
      </c>
      <c r="O46" s="8" t="s">
        <v>321</v>
      </c>
      <c r="P46" s="8" t="s">
        <v>445</v>
      </c>
      <c r="Q46" s="8"/>
      <c r="R46" s="13" t="s">
        <v>446</v>
      </c>
      <c r="S46" s="15" t="s">
        <v>446</v>
      </c>
      <c r="T46" s="8" t="s">
        <v>447</v>
      </c>
      <c r="U46" s="13" t="s">
        <v>19</v>
      </c>
      <c r="V46" s="13" t="s">
        <v>19</v>
      </c>
      <c r="W46" s="15" t="s">
        <v>19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19</v>
      </c>
      <c r="AD46" t="s">
        <v>6</v>
      </c>
      <c r="AE46" t="s">
        <v>448</v>
      </c>
      <c r="AF46" t="s">
        <v>89</v>
      </c>
      <c r="AG46" t="s">
        <v>76</v>
      </c>
      <c r="AH46" t="s">
        <v>19</v>
      </c>
    </row>
    <row r="47" ht="14.25" customHeight="1" spans="1:34">
      <c r="A47" s="7" t="s">
        <v>449</v>
      </c>
      <c r="B47" s="7" t="s">
        <v>450</v>
      </c>
      <c r="C47" s="7" t="s">
        <v>75</v>
      </c>
      <c r="D47" s="7" t="s">
        <v>76</v>
      </c>
      <c r="E47" s="7" t="s">
        <v>77</v>
      </c>
      <c r="F47" s="7" t="s">
        <v>76</v>
      </c>
      <c r="G47" s="7" t="s">
        <v>451</v>
      </c>
      <c r="H47" s="8" t="s">
        <v>452</v>
      </c>
      <c r="I47" s="8" t="s">
        <v>80</v>
      </c>
      <c r="J47" s="8" t="s">
        <v>2</v>
      </c>
      <c r="K47" s="8" t="s">
        <v>453</v>
      </c>
      <c r="L47" s="8">
        <v>1</v>
      </c>
      <c r="M47" s="8">
        <v>2</v>
      </c>
      <c r="N47" s="8" t="s">
        <v>379</v>
      </c>
      <c r="O47" s="8" t="s">
        <v>454</v>
      </c>
      <c r="P47" s="8" t="s">
        <v>455</v>
      </c>
      <c r="Q47" s="8"/>
      <c r="R47" s="13" t="s">
        <v>456</v>
      </c>
      <c r="S47" s="15" t="s">
        <v>456</v>
      </c>
      <c r="T47" s="8" t="s">
        <v>457</v>
      </c>
      <c r="U47" s="13" t="s">
        <v>19</v>
      </c>
      <c r="V47" s="13" t="s">
        <v>19</v>
      </c>
      <c r="W47" s="15" t="s">
        <v>19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19</v>
      </c>
      <c r="AD47" t="s">
        <v>6</v>
      </c>
      <c r="AE47" t="s">
        <v>458</v>
      </c>
      <c r="AF47" t="s">
        <v>89</v>
      </c>
      <c r="AG47" t="s">
        <v>76</v>
      </c>
      <c r="AH47" t="s">
        <v>19</v>
      </c>
    </row>
    <row r="48" ht="14.25" customHeight="1" spans="1:34">
      <c r="A48" s="7" t="s">
        <v>459</v>
      </c>
      <c r="B48" s="7" t="s">
        <v>460</v>
      </c>
      <c r="C48" s="7" t="s">
        <v>75</v>
      </c>
      <c r="D48" s="7" t="s">
        <v>76</v>
      </c>
      <c r="E48" s="7" t="s">
        <v>77</v>
      </c>
      <c r="F48" s="7" t="s">
        <v>76</v>
      </c>
      <c r="G48" s="7" t="s">
        <v>461</v>
      </c>
      <c r="H48" s="8" t="s">
        <v>462</v>
      </c>
      <c r="I48" s="8" t="s">
        <v>80</v>
      </c>
      <c r="J48" s="8" t="s">
        <v>2</v>
      </c>
      <c r="K48" s="8" t="s">
        <v>463</v>
      </c>
      <c r="L48" s="8">
        <v>1</v>
      </c>
      <c r="M48" s="8">
        <v>4</v>
      </c>
      <c r="N48" s="8" t="s">
        <v>464</v>
      </c>
      <c r="O48" s="8" t="s">
        <v>125</v>
      </c>
      <c r="P48" s="8" t="s">
        <v>211</v>
      </c>
      <c r="Q48" s="8"/>
      <c r="R48" s="13" t="s">
        <v>465</v>
      </c>
      <c r="S48" s="15" t="s">
        <v>19</v>
      </c>
      <c r="T48" s="8"/>
      <c r="U48" s="13" t="s">
        <v>19</v>
      </c>
      <c r="V48" s="13" t="s">
        <v>465</v>
      </c>
      <c r="W48" s="15" t="s">
        <v>466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467</v>
      </c>
      <c r="AD48" t="s">
        <v>6</v>
      </c>
      <c r="AE48" t="s">
        <v>468</v>
      </c>
      <c r="AF48" t="s">
        <v>89</v>
      </c>
      <c r="AG48" t="s">
        <v>76</v>
      </c>
      <c r="AH48" t="s">
        <v>19</v>
      </c>
    </row>
    <row r="49" ht="14.25" customHeight="1" spans="1:34">
      <c r="A49" s="7" t="s">
        <v>469</v>
      </c>
      <c r="B49" s="7" t="s">
        <v>470</v>
      </c>
      <c r="C49" s="7" t="s">
        <v>75</v>
      </c>
      <c r="D49" s="7" t="s">
        <v>76</v>
      </c>
      <c r="E49" s="7" t="s">
        <v>77</v>
      </c>
      <c r="F49" s="7" t="s">
        <v>76</v>
      </c>
      <c r="G49" s="7" t="s">
        <v>471</v>
      </c>
      <c r="H49" s="8" t="s">
        <v>472</v>
      </c>
      <c r="I49" s="8" t="s">
        <v>80</v>
      </c>
      <c r="J49" s="8" t="s">
        <v>2</v>
      </c>
      <c r="K49" s="8" t="s">
        <v>473</v>
      </c>
      <c r="L49" s="8">
        <v>2</v>
      </c>
      <c r="M49" s="8">
        <v>1</v>
      </c>
      <c r="N49" s="8" t="s">
        <v>96</v>
      </c>
      <c r="O49" s="8" t="s">
        <v>379</v>
      </c>
      <c r="P49" s="8" t="s">
        <v>211</v>
      </c>
      <c r="Q49" s="8"/>
      <c r="R49" s="13" t="s">
        <v>474</v>
      </c>
      <c r="S49" s="15" t="s">
        <v>19</v>
      </c>
      <c r="T49" s="8"/>
      <c r="U49" s="13" t="s">
        <v>19</v>
      </c>
      <c r="V49" s="13" t="s">
        <v>474</v>
      </c>
      <c r="W49" s="15" t="s">
        <v>475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476</v>
      </c>
      <c r="AD49" t="s">
        <v>6</v>
      </c>
      <c r="AE49" t="s">
        <v>477</v>
      </c>
      <c r="AF49" t="s">
        <v>89</v>
      </c>
      <c r="AG49" t="s">
        <v>76</v>
      </c>
      <c r="AH49" t="s">
        <v>19</v>
      </c>
    </row>
    <row r="50" ht="14.25" customHeight="1" spans="1:34">
      <c r="A50" s="7" t="s">
        <v>478</v>
      </c>
      <c r="B50" s="7" t="s">
        <v>479</v>
      </c>
      <c r="C50" s="7" t="s">
        <v>75</v>
      </c>
      <c r="D50" s="7" t="s">
        <v>76</v>
      </c>
      <c r="E50" s="7" t="s">
        <v>77</v>
      </c>
      <c r="F50" s="7" t="s">
        <v>76</v>
      </c>
      <c r="G50" s="7" t="s">
        <v>480</v>
      </c>
      <c r="H50" s="8" t="s">
        <v>481</v>
      </c>
      <c r="I50" s="8" t="s">
        <v>80</v>
      </c>
      <c r="J50" s="8" t="s">
        <v>2</v>
      </c>
      <c r="K50" s="8" t="s">
        <v>482</v>
      </c>
      <c r="L50" s="8">
        <v>1</v>
      </c>
      <c r="M50" s="8">
        <v>5</v>
      </c>
      <c r="N50" s="8" t="s">
        <v>483</v>
      </c>
      <c r="O50" s="8" t="s">
        <v>83</v>
      </c>
      <c r="P50" s="8" t="s">
        <v>211</v>
      </c>
      <c r="Q50" s="8"/>
      <c r="R50" s="13" t="s">
        <v>484</v>
      </c>
      <c r="S50" s="15" t="s">
        <v>19</v>
      </c>
      <c r="T50" s="8"/>
      <c r="U50" s="13" t="s">
        <v>19</v>
      </c>
      <c r="V50" s="13" t="s">
        <v>484</v>
      </c>
      <c r="W50" s="15" t="s">
        <v>485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486</v>
      </c>
      <c r="AD50" t="s">
        <v>6</v>
      </c>
      <c r="AE50" t="s">
        <v>487</v>
      </c>
      <c r="AF50" t="s">
        <v>89</v>
      </c>
      <c r="AG50" t="s">
        <v>76</v>
      </c>
      <c r="AH50" t="s">
        <v>19</v>
      </c>
    </row>
    <row r="51" ht="14.25" customHeight="1" spans="1:34">
      <c r="A51" s="7" t="s">
        <v>488</v>
      </c>
      <c r="B51" s="7" t="s">
        <v>489</v>
      </c>
      <c r="C51" s="7" t="s">
        <v>75</v>
      </c>
      <c r="D51" s="7" t="s">
        <v>76</v>
      </c>
      <c r="E51" s="7" t="s">
        <v>77</v>
      </c>
      <c r="F51" s="7" t="s">
        <v>76</v>
      </c>
      <c r="G51" s="7" t="s">
        <v>490</v>
      </c>
      <c r="H51" s="8" t="s">
        <v>491</v>
      </c>
      <c r="I51" s="8" t="s">
        <v>80</v>
      </c>
      <c r="J51" s="8" t="s">
        <v>2</v>
      </c>
      <c r="K51" s="8" t="s">
        <v>492</v>
      </c>
      <c r="L51" s="8">
        <v>1</v>
      </c>
      <c r="M51" s="8">
        <v>1</v>
      </c>
      <c r="N51" s="8" t="s">
        <v>84</v>
      </c>
      <c r="O51" s="8" t="s">
        <v>379</v>
      </c>
      <c r="P51" s="8" t="s">
        <v>211</v>
      </c>
      <c r="Q51" s="8"/>
      <c r="R51" s="13" t="s">
        <v>493</v>
      </c>
      <c r="S51" s="15" t="s">
        <v>19</v>
      </c>
      <c r="T51" s="8"/>
      <c r="U51" s="13" t="s">
        <v>19</v>
      </c>
      <c r="V51" s="13" t="s">
        <v>493</v>
      </c>
      <c r="W51" s="15" t="s">
        <v>494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495</v>
      </c>
      <c r="AD51" t="s">
        <v>6</v>
      </c>
      <c r="AE51" t="s">
        <v>253</v>
      </c>
      <c r="AF51" t="s">
        <v>89</v>
      </c>
      <c r="AG51" t="s">
        <v>76</v>
      </c>
      <c r="AH51" t="s">
        <v>19</v>
      </c>
    </row>
    <row r="52" ht="14.25" customHeight="1" spans="1:34">
      <c r="A52" s="7" t="s">
        <v>496</v>
      </c>
      <c r="B52" s="7" t="s">
        <v>497</v>
      </c>
      <c r="C52" s="7" t="s">
        <v>75</v>
      </c>
      <c r="D52" s="7" t="s">
        <v>76</v>
      </c>
      <c r="E52" s="7" t="s">
        <v>77</v>
      </c>
      <c r="F52" s="7" t="s">
        <v>76</v>
      </c>
      <c r="G52" s="7" t="s">
        <v>498</v>
      </c>
      <c r="H52" s="8" t="s">
        <v>499</v>
      </c>
      <c r="I52" s="8" t="s">
        <v>80</v>
      </c>
      <c r="J52" s="8" t="s">
        <v>2</v>
      </c>
      <c r="K52" s="8" t="s">
        <v>500</v>
      </c>
      <c r="L52" s="8">
        <v>1</v>
      </c>
      <c r="M52" s="8">
        <v>2</v>
      </c>
      <c r="N52" s="8" t="s">
        <v>133</v>
      </c>
      <c r="O52" s="8" t="s">
        <v>166</v>
      </c>
      <c r="P52" s="8" t="s">
        <v>211</v>
      </c>
      <c r="Q52" s="8"/>
      <c r="R52" s="13" t="s">
        <v>501</v>
      </c>
      <c r="S52" s="15" t="s">
        <v>19</v>
      </c>
      <c r="T52" s="8"/>
      <c r="U52" s="13" t="s">
        <v>19</v>
      </c>
      <c r="V52" s="13" t="s">
        <v>501</v>
      </c>
      <c r="W52" s="15" t="s">
        <v>502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503</v>
      </c>
      <c r="AD52" t="s">
        <v>6</v>
      </c>
      <c r="AE52" t="s">
        <v>504</v>
      </c>
      <c r="AF52" t="s">
        <v>89</v>
      </c>
      <c r="AG52" t="s">
        <v>76</v>
      </c>
      <c r="AH52" t="s">
        <v>19</v>
      </c>
    </row>
    <row r="53" ht="14.25" customHeight="1" spans="1:34">
      <c r="A53" s="7" t="s">
        <v>505</v>
      </c>
      <c r="B53" s="7" t="s">
        <v>506</v>
      </c>
      <c r="C53" s="7" t="s">
        <v>75</v>
      </c>
      <c r="D53" s="7" t="s">
        <v>76</v>
      </c>
      <c r="E53" s="7" t="s">
        <v>77</v>
      </c>
      <c r="F53" s="7" t="s">
        <v>76</v>
      </c>
      <c r="G53" s="7" t="s">
        <v>507</v>
      </c>
      <c r="H53" s="8" t="s">
        <v>508</v>
      </c>
      <c r="I53" s="8" t="s">
        <v>80</v>
      </c>
      <c r="J53" s="8" t="s">
        <v>2</v>
      </c>
      <c r="K53" s="8" t="s">
        <v>509</v>
      </c>
      <c r="L53" s="8">
        <v>1</v>
      </c>
      <c r="M53" s="8">
        <v>4</v>
      </c>
      <c r="N53" s="8" t="s">
        <v>83</v>
      </c>
      <c r="O53" s="8" t="s">
        <v>125</v>
      </c>
      <c r="P53" s="8" t="s">
        <v>211</v>
      </c>
      <c r="Q53" s="8"/>
      <c r="R53" s="13" t="s">
        <v>510</v>
      </c>
      <c r="S53" s="15" t="s">
        <v>19</v>
      </c>
      <c r="T53" s="8"/>
      <c r="U53" s="13" t="s">
        <v>19</v>
      </c>
      <c r="V53" s="13" t="s">
        <v>510</v>
      </c>
      <c r="W53" s="15" t="s">
        <v>511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512</v>
      </c>
      <c r="AD53" t="s">
        <v>6</v>
      </c>
      <c r="AE53" t="s">
        <v>513</v>
      </c>
      <c r="AF53" t="s">
        <v>89</v>
      </c>
      <c r="AG53" t="s">
        <v>76</v>
      </c>
      <c r="AH53" t="s">
        <v>19</v>
      </c>
    </row>
    <row r="54" ht="14.25" customHeight="1" spans="1:34">
      <c r="A54" s="7" t="s">
        <v>514</v>
      </c>
      <c r="B54" s="7" t="s">
        <v>515</v>
      </c>
      <c r="C54" s="7" t="s">
        <v>75</v>
      </c>
      <c r="D54" s="7" t="s">
        <v>76</v>
      </c>
      <c r="E54" s="7" t="s">
        <v>77</v>
      </c>
      <c r="F54" s="7" t="s">
        <v>76</v>
      </c>
      <c r="G54" s="7" t="s">
        <v>516</v>
      </c>
      <c r="H54" s="8" t="s">
        <v>517</v>
      </c>
      <c r="I54" s="8" t="s">
        <v>80</v>
      </c>
      <c r="J54" s="8" t="s">
        <v>2</v>
      </c>
      <c r="K54" s="8" t="s">
        <v>518</v>
      </c>
      <c r="L54" s="8">
        <v>1</v>
      </c>
      <c r="M54" s="8">
        <v>2</v>
      </c>
      <c r="N54" s="8" t="s">
        <v>166</v>
      </c>
      <c r="O54" s="8" t="s">
        <v>166</v>
      </c>
      <c r="P54" s="8" t="s">
        <v>211</v>
      </c>
      <c r="Q54" s="8"/>
      <c r="R54" s="13" t="s">
        <v>519</v>
      </c>
      <c r="S54" s="15" t="s">
        <v>19</v>
      </c>
      <c r="T54" s="8"/>
      <c r="U54" s="13" t="s">
        <v>19</v>
      </c>
      <c r="V54" s="13" t="s">
        <v>519</v>
      </c>
      <c r="W54" s="15" t="s">
        <v>520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521</v>
      </c>
      <c r="AD54" t="s">
        <v>6</v>
      </c>
      <c r="AE54" t="s">
        <v>522</v>
      </c>
      <c r="AF54" t="s">
        <v>89</v>
      </c>
      <c r="AG54" t="s">
        <v>76</v>
      </c>
      <c r="AH54" t="s">
        <v>19</v>
      </c>
    </row>
    <row r="55" ht="14.25" customHeight="1" spans="1:34">
      <c r="A55" s="7" t="s">
        <v>523</v>
      </c>
      <c r="B55" s="7" t="s">
        <v>524</v>
      </c>
      <c r="C55" s="7" t="s">
        <v>75</v>
      </c>
      <c r="D55" s="7" t="s">
        <v>76</v>
      </c>
      <c r="E55" s="7" t="s">
        <v>77</v>
      </c>
      <c r="F55" s="7" t="s">
        <v>76</v>
      </c>
      <c r="G55" s="7" t="s">
        <v>154</v>
      </c>
      <c r="H55" s="8" t="s">
        <v>155</v>
      </c>
      <c r="I55" s="8" t="s">
        <v>80</v>
      </c>
      <c r="J55" s="8" t="s">
        <v>2</v>
      </c>
      <c r="K55" s="8" t="s">
        <v>525</v>
      </c>
      <c r="L55" s="8">
        <v>1</v>
      </c>
      <c r="M55" s="8">
        <v>2</v>
      </c>
      <c r="N55" s="8" t="s">
        <v>125</v>
      </c>
      <c r="O55" s="8" t="s">
        <v>166</v>
      </c>
      <c r="P55" s="8" t="s">
        <v>211</v>
      </c>
      <c r="Q55" s="8"/>
      <c r="R55" s="13" t="s">
        <v>526</v>
      </c>
      <c r="S55" s="15" t="s">
        <v>19</v>
      </c>
      <c r="T55" s="8"/>
      <c r="U55" s="13" t="s">
        <v>19</v>
      </c>
      <c r="V55" s="13" t="s">
        <v>526</v>
      </c>
      <c r="W55" s="15" t="s">
        <v>527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159</v>
      </c>
      <c r="AD55" t="s">
        <v>6</v>
      </c>
      <c r="AE55" t="s">
        <v>528</v>
      </c>
      <c r="AF55" t="s">
        <v>89</v>
      </c>
      <c r="AG55" t="s">
        <v>76</v>
      </c>
      <c r="AH55" t="s">
        <v>19</v>
      </c>
    </row>
    <row r="56" ht="14.25" customHeight="1" spans="1:34">
      <c r="A56" s="7" t="s">
        <v>529</v>
      </c>
      <c r="B56" s="7" t="s">
        <v>530</v>
      </c>
      <c r="C56" s="7" t="s">
        <v>75</v>
      </c>
      <c r="D56" s="7" t="s">
        <v>76</v>
      </c>
      <c r="E56" s="7" t="s">
        <v>77</v>
      </c>
      <c r="F56" s="7" t="s">
        <v>76</v>
      </c>
      <c r="G56" s="7" t="s">
        <v>531</v>
      </c>
      <c r="H56" s="8" t="s">
        <v>532</v>
      </c>
      <c r="I56" s="8" t="s">
        <v>80</v>
      </c>
      <c r="J56" s="8" t="s">
        <v>2</v>
      </c>
      <c r="K56" s="8" t="s">
        <v>533</v>
      </c>
      <c r="L56" s="8">
        <v>1</v>
      </c>
      <c r="M56" s="8">
        <v>2</v>
      </c>
      <c r="N56" s="8" t="s">
        <v>379</v>
      </c>
      <c r="O56" s="8" t="s">
        <v>534</v>
      </c>
      <c r="P56" s="8" t="s">
        <v>321</v>
      </c>
      <c r="Q56" s="8"/>
      <c r="R56" s="13" t="s">
        <v>535</v>
      </c>
      <c r="S56" s="15" t="s">
        <v>535</v>
      </c>
      <c r="T56" s="8" t="s">
        <v>536</v>
      </c>
      <c r="U56" s="13" t="s">
        <v>19</v>
      </c>
      <c r="V56" s="13" t="s">
        <v>19</v>
      </c>
      <c r="W56" s="15" t="s">
        <v>19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19</v>
      </c>
      <c r="AD56" t="s">
        <v>6</v>
      </c>
      <c r="AE56" t="s">
        <v>293</v>
      </c>
      <c r="AF56" t="s">
        <v>89</v>
      </c>
      <c r="AG56" t="s">
        <v>76</v>
      </c>
      <c r="AH56" t="s">
        <v>19</v>
      </c>
    </row>
    <row r="57" ht="14.25" customHeight="1" spans="1:34">
      <c r="A57" s="7" t="s">
        <v>537</v>
      </c>
      <c r="B57" s="7" t="s">
        <v>538</v>
      </c>
      <c r="C57" s="7" t="s">
        <v>75</v>
      </c>
      <c r="D57" s="7" t="s">
        <v>76</v>
      </c>
      <c r="E57" s="7" t="s">
        <v>77</v>
      </c>
      <c r="F57" s="7" t="s">
        <v>76</v>
      </c>
      <c r="G57" s="7" t="s">
        <v>531</v>
      </c>
      <c r="H57" s="8" t="s">
        <v>532</v>
      </c>
      <c r="I57" s="8" t="s">
        <v>80</v>
      </c>
      <c r="J57" s="8" t="s">
        <v>2</v>
      </c>
      <c r="K57" s="8" t="s">
        <v>539</v>
      </c>
      <c r="L57" s="8">
        <v>1</v>
      </c>
      <c r="M57" s="8">
        <v>2</v>
      </c>
      <c r="N57" s="8" t="s">
        <v>379</v>
      </c>
      <c r="O57" s="8" t="s">
        <v>534</v>
      </c>
      <c r="P57" s="8" t="s">
        <v>321</v>
      </c>
      <c r="Q57" s="8"/>
      <c r="R57" s="13" t="s">
        <v>540</v>
      </c>
      <c r="S57" s="15" t="s">
        <v>540</v>
      </c>
      <c r="T57" s="8" t="s">
        <v>541</v>
      </c>
      <c r="U57" s="13" t="s">
        <v>19</v>
      </c>
      <c r="V57" s="13" t="s">
        <v>19</v>
      </c>
      <c r="W57" s="15" t="s">
        <v>19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19</v>
      </c>
      <c r="AD57" t="s">
        <v>6</v>
      </c>
      <c r="AE57" t="s">
        <v>160</v>
      </c>
      <c r="AF57" t="s">
        <v>89</v>
      </c>
      <c r="AG57" t="s">
        <v>76</v>
      </c>
      <c r="AH57" t="s">
        <v>19</v>
      </c>
    </row>
    <row r="58" ht="14.25" customHeight="1" spans="1:34">
      <c r="A58" s="7" t="s">
        <v>542</v>
      </c>
      <c r="B58" s="7" t="s">
        <v>543</v>
      </c>
      <c r="C58" s="7" t="s">
        <v>75</v>
      </c>
      <c r="D58" s="7" t="s">
        <v>76</v>
      </c>
      <c r="E58" s="7" t="s">
        <v>77</v>
      </c>
      <c r="F58" s="7" t="s">
        <v>76</v>
      </c>
      <c r="G58" s="7" t="s">
        <v>544</v>
      </c>
      <c r="H58" s="8" t="s">
        <v>545</v>
      </c>
      <c r="I58" s="8" t="s">
        <v>80</v>
      </c>
      <c r="J58" s="8" t="s">
        <v>2</v>
      </c>
      <c r="K58" s="8" t="s">
        <v>546</v>
      </c>
      <c r="L58" s="8">
        <v>2</v>
      </c>
      <c r="M58" s="8">
        <v>1</v>
      </c>
      <c r="N58" s="8" t="s">
        <v>379</v>
      </c>
      <c r="O58" s="8" t="s">
        <v>547</v>
      </c>
      <c r="P58" s="8" t="s">
        <v>548</v>
      </c>
      <c r="Q58" s="8"/>
      <c r="R58" s="13" t="s">
        <v>549</v>
      </c>
      <c r="S58" s="15" t="s">
        <v>549</v>
      </c>
      <c r="T58" s="8" t="s">
        <v>550</v>
      </c>
      <c r="U58" s="13" t="s">
        <v>19</v>
      </c>
      <c r="V58" s="13" t="s">
        <v>19</v>
      </c>
      <c r="W58" s="15" t="s">
        <v>19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19</v>
      </c>
      <c r="AD58" t="s">
        <v>6</v>
      </c>
      <c r="AE58" t="s">
        <v>551</v>
      </c>
      <c r="AF58" t="s">
        <v>89</v>
      </c>
      <c r="AG58" t="s">
        <v>76</v>
      </c>
      <c r="AH58" t="s">
        <v>19</v>
      </c>
    </row>
    <row r="59" ht="14.25" customHeight="1" spans="1:34">
      <c r="A59" s="7" t="s">
        <v>552</v>
      </c>
      <c r="B59" s="7" t="s">
        <v>553</v>
      </c>
      <c r="C59" s="7" t="s">
        <v>75</v>
      </c>
      <c r="D59" s="7" t="s">
        <v>76</v>
      </c>
      <c r="E59" s="7" t="s">
        <v>77</v>
      </c>
      <c r="F59" s="7" t="s">
        <v>76</v>
      </c>
      <c r="G59" s="7" t="s">
        <v>554</v>
      </c>
      <c r="H59" s="8" t="s">
        <v>555</v>
      </c>
      <c r="I59" s="8" t="s">
        <v>80</v>
      </c>
      <c r="J59" s="8" t="s">
        <v>2</v>
      </c>
      <c r="K59" s="8" t="s">
        <v>556</v>
      </c>
      <c r="L59" s="8">
        <v>1</v>
      </c>
      <c r="M59" s="8">
        <v>1</v>
      </c>
      <c r="N59" s="8" t="s">
        <v>211</v>
      </c>
      <c r="O59" s="8" t="s">
        <v>211</v>
      </c>
      <c r="P59" s="8" t="s">
        <v>371</v>
      </c>
      <c r="Q59" s="8"/>
      <c r="R59" s="13" t="s">
        <v>557</v>
      </c>
      <c r="S59" s="15" t="s">
        <v>557</v>
      </c>
      <c r="T59" s="8" t="s">
        <v>558</v>
      </c>
      <c r="U59" s="13" t="s">
        <v>19</v>
      </c>
      <c r="V59" s="13" t="s">
        <v>19</v>
      </c>
      <c r="W59" s="15" t="s">
        <v>19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19</v>
      </c>
      <c r="AD59" t="s">
        <v>6</v>
      </c>
      <c r="AE59" t="s">
        <v>559</v>
      </c>
      <c r="AF59" t="s">
        <v>89</v>
      </c>
      <c r="AG59" t="s">
        <v>76</v>
      </c>
      <c r="AH59" t="s">
        <v>19</v>
      </c>
    </row>
    <row r="60" ht="14.25" customHeight="1" spans="1:34">
      <c r="A60" s="7" t="s">
        <v>560</v>
      </c>
      <c r="B60" s="7" t="s">
        <v>561</v>
      </c>
      <c r="C60" s="7" t="s">
        <v>75</v>
      </c>
      <c r="D60" s="7" t="s">
        <v>76</v>
      </c>
      <c r="E60" s="7" t="s">
        <v>77</v>
      </c>
      <c r="F60" s="7" t="s">
        <v>76</v>
      </c>
      <c r="G60" s="7" t="s">
        <v>562</v>
      </c>
      <c r="H60" s="8" t="s">
        <v>563</v>
      </c>
      <c r="I60" s="8" t="s">
        <v>80</v>
      </c>
      <c r="J60" s="8" t="s">
        <v>2</v>
      </c>
      <c r="K60" s="8" t="s">
        <v>564</v>
      </c>
      <c r="L60" s="8">
        <v>1</v>
      </c>
      <c r="M60" s="8">
        <v>1</v>
      </c>
      <c r="N60" s="8" t="s">
        <v>211</v>
      </c>
      <c r="O60" s="8" t="s">
        <v>201</v>
      </c>
      <c r="P60" s="8" t="s">
        <v>565</v>
      </c>
      <c r="Q60" s="8"/>
      <c r="R60" s="13" t="s">
        <v>566</v>
      </c>
      <c r="S60" s="15" t="s">
        <v>566</v>
      </c>
      <c r="T60" s="8" t="s">
        <v>567</v>
      </c>
      <c r="U60" s="13" t="s">
        <v>19</v>
      </c>
      <c r="V60" s="13" t="s">
        <v>19</v>
      </c>
      <c r="W60" s="15" t="s">
        <v>19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19</v>
      </c>
      <c r="AD60" t="s">
        <v>6</v>
      </c>
      <c r="AE60" t="s">
        <v>568</v>
      </c>
      <c r="AF60" t="s">
        <v>89</v>
      </c>
      <c r="AG60" t="s">
        <v>76</v>
      </c>
      <c r="AH60" t="s">
        <v>19</v>
      </c>
    </row>
    <row r="61" ht="14.25" customHeight="1" spans="1:34">
      <c r="A61" s="7" t="s">
        <v>569</v>
      </c>
      <c r="B61" s="7" t="s">
        <v>570</v>
      </c>
      <c r="C61" s="7" t="s">
        <v>75</v>
      </c>
      <c r="D61" s="7" t="s">
        <v>76</v>
      </c>
      <c r="E61" s="7" t="s">
        <v>77</v>
      </c>
      <c r="F61" s="7" t="s">
        <v>76</v>
      </c>
      <c r="G61" s="7" t="s">
        <v>368</v>
      </c>
      <c r="H61" s="8" t="s">
        <v>369</v>
      </c>
      <c r="I61" s="8" t="s">
        <v>80</v>
      </c>
      <c r="J61" s="8" t="s">
        <v>2</v>
      </c>
      <c r="K61" s="8" t="s">
        <v>571</v>
      </c>
      <c r="L61" s="8">
        <v>1</v>
      </c>
      <c r="M61" s="8">
        <v>1</v>
      </c>
      <c r="N61" s="8" t="s">
        <v>211</v>
      </c>
      <c r="O61" s="8" t="s">
        <v>175</v>
      </c>
      <c r="P61" s="8" t="s">
        <v>572</v>
      </c>
      <c r="Q61" s="8"/>
      <c r="R61" s="13" t="s">
        <v>573</v>
      </c>
      <c r="S61" s="15" t="s">
        <v>573</v>
      </c>
      <c r="T61" s="8" t="s">
        <v>574</v>
      </c>
      <c r="U61" s="13" t="s">
        <v>19</v>
      </c>
      <c r="V61" s="13" t="s">
        <v>19</v>
      </c>
      <c r="W61" s="15" t="s">
        <v>19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19</v>
      </c>
      <c r="AD61" t="s">
        <v>6</v>
      </c>
      <c r="AE61" t="s">
        <v>253</v>
      </c>
      <c r="AF61" t="s">
        <v>89</v>
      </c>
      <c r="AG61" t="s">
        <v>76</v>
      </c>
      <c r="AH61" t="s">
        <v>19</v>
      </c>
    </row>
    <row r="62" ht="14.25" customHeight="1" spans="1:34">
      <c r="A62" s="7" t="s">
        <v>575</v>
      </c>
      <c r="B62" s="7" t="s">
        <v>576</v>
      </c>
      <c r="C62" s="7" t="s">
        <v>75</v>
      </c>
      <c r="D62" s="7" t="s">
        <v>76</v>
      </c>
      <c r="E62" s="7" t="s">
        <v>77</v>
      </c>
      <c r="F62" s="7" t="s">
        <v>76</v>
      </c>
      <c r="G62" s="7" t="s">
        <v>197</v>
      </c>
      <c r="H62" s="8" t="s">
        <v>198</v>
      </c>
      <c r="I62" s="8" t="s">
        <v>80</v>
      </c>
      <c r="J62" s="8" t="s">
        <v>2</v>
      </c>
      <c r="K62" s="8" t="s">
        <v>577</v>
      </c>
      <c r="L62" s="8">
        <v>1</v>
      </c>
      <c r="M62" s="8">
        <v>2</v>
      </c>
      <c r="N62" s="8" t="s">
        <v>96</v>
      </c>
      <c r="O62" s="8" t="s">
        <v>578</v>
      </c>
      <c r="P62" s="8" t="s">
        <v>579</v>
      </c>
      <c r="Q62" s="8"/>
      <c r="R62" s="13" t="s">
        <v>580</v>
      </c>
      <c r="S62" s="15" t="s">
        <v>580</v>
      </c>
      <c r="T62" s="8" t="s">
        <v>581</v>
      </c>
      <c r="U62" s="13" t="s">
        <v>19</v>
      </c>
      <c r="V62" s="13" t="s">
        <v>19</v>
      </c>
      <c r="W62" s="15" t="s">
        <v>19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19</v>
      </c>
      <c r="AD62" t="s">
        <v>6</v>
      </c>
      <c r="AE62" t="s">
        <v>582</v>
      </c>
      <c r="AF62" t="s">
        <v>89</v>
      </c>
      <c r="AG62" t="s">
        <v>76</v>
      </c>
      <c r="AH62" t="s">
        <v>19</v>
      </c>
    </row>
    <row r="63" ht="14.25" customHeight="1" spans="1:34">
      <c r="A63" s="7" t="s">
        <v>583</v>
      </c>
      <c r="B63" s="7" t="s">
        <v>584</v>
      </c>
      <c r="C63" s="7" t="s">
        <v>75</v>
      </c>
      <c r="D63" s="7" t="s">
        <v>76</v>
      </c>
      <c r="E63" s="7" t="s">
        <v>77</v>
      </c>
      <c r="F63" s="7" t="s">
        <v>76</v>
      </c>
      <c r="G63" s="7" t="s">
        <v>585</v>
      </c>
      <c r="H63" s="8" t="s">
        <v>586</v>
      </c>
      <c r="I63" s="8" t="s">
        <v>80</v>
      </c>
      <c r="J63" s="8" t="s">
        <v>2</v>
      </c>
      <c r="K63" s="8" t="s">
        <v>587</v>
      </c>
      <c r="L63" s="8">
        <v>1</v>
      </c>
      <c r="M63" s="8">
        <v>2</v>
      </c>
      <c r="N63" s="8" t="s">
        <v>211</v>
      </c>
      <c r="O63" s="8" t="s">
        <v>371</v>
      </c>
      <c r="P63" s="8" t="s">
        <v>175</v>
      </c>
      <c r="Q63" s="8"/>
      <c r="R63" s="13" t="s">
        <v>588</v>
      </c>
      <c r="S63" s="15" t="s">
        <v>588</v>
      </c>
      <c r="T63" s="8" t="s">
        <v>589</v>
      </c>
      <c r="U63" s="13" t="s">
        <v>19</v>
      </c>
      <c r="V63" s="13" t="s">
        <v>19</v>
      </c>
      <c r="W63" s="15" t="s">
        <v>19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19</v>
      </c>
      <c r="AD63" t="s">
        <v>6</v>
      </c>
      <c r="AE63" t="s">
        <v>590</v>
      </c>
      <c r="AF63" t="s">
        <v>89</v>
      </c>
      <c r="AG63" t="s">
        <v>76</v>
      </c>
      <c r="AH63" t="s">
        <v>19</v>
      </c>
    </row>
    <row r="64" ht="14.25" customHeight="1" spans="1:34">
      <c r="A64" s="7" t="s">
        <v>591</v>
      </c>
      <c r="B64" s="7" t="s">
        <v>592</v>
      </c>
      <c r="C64" s="7" t="s">
        <v>75</v>
      </c>
      <c r="D64" s="7" t="s">
        <v>76</v>
      </c>
      <c r="E64" s="7" t="s">
        <v>77</v>
      </c>
      <c r="F64" s="7" t="s">
        <v>76</v>
      </c>
      <c r="G64" s="7" t="s">
        <v>593</v>
      </c>
      <c r="H64" s="8" t="s">
        <v>594</v>
      </c>
      <c r="I64" s="8" t="s">
        <v>80</v>
      </c>
      <c r="J64" s="8" t="s">
        <v>2</v>
      </c>
      <c r="K64" s="8" t="s">
        <v>595</v>
      </c>
      <c r="L64" s="8">
        <v>1</v>
      </c>
      <c r="M64" s="8">
        <v>1</v>
      </c>
      <c r="N64" s="8" t="s">
        <v>411</v>
      </c>
      <c r="O64" s="8" t="s">
        <v>572</v>
      </c>
      <c r="P64" s="8" t="s">
        <v>596</v>
      </c>
      <c r="Q64" s="8"/>
      <c r="R64" s="13" t="s">
        <v>597</v>
      </c>
      <c r="S64" s="15" t="s">
        <v>597</v>
      </c>
      <c r="T64" s="8" t="s">
        <v>598</v>
      </c>
      <c r="U64" s="13" t="s">
        <v>19</v>
      </c>
      <c r="V64" s="13" t="s">
        <v>19</v>
      </c>
      <c r="W64" s="15" t="s">
        <v>19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19</v>
      </c>
      <c r="AD64" t="s">
        <v>6</v>
      </c>
      <c r="AE64" t="s">
        <v>599</v>
      </c>
      <c r="AF64" t="s">
        <v>89</v>
      </c>
      <c r="AG64" t="s">
        <v>76</v>
      </c>
      <c r="AH64" t="s">
        <v>19</v>
      </c>
    </row>
    <row r="65" ht="14.25" customHeight="1" spans="1:34">
      <c r="A65" s="7" t="s">
        <v>600</v>
      </c>
      <c r="B65" s="7" t="s">
        <v>601</v>
      </c>
      <c r="C65" s="7" t="s">
        <v>75</v>
      </c>
      <c r="D65" s="7" t="s">
        <v>76</v>
      </c>
      <c r="E65" s="7" t="s">
        <v>77</v>
      </c>
      <c r="F65" s="7" t="s">
        <v>76</v>
      </c>
      <c r="G65" s="7" t="s">
        <v>602</v>
      </c>
      <c r="H65" s="8" t="s">
        <v>603</v>
      </c>
      <c r="I65" s="8" t="s">
        <v>80</v>
      </c>
      <c r="J65" s="8" t="s">
        <v>2</v>
      </c>
      <c r="K65" s="8" t="s">
        <v>604</v>
      </c>
      <c r="L65" s="8">
        <v>1</v>
      </c>
      <c r="M65" s="8">
        <v>1</v>
      </c>
      <c r="N65" s="8" t="s">
        <v>166</v>
      </c>
      <c r="O65" s="8" t="s">
        <v>605</v>
      </c>
      <c r="P65" s="8" t="s">
        <v>606</v>
      </c>
      <c r="Q65" s="8"/>
      <c r="R65" s="13" t="s">
        <v>607</v>
      </c>
      <c r="S65" s="15" t="s">
        <v>607</v>
      </c>
      <c r="T65" s="8" t="s">
        <v>608</v>
      </c>
      <c r="U65" s="13" t="s">
        <v>19</v>
      </c>
      <c r="V65" s="13" t="s">
        <v>19</v>
      </c>
      <c r="W65" s="15" t="s">
        <v>19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19</v>
      </c>
      <c r="AD65" t="s">
        <v>6</v>
      </c>
      <c r="AE65" t="s">
        <v>609</v>
      </c>
      <c r="AF65" t="s">
        <v>89</v>
      </c>
      <c r="AG65" t="s">
        <v>76</v>
      </c>
      <c r="AH65" t="s">
        <v>19</v>
      </c>
    </row>
    <row r="66" ht="14.25" customHeight="1" spans="1:34">
      <c r="A66" s="7" t="s">
        <v>610</v>
      </c>
      <c r="B66" s="7" t="s">
        <v>611</v>
      </c>
      <c r="C66" s="7" t="s">
        <v>75</v>
      </c>
      <c r="D66" s="7" t="s">
        <v>76</v>
      </c>
      <c r="E66" s="7" t="s">
        <v>77</v>
      </c>
      <c r="F66" s="7" t="s">
        <v>76</v>
      </c>
      <c r="G66" s="7" t="s">
        <v>612</v>
      </c>
      <c r="H66" s="8" t="s">
        <v>613</v>
      </c>
      <c r="I66" s="8" t="s">
        <v>80</v>
      </c>
      <c r="J66" s="8" t="s">
        <v>2</v>
      </c>
      <c r="K66" s="8" t="s">
        <v>614</v>
      </c>
      <c r="L66" s="8">
        <v>1</v>
      </c>
      <c r="M66" s="8">
        <v>3</v>
      </c>
      <c r="N66" s="8" t="s">
        <v>133</v>
      </c>
      <c r="O66" s="8" t="s">
        <v>84</v>
      </c>
      <c r="P66" s="8" t="s">
        <v>211</v>
      </c>
      <c r="Q66" s="8"/>
      <c r="R66" s="13" t="s">
        <v>615</v>
      </c>
      <c r="S66" s="15" t="s">
        <v>19</v>
      </c>
      <c r="T66" s="8"/>
      <c r="U66" s="13" t="s">
        <v>19</v>
      </c>
      <c r="V66" s="13" t="s">
        <v>615</v>
      </c>
      <c r="W66" s="15" t="s">
        <v>616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617</v>
      </c>
      <c r="AD66" t="s">
        <v>6</v>
      </c>
      <c r="AE66" t="s">
        <v>618</v>
      </c>
      <c r="AF66" t="s">
        <v>89</v>
      </c>
      <c r="AG66" t="s">
        <v>76</v>
      </c>
      <c r="AH66" t="s">
        <v>19</v>
      </c>
    </row>
    <row r="67" ht="14.25" customHeight="1" spans="1:34">
      <c r="A67" s="7" t="s">
        <v>619</v>
      </c>
      <c r="B67" s="7" t="s">
        <v>620</v>
      </c>
      <c r="C67" s="7" t="s">
        <v>75</v>
      </c>
      <c r="D67" s="7" t="s">
        <v>76</v>
      </c>
      <c r="E67" s="7" t="s">
        <v>77</v>
      </c>
      <c r="F67" s="7" t="s">
        <v>76</v>
      </c>
      <c r="G67" s="7" t="s">
        <v>621</v>
      </c>
      <c r="H67" s="8" t="s">
        <v>622</v>
      </c>
      <c r="I67" s="8" t="s">
        <v>80</v>
      </c>
      <c r="J67" s="8" t="s">
        <v>2</v>
      </c>
      <c r="K67" s="8" t="s">
        <v>623</v>
      </c>
      <c r="L67" s="8">
        <v>1</v>
      </c>
      <c r="M67" s="8">
        <v>2</v>
      </c>
      <c r="N67" s="8" t="s">
        <v>211</v>
      </c>
      <c r="O67" s="8" t="s">
        <v>624</v>
      </c>
      <c r="P67" s="8" t="s">
        <v>625</v>
      </c>
      <c r="Q67" s="8"/>
      <c r="R67" s="13" t="s">
        <v>432</v>
      </c>
      <c r="S67" s="15" t="s">
        <v>432</v>
      </c>
      <c r="T67" s="8" t="s">
        <v>626</v>
      </c>
      <c r="U67" s="13" t="s">
        <v>19</v>
      </c>
      <c r="V67" s="13" t="s">
        <v>19</v>
      </c>
      <c r="W67" s="15" t="s">
        <v>19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19</v>
      </c>
      <c r="AD67" t="s">
        <v>6</v>
      </c>
      <c r="AE67" t="s">
        <v>627</v>
      </c>
      <c r="AF67" t="s">
        <v>89</v>
      </c>
      <c r="AG67" t="s">
        <v>76</v>
      </c>
      <c r="AH67" t="s">
        <v>19</v>
      </c>
    </row>
    <row r="68" ht="14.25" customHeight="1" spans="1:34">
      <c r="A68" s="7" t="s">
        <v>628</v>
      </c>
      <c r="B68" s="7" t="s">
        <v>629</v>
      </c>
      <c r="C68" s="7" t="s">
        <v>75</v>
      </c>
      <c r="D68" s="7" t="s">
        <v>76</v>
      </c>
      <c r="E68" s="7" t="s">
        <v>77</v>
      </c>
      <c r="F68" s="7" t="s">
        <v>76</v>
      </c>
      <c r="G68" s="7" t="s">
        <v>621</v>
      </c>
      <c r="H68" s="8" t="s">
        <v>622</v>
      </c>
      <c r="I68" s="8" t="s">
        <v>80</v>
      </c>
      <c r="J68" s="8" t="s">
        <v>2</v>
      </c>
      <c r="K68" s="8" t="s">
        <v>623</v>
      </c>
      <c r="L68" s="8">
        <v>1</v>
      </c>
      <c r="M68" s="8">
        <v>2</v>
      </c>
      <c r="N68" s="8" t="s">
        <v>211</v>
      </c>
      <c r="O68" s="8" t="s">
        <v>630</v>
      </c>
      <c r="P68" s="8" t="s">
        <v>631</v>
      </c>
      <c r="Q68" s="8"/>
      <c r="R68" s="13" t="s">
        <v>432</v>
      </c>
      <c r="S68" s="15" t="s">
        <v>432</v>
      </c>
      <c r="T68" s="8" t="s">
        <v>632</v>
      </c>
      <c r="U68" s="13" t="s">
        <v>19</v>
      </c>
      <c r="V68" s="13" t="s">
        <v>19</v>
      </c>
      <c r="W68" s="15" t="s">
        <v>19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19</v>
      </c>
      <c r="AD68" t="s">
        <v>6</v>
      </c>
      <c r="AE68" t="s">
        <v>627</v>
      </c>
      <c r="AF68" t="s">
        <v>89</v>
      </c>
      <c r="AG68" t="s">
        <v>76</v>
      </c>
      <c r="AH68" t="s">
        <v>19</v>
      </c>
    </row>
    <row r="69" ht="14.25" customHeight="1" spans="1:34">
      <c r="A69" s="7" t="s">
        <v>633</v>
      </c>
      <c r="B69" s="7" t="s">
        <v>634</v>
      </c>
      <c r="C69" s="7" t="s">
        <v>75</v>
      </c>
      <c r="D69" s="7" t="s">
        <v>76</v>
      </c>
      <c r="E69" s="7" t="s">
        <v>77</v>
      </c>
      <c r="F69" s="7" t="s">
        <v>76</v>
      </c>
      <c r="G69" s="7" t="s">
        <v>471</v>
      </c>
      <c r="H69" s="8" t="s">
        <v>472</v>
      </c>
      <c r="I69" s="8" t="s">
        <v>80</v>
      </c>
      <c r="J69" s="8" t="s">
        <v>2</v>
      </c>
      <c r="K69" s="8" t="s">
        <v>473</v>
      </c>
      <c r="L69" s="8">
        <v>2</v>
      </c>
      <c r="M69" s="8">
        <v>1</v>
      </c>
      <c r="N69" s="8" t="s">
        <v>96</v>
      </c>
      <c r="O69" s="8" t="s">
        <v>211</v>
      </c>
      <c r="P69" s="8" t="s">
        <v>371</v>
      </c>
      <c r="Q69" s="8"/>
      <c r="R69" s="13" t="s">
        <v>474</v>
      </c>
      <c r="S69" s="15" t="s">
        <v>19</v>
      </c>
      <c r="T69" s="8"/>
      <c r="U69" s="13" t="s">
        <v>19</v>
      </c>
      <c r="V69" s="13" t="s">
        <v>474</v>
      </c>
      <c r="W69" s="15" t="s">
        <v>475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476</v>
      </c>
      <c r="AD69" t="s">
        <v>6</v>
      </c>
      <c r="AE69" t="s">
        <v>477</v>
      </c>
      <c r="AF69" t="s">
        <v>89</v>
      </c>
      <c r="AG69" t="s">
        <v>76</v>
      </c>
      <c r="AH69" t="s">
        <v>19</v>
      </c>
    </row>
    <row r="70" ht="14.25" customHeight="1" spans="1:34">
      <c r="A70" s="7" t="s">
        <v>635</v>
      </c>
      <c r="B70" s="7" t="s">
        <v>636</v>
      </c>
      <c r="C70" s="7" t="s">
        <v>75</v>
      </c>
      <c r="D70" s="7" t="s">
        <v>76</v>
      </c>
      <c r="E70" s="7" t="s">
        <v>77</v>
      </c>
      <c r="F70" s="7" t="s">
        <v>76</v>
      </c>
      <c r="G70" s="7" t="s">
        <v>136</v>
      </c>
      <c r="H70" s="8" t="s">
        <v>137</v>
      </c>
      <c r="I70" s="8" t="s">
        <v>80</v>
      </c>
      <c r="J70" s="8" t="s">
        <v>2</v>
      </c>
      <c r="K70" s="8" t="s">
        <v>637</v>
      </c>
      <c r="L70" s="8">
        <v>1</v>
      </c>
      <c r="M70" s="8">
        <v>2</v>
      </c>
      <c r="N70" s="8" t="s">
        <v>84</v>
      </c>
      <c r="O70" s="8" t="s">
        <v>379</v>
      </c>
      <c r="P70" s="8" t="s">
        <v>371</v>
      </c>
      <c r="Q70" s="8"/>
      <c r="R70" s="13" t="s">
        <v>638</v>
      </c>
      <c r="S70" s="15" t="s">
        <v>19</v>
      </c>
      <c r="T70" s="8"/>
      <c r="U70" s="13" t="s">
        <v>19</v>
      </c>
      <c r="V70" s="13" t="s">
        <v>638</v>
      </c>
      <c r="W70" s="15" t="s">
        <v>639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640</v>
      </c>
      <c r="AD70" t="s">
        <v>6</v>
      </c>
      <c r="AE70" t="s">
        <v>142</v>
      </c>
      <c r="AF70" t="s">
        <v>89</v>
      </c>
      <c r="AG70" t="s">
        <v>76</v>
      </c>
      <c r="AH70" t="s">
        <v>19</v>
      </c>
    </row>
    <row r="71" ht="14.25" customHeight="1" spans="1:34">
      <c r="A71" s="7" t="s">
        <v>641</v>
      </c>
      <c r="B71" s="7" t="s">
        <v>642</v>
      </c>
      <c r="C71" s="7" t="s">
        <v>75</v>
      </c>
      <c r="D71" s="7" t="s">
        <v>76</v>
      </c>
      <c r="E71" s="7" t="s">
        <v>77</v>
      </c>
      <c r="F71" s="7" t="s">
        <v>76</v>
      </c>
      <c r="G71" s="7" t="s">
        <v>643</v>
      </c>
      <c r="H71" s="8" t="s">
        <v>644</v>
      </c>
      <c r="I71" s="8" t="s">
        <v>80</v>
      </c>
      <c r="J71" s="8" t="s">
        <v>2</v>
      </c>
      <c r="K71" s="8" t="s">
        <v>645</v>
      </c>
      <c r="L71" s="8">
        <v>1</v>
      </c>
      <c r="M71" s="8">
        <v>1</v>
      </c>
      <c r="N71" s="8" t="s">
        <v>646</v>
      </c>
      <c r="O71" s="8" t="s">
        <v>211</v>
      </c>
      <c r="P71" s="8" t="s">
        <v>371</v>
      </c>
      <c r="Q71" s="8"/>
      <c r="R71" s="13" t="s">
        <v>647</v>
      </c>
      <c r="S71" s="15" t="s">
        <v>19</v>
      </c>
      <c r="T71" s="8"/>
      <c r="U71" s="13" t="s">
        <v>19</v>
      </c>
      <c r="V71" s="13" t="s">
        <v>647</v>
      </c>
      <c r="W71" s="15" t="s">
        <v>648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649</v>
      </c>
      <c r="AD71" t="s">
        <v>6</v>
      </c>
      <c r="AE71" t="s">
        <v>270</v>
      </c>
      <c r="AF71" t="s">
        <v>89</v>
      </c>
      <c r="AG71" t="s">
        <v>76</v>
      </c>
      <c r="AH71" t="s">
        <v>19</v>
      </c>
    </row>
    <row r="72" ht="14.25" customHeight="1" spans="1:34">
      <c r="A72" s="7" t="s">
        <v>650</v>
      </c>
      <c r="B72" s="7" t="s">
        <v>651</v>
      </c>
      <c r="C72" s="7" t="s">
        <v>75</v>
      </c>
      <c r="D72" s="7" t="s">
        <v>76</v>
      </c>
      <c r="E72" s="7" t="s">
        <v>77</v>
      </c>
      <c r="F72" s="7" t="s">
        <v>76</v>
      </c>
      <c r="G72" s="7" t="s">
        <v>652</v>
      </c>
      <c r="H72" s="8" t="s">
        <v>653</v>
      </c>
      <c r="I72" s="8" t="s">
        <v>80</v>
      </c>
      <c r="J72" s="8" t="s">
        <v>2</v>
      </c>
      <c r="K72" s="8" t="s">
        <v>654</v>
      </c>
      <c r="L72" s="8">
        <v>1</v>
      </c>
      <c r="M72" s="8">
        <v>2</v>
      </c>
      <c r="N72" s="8" t="s">
        <v>133</v>
      </c>
      <c r="O72" s="8" t="s">
        <v>379</v>
      </c>
      <c r="P72" s="8" t="s">
        <v>371</v>
      </c>
      <c r="Q72" s="8"/>
      <c r="R72" s="13" t="s">
        <v>655</v>
      </c>
      <c r="S72" s="15" t="s">
        <v>19</v>
      </c>
      <c r="T72" s="8"/>
      <c r="U72" s="13" t="s">
        <v>19</v>
      </c>
      <c r="V72" s="13" t="s">
        <v>655</v>
      </c>
      <c r="W72" s="15" t="s">
        <v>656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657</v>
      </c>
      <c r="AD72" t="s">
        <v>6</v>
      </c>
      <c r="AE72" t="s">
        <v>658</v>
      </c>
      <c r="AF72" t="s">
        <v>89</v>
      </c>
      <c r="AG72" t="s">
        <v>76</v>
      </c>
      <c r="AH72" t="s">
        <v>19</v>
      </c>
    </row>
    <row r="73" ht="14.25" customHeight="1" spans="1:34">
      <c r="A73" s="7" t="s">
        <v>659</v>
      </c>
      <c r="B73" s="7" t="s">
        <v>660</v>
      </c>
      <c r="C73" s="7" t="s">
        <v>75</v>
      </c>
      <c r="D73" s="7" t="s">
        <v>76</v>
      </c>
      <c r="E73" s="7" t="s">
        <v>77</v>
      </c>
      <c r="F73" s="7" t="s">
        <v>76</v>
      </c>
      <c r="G73" s="7" t="s">
        <v>661</v>
      </c>
      <c r="H73" s="8" t="s">
        <v>662</v>
      </c>
      <c r="I73" s="8" t="s">
        <v>80</v>
      </c>
      <c r="J73" s="8" t="s">
        <v>2</v>
      </c>
      <c r="K73" s="8" t="s">
        <v>663</v>
      </c>
      <c r="L73" s="8">
        <v>1</v>
      </c>
      <c r="M73" s="8">
        <v>3</v>
      </c>
      <c r="N73" s="8" t="s">
        <v>299</v>
      </c>
      <c r="O73" s="8" t="s">
        <v>166</v>
      </c>
      <c r="P73" s="8" t="s">
        <v>371</v>
      </c>
      <c r="Q73" s="8"/>
      <c r="R73" s="13" t="s">
        <v>664</v>
      </c>
      <c r="S73" s="15" t="s">
        <v>19</v>
      </c>
      <c r="T73" s="8"/>
      <c r="U73" s="13" t="s">
        <v>19</v>
      </c>
      <c r="V73" s="13" t="s">
        <v>664</v>
      </c>
      <c r="W73" s="15" t="s">
        <v>665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666</v>
      </c>
      <c r="AD73" t="s">
        <v>6</v>
      </c>
      <c r="AE73" t="s">
        <v>253</v>
      </c>
      <c r="AF73" t="s">
        <v>89</v>
      </c>
      <c r="AG73" t="s">
        <v>76</v>
      </c>
      <c r="AH73" t="s">
        <v>19</v>
      </c>
    </row>
    <row r="74" ht="14.25" customHeight="1" spans="1:34">
      <c r="A74" s="7" t="s">
        <v>667</v>
      </c>
      <c r="B74" s="7" t="s">
        <v>668</v>
      </c>
      <c r="C74" s="7" t="s">
        <v>75</v>
      </c>
      <c r="D74" s="7" t="s">
        <v>76</v>
      </c>
      <c r="E74" s="7" t="s">
        <v>77</v>
      </c>
      <c r="F74" s="7" t="s">
        <v>76</v>
      </c>
      <c r="G74" s="7" t="s">
        <v>418</v>
      </c>
      <c r="H74" s="8" t="s">
        <v>419</v>
      </c>
      <c r="I74" s="8" t="s">
        <v>80</v>
      </c>
      <c r="J74" s="8" t="s">
        <v>2</v>
      </c>
      <c r="K74" s="8" t="s">
        <v>669</v>
      </c>
      <c r="L74" s="8">
        <v>1</v>
      </c>
      <c r="M74" s="8">
        <v>2</v>
      </c>
      <c r="N74" s="8" t="s">
        <v>379</v>
      </c>
      <c r="O74" s="8" t="s">
        <v>379</v>
      </c>
      <c r="P74" s="8" t="s">
        <v>371</v>
      </c>
      <c r="Q74" s="8"/>
      <c r="R74" s="13" t="s">
        <v>670</v>
      </c>
      <c r="S74" s="15" t="s">
        <v>19</v>
      </c>
      <c r="T74" s="8"/>
      <c r="U74" s="13" t="s">
        <v>19</v>
      </c>
      <c r="V74" s="13" t="s">
        <v>670</v>
      </c>
      <c r="W74" s="15" t="s">
        <v>671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672</v>
      </c>
      <c r="AD74" t="s">
        <v>6</v>
      </c>
      <c r="AE74" t="s">
        <v>673</v>
      </c>
      <c r="AF74" t="s">
        <v>89</v>
      </c>
      <c r="AG74" t="s">
        <v>76</v>
      </c>
      <c r="AH74" t="s">
        <v>19</v>
      </c>
    </row>
    <row r="75" ht="14.25" customHeight="1" spans="1:34">
      <c r="A75" s="7" t="s">
        <v>674</v>
      </c>
      <c r="B75" s="7" t="s">
        <v>675</v>
      </c>
      <c r="C75" s="7" t="s">
        <v>75</v>
      </c>
      <c r="D75" s="7" t="s">
        <v>76</v>
      </c>
      <c r="E75" s="7" t="s">
        <v>77</v>
      </c>
      <c r="F75" s="7" t="s">
        <v>76</v>
      </c>
      <c r="G75" s="7" t="s">
        <v>344</v>
      </c>
      <c r="H75" s="8" t="s">
        <v>345</v>
      </c>
      <c r="I75" s="8" t="s">
        <v>80</v>
      </c>
      <c r="J75" s="8" t="s">
        <v>2</v>
      </c>
      <c r="K75" s="8" t="s">
        <v>676</v>
      </c>
      <c r="L75" s="8">
        <v>1</v>
      </c>
      <c r="M75" s="8">
        <v>1</v>
      </c>
      <c r="N75" s="8" t="s">
        <v>211</v>
      </c>
      <c r="O75" s="8" t="s">
        <v>211</v>
      </c>
      <c r="P75" s="8" t="s">
        <v>371</v>
      </c>
      <c r="Q75" s="8"/>
      <c r="R75" s="13" t="s">
        <v>677</v>
      </c>
      <c r="S75" s="15" t="s">
        <v>19</v>
      </c>
      <c r="T75" s="8"/>
      <c r="U75" s="13" t="s">
        <v>19</v>
      </c>
      <c r="V75" s="13" t="s">
        <v>677</v>
      </c>
      <c r="W75" s="15" t="s">
        <v>678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679</v>
      </c>
      <c r="AD75" t="s">
        <v>6</v>
      </c>
      <c r="AE75" t="s">
        <v>168</v>
      </c>
      <c r="AF75" t="s">
        <v>89</v>
      </c>
      <c r="AG75" t="s">
        <v>76</v>
      </c>
      <c r="AH75" t="s">
        <v>19</v>
      </c>
    </row>
    <row r="76" ht="14.25" customHeight="1" spans="1:34">
      <c r="A76" s="7" t="s">
        <v>680</v>
      </c>
      <c r="B76" s="7" t="s">
        <v>681</v>
      </c>
      <c r="C76" s="7" t="s">
        <v>75</v>
      </c>
      <c r="D76" s="7" t="s">
        <v>76</v>
      </c>
      <c r="E76" s="7" t="s">
        <v>77</v>
      </c>
      <c r="F76" s="7" t="s">
        <v>76</v>
      </c>
      <c r="G76" s="7" t="s">
        <v>344</v>
      </c>
      <c r="H76" s="8" t="s">
        <v>345</v>
      </c>
      <c r="I76" s="8" t="s">
        <v>80</v>
      </c>
      <c r="J76" s="8" t="s">
        <v>2</v>
      </c>
      <c r="K76" s="8" t="s">
        <v>682</v>
      </c>
      <c r="L76" s="8">
        <v>1</v>
      </c>
      <c r="M76" s="8">
        <v>1</v>
      </c>
      <c r="N76" s="8" t="s">
        <v>211</v>
      </c>
      <c r="O76" s="8" t="s">
        <v>211</v>
      </c>
      <c r="P76" s="8" t="s">
        <v>371</v>
      </c>
      <c r="Q76" s="8"/>
      <c r="R76" s="13" t="s">
        <v>677</v>
      </c>
      <c r="S76" s="15" t="s">
        <v>19</v>
      </c>
      <c r="T76" s="8"/>
      <c r="U76" s="13" t="s">
        <v>19</v>
      </c>
      <c r="V76" s="13" t="s">
        <v>677</v>
      </c>
      <c r="W76" s="15" t="s">
        <v>678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679</v>
      </c>
      <c r="AD76" t="s">
        <v>6</v>
      </c>
      <c r="AE76" t="s">
        <v>168</v>
      </c>
      <c r="AF76" t="s">
        <v>89</v>
      </c>
      <c r="AG76" t="s">
        <v>76</v>
      </c>
      <c r="AH76" t="s">
        <v>19</v>
      </c>
    </row>
    <row r="77" ht="14.25" customHeight="1" spans="1:34">
      <c r="A77" s="7" t="s">
        <v>683</v>
      </c>
      <c r="B77" s="7" t="s">
        <v>684</v>
      </c>
      <c r="C77" s="7" t="s">
        <v>75</v>
      </c>
      <c r="D77" s="7" t="s">
        <v>76</v>
      </c>
      <c r="E77" s="7" t="s">
        <v>77</v>
      </c>
      <c r="F77" s="7" t="s">
        <v>76</v>
      </c>
      <c r="G77" s="7" t="s">
        <v>685</v>
      </c>
      <c r="H77" s="8" t="s">
        <v>686</v>
      </c>
      <c r="I77" s="8" t="s">
        <v>80</v>
      </c>
      <c r="J77" s="8" t="s">
        <v>2</v>
      </c>
      <c r="K77" s="8" t="s">
        <v>687</v>
      </c>
      <c r="L77" s="8">
        <v>1</v>
      </c>
      <c r="M77" s="8">
        <v>2</v>
      </c>
      <c r="N77" s="8" t="s">
        <v>371</v>
      </c>
      <c r="O77" s="8" t="s">
        <v>371</v>
      </c>
      <c r="P77" s="8" t="s">
        <v>175</v>
      </c>
      <c r="Q77" s="8"/>
      <c r="R77" s="13" t="s">
        <v>688</v>
      </c>
      <c r="S77" s="15" t="s">
        <v>688</v>
      </c>
      <c r="T77" s="8" t="s">
        <v>689</v>
      </c>
      <c r="U77" s="13" t="s">
        <v>19</v>
      </c>
      <c r="V77" s="13" t="s">
        <v>19</v>
      </c>
      <c r="W77" s="15" t="s">
        <v>19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19</v>
      </c>
      <c r="AD77" t="s">
        <v>6</v>
      </c>
      <c r="AE77" t="s">
        <v>690</v>
      </c>
      <c r="AF77" t="s">
        <v>89</v>
      </c>
      <c r="AG77" t="s">
        <v>76</v>
      </c>
      <c r="AH77" t="s">
        <v>19</v>
      </c>
    </row>
    <row r="78" ht="14.25" customHeight="1" spans="1:34">
      <c r="A78" s="7" t="s">
        <v>691</v>
      </c>
      <c r="B78" s="7" t="s">
        <v>692</v>
      </c>
      <c r="C78" s="7" t="s">
        <v>75</v>
      </c>
      <c r="D78" s="7" t="s">
        <v>76</v>
      </c>
      <c r="E78" s="7" t="s">
        <v>77</v>
      </c>
      <c r="F78" s="7" t="s">
        <v>76</v>
      </c>
      <c r="G78" s="7" t="s">
        <v>693</v>
      </c>
      <c r="H78" s="8" t="s">
        <v>694</v>
      </c>
      <c r="I78" s="8" t="s">
        <v>80</v>
      </c>
      <c r="J78" s="8" t="s">
        <v>2</v>
      </c>
      <c r="K78" s="8" t="s">
        <v>695</v>
      </c>
      <c r="L78" s="8">
        <v>1</v>
      </c>
      <c r="M78" s="8">
        <v>3</v>
      </c>
      <c r="N78" s="8" t="s">
        <v>371</v>
      </c>
      <c r="O78" s="8" t="s">
        <v>371</v>
      </c>
      <c r="P78" s="8" t="s">
        <v>572</v>
      </c>
      <c r="Q78" s="8"/>
      <c r="R78" s="13" t="s">
        <v>696</v>
      </c>
      <c r="S78" s="15" t="s">
        <v>696</v>
      </c>
      <c r="T78" s="8" t="s">
        <v>697</v>
      </c>
      <c r="U78" s="13" t="s">
        <v>19</v>
      </c>
      <c r="V78" s="13" t="s">
        <v>19</v>
      </c>
      <c r="W78" s="15" t="s">
        <v>19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19</v>
      </c>
      <c r="AD78" t="s">
        <v>6</v>
      </c>
      <c r="AE78" t="s">
        <v>698</v>
      </c>
      <c r="AF78" t="s">
        <v>89</v>
      </c>
      <c r="AG78" t="s">
        <v>76</v>
      </c>
      <c r="AH78" t="s">
        <v>19</v>
      </c>
    </row>
    <row r="79" ht="14.25" customHeight="1" spans="1:34">
      <c r="A79" s="7" t="s">
        <v>699</v>
      </c>
      <c r="B79" s="7" t="s">
        <v>700</v>
      </c>
      <c r="C79" s="7" t="s">
        <v>75</v>
      </c>
      <c r="D79" s="7" t="s">
        <v>76</v>
      </c>
      <c r="E79" s="7" t="s">
        <v>77</v>
      </c>
      <c r="F79" s="7" t="s">
        <v>76</v>
      </c>
      <c r="G79" s="7" t="s">
        <v>217</v>
      </c>
      <c r="H79" s="8" t="s">
        <v>218</v>
      </c>
      <c r="I79" s="8" t="s">
        <v>80</v>
      </c>
      <c r="J79" s="8" t="s">
        <v>2</v>
      </c>
      <c r="K79" s="8" t="s">
        <v>701</v>
      </c>
      <c r="L79" s="8">
        <v>1</v>
      </c>
      <c r="M79" s="8">
        <v>1</v>
      </c>
      <c r="N79" s="8" t="s">
        <v>702</v>
      </c>
      <c r="O79" s="8" t="s">
        <v>630</v>
      </c>
      <c r="P79" s="8" t="s">
        <v>624</v>
      </c>
      <c r="Q79" s="8"/>
      <c r="R79" s="13" t="s">
        <v>703</v>
      </c>
      <c r="S79" s="15" t="s">
        <v>703</v>
      </c>
      <c r="T79" s="8" t="s">
        <v>704</v>
      </c>
      <c r="U79" s="13" t="s">
        <v>19</v>
      </c>
      <c r="V79" s="13" t="s">
        <v>19</v>
      </c>
      <c r="W79" s="15" t="s">
        <v>19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19</v>
      </c>
      <c r="AD79" t="s">
        <v>6</v>
      </c>
      <c r="AE79" t="s">
        <v>224</v>
      </c>
      <c r="AF79" t="s">
        <v>89</v>
      </c>
      <c r="AG79" t="s">
        <v>76</v>
      </c>
      <c r="AH79" t="s">
        <v>19</v>
      </c>
    </row>
    <row r="80" ht="14.25" customHeight="1" spans="1:34">
      <c r="A80" s="7" t="s">
        <v>705</v>
      </c>
      <c r="B80" s="7" t="s">
        <v>706</v>
      </c>
      <c r="C80" s="7" t="s">
        <v>75</v>
      </c>
      <c r="D80" s="7" t="s">
        <v>76</v>
      </c>
      <c r="E80" s="7" t="s">
        <v>77</v>
      </c>
      <c r="F80" s="7" t="s">
        <v>76</v>
      </c>
      <c r="G80" s="7" t="s">
        <v>707</v>
      </c>
      <c r="H80" s="8" t="s">
        <v>708</v>
      </c>
      <c r="I80" s="8" t="s">
        <v>80</v>
      </c>
      <c r="J80" s="8" t="s">
        <v>2</v>
      </c>
      <c r="K80" s="8" t="s">
        <v>709</v>
      </c>
      <c r="L80" s="8">
        <v>1</v>
      </c>
      <c r="M80" s="8">
        <v>3</v>
      </c>
      <c r="N80" s="8" t="s">
        <v>166</v>
      </c>
      <c r="O80" s="8" t="s">
        <v>534</v>
      </c>
      <c r="P80" s="8" t="s">
        <v>710</v>
      </c>
      <c r="Q80" s="8"/>
      <c r="R80" s="13" t="s">
        <v>711</v>
      </c>
      <c r="S80" s="15" t="s">
        <v>712</v>
      </c>
      <c r="T80" s="8" t="s">
        <v>713</v>
      </c>
      <c r="U80" s="13" t="s">
        <v>19</v>
      </c>
      <c r="V80" s="13" t="s">
        <v>714</v>
      </c>
      <c r="W80" s="15" t="s">
        <v>715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716</v>
      </c>
      <c r="AD80" t="s">
        <v>6</v>
      </c>
      <c r="AE80" t="s">
        <v>717</v>
      </c>
      <c r="AF80" t="s">
        <v>89</v>
      </c>
      <c r="AG80" t="s">
        <v>76</v>
      </c>
      <c r="AH80" t="s">
        <v>19</v>
      </c>
    </row>
    <row r="81" ht="14.25" customHeight="1" spans="1:34">
      <c r="A81" s="7" t="s">
        <v>718</v>
      </c>
      <c r="B81" s="7" t="s">
        <v>719</v>
      </c>
      <c r="C81" s="7" t="s">
        <v>75</v>
      </c>
      <c r="D81" s="7" t="s">
        <v>76</v>
      </c>
      <c r="E81" s="7" t="s">
        <v>77</v>
      </c>
      <c r="F81" s="7" t="s">
        <v>76</v>
      </c>
      <c r="G81" s="7" t="s">
        <v>720</v>
      </c>
      <c r="H81" s="8" t="s">
        <v>721</v>
      </c>
      <c r="I81" s="8" t="s">
        <v>80</v>
      </c>
      <c r="J81" s="8" t="s">
        <v>2</v>
      </c>
      <c r="K81" s="8" t="s">
        <v>722</v>
      </c>
      <c r="L81" s="8">
        <v>1</v>
      </c>
      <c r="M81" s="8">
        <v>2</v>
      </c>
      <c r="N81" s="8" t="s">
        <v>371</v>
      </c>
      <c r="O81" s="8" t="s">
        <v>371</v>
      </c>
      <c r="P81" s="8" t="s">
        <v>175</v>
      </c>
      <c r="Q81" s="8"/>
      <c r="R81" s="13" t="s">
        <v>723</v>
      </c>
      <c r="S81" s="15" t="s">
        <v>723</v>
      </c>
      <c r="T81" s="8" t="s">
        <v>724</v>
      </c>
      <c r="U81" s="13" t="s">
        <v>19</v>
      </c>
      <c r="V81" s="13" t="s">
        <v>19</v>
      </c>
      <c r="W81" s="15" t="s">
        <v>19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19</v>
      </c>
      <c r="AD81" t="s">
        <v>6</v>
      </c>
      <c r="AE81" t="s">
        <v>725</v>
      </c>
      <c r="AF81" t="s">
        <v>89</v>
      </c>
      <c r="AG81" t="s">
        <v>76</v>
      </c>
      <c r="AH81" t="s">
        <v>19</v>
      </c>
    </row>
    <row r="82" ht="14.25" customHeight="1" spans="1:34">
      <c r="A82" s="7" t="s">
        <v>726</v>
      </c>
      <c r="B82" s="7" t="s">
        <v>727</v>
      </c>
      <c r="C82" s="7" t="s">
        <v>75</v>
      </c>
      <c r="D82" s="7" t="s">
        <v>76</v>
      </c>
      <c r="E82" s="7" t="s">
        <v>77</v>
      </c>
      <c r="F82" s="7" t="s">
        <v>76</v>
      </c>
      <c r="G82" s="7" t="s">
        <v>728</v>
      </c>
      <c r="H82" s="8" t="s">
        <v>729</v>
      </c>
      <c r="I82" s="8" t="s">
        <v>80</v>
      </c>
      <c r="J82" s="8" t="s">
        <v>2</v>
      </c>
      <c r="K82" s="8" t="s">
        <v>730</v>
      </c>
      <c r="L82" s="8">
        <v>1</v>
      </c>
      <c r="M82" s="8">
        <v>1</v>
      </c>
      <c r="N82" s="8" t="s">
        <v>371</v>
      </c>
      <c r="O82" s="8" t="s">
        <v>174</v>
      </c>
      <c r="P82" s="8" t="s">
        <v>175</v>
      </c>
      <c r="Q82" s="8"/>
      <c r="R82" s="13" t="s">
        <v>731</v>
      </c>
      <c r="S82" s="15" t="s">
        <v>731</v>
      </c>
      <c r="T82" s="8" t="s">
        <v>732</v>
      </c>
      <c r="U82" s="13" t="s">
        <v>19</v>
      </c>
      <c r="V82" s="13" t="s">
        <v>19</v>
      </c>
      <c r="W82" s="15" t="s">
        <v>19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19</v>
      </c>
      <c r="AD82" t="s">
        <v>6</v>
      </c>
      <c r="AE82" t="s">
        <v>733</v>
      </c>
      <c r="AF82" t="s">
        <v>89</v>
      </c>
      <c r="AG82" t="s">
        <v>76</v>
      </c>
      <c r="AH82" t="s">
        <v>19</v>
      </c>
    </row>
    <row r="83" ht="14.25" customHeight="1" spans="1:34">
      <c r="A83" s="7" t="s">
        <v>734</v>
      </c>
      <c r="B83" s="7" t="s">
        <v>735</v>
      </c>
      <c r="C83" s="7" t="s">
        <v>75</v>
      </c>
      <c r="D83" s="7" t="s">
        <v>76</v>
      </c>
      <c r="E83" s="7" t="s">
        <v>77</v>
      </c>
      <c r="F83" s="7" t="s">
        <v>76</v>
      </c>
      <c r="G83" s="7" t="s">
        <v>736</v>
      </c>
      <c r="H83" s="8" t="s">
        <v>737</v>
      </c>
      <c r="I83" s="8" t="s">
        <v>80</v>
      </c>
      <c r="J83" s="8" t="s">
        <v>2</v>
      </c>
      <c r="K83" s="8" t="s">
        <v>738</v>
      </c>
      <c r="L83" s="8">
        <v>1</v>
      </c>
      <c r="M83" s="8">
        <v>2</v>
      </c>
      <c r="N83" s="8" t="s">
        <v>379</v>
      </c>
      <c r="O83" s="8" t="s">
        <v>596</v>
      </c>
      <c r="P83" s="8" t="s">
        <v>534</v>
      </c>
      <c r="Q83" s="8"/>
      <c r="R83" s="13" t="s">
        <v>739</v>
      </c>
      <c r="S83" s="15" t="s">
        <v>739</v>
      </c>
      <c r="T83" s="8" t="s">
        <v>740</v>
      </c>
      <c r="U83" s="13" t="s">
        <v>19</v>
      </c>
      <c r="V83" s="13" t="s">
        <v>19</v>
      </c>
      <c r="W83" s="15" t="s">
        <v>19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19</v>
      </c>
      <c r="AD83" t="s">
        <v>6</v>
      </c>
      <c r="AE83" t="s">
        <v>741</v>
      </c>
      <c r="AF83" t="s">
        <v>89</v>
      </c>
      <c r="AG83" t="s">
        <v>76</v>
      </c>
      <c r="AH83" t="s">
        <v>19</v>
      </c>
    </row>
    <row r="84" ht="14.25" customHeight="1" spans="1:34">
      <c r="A84" s="7" t="s">
        <v>742</v>
      </c>
      <c r="B84" s="7" t="s">
        <v>743</v>
      </c>
      <c r="C84" s="7" t="s">
        <v>75</v>
      </c>
      <c r="D84" s="7" t="s">
        <v>76</v>
      </c>
      <c r="E84" s="7" t="s">
        <v>77</v>
      </c>
      <c r="F84" s="7" t="s">
        <v>76</v>
      </c>
      <c r="G84" s="7" t="s">
        <v>744</v>
      </c>
      <c r="H84" s="8" t="s">
        <v>745</v>
      </c>
      <c r="I84" s="8" t="s">
        <v>80</v>
      </c>
      <c r="J84" s="8" t="s">
        <v>2</v>
      </c>
      <c r="K84" s="8" t="s">
        <v>746</v>
      </c>
      <c r="L84" s="8">
        <v>1</v>
      </c>
      <c r="M84" s="8">
        <v>1</v>
      </c>
      <c r="N84" s="8" t="s">
        <v>371</v>
      </c>
      <c r="O84" s="8" t="s">
        <v>174</v>
      </c>
      <c r="P84" s="8" t="s">
        <v>175</v>
      </c>
      <c r="Q84" s="8"/>
      <c r="R84" s="13" t="s">
        <v>747</v>
      </c>
      <c r="S84" s="15" t="s">
        <v>747</v>
      </c>
      <c r="T84" s="8" t="s">
        <v>748</v>
      </c>
      <c r="U84" s="13" t="s">
        <v>19</v>
      </c>
      <c r="V84" s="13" t="s">
        <v>19</v>
      </c>
      <c r="W84" s="15" t="s">
        <v>19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19</v>
      </c>
      <c r="AD84" t="s">
        <v>6</v>
      </c>
      <c r="AE84" t="s">
        <v>749</v>
      </c>
      <c r="AF84" t="s">
        <v>89</v>
      </c>
      <c r="AG84" t="s">
        <v>76</v>
      </c>
      <c r="AH84" t="s">
        <v>19</v>
      </c>
    </row>
    <row r="85" ht="14.25" customHeight="1" spans="1:34">
      <c r="A85" s="7" t="s">
        <v>750</v>
      </c>
      <c r="B85" s="7" t="s">
        <v>751</v>
      </c>
      <c r="C85" s="7" t="s">
        <v>75</v>
      </c>
      <c r="D85" s="7" t="s">
        <v>76</v>
      </c>
      <c r="E85" s="7" t="s">
        <v>77</v>
      </c>
      <c r="F85" s="7" t="s">
        <v>76</v>
      </c>
      <c r="G85" s="7" t="s">
        <v>752</v>
      </c>
      <c r="H85" s="8" t="s">
        <v>753</v>
      </c>
      <c r="I85" s="8" t="s">
        <v>80</v>
      </c>
      <c r="J85" s="8" t="s">
        <v>2</v>
      </c>
      <c r="K85" s="8" t="s">
        <v>754</v>
      </c>
      <c r="L85" s="8">
        <v>1</v>
      </c>
      <c r="M85" s="8">
        <v>2</v>
      </c>
      <c r="N85" s="8" t="s">
        <v>115</v>
      </c>
      <c r="O85" s="8" t="s">
        <v>211</v>
      </c>
      <c r="P85" s="8" t="s">
        <v>174</v>
      </c>
      <c r="Q85" s="8"/>
      <c r="R85" s="13" t="s">
        <v>755</v>
      </c>
      <c r="S85" s="15" t="s">
        <v>19</v>
      </c>
      <c r="T85" s="8"/>
      <c r="U85" s="13" t="s">
        <v>19</v>
      </c>
      <c r="V85" s="13" t="s">
        <v>755</v>
      </c>
      <c r="W85" s="15" t="s">
        <v>756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757</v>
      </c>
      <c r="AD85" t="s">
        <v>6</v>
      </c>
      <c r="AE85" t="s">
        <v>758</v>
      </c>
      <c r="AF85" t="s">
        <v>89</v>
      </c>
      <c r="AG85" t="s">
        <v>76</v>
      </c>
      <c r="AH85" t="s">
        <v>19</v>
      </c>
    </row>
    <row r="86" ht="14.25" customHeight="1" spans="1:34">
      <c r="A86" s="7" t="s">
        <v>759</v>
      </c>
      <c r="B86" s="7" t="s">
        <v>760</v>
      </c>
      <c r="C86" s="7" t="s">
        <v>75</v>
      </c>
      <c r="D86" s="7" t="s">
        <v>76</v>
      </c>
      <c r="E86" s="7" t="s">
        <v>77</v>
      </c>
      <c r="F86" s="7" t="s">
        <v>76</v>
      </c>
      <c r="G86" s="7" t="s">
        <v>761</v>
      </c>
      <c r="H86" s="8" t="s">
        <v>762</v>
      </c>
      <c r="I86" s="8" t="s">
        <v>80</v>
      </c>
      <c r="J86" s="8" t="s">
        <v>2</v>
      </c>
      <c r="K86" s="8" t="s">
        <v>763</v>
      </c>
      <c r="L86" s="8">
        <v>1</v>
      </c>
      <c r="M86" s="8">
        <v>2</v>
      </c>
      <c r="N86" s="8" t="s">
        <v>483</v>
      </c>
      <c r="O86" s="8" t="s">
        <v>211</v>
      </c>
      <c r="P86" s="8" t="s">
        <v>174</v>
      </c>
      <c r="Q86" s="8"/>
      <c r="R86" s="13" t="s">
        <v>764</v>
      </c>
      <c r="S86" s="15" t="s">
        <v>19</v>
      </c>
      <c r="T86" s="8"/>
      <c r="U86" s="13" t="s">
        <v>19</v>
      </c>
      <c r="V86" s="13" t="s">
        <v>764</v>
      </c>
      <c r="W86" s="15" t="s">
        <v>765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766</v>
      </c>
      <c r="AD86" t="s">
        <v>6</v>
      </c>
      <c r="AE86" t="s">
        <v>767</v>
      </c>
      <c r="AF86" t="s">
        <v>89</v>
      </c>
      <c r="AG86" t="s">
        <v>76</v>
      </c>
      <c r="AH86" t="s">
        <v>19</v>
      </c>
    </row>
    <row r="87" ht="14.25" customHeight="1" spans="1:34">
      <c r="A87" s="7" t="s">
        <v>768</v>
      </c>
      <c r="B87" s="7" t="s">
        <v>769</v>
      </c>
      <c r="C87" s="7" t="s">
        <v>75</v>
      </c>
      <c r="D87" s="7" t="s">
        <v>76</v>
      </c>
      <c r="E87" s="7" t="s">
        <v>77</v>
      </c>
      <c r="F87" s="7" t="s">
        <v>76</v>
      </c>
      <c r="G87" s="7" t="s">
        <v>770</v>
      </c>
      <c r="H87" s="8" t="s">
        <v>771</v>
      </c>
      <c r="I87" s="8" t="s">
        <v>80</v>
      </c>
      <c r="J87" s="8" t="s">
        <v>2</v>
      </c>
      <c r="K87" s="8" t="s">
        <v>772</v>
      </c>
      <c r="L87" s="8">
        <v>1</v>
      </c>
      <c r="M87" s="8">
        <v>3</v>
      </c>
      <c r="N87" s="8" t="s">
        <v>96</v>
      </c>
      <c r="O87" s="8" t="s">
        <v>379</v>
      </c>
      <c r="P87" s="8" t="s">
        <v>174</v>
      </c>
      <c r="Q87" s="8"/>
      <c r="R87" s="13" t="s">
        <v>773</v>
      </c>
      <c r="S87" s="15" t="s">
        <v>19</v>
      </c>
      <c r="T87" s="8"/>
      <c r="U87" s="13" t="s">
        <v>19</v>
      </c>
      <c r="V87" s="13" t="s">
        <v>773</v>
      </c>
      <c r="W87" s="15" t="s">
        <v>774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775</v>
      </c>
      <c r="AD87" t="s">
        <v>6</v>
      </c>
      <c r="AE87" t="s">
        <v>776</v>
      </c>
      <c r="AF87" t="s">
        <v>89</v>
      </c>
      <c r="AG87" t="s">
        <v>76</v>
      </c>
      <c r="AH87" t="s">
        <v>19</v>
      </c>
    </row>
    <row r="88" ht="14.25" customHeight="1" spans="1:34">
      <c r="A88" s="7" t="s">
        <v>777</v>
      </c>
      <c r="B88" s="7" t="s">
        <v>778</v>
      </c>
      <c r="C88" s="7" t="s">
        <v>75</v>
      </c>
      <c r="D88" s="7" t="s">
        <v>76</v>
      </c>
      <c r="E88" s="7" t="s">
        <v>77</v>
      </c>
      <c r="F88" s="7" t="s">
        <v>76</v>
      </c>
      <c r="G88" s="7" t="s">
        <v>770</v>
      </c>
      <c r="H88" s="8" t="s">
        <v>771</v>
      </c>
      <c r="I88" s="8" t="s">
        <v>80</v>
      </c>
      <c r="J88" s="8" t="s">
        <v>2</v>
      </c>
      <c r="K88" s="8" t="s">
        <v>779</v>
      </c>
      <c r="L88" s="8">
        <v>1</v>
      </c>
      <c r="M88" s="8">
        <v>3</v>
      </c>
      <c r="N88" s="8" t="s">
        <v>96</v>
      </c>
      <c r="O88" s="8" t="s">
        <v>379</v>
      </c>
      <c r="P88" s="8" t="s">
        <v>174</v>
      </c>
      <c r="Q88" s="8"/>
      <c r="R88" s="13" t="s">
        <v>773</v>
      </c>
      <c r="S88" s="15" t="s">
        <v>19</v>
      </c>
      <c r="T88" s="8"/>
      <c r="U88" s="13" t="s">
        <v>19</v>
      </c>
      <c r="V88" s="13" t="s">
        <v>773</v>
      </c>
      <c r="W88" s="15" t="s">
        <v>774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775</v>
      </c>
      <c r="AD88" t="s">
        <v>6</v>
      </c>
      <c r="AE88" t="s">
        <v>776</v>
      </c>
      <c r="AF88" t="s">
        <v>89</v>
      </c>
      <c r="AG88" t="s">
        <v>76</v>
      </c>
      <c r="AH88" t="s">
        <v>19</v>
      </c>
    </row>
    <row r="89" ht="14.25" customHeight="1" spans="1:34">
      <c r="A89" s="7" t="s">
        <v>780</v>
      </c>
      <c r="B89" s="7" t="s">
        <v>781</v>
      </c>
      <c r="C89" s="7" t="s">
        <v>75</v>
      </c>
      <c r="D89" s="7" t="s">
        <v>76</v>
      </c>
      <c r="E89" s="7" t="s">
        <v>77</v>
      </c>
      <c r="F89" s="7" t="s">
        <v>76</v>
      </c>
      <c r="G89" s="7" t="s">
        <v>782</v>
      </c>
      <c r="H89" s="8" t="s">
        <v>783</v>
      </c>
      <c r="I89" s="8" t="s">
        <v>80</v>
      </c>
      <c r="J89" s="8" t="s">
        <v>2</v>
      </c>
      <c r="K89" s="8" t="s">
        <v>784</v>
      </c>
      <c r="L89" s="8">
        <v>1</v>
      </c>
      <c r="M89" s="8">
        <v>1</v>
      </c>
      <c r="N89" s="8" t="s">
        <v>125</v>
      </c>
      <c r="O89" s="8" t="s">
        <v>371</v>
      </c>
      <c r="P89" s="8" t="s">
        <v>174</v>
      </c>
      <c r="Q89" s="8"/>
      <c r="R89" s="13" t="s">
        <v>785</v>
      </c>
      <c r="S89" s="15" t="s">
        <v>19</v>
      </c>
      <c r="T89" s="8"/>
      <c r="U89" s="13" t="s">
        <v>19</v>
      </c>
      <c r="V89" s="13" t="s">
        <v>785</v>
      </c>
      <c r="W89" s="15" t="s">
        <v>786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787</v>
      </c>
      <c r="AD89" t="s">
        <v>6</v>
      </c>
      <c r="AE89" t="s">
        <v>788</v>
      </c>
      <c r="AF89" t="s">
        <v>89</v>
      </c>
      <c r="AG89" t="s">
        <v>76</v>
      </c>
      <c r="AH89" t="s">
        <v>19</v>
      </c>
    </row>
    <row r="90" ht="14.25" customHeight="1" spans="1:34">
      <c r="A90" s="7" t="s">
        <v>789</v>
      </c>
      <c r="B90" s="7" t="s">
        <v>790</v>
      </c>
      <c r="C90" s="7" t="s">
        <v>75</v>
      </c>
      <c r="D90" s="7" t="s">
        <v>76</v>
      </c>
      <c r="E90" s="7" t="s">
        <v>77</v>
      </c>
      <c r="F90" s="7" t="s">
        <v>76</v>
      </c>
      <c r="G90" s="7" t="s">
        <v>791</v>
      </c>
      <c r="H90" s="8" t="s">
        <v>792</v>
      </c>
      <c r="I90" s="8" t="s">
        <v>80</v>
      </c>
      <c r="J90" s="8" t="s">
        <v>2</v>
      </c>
      <c r="K90" s="8" t="s">
        <v>793</v>
      </c>
      <c r="L90" s="8">
        <v>2</v>
      </c>
      <c r="M90" s="8">
        <v>1</v>
      </c>
      <c r="N90" s="8" t="s">
        <v>379</v>
      </c>
      <c r="O90" s="8" t="s">
        <v>371</v>
      </c>
      <c r="P90" s="8" t="s">
        <v>174</v>
      </c>
      <c r="Q90" s="8"/>
      <c r="R90" s="13" t="s">
        <v>794</v>
      </c>
      <c r="S90" s="15" t="s">
        <v>19</v>
      </c>
      <c r="T90" s="8"/>
      <c r="U90" s="13" t="s">
        <v>19</v>
      </c>
      <c r="V90" s="13" t="s">
        <v>794</v>
      </c>
      <c r="W90" s="15" t="s">
        <v>795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796</v>
      </c>
      <c r="AD90" t="s">
        <v>6</v>
      </c>
      <c r="AE90" t="s">
        <v>797</v>
      </c>
      <c r="AF90" t="s">
        <v>89</v>
      </c>
      <c r="AG90" t="s">
        <v>76</v>
      </c>
      <c r="AH90" t="s">
        <v>19</v>
      </c>
    </row>
    <row r="91" ht="14.25" customHeight="1" spans="1:34">
      <c r="A91" s="7" t="s">
        <v>798</v>
      </c>
      <c r="B91" s="7" t="s">
        <v>799</v>
      </c>
      <c r="C91" s="7" t="s">
        <v>75</v>
      </c>
      <c r="D91" s="7" t="s">
        <v>76</v>
      </c>
      <c r="E91" s="7" t="s">
        <v>77</v>
      </c>
      <c r="F91" s="7" t="s">
        <v>76</v>
      </c>
      <c r="G91" s="7" t="s">
        <v>800</v>
      </c>
      <c r="H91" s="8" t="s">
        <v>801</v>
      </c>
      <c r="I91" s="8" t="s">
        <v>80</v>
      </c>
      <c r="J91" s="8" t="s">
        <v>2</v>
      </c>
      <c r="K91" s="8" t="s">
        <v>802</v>
      </c>
      <c r="L91" s="8">
        <v>1</v>
      </c>
      <c r="M91" s="8">
        <v>1</v>
      </c>
      <c r="N91" s="8" t="s">
        <v>211</v>
      </c>
      <c r="O91" s="8" t="s">
        <v>371</v>
      </c>
      <c r="P91" s="8" t="s">
        <v>174</v>
      </c>
      <c r="Q91" s="8"/>
      <c r="R91" s="13" t="s">
        <v>803</v>
      </c>
      <c r="S91" s="15" t="s">
        <v>19</v>
      </c>
      <c r="T91" s="8"/>
      <c r="U91" s="13" t="s">
        <v>19</v>
      </c>
      <c r="V91" s="13" t="s">
        <v>803</v>
      </c>
      <c r="W91" s="15" t="s">
        <v>804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805</v>
      </c>
      <c r="AD91" t="s">
        <v>6</v>
      </c>
      <c r="AE91" t="s">
        <v>806</v>
      </c>
      <c r="AF91" t="s">
        <v>89</v>
      </c>
      <c r="AG91" t="s">
        <v>76</v>
      </c>
      <c r="AH91" t="s">
        <v>19</v>
      </c>
    </row>
    <row r="92" ht="14.25" customHeight="1" spans="1:34">
      <c r="A92" s="7" t="s">
        <v>807</v>
      </c>
      <c r="B92" s="7" t="s">
        <v>808</v>
      </c>
      <c r="C92" s="7" t="s">
        <v>75</v>
      </c>
      <c r="D92" s="7" t="s">
        <v>76</v>
      </c>
      <c r="E92" s="7" t="s">
        <v>77</v>
      </c>
      <c r="F92" s="7" t="s">
        <v>76</v>
      </c>
      <c r="G92" s="7" t="s">
        <v>809</v>
      </c>
      <c r="H92" s="8" t="s">
        <v>810</v>
      </c>
      <c r="I92" s="8" t="s">
        <v>80</v>
      </c>
      <c r="J92" s="8" t="s">
        <v>2</v>
      </c>
      <c r="K92" s="8" t="s">
        <v>811</v>
      </c>
      <c r="L92" s="8">
        <v>1</v>
      </c>
      <c r="M92" s="8">
        <v>1</v>
      </c>
      <c r="N92" s="8" t="s">
        <v>371</v>
      </c>
      <c r="O92" s="8" t="s">
        <v>371</v>
      </c>
      <c r="P92" s="8" t="s">
        <v>174</v>
      </c>
      <c r="Q92" s="8"/>
      <c r="R92" s="13" t="s">
        <v>812</v>
      </c>
      <c r="S92" s="15" t="s">
        <v>19</v>
      </c>
      <c r="T92" s="8"/>
      <c r="U92" s="13" t="s">
        <v>19</v>
      </c>
      <c r="V92" s="13" t="s">
        <v>812</v>
      </c>
      <c r="W92" s="15" t="s">
        <v>813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814</v>
      </c>
      <c r="AD92" t="s">
        <v>6</v>
      </c>
      <c r="AE92" t="s">
        <v>815</v>
      </c>
      <c r="AF92" t="s">
        <v>89</v>
      </c>
      <c r="AG92" t="s">
        <v>76</v>
      </c>
      <c r="AH92" t="s">
        <v>19</v>
      </c>
    </row>
    <row r="93" ht="14.25" customHeight="1" spans="1:34">
      <c r="A93" s="7" t="s">
        <v>816</v>
      </c>
      <c r="B93" s="7" t="s">
        <v>817</v>
      </c>
      <c r="C93" s="7" t="s">
        <v>75</v>
      </c>
      <c r="D93" s="7" t="s">
        <v>76</v>
      </c>
      <c r="E93" s="7" t="s">
        <v>77</v>
      </c>
      <c r="F93" s="7" t="s">
        <v>76</v>
      </c>
      <c r="G93" s="7" t="s">
        <v>818</v>
      </c>
      <c r="H93" s="8" t="s">
        <v>819</v>
      </c>
      <c r="I93" s="8" t="s">
        <v>80</v>
      </c>
      <c r="J93" s="8" t="s">
        <v>2</v>
      </c>
      <c r="K93" s="8" t="s">
        <v>820</v>
      </c>
      <c r="L93" s="8">
        <v>2</v>
      </c>
      <c r="M93" s="8">
        <v>3</v>
      </c>
      <c r="N93" s="8" t="s">
        <v>821</v>
      </c>
      <c r="O93" s="8" t="s">
        <v>379</v>
      </c>
      <c r="P93" s="8" t="s">
        <v>174</v>
      </c>
      <c r="Q93" s="8"/>
      <c r="R93" s="13" t="s">
        <v>822</v>
      </c>
      <c r="S93" s="15" t="s">
        <v>19</v>
      </c>
      <c r="T93" s="8"/>
      <c r="U93" s="13" t="s">
        <v>19</v>
      </c>
      <c r="V93" s="13" t="s">
        <v>822</v>
      </c>
      <c r="W93" s="15" t="s">
        <v>823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824</v>
      </c>
      <c r="AD93" t="s">
        <v>6</v>
      </c>
      <c r="AE93" t="s">
        <v>825</v>
      </c>
      <c r="AF93" t="s">
        <v>89</v>
      </c>
      <c r="AG93" t="s">
        <v>76</v>
      </c>
      <c r="AH93" t="s">
        <v>19</v>
      </c>
    </row>
    <row r="94" ht="14.25" customHeight="1" spans="1:34">
      <c r="A94" s="7" t="s">
        <v>826</v>
      </c>
      <c r="B94" s="7" t="s">
        <v>827</v>
      </c>
      <c r="C94" s="7" t="s">
        <v>75</v>
      </c>
      <c r="D94" s="7" t="s">
        <v>76</v>
      </c>
      <c r="E94" s="7" t="s">
        <v>77</v>
      </c>
      <c r="F94" s="7" t="s">
        <v>76</v>
      </c>
      <c r="G94" s="7" t="s">
        <v>828</v>
      </c>
      <c r="H94" s="8" t="s">
        <v>829</v>
      </c>
      <c r="I94" s="8" t="s">
        <v>80</v>
      </c>
      <c r="J94" s="8" t="s">
        <v>2</v>
      </c>
      <c r="K94" s="8" t="s">
        <v>830</v>
      </c>
      <c r="L94" s="8">
        <v>1</v>
      </c>
      <c r="M94" s="8">
        <v>1</v>
      </c>
      <c r="N94" s="8" t="s">
        <v>166</v>
      </c>
      <c r="O94" s="8" t="s">
        <v>371</v>
      </c>
      <c r="P94" s="8" t="s">
        <v>174</v>
      </c>
      <c r="Q94" s="8"/>
      <c r="R94" s="13" t="s">
        <v>831</v>
      </c>
      <c r="S94" s="15" t="s">
        <v>19</v>
      </c>
      <c r="T94" s="8"/>
      <c r="U94" s="13" t="s">
        <v>19</v>
      </c>
      <c r="V94" s="13" t="s">
        <v>831</v>
      </c>
      <c r="W94" s="15" t="s">
        <v>832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833</v>
      </c>
      <c r="AD94" t="s">
        <v>6</v>
      </c>
      <c r="AE94" t="s">
        <v>834</v>
      </c>
      <c r="AF94" t="s">
        <v>89</v>
      </c>
      <c r="AG94" t="s">
        <v>76</v>
      </c>
      <c r="AH94" t="s">
        <v>19</v>
      </c>
    </row>
    <row r="95" ht="14.25" customHeight="1" spans="1:34">
      <c r="A95" s="7" t="s">
        <v>835</v>
      </c>
      <c r="B95" s="7" t="s">
        <v>836</v>
      </c>
      <c r="C95" s="7" t="s">
        <v>75</v>
      </c>
      <c r="D95" s="7" t="s">
        <v>76</v>
      </c>
      <c r="E95" s="7" t="s">
        <v>77</v>
      </c>
      <c r="F95" s="7" t="s">
        <v>76</v>
      </c>
      <c r="G95" s="7" t="s">
        <v>490</v>
      </c>
      <c r="H95" s="8" t="s">
        <v>491</v>
      </c>
      <c r="I95" s="8" t="s">
        <v>80</v>
      </c>
      <c r="J95" s="8" t="s">
        <v>2</v>
      </c>
      <c r="K95" s="8" t="s">
        <v>837</v>
      </c>
      <c r="L95" s="8">
        <v>1</v>
      </c>
      <c r="M95" s="8">
        <v>1</v>
      </c>
      <c r="N95" s="8" t="s">
        <v>821</v>
      </c>
      <c r="O95" s="8" t="s">
        <v>371</v>
      </c>
      <c r="P95" s="8" t="s">
        <v>174</v>
      </c>
      <c r="Q95" s="8"/>
      <c r="R95" s="13" t="s">
        <v>838</v>
      </c>
      <c r="S95" s="15" t="s">
        <v>19</v>
      </c>
      <c r="T95" s="8"/>
      <c r="U95" s="13" t="s">
        <v>19</v>
      </c>
      <c r="V95" s="13" t="s">
        <v>838</v>
      </c>
      <c r="W95" s="15" t="s">
        <v>839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840</v>
      </c>
      <c r="AD95" t="s">
        <v>6</v>
      </c>
      <c r="AE95" t="s">
        <v>253</v>
      </c>
      <c r="AF95" t="s">
        <v>89</v>
      </c>
      <c r="AG95" t="s">
        <v>76</v>
      </c>
      <c r="AH95" t="s">
        <v>19</v>
      </c>
    </row>
    <row r="96" ht="14.25" customHeight="1" spans="1:34">
      <c r="A96" s="7" t="s">
        <v>841</v>
      </c>
      <c r="B96" s="7" t="s">
        <v>842</v>
      </c>
      <c r="C96" s="7" t="s">
        <v>75</v>
      </c>
      <c r="D96" s="7" t="s">
        <v>76</v>
      </c>
      <c r="E96" s="7" t="s">
        <v>77</v>
      </c>
      <c r="F96" s="7" t="s">
        <v>76</v>
      </c>
      <c r="G96" s="7" t="s">
        <v>843</v>
      </c>
      <c r="H96" s="8" t="s">
        <v>844</v>
      </c>
      <c r="I96" s="8" t="s">
        <v>80</v>
      </c>
      <c r="J96" s="8" t="s">
        <v>2</v>
      </c>
      <c r="K96" s="8" t="s">
        <v>845</v>
      </c>
      <c r="L96" s="8">
        <v>1</v>
      </c>
      <c r="M96" s="8">
        <v>1</v>
      </c>
      <c r="N96" s="8" t="s">
        <v>211</v>
      </c>
      <c r="O96" s="8" t="s">
        <v>371</v>
      </c>
      <c r="P96" s="8" t="s">
        <v>174</v>
      </c>
      <c r="Q96" s="8"/>
      <c r="R96" s="13" t="s">
        <v>846</v>
      </c>
      <c r="S96" s="15" t="s">
        <v>19</v>
      </c>
      <c r="T96" s="8"/>
      <c r="U96" s="13" t="s">
        <v>19</v>
      </c>
      <c r="V96" s="13" t="s">
        <v>846</v>
      </c>
      <c r="W96" s="15" t="s">
        <v>847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848</v>
      </c>
      <c r="AD96" t="s">
        <v>6</v>
      </c>
      <c r="AE96" t="s">
        <v>849</v>
      </c>
      <c r="AF96" t="s">
        <v>89</v>
      </c>
      <c r="AG96" t="s">
        <v>76</v>
      </c>
      <c r="AH96" t="s">
        <v>19</v>
      </c>
    </row>
    <row r="97" ht="14.25" customHeight="1" spans="1:34">
      <c r="A97" s="7" t="s">
        <v>850</v>
      </c>
      <c r="B97" s="7" t="s">
        <v>851</v>
      </c>
      <c r="C97" s="7" t="s">
        <v>75</v>
      </c>
      <c r="D97" s="7" t="s">
        <v>76</v>
      </c>
      <c r="E97" s="7" t="s">
        <v>77</v>
      </c>
      <c r="F97" s="7" t="s">
        <v>76</v>
      </c>
      <c r="G97" s="7" t="s">
        <v>490</v>
      </c>
      <c r="H97" s="8" t="s">
        <v>491</v>
      </c>
      <c r="I97" s="8" t="s">
        <v>80</v>
      </c>
      <c r="J97" s="8" t="s">
        <v>2</v>
      </c>
      <c r="K97" s="8" t="s">
        <v>852</v>
      </c>
      <c r="L97" s="8">
        <v>1</v>
      </c>
      <c r="M97" s="8">
        <v>1</v>
      </c>
      <c r="N97" s="8" t="s">
        <v>379</v>
      </c>
      <c r="O97" s="8" t="s">
        <v>371</v>
      </c>
      <c r="P97" s="8" t="s">
        <v>174</v>
      </c>
      <c r="Q97" s="8"/>
      <c r="R97" s="13" t="s">
        <v>853</v>
      </c>
      <c r="S97" s="15" t="s">
        <v>19</v>
      </c>
      <c r="T97" s="8"/>
      <c r="U97" s="13" t="s">
        <v>19</v>
      </c>
      <c r="V97" s="13" t="s">
        <v>853</v>
      </c>
      <c r="W97" s="15" t="s">
        <v>854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855</v>
      </c>
      <c r="AD97" t="s">
        <v>6</v>
      </c>
      <c r="AE97" t="s">
        <v>253</v>
      </c>
      <c r="AF97" t="s">
        <v>89</v>
      </c>
      <c r="AG97" t="s">
        <v>76</v>
      </c>
      <c r="AH97" t="s">
        <v>19</v>
      </c>
    </row>
    <row r="98" ht="14.25" customHeight="1" spans="1:34">
      <c r="A98" s="7" t="s">
        <v>856</v>
      </c>
      <c r="B98" s="7" t="s">
        <v>857</v>
      </c>
      <c r="C98" s="7" t="s">
        <v>75</v>
      </c>
      <c r="D98" s="7" t="s">
        <v>76</v>
      </c>
      <c r="E98" s="7" t="s">
        <v>77</v>
      </c>
      <c r="F98" s="7" t="s">
        <v>76</v>
      </c>
      <c r="G98" s="7" t="s">
        <v>858</v>
      </c>
      <c r="H98" s="8" t="s">
        <v>859</v>
      </c>
      <c r="I98" s="8" t="s">
        <v>80</v>
      </c>
      <c r="J98" s="8" t="s">
        <v>2</v>
      </c>
      <c r="K98" s="8" t="s">
        <v>860</v>
      </c>
      <c r="L98" s="8">
        <v>1</v>
      </c>
      <c r="M98" s="8">
        <v>2</v>
      </c>
      <c r="N98" s="8" t="s">
        <v>211</v>
      </c>
      <c r="O98" s="8" t="s">
        <v>211</v>
      </c>
      <c r="P98" s="8" t="s">
        <v>174</v>
      </c>
      <c r="Q98" s="8"/>
      <c r="R98" s="13" t="s">
        <v>861</v>
      </c>
      <c r="S98" s="15" t="s">
        <v>19</v>
      </c>
      <c r="T98" s="8"/>
      <c r="U98" s="13" t="s">
        <v>19</v>
      </c>
      <c r="V98" s="13" t="s">
        <v>861</v>
      </c>
      <c r="W98" s="15" t="s">
        <v>862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863</v>
      </c>
      <c r="AD98" t="s">
        <v>6</v>
      </c>
      <c r="AE98" t="s">
        <v>864</v>
      </c>
      <c r="AF98" t="s">
        <v>89</v>
      </c>
      <c r="AG98" t="s">
        <v>76</v>
      </c>
      <c r="AH98" t="s">
        <v>19</v>
      </c>
    </row>
    <row r="99" ht="14.25" customHeight="1" spans="1:34">
      <c r="A99" s="7" t="s">
        <v>865</v>
      </c>
      <c r="B99" s="7" t="s">
        <v>866</v>
      </c>
      <c r="C99" s="7" t="s">
        <v>75</v>
      </c>
      <c r="D99" s="7" t="s">
        <v>76</v>
      </c>
      <c r="E99" s="7" t="s">
        <v>77</v>
      </c>
      <c r="F99" s="7" t="s">
        <v>76</v>
      </c>
      <c r="G99" s="7" t="s">
        <v>867</v>
      </c>
      <c r="H99" s="8" t="s">
        <v>868</v>
      </c>
      <c r="I99" s="8" t="s">
        <v>80</v>
      </c>
      <c r="J99" s="8" t="s">
        <v>2</v>
      </c>
      <c r="K99" s="8" t="s">
        <v>869</v>
      </c>
      <c r="L99" s="8">
        <v>1</v>
      </c>
      <c r="M99" s="8">
        <v>1</v>
      </c>
      <c r="N99" s="8" t="s">
        <v>371</v>
      </c>
      <c r="O99" s="8" t="s">
        <v>371</v>
      </c>
      <c r="P99" s="8" t="s">
        <v>174</v>
      </c>
      <c r="Q99" s="8"/>
      <c r="R99" s="13" t="s">
        <v>870</v>
      </c>
      <c r="S99" s="15" t="s">
        <v>19</v>
      </c>
      <c r="T99" s="8"/>
      <c r="U99" s="13" t="s">
        <v>19</v>
      </c>
      <c r="V99" s="13" t="s">
        <v>870</v>
      </c>
      <c r="W99" s="15" t="s">
        <v>871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872</v>
      </c>
      <c r="AD99" t="s">
        <v>6</v>
      </c>
      <c r="AE99" t="s">
        <v>873</v>
      </c>
      <c r="AF99" t="s">
        <v>89</v>
      </c>
      <c r="AG99" t="s">
        <v>76</v>
      </c>
      <c r="AH99" t="s">
        <v>19</v>
      </c>
    </row>
    <row r="100" ht="14.25" customHeight="1" spans="1:34">
      <c r="A100" s="7" t="s">
        <v>874</v>
      </c>
      <c r="B100" s="7" t="s">
        <v>875</v>
      </c>
      <c r="C100" s="7" t="s">
        <v>75</v>
      </c>
      <c r="D100" s="7" t="s">
        <v>76</v>
      </c>
      <c r="E100" s="7" t="s">
        <v>77</v>
      </c>
      <c r="F100" s="7" t="s">
        <v>76</v>
      </c>
      <c r="G100" s="7" t="s">
        <v>876</v>
      </c>
      <c r="H100" s="8" t="s">
        <v>877</v>
      </c>
      <c r="I100" s="8" t="s">
        <v>80</v>
      </c>
      <c r="J100" s="8" t="s">
        <v>2</v>
      </c>
      <c r="K100" s="8" t="s">
        <v>878</v>
      </c>
      <c r="L100" s="8">
        <v>1</v>
      </c>
      <c r="M100" s="8">
        <v>1</v>
      </c>
      <c r="N100" s="8" t="s">
        <v>211</v>
      </c>
      <c r="O100" s="8" t="s">
        <v>371</v>
      </c>
      <c r="P100" s="8" t="s">
        <v>174</v>
      </c>
      <c r="Q100" s="8"/>
      <c r="R100" s="13" t="s">
        <v>879</v>
      </c>
      <c r="S100" s="15" t="s">
        <v>19</v>
      </c>
      <c r="T100" s="8"/>
      <c r="U100" s="13" t="s">
        <v>19</v>
      </c>
      <c r="V100" s="13" t="s">
        <v>879</v>
      </c>
      <c r="W100" s="15" t="s">
        <v>880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881</v>
      </c>
      <c r="AD100" t="s">
        <v>6</v>
      </c>
      <c r="AE100" t="s">
        <v>882</v>
      </c>
      <c r="AF100" t="s">
        <v>89</v>
      </c>
      <c r="AG100" t="s">
        <v>76</v>
      </c>
      <c r="AH100" t="s">
        <v>19</v>
      </c>
    </row>
    <row r="101" ht="14.25" customHeight="1" spans="1:34">
      <c r="A101" s="7" t="s">
        <v>883</v>
      </c>
      <c r="B101" s="7" t="s">
        <v>884</v>
      </c>
      <c r="C101" s="7" t="s">
        <v>75</v>
      </c>
      <c r="D101" s="7" t="s">
        <v>76</v>
      </c>
      <c r="E101" s="7" t="s">
        <v>77</v>
      </c>
      <c r="F101" s="7" t="s">
        <v>76</v>
      </c>
      <c r="G101" s="7" t="s">
        <v>885</v>
      </c>
      <c r="H101" s="8" t="s">
        <v>886</v>
      </c>
      <c r="I101" s="8" t="s">
        <v>80</v>
      </c>
      <c r="J101" s="8" t="s">
        <v>2</v>
      </c>
      <c r="K101" s="8" t="s">
        <v>887</v>
      </c>
      <c r="L101" s="8">
        <v>1</v>
      </c>
      <c r="M101" s="8">
        <v>1</v>
      </c>
      <c r="N101" s="8" t="s">
        <v>371</v>
      </c>
      <c r="O101" s="8" t="s">
        <v>371</v>
      </c>
      <c r="P101" s="8" t="s">
        <v>174</v>
      </c>
      <c r="Q101" s="8"/>
      <c r="R101" s="13" t="s">
        <v>888</v>
      </c>
      <c r="S101" s="15" t="s">
        <v>19</v>
      </c>
      <c r="T101" s="8"/>
      <c r="U101" s="13" t="s">
        <v>19</v>
      </c>
      <c r="V101" s="13" t="s">
        <v>888</v>
      </c>
      <c r="W101" s="15" t="s">
        <v>557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889</v>
      </c>
      <c r="AD101" t="s">
        <v>6</v>
      </c>
      <c r="AE101" t="s">
        <v>890</v>
      </c>
      <c r="AF101" t="s">
        <v>89</v>
      </c>
      <c r="AG101" t="s">
        <v>76</v>
      </c>
      <c r="AH101" t="s">
        <v>19</v>
      </c>
    </row>
    <row r="102" ht="14.25" customHeight="1" spans="1:34">
      <c r="A102" s="7" t="s">
        <v>891</v>
      </c>
      <c r="B102" s="7" t="s">
        <v>892</v>
      </c>
      <c r="C102" s="7" t="s">
        <v>75</v>
      </c>
      <c r="D102" s="7" t="s">
        <v>76</v>
      </c>
      <c r="E102" s="7" t="s">
        <v>77</v>
      </c>
      <c r="F102" s="7" t="s">
        <v>76</v>
      </c>
      <c r="G102" s="7" t="s">
        <v>893</v>
      </c>
      <c r="H102" s="8" t="s">
        <v>894</v>
      </c>
      <c r="I102" s="8" t="s">
        <v>80</v>
      </c>
      <c r="J102" s="8" t="s">
        <v>2</v>
      </c>
      <c r="K102" s="8" t="s">
        <v>895</v>
      </c>
      <c r="L102" s="8">
        <v>1</v>
      </c>
      <c r="M102" s="8">
        <v>1</v>
      </c>
      <c r="N102" s="8" t="s">
        <v>83</v>
      </c>
      <c r="O102" s="8" t="s">
        <v>371</v>
      </c>
      <c r="P102" s="8" t="s">
        <v>174</v>
      </c>
      <c r="Q102" s="8"/>
      <c r="R102" s="13" t="s">
        <v>896</v>
      </c>
      <c r="S102" s="15" t="s">
        <v>19</v>
      </c>
      <c r="T102" s="8"/>
      <c r="U102" s="13" t="s">
        <v>19</v>
      </c>
      <c r="V102" s="13" t="s">
        <v>896</v>
      </c>
      <c r="W102" s="15" t="s">
        <v>897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898</v>
      </c>
      <c r="AD102" t="s">
        <v>6</v>
      </c>
      <c r="AE102" t="s">
        <v>899</v>
      </c>
      <c r="AF102" t="s">
        <v>89</v>
      </c>
      <c r="AG102" t="s">
        <v>76</v>
      </c>
      <c r="AH102" t="s">
        <v>19</v>
      </c>
    </row>
    <row r="103" ht="14.25" customHeight="1" spans="1:34">
      <c r="A103" s="7" t="s">
        <v>900</v>
      </c>
      <c r="B103" s="7" t="s">
        <v>901</v>
      </c>
      <c r="C103" s="7" t="s">
        <v>75</v>
      </c>
      <c r="D103" s="7" t="s">
        <v>76</v>
      </c>
      <c r="E103" s="7" t="s">
        <v>77</v>
      </c>
      <c r="F103" s="7" t="s">
        <v>76</v>
      </c>
      <c r="G103" s="7" t="s">
        <v>902</v>
      </c>
      <c r="H103" s="8" t="s">
        <v>903</v>
      </c>
      <c r="I103" s="8" t="s">
        <v>80</v>
      </c>
      <c r="J103" s="8" t="s">
        <v>2</v>
      </c>
      <c r="K103" s="8" t="s">
        <v>904</v>
      </c>
      <c r="L103" s="8">
        <v>1</v>
      </c>
      <c r="M103" s="8">
        <v>1</v>
      </c>
      <c r="N103" s="8" t="s">
        <v>166</v>
      </c>
      <c r="O103" s="8" t="s">
        <v>371</v>
      </c>
      <c r="P103" s="8" t="s">
        <v>174</v>
      </c>
      <c r="Q103" s="8"/>
      <c r="R103" s="13" t="s">
        <v>905</v>
      </c>
      <c r="S103" s="15" t="s">
        <v>19</v>
      </c>
      <c r="T103" s="8"/>
      <c r="U103" s="13" t="s">
        <v>19</v>
      </c>
      <c r="V103" s="13" t="s">
        <v>905</v>
      </c>
      <c r="W103" s="15" t="s">
        <v>906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907</v>
      </c>
      <c r="AD103" t="s">
        <v>6</v>
      </c>
      <c r="AE103" t="s">
        <v>908</v>
      </c>
      <c r="AF103" t="s">
        <v>89</v>
      </c>
      <c r="AG103" t="s">
        <v>76</v>
      </c>
      <c r="AH103" t="s">
        <v>19</v>
      </c>
    </row>
    <row r="104" ht="14.25" customHeight="1" spans="1:34">
      <c r="A104" s="7" t="s">
        <v>909</v>
      </c>
      <c r="B104" s="7" t="s">
        <v>910</v>
      </c>
      <c r="C104" s="7" t="s">
        <v>75</v>
      </c>
      <c r="D104" s="7" t="s">
        <v>76</v>
      </c>
      <c r="E104" s="7" t="s">
        <v>77</v>
      </c>
      <c r="F104" s="7" t="s">
        <v>76</v>
      </c>
      <c r="G104" s="7" t="s">
        <v>376</v>
      </c>
      <c r="H104" s="8" t="s">
        <v>377</v>
      </c>
      <c r="I104" s="8" t="s">
        <v>80</v>
      </c>
      <c r="J104" s="8" t="s">
        <v>2</v>
      </c>
      <c r="K104" s="8" t="s">
        <v>378</v>
      </c>
      <c r="L104" s="8">
        <v>2</v>
      </c>
      <c r="M104" s="8">
        <v>3</v>
      </c>
      <c r="N104" s="8" t="s">
        <v>379</v>
      </c>
      <c r="O104" s="8" t="s">
        <v>379</v>
      </c>
      <c r="P104" s="8" t="s">
        <v>174</v>
      </c>
      <c r="Q104" s="8"/>
      <c r="R104" s="13" t="s">
        <v>911</v>
      </c>
      <c r="S104" s="15" t="s">
        <v>19</v>
      </c>
      <c r="T104" s="8"/>
      <c r="U104" s="13" t="s">
        <v>19</v>
      </c>
      <c r="V104" s="13" t="s">
        <v>911</v>
      </c>
      <c r="W104" s="15" t="s">
        <v>912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913</v>
      </c>
      <c r="AD104" t="s">
        <v>6</v>
      </c>
      <c r="AE104" t="s">
        <v>382</v>
      </c>
      <c r="AF104" t="s">
        <v>89</v>
      </c>
      <c r="AG104" t="s">
        <v>76</v>
      </c>
      <c r="AH104" t="s">
        <v>19</v>
      </c>
    </row>
    <row r="105" ht="14.25" customHeight="1" spans="1:34">
      <c r="A105" s="7" t="s">
        <v>914</v>
      </c>
      <c r="B105" s="7" t="s">
        <v>915</v>
      </c>
      <c r="C105" s="7" t="s">
        <v>75</v>
      </c>
      <c r="D105" s="7" t="s">
        <v>76</v>
      </c>
      <c r="E105" s="7" t="s">
        <v>77</v>
      </c>
      <c r="F105" s="7" t="s">
        <v>76</v>
      </c>
      <c r="G105" s="7" t="s">
        <v>916</v>
      </c>
      <c r="H105" s="8" t="s">
        <v>917</v>
      </c>
      <c r="I105" s="8" t="s">
        <v>80</v>
      </c>
      <c r="J105" s="8" t="s">
        <v>2</v>
      </c>
      <c r="K105" s="8" t="s">
        <v>918</v>
      </c>
      <c r="L105" s="8">
        <v>1</v>
      </c>
      <c r="M105" s="8">
        <v>1</v>
      </c>
      <c r="N105" s="8" t="s">
        <v>371</v>
      </c>
      <c r="O105" s="8" t="s">
        <v>371</v>
      </c>
      <c r="P105" s="8" t="s">
        <v>174</v>
      </c>
      <c r="Q105" s="8"/>
      <c r="R105" s="13" t="s">
        <v>430</v>
      </c>
      <c r="S105" s="15" t="s">
        <v>19</v>
      </c>
      <c r="T105" s="8"/>
      <c r="U105" s="13" t="s">
        <v>19</v>
      </c>
      <c r="V105" s="13" t="s">
        <v>430</v>
      </c>
      <c r="W105" s="15" t="s">
        <v>919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920</v>
      </c>
      <c r="AD105" t="s">
        <v>6</v>
      </c>
      <c r="AE105" t="s">
        <v>921</v>
      </c>
      <c r="AF105" t="s">
        <v>89</v>
      </c>
      <c r="AG105" t="s">
        <v>76</v>
      </c>
      <c r="AH105" t="s">
        <v>19</v>
      </c>
    </row>
    <row r="106" ht="14.25" customHeight="1" spans="1:34">
      <c r="A106" s="7" t="s">
        <v>922</v>
      </c>
      <c r="B106" s="7" t="s">
        <v>923</v>
      </c>
      <c r="C106" s="7" t="s">
        <v>75</v>
      </c>
      <c r="D106" s="7" t="s">
        <v>76</v>
      </c>
      <c r="E106" s="7" t="s">
        <v>77</v>
      </c>
      <c r="F106" s="7" t="s">
        <v>76</v>
      </c>
      <c r="G106" s="7" t="s">
        <v>376</v>
      </c>
      <c r="H106" s="8" t="s">
        <v>377</v>
      </c>
      <c r="I106" s="8" t="s">
        <v>80</v>
      </c>
      <c r="J106" s="8" t="s">
        <v>2</v>
      </c>
      <c r="K106" s="8" t="s">
        <v>924</v>
      </c>
      <c r="L106" s="8">
        <v>1</v>
      </c>
      <c r="M106" s="8">
        <v>1</v>
      </c>
      <c r="N106" s="8" t="s">
        <v>371</v>
      </c>
      <c r="O106" s="8" t="s">
        <v>371</v>
      </c>
      <c r="P106" s="8" t="s">
        <v>174</v>
      </c>
      <c r="Q106" s="8"/>
      <c r="R106" s="13" t="s">
        <v>925</v>
      </c>
      <c r="S106" s="15" t="s">
        <v>19</v>
      </c>
      <c r="T106" s="8"/>
      <c r="U106" s="13" t="s">
        <v>19</v>
      </c>
      <c r="V106" s="13" t="s">
        <v>925</v>
      </c>
      <c r="W106" s="15" t="s">
        <v>926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927</v>
      </c>
      <c r="AD106" t="s">
        <v>6</v>
      </c>
      <c r="AE106" t="s">
        <v>928</v>
      </c>
      <c r="AF106" t="s">
        <v>89</v>
      </c>
      <c r="AG106" t="s">
        <v>76</v>
      </c>
      <c r="AH106" t="s">
        <v>19</v>
      </c>
    </row>
    <row r="107" ht="14.25" customHeight="1" spans="1:34">
      <c r="A107" s="7" t="s">
        <v>929</v>
      </c>
      <c r="B107" s="7" t="s">
        <v>930</v>
      </c>
      <c r="C107" s="7" t="s">
        <v>75</v>
      </c>
      <c r="D107" s="7" t="s">
        <v>76</v>
      </c>
      <c r="E107" s="7" t="s">
        <v>77</v>
      </c>
      <c r="F107" s="7" t="s">
        <v>76</v>
      </c>
      <c r="G107" s="7" t="s">
        <v>931</v>
      </c>
      <c r="H107" s="8" t="s">
        <v>932</v>
      </c>
      <c r="I107" s="8" t="s">
        <v>80</v>
      </c>
      <c r="J107" s="8" t="s">
        <v>2</v>
      </c>
      <c r="K107" s="8" t="s">
        <v>933</v>
      </c>
      <c r="L107" s="8">
        <v>1</v>
      </c>
      <c r="M107" s="8">
        <v>1</v>
      </c>
      <c r="N107" s="8" t="s">
        <v>371</v>
      </c>
      <c r="O107" s="8" t="s">
        <v>371</v>
      </c>
      <c r="P107" s="8" t="s">
        <v>174</v>
      </c>
      <c r="Q107" s="8"/>
      <c r="R107" s="13" t="s">
        <v>934</v>
      </c>
      <c r="S107" s="15" t="s">
        <v>19</v>
      </c>
      <c r="T107" s="8"/>
      <c r="U107" s="13" t="s">
        <v>19</v>
      </c>
      <c r="V107" s="13" t="s">
        <v>934</v>
      </c>
      <c r="W107" s="15" t="s">
        <v>935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936</v>
      </c>
      <c r="AD107" t="s">
        <v>6</v>
      </c>
      <c r="AE107" t="s">
        <v>937</v>
      </c>
      <c r="AF107" t="s">
        <v>89</v>
      </c>
      <c r="AG107" t="s">
        <v>76</v>
      </c>
      <c r="AH107" t="s">
        <v>19</v>
      </c>
    </row>
    <row r="108" ht="14.25" customHeight="1" spans="1:34">
      <c r="A108" s="7" t="s">
        <v>938</v>
      </c>
      <c r="B108" s="7" t="s">
        <v>939</v>
      </c>
      <c r="C108" s="7" t="s">
        <v>75</v>
      </c>
      <c r="D108" s="7" t="s">
        <v>76</v>
      </c>
      <c r="E108" s="7" t="s">
        <v>77</v>
      </c>
      <c r="F108" s="7" t="s">
        <v>76</v>
      </c>
      <c r="G108" s="7" t="s">
        <v>931</v>
      </c>
      <c r="H108" s="8" t="s">
        <v>932</v>
      </c>
      <c r="I108" s="8" t="s">
        <v>80</v>
      </c>
      <c r="J108" s="8" t="s">
        <v>2</v>
      </c>
      <c r="K108" s="8" t="s">
        <v>940</v>
      </c>
      <c r="L108" s="8">
        <v>1</v>
      </c>
      <c r="M108" s="8">
        <v>1</v>
      </c>
      <c r="N108" s="8" t="s">
        <v>371</v>
      </c>
      <c r="O108" s="8" t="s">
        <v>371</v>
      </c>
      <c r="P108" s="8" t="s">
        <v>174</v>
      </c>
      <c r="Q108" s="8"/>
      <c r="R108" s="13" t="s">
        <v>934</v>
      </c>
      <c r="S108" s="15" t="s">
        <v>19</v>
      </c>
      <c r="T108" s="8"/>
      <c r="U108" s="13" t="s">
        <v>19</v>
      </c>
      <c r="V108" s="13" t="s">
        <v>934</v>
      </c>
      <c r="W108" s="15" t="s">
        <v>935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936</v>
      </c>
      <c r="AD108" t="s">
        <v>6</v>
      </c>
      <c r="AE108" t="s">
        <v>937</v>
      </c>
      <c r="AF108" t="s">
        <v>89</v>
      </c>
      <c r="AG108" t="s">
        <v>76</v>
      </c>
      <c r="AH108" t="s">
        <v>19</v>
      </c>
    </row>
    <row r="109" ht="14.25" customHeight="1" spans="1:34">
      <c r="A109" s="7" t="s">
        <v>941</v>
      </c>
      <c r="B109" s="7" t="s">
        <v>942</v>
      </c>
      <c r="C109" s="7" t="s">
        <v>75</v>
      </c>
      <c r="D109" s="7" t="s">
        <v>76</v>
      </c>
      <c r="E109" s="7" t="s">
        <v>77</v>
      </c>
      <c r="F109" s="7" t="s">
        <v>76</v>
      </c>
      <c r="G109" s="7" t="s">
        <v>943</v>
      </c>
      <c r="H109" s="8" t="s">
        <v>944</v>
      </c>
      <c r="I109" s="8" t="s">
        <v>80</v>
      </c>
      <c r="J109" s="8" t="s">
        <v>2</v>
      </c>
      <c r="K109" s="8" t="s">
        <v>945</v>
      </c>
      <c r="L109" s="8">
        <v>1</v>
      </c>
      <c r="M109" s="8">
        <v>1</v>
      </c>
      <c r="N109" s="8" t="s">
        <v>211</v>
      </c>
      <c r="O109" s="8" t="s">
        <v>371</v>
      </c>
      <c r="P109" s="8" t="s">
        <v>174</v>
      </c>
      <c r="Q109" s="8"/>
      <c r="R109" s="13" t="s">
        <v>946</v>
      </c>
      <c r="S109" s="15" t="s">
        <v>19</v>
      </c>
      <c r="T109" s="8"/>
      <c r="U109" s="13" t="s">
        <v>19</v>
      </c>
      <c r="V109" s="13" t="s">
        <v>946</v>
      </c>
      <c r="W109" s="15" t="s">
        <v>947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948</v>
      </c>
      <c r="AD109" t="s">
        <v>6</v>
      </c>
      <c r="AE109" t="s">
        <v>949</v>
      </c>
      <c r="AF109" t="s">
        <v>89</v>
      </c>
      <c r="AG109" t="s">
        <v>76</v>
      </c>
      <c r="AH109" t="s">
        <v>19</v>
      </c>
    </row>
    <row r="110" ht="14.25" customHeight="1" spans="1:34">
      <c r="A110" s="7" t="s">
        <v>950</v>
      </c>
      <c r="B110" s="7" t="s">
        <v>951</v>
      </c>
      <c r="C110" s="7" t="s">
        <v>75</v>
      </c>
      <c r="D110" s="7" t="s">
        <v>76</v>
      </c>
      <c r="E110" s="7" t="s">
        <v>77</v>
      </c>
      <c r="F110" s="7" t="s">
        <v>76</v>
      </c>
      <c r="G110" s="7" t="s">
        <v>952</v>
      </c>
      <c r="H110" s="8" t="s">
        <v>953</v>
      </c>
      <c r="I110" s="8" t="s">
        <v>80</v>
      </c>
      <c r="J110" s="8" t="s">
        <v>2</v>
      </c>
      <c r="K110" s="8" t="s">
        <v>954</v>
      </c>
      <c r="L110" s="8">
        <v>1</v>
      </c>
      <c r="M110" s="8">
        <v>1</v>
      </c>
      <c r="N110" s="8" t="s">
        <v>174</v>
      </c>
      <c r="O110" s="8" t="s">
        <v>175</v>
      </c>
      <c r="P110" s="8" t="s">
        <v>572</v>
      </c>
      <c r="Q110" s="8"/>
      <c r="R110" s="13" t="s">
        <v>955</v>
      </c>
      <c r="S110" s="15" t="s">
        <v>955</v>
      </c>
      <c r="T110" s="8" t="s">
        <v>956</v>
      </c>
      <c r="U110" s="13" t="s">
        <v>19</v>
      </c>
      <c r="V110" s="13" t="s">
        <v>19</v>
      </c>
      <c r="W110" s="15" t="s">
        <v>19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19</v>
      </c>
      <c r="AD110" t="s">
        <v>6</v>
      </c>
      <c r="AE110" t="s">
        <v>957</v>
      </c>
      <c r="AF110" t="s">
        <v>89</v>
      </c>
      <c r="AG110" t="s">
        <v>76</v>
      </c>
      <c r="AH110" t="s">
        <v>19</v>
      </c>
    </row>
    <row r="111" ht="14.25" customHeight="1" spans="1:34">
      <c r="A111" s="7" t="s">
        <v>958</v>
      </c>
      <c r="B111" s="7" t="s">
        <v>959</v>
      </c>
      <c r="C111" s="7" t="s">
        <v>75</v>
      </c>
      <c r="D111" s="7" t="s">
        <v>76</v>
      </c>
      <c r="E111" s="7" t="s">
        <v>77</v>
      </c>
      <c r="F111" s="7" t="s">
        <v>76</v>
      </c>
      <c r="G111" s="7" t="s">
        <v>612</v>
      </c>
      <c r="H111" s="8" t="s">
        <v>613</v>
      </c>
      <c r="I111" s="8" t="s">
        <v>80</v>
      </c>
      <c r="J111" s="8" t="s">
        <v>2</v>
      </c>
      <c r="K111" s="8" t="s">
        <v>614</v>
      </c>
      <c r="L111" s="8">
        <v>1</v>
      </c>
      <c r="M111" s="8">
        <v>2</v>
      </c>
      <c r="N111" s="8" t="s">
        <v>702</v>
      </c>
      <c r="O111" s="8" t="s">
        <v>211</v>
      </c>
      <c r="P111" s="8" t="s">
        <v>174</v>
      </c>
      <c r="Q111" s="8"/>
      <c r="R111" s="13" t="s">
        <v>960</v>
      </c>
      <c r="S111" s="15" t="s">
        <v>19</v>
      </c>
      <c r="T111" s="8"/>
      <c r="U111" s="13" t="s">
        <v>19</v>
      </c>
      <c r="V111" s="13" t="s">
        <v>960</v>
      </c>
      <c r="W111" s="15" t="s">
        <v>961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962</v>
      </c>
      <c r="AD111" t="s">
        <v>6</v>
      </c>
      <c r="AE111" t="s">
        <v>618</v>
      </c>
      <c r="AF111" t="s">
        <v>89</v>
      </c>
      <c r="AG111" t="s">
        <v>76</v>
      </c>
      <c r="AH111" t="s">
        <v>19</v>
      </c>
    </row>
    <row r="112" ht="14.25" customHeight="1" spans="1:34">
      <c r="A112" s="7" t="s">
        <v>963</v>
      </c>
      <c r="B112" s="7" t="s">
        <v>964</v>
      </c>
      <c r="C112" s="7" t="s">
        <v>75</v>
      </c>
      <c r="D112" s="7" t="s">
        <v>76</v>
      </c>
      <c r="E112" s="7" t="s">
        <v>77</v>
      </c>
      <c r="F112" s="7" t="s">
        <v>76</v>
      </c>
      <c r="G112" s="7" t="s">
        <v>965</v>
      </c>
      <c r="H112" s="8" t="s">
        <v>966</v>
      </c>
      <c r="I112" s="8" t="s">
        <v>80</v>
      </c>
      <c r="J112" s="8" t="s">
        <v>2</v>
      </c>
      <c r="K112" s="8" t="s">
        <v>967</v>
      </c>
      <c r="L112" s="8">
        <v>1</v>
      </c>
      <c r="M112" s="8">
        <v>2</v>
      </c>
      <c r="N112" s="8" t="s">
        <v>174</v>
      </c>
      <c r="O112" s="8" t="s">
        <v>596</v>
      </c>
      <c r="P112" s="8" t="s">
        <v>534</v>
      </c>
      <c r="Q112" s="8"/>
      <c r="R112" s="13" t="s">
        <v>968</v>
      </c>
      <c r="S112" s="15" t="s">
        <v>968</v>
      </c>
      <c r="T112" s="8"/>
      <c r="U112" s="13" t="s">
        <v>19</v>
      </c>
      <c r="V112" s="13" t="s">
        <v>19</v>
      </c>
      <c r="W112" s="15" t="s">
        <v>19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19</v>
      </c>
      <c r="AD112" t="s">
        <v>6</v>
      </c>
      <c r="AE112" t="s">
        <v>969</v>
      </c>
      <c r="AF112" t="s">
        <v>89</v>
      </c>
      <c r="AG112" t="s">
        <v>76</v>
      </c>
      <c r="AH112" t="s">
        <v>19</v>
      </c>
    </row>
    <row r="113" ht="14.25" customHeight="1" spans="1:34">
      <c r="A113" s="7" t="s">
        <v>970</v>
      </c>
      <c r="B113" s="7" t="s">
        <v>971</v>
      </c>
      <c r="C113" s="7" t="s">
        <v>75</v>
      </c>
      <c r="D113" s="7" t="s">
        <v>76</v>
      </c>
      <c r="E113" s="7" t="s">
        <v>77</v>
      </c>
      <c r="F113" s="7" t="s">
        <v>76</v>
      </c>
      <c r="G113" s="7" t="s">
        <v>965</v>
      </c>
      <c r="H113" s="8" t="s">
        <v>966</v>
      </c>
      <c r="I113" s="8" t="s">
        <v>80</v>
      </c>
      <c r="J113" s="8" t="s">
        <v>2</v>
      </c>
      <c r="K113" s="8" t="s">
        <v>972</v>
      </c>
      <c r="L113" s="8">
        <v>1</v>
      </c>
      <c r="M113" s="8">
        <v>1</v>
      </c>
      <c r="N113" s="8" t="s">
        <v>174</v>
      </c>
      <c r="O113" s="8" t="s">
        <v>596</v>
      </c>
      <c r="P113" s="8" t="s">
        <v>338</v>
      </c>
      <c r="Q113" s="8"/>
      <c r="R113" s="13" t="s">
        <v>597</v>
      </c>
      <c r="S113" s="15" t="s">
        <v>597</v>
      </c>
      <c r="T113" s="8" t="s">
        <v>973</v>
      </c>
      <c r="U113" s="13" t="s">
        <v>19</v>
      </c>
      <c r="V113" s="13" t="s">
        <v>19</v>
      </c>
      <c r="W113" s="15" t="s">
        <v>19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19</v>
      </c>
      <c r="AD113" t="s">
        <v>6</v>
      </c>
      <c r="AE113" t="s">
        <v>974</v>
      </c>
      <c r="AF113" t="s">
        <v>89</v>
      </c>
      <c r="AG113" t="s">
        <v>76</v>
      </c>
      <c r="AH113" t="s">
        <v>19</v>
      </c>
    </row>
    <row r="114" ht="14.25" customHeight="1" spans="1:34">
      <c r="A114" s="7" t="s">
        <v>975</v>
      </c>
      <c r="B114" s="7" t="s">
        <v>976</v>
      </c>
      <c r="C114" s="7" t="s">
        <v>75</v>
      </c>
      <c r="D114" s="7" t="s">
        <v>76</v>
      </c>
      <c r="E114" s="7" t="s">
        <v>77</v>
      </c>
      <c r="F114" s="7" t="s">
        <v>76</v>
      </c>
      <c r="G114" s="7" t="s">
        <v>965</v>
      </c>
      <c r="H114" s="8" t="s">
        <v>966</v>
      </c>
      <c r="I114" s="8" t="s">
        <v>80</v>
      </c>
      <c r="J114" s="8" t="s">
        <v>2</v>
      </c>
      <c r="K114" s="8" t="s">
        <v>977</v>
      </c>
      <c r="L114" s="8">
        <v>1</v>
      </c>
      <c r="M114" s="8">
        <v>1</v>
      </c>
      <c r="N114" s="8" t="s">
        <v>174</v>
      </c>
      <c r="O114" s="8" t="s">
        <v>596</v>
      </c>
      <c r="P114" s="8" t="s">
        <v>338</v>
      </c>
      <c r="Q114" s="8"/>
      <c r="R114" s="13" t="s">
        <v>978</v>
      </c>
      <c r="S114" s="15" t="s">
        <v>978</v>
      </c>
      <c r="T114" s="8" t="s">
        <v>979</v>
      </c>
      <c r="U114" s="13" t="s">
        <v>19</v>
      </c>
      <c r="V114" s="13" t="s">
        <v>19</v>
      </c>
      <c r="W114" s="15" t="s">
        <v>19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19</v>
      </c>
      <c r="AD114" t="s">
        <v>6</v>
      </c>
      <c r="AE114" t="s">
        <v>974</v>
      </c>
      <c r="AF114" t="s">
        <v>89</v>
      </c>
      <c r="AG114" t="s">
        <v>76</v>
      </c>
      <c r="AH114" t="s">
        <v>19</v>
      </c>
    </row>
    <row r="115" ht="14.25" customHeight="1" spans="1:34">
      <c r="A115" s="7" t="s">
        <v>980</v>
      </c>
      <c r="B115" s="7" t="s">
        <v>981</v>
      </c>
      <c r="C115" s="7" t="s">
        <v>75</v>
      </c>
      <c r="D115" s="7" t="s">
        <v>76</v>
      </c>
      <c r="E115" s="7" t="s">
        <v>77</v>
      </c>
      <c r="F115" s="7" t="s">
        <v>76</v>
      </c>
      <c r="G115" s="7" t="s">
        <v>982</v>
      </c>
      <c r="H115" s="8" t="s">
        <v>983</v>
      </c>
      <c r="I115" s="8" t="s">
        <v>80</v>
      </c>
      <c r="J115" s="8" t="s">
        <v>2</v>
      </c>
      <c r="K115" s="8" t="s">
        <v>984</v>
      </c>
      <c r="L115" s="8">
        <v>1</v>
      </c>
      <c r="M115" s="8">
        <v>1</v>
      </c>
      <c r="N115" s="8" t="s">
        <v>985</v>
      </c>
      <c r="O115" s="8" t="s">
        <v>174</v>
      </c>
      <c r="P115" s="8" t="s">
        <v>175</v>
      </c>
      <c r="Q115" s="8"/>
      <c r="R115" s="13" t="s">
        <v>986</v>
      </c>
      <c r="S115" s="15" t="s">
        <v>19</v>
      </c>
      <c r="T115" s="8"/>
      <c r="U115" s="13" t="s">
        <v>19</v>
      </c>
      <c r="V115" s="13" t="s">
        <v>986</v>
      </c>
      <c r="W115" s="15" t="s">
        <v>987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988</v>
      </c>
      <c r="AD115" t="s">
        <v>6</v>
      </c>
      <c r="AE115" t="s">
        <v>989</v>
      </c>
      <c r="AF115" t="s">
        <v>89</v>
      </c>
      <c r="AG115" t="s">
        <v>76</v>
      </c>
      <c r="AH115" t="s">
        <v>19</v>
      </c>
    </row>
    <row r="116" ht="14.25" customHeight="1" spans="1:34">
      <c r="A116" s="7" t="s">
        <v>990</v>
      </c>
      <c r="B116" s="7" t="s">
        <v>991</v>
      </c>
      <c r="C116" s="7" t="s">
        <v>75</v>
      </c>
      <c r="D116" s="7" t="s">
        <v>76</v>
      </c>
      <c r="E116" s="7" t="s">
        <v>77</v>
      </c>
      <c r="F116" s="7" t="s">
        <v>76</v>
      </c>
      <c r="G116" s="7" t="s">
        <v>992</v>
      </c>
      <c r="H116" s="8" t="s">
        <v>993</v>
      </c>
      <c r="I116" s="8" t="s">
        <v>80</v>
      </c>
      <c r="J116" s="8" t="s">
        <v>2</v>
      </c>
      <c r="K116" s="8" t="s">
        <v>994</v>
      </c>
      <c r="L116" s="8">
        <v>1</v>
      </c>
      <c r="M116" s="8">
        <v>2</v>
      </c>
      <c r="N116" s="8" t="s">
        <v>702</v>
      </c>
      <c r="O116" s="8" t="s">
        <v>371</v>
      </c>
      <c r="P116" s="8" t="s">
        <v>175</v>
      </c>
      <c r="Q116" s="8"/>
      <c r="R116" s="13" t="s">
        <v>995</v>
      </c>
      <c r="S116" s="15" t="s">
        <v>19</v>
      </c>
      <c r="T116" s="8"/>
      <c r="U116" s="13" t="s">
        <v>19</v>
      </c>
      <c r="V116" s="13" t="s">
        <v>995</v>
      </c>
      <c r="W116" s="15" t="s">
        <v>996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997</v>
      </c>
      <c r="AD116" t="s">
        <v>6</v>
      </c>
      <c r="AE116" t="s">
        <v>998</v>
      </c>
      <c r="AF116" t="s">
        <v>89</v>
      </c>
      <c r="AG116" t="s">
        <v>76</v>
      </c>
      <c r="AH116" t="s">
        <v>19</v>
      </c>
    </row>
    <row r="117" ht="14.25" customHeight="1" spans="1:34">
      <c r="A117" s="7" t="s">
        <v>999</v>
      </c>
      <c r="B117" s="7" t="s">
        <v>1000</v>
      </c>
      <c r="C117" s="7" t="s">
        <v>75</v>
      </c>
      <c r="D117" s="7" t="s">
        <v>76</v>
      </c>
      <c r="E117" s="7" t="s">
        <v>77</v>
      </c>
      <c r="F117" s="7" t="s">
        <v>76</v>
      </c>
      <c r="G117" s="7" t="s">
        <v>818</v>
      </c>
      <c r="H117" s="8" t="s">
        <v>819</v>
      </c>
      <c r="I117" s="8" t="s">
        <v>80</v>
      </c>
      <c r="J117" s="8" t="s">
        <v>2</v>
      </c>
      <c r="K117" s="8" t="s">
        <v>1001</v>
      </c>
      <c r="L117" s="8">
        <v>1</v>
      </c>
      <c r="M117" s="8">
        <v>2</v>
      </c>
      <c r="N117" s="8" t="s">
        <v>1002</v>
      </c>
      <c r="O117" s="8" t="s">
        <v>371</v>
      </c>
      <c r="P117" s="8" t="s">
        <v>175</v>
      </c>
      <c r="Q117" s="8"/>
      <c r="R117" s="13" t="s">
        <v>1003</v>
      </c>
      <c r="S117" s="15" t="s">
        <v>19</v>
      </c>
      <c r="T117" s="8"/>
      <c r="U117" s="13" t="s">
        <v>19</v>
      </c>
      <c r="V117" s="13" t="s">
        <v>1003</v>
      </c>
      <c r="W117" s="15" t="s">
        <v>1004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1005</v>
      </c>
      <c r="AD117" t="s">
        <v>6</v>
      </c>
      <c r="AE117" t="s">
        <v>1006</v>
      </c>
      <c r="AF117" t="s">
        <v>89</v>
      </c>
      <c r="AG117" t="s">
        <v>76</v>
      </c>
      <c r="AH117" t="s">
        <v>19</v>
      </c>
    </row>
    <row r="118" ht="14.25" customHeight="1" spans="1:34">
      <c r="A118" s="7" t="s">
        <v>1007</v>
      </c>
      <c r="B118" s="7" t="s">
        <v>1008</v>
      </c>
      <c r="C118" s="7" t="s">
        <v>75</v>
      </c>
      <c r="D118" s="7" t="s">
        <v>76</v>
      </c>
      <c r="E118" s="7" t="s">
        <v>77</v>
      </c>
      <c r="F118" s="7" t="s">
        <v>76</v>
      </c>
      <c r="G118" s="7" t="s">
        <v>1009</v>
      </c>
      <c r="H118" s="8" t="s">
        <v>1010</v>
      </c>
      <c r="I118" s="8" t="s">
        <v>80</v>
      </c>
      <c r="J118" s="8" t="s">
        <v>2</v>
      </c>
      <c r="K118" s="8" t="s">
        <v>1011</v>
      </c>
      <c r="L118" s="8">
        <v>1</v>
      </c>
      <c r="M118" s="8">
        <v>2</v>
      </c>
      <c r="N118" s="8" t="s">
        <v>125</v>
      </c>
      <c r="O118" s="8" t="s">
        <v>371</v>
      </c>
      <c r="P118" s="8" t="s">
        <v>175</v>
      </c>
      <c r="Q118" s="8"/>
      <c r="R118" s="13" t="s">
        <v>1012</v>
      </c>
      <c r="S118" s="15" t="s">
        <v>19</v>
      </c>
      <c r="T118" s="8"/>
      <c r="U118" s="13" t="s">
        <v>19</v>
      </c>
      <c r="V118" s="13" t="s">
        <v>1012</v>
      </c>
      <c r="W118" s="15" t="s">
        <v>1013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1014</v>
      </c>
      <c r="AD118" t="s">
        <v>6</v>
      </c>
      <c r="AE118" t="s">
        <v>1015</v>
      </c>
      <c r="AF118" t="s">
        <v>89</v>
      </c>
      <c r="AG118" t="s">
        <v>76</v>
      </c>
      <c r="AH118" t="s">
        <v>19</v>
      </c>
    </row>
    <row r="119" ht="14.25" customHeight="1" spans="1:34">
      <c r="A119" s="7" t="s">
        <v>1016</v>
      </c>
      <c r="B119" s="7" t="s">
        <v>1017</v>
      </c>
      <c r="C119" s="7" t="s">
        <v>75</v>
      </c>
      <c r="D119" s="7" t="s">
        <v>76</v>
      </c>
      <c r="E119" s="7" t="s">
        <v>77</v>
      </c>
      <c r="F119" s="7" t="s">
        <v>76</v>
      </c>
      <c r="G119" s="7" t="s">
        <v>418</v>
      </c>
      <c r="H119" s="8" t="s">
        <v>419</v>
      </c>
      <c r="I119" s="8" t="s">
        <v>80</v>
      </c>
      <c r="J119" s="8" t="s">
        <v>2</v>
      </c>
      <c r="K119" s="8" t="s">
        <v>525</v>
      </c>
      <c r="L119" s="8">
        <v>1</v>
      </c>
      <c r="M119" s="8">
        <v>3</v>
      </c>
      <c r="N119" s="8" t="s">
        <v>125</v>
      </c>
      <c r="O119" s="8" t="s">
        <v>211</v>
      </c>
      <c r="P119" s="8" t="s">
        <v>175</v>
      </c>
      <c r="Q119" s="8"/>
      <c r="R119" s="13" t="s">
        <v>1018</v>
      </c>
      <c r="S119" s="15" t="s">
        <v>19</v>
      </c>
      <c r="T119" s="8"/>
      <c r="U119" s="13" t="s">
        <v>19</v>
      </c>
      <c r="V119" s="13" t="s">
        <v>1018</v>
      </c>
      <c r="W119" s="15" t="s">
        <v>1019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521</v>
      </c>
      <c r="AD119" t="s">
        <v>6</v>
      </c>
      <c r="AE119" t="s">
        <v>424</v>
      </c>
      <c r="AF119" t="s">
        <v>89</v>
      </c>
      <c r="AG119" t="s">
        <v>76</v>
      </c>
      <c r="AH119" t="s">
        <v>19</v>
      </c>
    </row>
    <row r="120" ht="14.25" customHeight="1" spans="1:34">
      <c r="A120" s="7" t="s">
        <v>1020</v>
      </c>
      <c r="B120" s="7" t="s">
        <v>1021</v>
      </c>
      <c r="C120" s="7" t="s">
        <v>75</v>
      </c>
      <c r="D120" s="7" t="s">
        <v>76</v>
      </c>
      <c r="E120" s="7" t="s">
        <v>77</v>
      </c>
      <c r="F120" s="7" t="s">
        <v>76</v>
      </c>
      <c r="G120" s="7" t="s">
        <v>154</v>
      </c>
      <c r="H120" s="8" t="s">
        <v>155</v>
      </c>
      <c r="I120" s="8" t="s">
        <v>80</v>
      </c>
      <c r="J120" s="8" t="s">
        <v>2</v>
      </c>
      <c r="K120" s="8" t="s">
        <v>1022</v>
      </c>
      <c r="L120" s="8">
        <v>2</v>
      </c>
      <c r="M120" s="8">
        <v>3</v>
      </c>
      <c r="N120" s="8" t="s">
        <v>379</v>
      </c>
      <c r="O120" s="8" t="s">
        <v>211</v>
      </c>
      <c r="P120" s="8" t="s">
        <v>175</v>
      </c>
      <c r="Q120" s="8"/>
      <c r="R120" s="13" t="s">
        <v>1023</v>
      </c>
      <c r="S120" s="15" t="s">
        <v>19</v>
      </c>
      <c r="T120" s="8"/>
      <c r="U120" s="13" t="s">
        <v>19</v>
      </c>
      <c r="V120" s="13" t="s">
        <v>1023</v>
      </c>
      <c r="W120" s="15" t="s">
        <v>1024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1025</v>
      </c>
      <c r="AD120" t="s">
        <v>6</v>
      </c>
      <c r="AE120" t="s">
        <v>160</v>
      </c>
      <c r="AF120" t="s">
        <v>89</v>
      </c>
      <c r="AG120" t="s">
        <v>76</v>
      </c>
      <c r="AH120" t="s">
        <v>19</v>
      </c>
    </row>
    <row r="121" ht="14.25" customHeight="1" spans="1:34">
      <c r="A121" s="7" t="s">
        <v>1026</v>
      </c>
      <c r="B121" s="7" t="s">
        <v>1027</v>
      </c>
      <c r="C121" s="7" t="s">
        <v>75</v>
      </c>
      <c r="D121" s="7" t="s">
        <v>76</v>
      </c>
      <c r="E121" s="7" t="s">
        <v>77</v>
      </c>
      <c r="F121" s="7" t="s">
        <v>76</v>
      </c>
      <c r="G121" s="7" t="s">
        <v>154</v>
      </c>
      <c r="H121" s="8" t="s">
        <v>155</v>
      </c>
      <c r="I121" s="8" t="s">
        <v>80</v>
      </c>
      <c r="J121" s="8" t="s">
        <v>2</v>
      </c>
      <c r="K121" s="8" t="s">
        <v>1028</v>
      </c>
      <c r="L121" s="8">
        <v>1</v>
      </c>
      <c r="M121" s="8">
        <v>3</v>
      </c>
      <c r="N121" s="8" t="s">
        <v>211</v>
      </c>
      <c r="O121" s="8" t="s">
        <v>211</v>
      </c>
      <c r="P121" s="8" t="s">
        <v>175</v>
      </c>
      <c r="Q121" s="8"/>
      <c r="R121" s="13" t="s">
        <v>1029</v>
      </c>
      <c r="S121" s="15" t="s">
        <v>19</v>
      </c>
      <c r="T121" s="8"/>
      <c r="U121" s="13" t="s">
        <v>19</v>
      </c>
      <c r="V121" s="13" t="s">
        <v>1029</v>
      </c>
      <c r="W121" s="15" t="s">
        <v>1030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1031</v>
      </c>
      <c r="AD121" t="s">
        <v>6</v>
      </c>
      <c r="AE121" t="s">
        <v>528</v>
      </c>
      <c r="AF121" t="s">
        <v>89</v>
      </c>
      <c r="AG121" t="s">
        <v>76</v>
      </c>
      <c r="AH121" t="s">
        <v>19</v>
      </c>
    </row>
    <row r="122" ht="14.25" customHeight="1" spans="1:34">
      <c r="A122" s="7" t="s">
        <v>1032</v>
      </c>
      <c r="B122" s="7" t="s">
        <v>1033</v>
      </c>
      <c r="C122" s="7" t="s">
        <v>75</v>
      </c>
      <c r="D122" s="7" t="s">
        <v>76</v>
      </c>
      <c r="E122" s="7" t="s">
        <v>77</v>
      </c>
      <c r="F122" s="7" t="s">
        <v>76</v>
      </c>
      <c r="G122" s="7" t="s">
        <v>1034</v>
      </c>
      <c r="H122" s="8" t="s">
        <v>1035</v>
      </c>
      <c r="I122" s="8" t="s">
        <v>80</v>
      </c>
      <c r="J122" s="8" t="s">
        <v>2</v>
      </c>
      <c r="K122" s="8" t="s">
        <v>1036</v>
      </c>
      <c r="L122" s="8">
        <v>1</v>
      </c>
      <c r="M122" s="8">
        <v>2</v>
      </c>
      <c r="N122" s="8" t="s">
        <v>371</v>
      </c>
      <c r="O122" s="8" t="s">
        <v>371</v>
      </c>
      <c r="P122" s="8" t="s">
        <v>175</v>
      </c>
      <c r="Q122" s="8"/>
      <c r="R122" s="13" t="s">
        <v>664</v>
      </c>
      <c r="S122" s="15" t="s">
        <v>19</v>
      </c>
      <c r="T122" s="8"/>
      <c r="U122" s="13" t="s">
        <v>19</v>
      </c>
      <c r="V122" s="13" t="s">
        <v>664</v>
      </c>
      <c r="W122" s="15" t="s">
        <v>1037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1038</v>
      </c>
      <c r="AD122" t="s">
        <v>6</v>
      </c>
      <c r="AE122" t="s">
        <v>1039</v>
      </c>
      <c r="AF122" t="s">
        <v>89</v>
      </c>
      <c r="AG122" t="s">
        <v>76</v>
      </c>
      <c r="AH122" t="s">
        <v>19</v>
      </c>
    </row>
    <row r="123" ht="14.25" customHeight="1" spans="1:34">
      <c r="A123" s="7" t="s">
        <v>1040</v>
      </c>
      <c r="B123" s="7" t="s">
        <v>1041</v>
      </c>
      <c r="C123" s="7" t="s">
        <v>75</v>
      </c>
      <c r="D123" s="7" t="s">
        <v>76</v>
      </c>
      <c r="E123" s="7" t="s">
        <v>77</v>
      </c>
      <c r="F123" s="7" t="s">
        <v>76</v>
      </c>
      <c r="G123" s="7" t="s">
        <v>1042</v>
      </c>
      <c r="H123" s="8" t="s">
        <v>1043</v>
      </c>
      <c r="I123" s="8" t="s">
        <v>80</v>
      </c>
      <c r="J123" s="8" t="s">
        <v>2</v>
      </c>
      <c r="K123" s="8" t="s">
        <v>1044</v>
      </c>
      <c r="L123" s="8">
        <v>1</v>
      </c>
      <c r="M123" s="8">
        <v>1</v>
      </c>
      <c r="N123" s="8" t="s">
        <v>174</v>
      </c>
      <c r="O123" s="8" t="s">
        <v>174</v>
      </c>
      <c r="P123" s="8" t="s">
        <v>175</v>
      </c>
      <c r="Q123" s="8"/>
      <c r="R123" s="13" t="s">
        <v>1045</v>
      </c>
      <c r="S123" s="15" t="s">
        <v>19</v>
      </c>
      <c r="T123" s="8"/>
      <c r="U123" s="13" t="s">
        <v>19</v>
      </c>
      <c r="V123" s="13" t="s">
        <v>1045</v>
      </c>
      <c r="W123" s="15" t="s">
        <v>1046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1047</v>
      </c>
      <c r="AD123" t="s">
        <v>6</v>
      </c>
      <c r="AE123" t="s">
        <v>424</v>
      </c>
      <c r="AF123" t="s">
        <v>89</v>
      </c>
      <c r="AG123" t="s">
        <v>76</v>
      </c>
      <c r="AH123" t="s">
        <v>19</v>
      </c>
    </row>
    <row r="124" ht="14.25" customHeight="1" spans="1:34">
      <c r="A124" s="7" t="s">
        <v>1048</v>
      </c>
      <c r="B124" s="7" t="s">
        <v>1049</v>
      </c>
      <c r="C124" s="7" t="s">
        <v>75</v>
      </c>
      <c r="D124" s="7" t="s">
        <v>76</v>
      </c>
      <c r="E124" s="7" t="s">
        <v>77</v>
      </c>
      <c r="F124" s="7" t="s">
        <v>76</v>
      </c>
      <c r="G124" s="7" t="s">
        <v>1050</v>
      </c>
      <c r="H124" s="8" t="s">
        <v>1051</v>
      </c>
      <c r="I124" s="8" t="s">
        <v>80</v>
      </c>
      <c r="J124" s="8" t="s">
        <v>2</v>
      </c>
      <c r="K124" s="8" t="s">
        <v>1052</v>
      </c>
      <c r="L124" s="8">
        <v>1</v>
      </c>
      <c r="M124" s="8">
        <v>1</v>
      </c>
      <c r="N124" s="8" t="s">
        <v>211</v>
      </c>
      <c r="O124" s="8" t="s">
        <v>320</v>
      </c>
      <c r="P124" s="8" t="s">
        <v>321</v>
      </c>
      <c r="Q124" s="8"/>
      <c r="R124" s="13" t="s">
        <v>1053</v>
      </c>
      <c r="S124" s="15" t="s">
        <v>1053</v>
      </c>
      <c r="T124" s="8" t="s">
        <v>1054</v>
      </c>
      <c r="U124" s="13" t="s">
        <v>19</v>
      </c>
      <c r="V124" s="13" t="s">
        <v>19</v>
      </c>
      <c r="W124" s="15" t="s">
        <v>19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19</v>
      </c>
      <c r="AD124" t="s">
        <v>6</v>
      </c>
      <c r="AE124" t="s">
        <v>758</v>
      </c>
      <c r="AF124" t="s">
        <v>89</v>
      </c>
      <c r="AG124" t="s">
        <v>76</v>
      </c>
      <c r="AH124" t="s">
        <v>19</v>
      </c>
    </row>
    <row r="125" ht="14.25" customHeight="1" spans="1:34">
      <c r="A125" s="7" t="s">
        <v>1055</v>
      </c>
      <c r="B125" s="7" t="s">
        <v>1056</v>
      </c>
      <c r="C125" s="7" t="s">
        <v>75</v>
      </c>
      <c r="D125" s="7" t="s">
        <v>76</v>
      </c>
      <c r="E125" s="7" t="s">
        <v>77</v>
      </c>
      <c r="F125" s="7" t="s">
        <v>76</v>
      </c>
      <c r="G125" s="7" t="s">
        <v>1057</v>
      </c>
      <c r="H125" s="8" t="s">
        <v>1058</v>
      </c>
      <c r="I125" s="8" t="s">
        <v>80</v>
      </c>
      <c r="J125" s="8" t="s">
        <v>2</v>
      </c>
      <c r="K125" s="8" t="s">
        <v>1059</v>
      </c>
      <c r="L125" s="8">
        <v>1</v>
      </c>
      <c r="M125" s="8">
        <v>1</v>
      </c>
      <c r="N125" s="8" t="s">
        <v>175</v>
      </c>
      <c r="O125" s="8" t="s">
        <v>572</v>
      </c>
      <c r="P125" s="8" t="s">
        <v>596</v>
      </c>
      <c r="Q125" s="8"/>
      <c r="R125" s="13" t="s">
        <v>1060</v>
      </c>
      <c r="S125" s="15" t="s">
        <v>1060</v>
      </c>
      <c r="T125" s="8" t="s">
        <v>1061</v>
      </c>
      <c r="U125" s="13" t="s">
        <v>19</v>
      </c>
      <c r="V125" s="13" t="s">
        <v>19</v>
      </c>
      <c r="W125" s="15" t="s">
        <v>19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19</v>
      </c>
      <c r="AD125" t="s">
        <v>6</v>
      </c>
      <c r="AE125" t="s">
        <v>1062</v>
      </c>
      <c r="AF125" t="s">
        <v>89</v>
      </c>
      <c r="AG125" t="s">
        <v>76</v>
      </c>
      <c r="AH125" t="s">
        <v>19</v>
      </c>
    </row>
    <row r="126" ht="14.25" customHeight="1" spans="1:34">
      <c r="A126" s="7" t="s">
        <v>1063</v>
      </c>
      <c r="B126" s="7" t="s">
        <v>1064</v>
      </c>
      <c r="C126" s="7" t="s">
        <v>75</v>
      </c>
      <c r="D126" s="7" t="s">
        <v>76</v>
      </c>
      <c r="E126" s="7" t="s">
        <v>77</v>
      </c>
      <c r="F126" s="7" t="s">
        <v>76</v>
      </c>
      <c r="G126" s="7" t="s">
        <v>376</v>
      </c>
      <c r="H126" s="8" t="s">
        <v>377</v>
      </c>
      <c r="I126" s="8" t="s">
        <v>80</v>
      </c>
      <c r="J126" s="8" t="s">
        <v>2</v>
      </c>
      <c r="K126" s="8" t="s">
        <v>1065</v>
      </c>
      <c r="L126" s="8">
        <v>1</v>
      </c>
      <c r="M126" s="8">
        <v>4</v>
      </c>
      <c r="N126" s="8" t="s">
        <v>371</v>
      </c>
      <c r="O126" s="8" t="s">
        <v>1066</v>
      </c>
      <c r="P126" s="8" t="s">
        <v>1067</v>
      </c>
      <c r="Q126" s="8"/>
      <c r="R126" s="13" t="s">
        <v>1068</v>
      </c>
      <c r="S126" s="15" t="s">
        <v>1068</v>
      </c>
      <c r="T126" s="8" t="s">
        <v>1069</v>
      </c>
      <c r="U126" s="13" t="s">
        <v>19</v>
      </c>
      <c r="V126" s="13" t="s">
        <v>19</v>
      </c>
      <c r="W126" s="15" t="s">
        <v>19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19</v>
      </c>
      <c r="AD126" t="s">
        <v>6</v>
      </c>
      <c r="AE126" t="s">
        <v>1070</v>
      </c>
      <c r="AF126" t="s">
        <v>89</v>
      </c>
      <c r="AG126" t="s">
        <v>76</v>
      </c>
      <c r="AH126" t="s">
        <v>19</v>
      </c>
    </row>
    <row r="127" ht="14.25" customHeight="1" spans="1:34">
      <c r="A127" s="7" t="s">
        <v>1071</v>
      </c>
      <c r="B127" s="7" t="s">
        <v>1072</v>
      </c>
      <c r="C127" s="7" t="s">
        <v>75</v>
      </c>
      <c r="D127" s="7" t="s">
        <v>76</v>
      </c>
      <c r="E127" s="7" t="s">
        <v>77</v>
      </c>
      <c r="F127" s="7" t="s">
        <v>76</v>
      </c>
      <c r="G127" s="7" t="s">
        <v>1073</v>
      </c>
      <c r="H127" s="8" t="s">
        <v>1074</v>
      </c>
      <c r="I127" s="8" t="s">
        <v>80</v>
      </c>
      <c r="J127" s="8" t="s">
        <v>2</v>
      </c>
      <c r="K127" s="8" t="s">
        <v>1075</v>
      </c>
      <c r="L127" s="8">
        <v>1</v>
      </c>
      <c r="M127" s="8">
        <v>2</v>
      </c>
      <c r="N127" s="8" t="s">
        <v>211</v>
      </c>
      <c r="O127" s="8" t="s">
        <v>371</v>
      </c>
      <c r="P127" s="8" t="s">
        <v>175</v>
      </c>
      <c r="Q127" s="8"/>
      <c r="R127" s="13" t="s">
        <v>1076</v>
      </c>
      <c r="S127" s="15" t="s">
        <v>19</v>
      </c>
      <c r="T127" s="8"/>
      <c r="U127" s="13" t="s">
        <v>19</v>
      </c>
      <c r="V127" s="13" t="s">
        <v>1076</v>
      </c>
      <c r="W127" s="15" t="s">
        <v>1077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1078</v>
      </c>
      <c r="AD127" t="s">
        <v>6</v>
      </c>
      <c r="AE127" t="s">
        <v>849</v>
      </c>
      <c r="AF127" t="s">
        <v>89</v>
      </c>
      <c r="AG127" t="s">
        <v>76</v>
      </c>
      <c r="AH127" t="s">
        <v>19</v>
      </c>
    </row>
    <row r="128" customHeight="1" spans="1:32">
      <c r="A128" s="12" t="s">
        <v>1079</v>
      </c>
      <c r="B128" s="12"/>
      <c r="C128" s="12" t="s">
        <v>1080</v>
      </c>
      <c r="D128" s="12"/>
      <c r="E128" s="12"/>
      <c r="F128" s="12"/>
      <c r="G128" s="12" t="s">
        <v>1080</v>
      </c>
      <c r="H128" s="12" t="s">
        <v>1080</v>
      </c>
      <c r="I128" s="12" t="s">
        <v>1080</v>
      </c>
      <c r="J128" s="12" t="s">
        <v>1080</v>
      </c>
      <c r="K128" s="12" t="s">
        <v>1080</v>
      </c>
      <c r="L128" s="12" t="s">
        <v>1080</v>
      </c>
      <c r="M128" s="12" t="s">
        <v>1080</v>
      </c>
      <c r="N128" s="12" t="s">
        <v>1080</v>
      </c>
      <c r="O128" s="12" t="s">
        <v>1080</v>
      </c>
      <c r="P128" s="12" t="s">
        <v>1080</v>
      </c>
      <c r="Q128" s="12"/>
      <c r="R128" s="14" t="s">
        <v>20</v>
      </c>
      <c r="S128" s="14" t="s">
        <v>21</v>
      </c>
      <c r="T128" s="12" t="s">
        <v>1080</v>
      </c>
      <c r="U128" s="14"/>
      <c r="V128" s="14" t="s">
        <v>1081</v>
      </c>
      <c r="W128" s="14" t="s">
        <v>22</v>
      </c>
      <c r="X128" s="14"/>
      <c r="Y128" s="14"/>
      <c r="Z128" s="14"/>
      <c r="AA128" s="12"/>
      <c r="AB128" s="14"/>
      <c r="AC128" s="12"/>
      <c r="AD128" s="12" t="s">
        <v>1080</v>
      </c>
      <c r="AE128" s="12"/>
      <c r="AF128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K2" sqref="K2:K6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1082</v>
      </c>
      <c r="B1" s="4" t="s">
        <v>1083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1084</v>
      </c>
      <c r="H1" s="4" t="s">
        <v>1085</v>
      </c>
      <c r="I1" s="4" t="s">
        <v>13</v>
      </c>
      <c r="J1" s="4" t="s">
        <v>17</v>
      </c>
      <c r="K1" s="4" t="s">
        <v>18</v>
      </c>
      <c r="L1" s="4" t="s">
        <v>1086</v>
      </c>
      <c r="M1" s="4" t="s">
        <v>1087</v>
      </c>
      <c r="N1" s="4" t="s">
        <v>1088</v>
      </c>
    </row>
    <row r="2" ht="14.25" customHeight="1" spans="1:256">
      <c r="A2" s="7" t="s">
        <v>1089</v>
      </c>
      <c r="B2" s="8" t="s">
        <v>1090</v>
      </c>
      <c r="C2" s="8" t="s">
        <v>80</v>
      </c>
      <c r="D2" s="8" t="s">
        <v>2</v>
      </c>
      <c r="E2" s="8" t="s">
        <v>77</v>
      </c>
      <c r="F2" s="8" t="s">
        <v>76</v>
      </c>
      <c r="G2" s="8" t="s">
        <v>211</v>
      </c>
      <c r="H2" s="8" t="s">
        <v>1091</v>
      </c>
      <c r="I2" s="13" t="s">
        <v>1092</v>
      </c>
      <c r="J2" s="13" t="s">
        <v>19</v>
      </c>
      <c r="K2" s="13" t="s">
        <v>1092</v>
      </c>
      <c r="L2" s="8" t="s">
        <v>1093</v>
      </c>
      <c r="M2" s="8" t="s">
        <v>1094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1095</v>
      </c>
      <c r="B3" s="8" t="s">
        <v>1096</v>
      </c>
      <c r="C3" s="8" t="s">
        <v>80</v>
      </c>
      <c r="D3" s="8" t="s">
        <v>2</v>
      </c>
      <c r="E3" s="8" t="s">
        <v>77</v>
      </c>
      <c r="F3" s="8" t="s">
        <v>76</v>
      </c>
      <c r="G3" s="8" t="s">
        <v>211</v>
      </c>
      <c r="H3" s="8" t="s">
        <v>1091</v>
      </c>
      <c r="I3" s="13" t="s">
        <v>1097</v>
      </c>
      <c r="J3" s="13" t="s">
        <v>19</v>
      </c>
      <c r="K3" s="13" t="s">
        <v>1097</v>
      </c>
      <c r="L3" s="8" t="s">
        <v>1093</v>
      </c>
      <c r="M3" s="8" t="s">
        <v>1098</v>
      </c>
      <c r="N3" s="8" t="s">
        <v>1099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1100</v>
      </c>
      <c r="B4" s="8" t="s">
        <v>734</v>
      </c>
      <c r="C4" s="8" t="s">
        <v>80</v>
      </c>
      <c r="D4" s="8" t="s">
        <v>2</v>
      </c>
      <c r="E4" s="8" t="s">
        <v>77</v>
      </c>
      <c r="F4" s="8" t="s">
        <v>76</v>
      </c>
      <c r="G4" s="8" t="s">
        <v>371</v>
      </c>
      <c r="H4" s="8" t="s">
        <v>1091</v>
      </c>
      <c r="I4" s="13" t="s">
        <v>1101</v>
      </c>
      <c r="J4" s="13" t="s">
        <v>19</v>
      </c>
      <c r="K4" s="13" t="s">
        <v>1101</v>
      </c>
      <c r="L4" s="8" t="s">
        <v>1093</v>
      </c>
      <c r="M4" s="8" t="s">
        <v>1098</v>
      </c>
      <c r="N4" s="8" t="s">
        <v>1102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1103</v>
      </c>
      <c r="B5" s="8" t="s">
        <v>922</v>
      </c>
      <c r="C5" s="8" t="s">
        <v>80</v>
      </c>
      <c r="D5" s="8" t="s">
        <v>2</v>
      </c>
      <c r="E5" s="8" t="s">
        <v>77</v>
      </c>
      <c r="F5" s="8" t="s">
        <v>76</v>
      </c>
      <c r="G5" s="8" t="s">
        <v>174</v>
      </c>
      <c r="H5" s="8" t="s">
        <v>1091</v>
      </c>
      <c r="I5" s="13" t="s">
        <v>1104</v>
      </c>
      <c r="J5" s="13" t="s">
        <v>19</v>
      </c>
      <c r="K5" s="13" t="s">
        <v>1104</v>
      </c>
      <c r="L5" s="8" t="s">
        <v>1093</v>
      </c>
      <c r="M5" s="8" t="s">
        <v>1098</v>
      </c>
      <c r="N5" s="8" t="s">
        <v>1105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1106</v>
      </c>
      <c r="B6" s="8" t="s">
        <v>734</v>
      </c>
      <c r="C6" s="8" t="s">
        <v>80</v>
      </c>
      <c r="D6" s="8" t="s">
        <v>2</v>
      </c>
      <c r="E6" s="8" t="s">
        <v>77</v>
      </c>
      <c r="F6" s="8" t="s">
        <v>76</v>
      </c>
      <c r="G6" s="8" t="s">
        <v>174</v>
      </c>
      <c r="H6" s="8" t="s">
        <v>1091</v>
      </c>
      <c r="I6" s="13" t="s">
        <v>1101</v>
      </c>
      <c r="J6" s="13" t="s">
        <v>19</v>
      </c>
      <c r="K6" s="13" t="s">
        <v>1101</v>
      </c>
      <c r="L6" s="8" t="s">
        <v>1093</v>
      </c>
      <c r="M6" s="8" t="s">
        <v>1098</v>
      </c>
      <c r="N6" s="8" t="s">
        <v>1107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customHeight="1" spans="1:14">
      <c r="A7" s="12" t="s">
        <v>1079</v>
      </c>
      <c r="B7" s="12" t="s">
        <v>1080</v>
      </c>
      <c r="C7" s="12" t="s">
        <v>1080</v>
      </c>
      <c r="D7" s="12" t="s">
        <v>1080</v>
      </c>
      <c r="E7" s="12"/>
      <c r="F7" s="12"/>
      <c r="G7" s="12" t="s">
        <v>1080</v>
      </c>
      <c r="H7" s="12" t="s">
        <v>1080</v>
      </c>
      <c r="I7" s="14" t="s">
        <v>23</v>
      </c>
      <c r="J7" s="14"/>
      <c r="K7" s="14"/>
      <c r="L7" s="12"/>
      <c r="M7" s="12" t="s">
        <v>1080</v>
      </c>
      <c r="N7" t="s">
        <v>1080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1108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39"/>
  <sheetViews>
    <sheetView tabSelected="1" workbookViewId="0">
      <selection activeCell="A137" sqref="A137:C13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5" t="s">
        <v>18</v>
      </c>
      <c r="H1" s="6" t="s">
        <v>1109</v>
      </c>
    </row>
    <row r="2" ht="14.25" customHeight="1" spans="1:10">
      <c r="A2" s="7" t="s">
        <v>73</v>
      </c>
      <c r="B2" s="8" t="s">
        <v>83</v>
      </c>
      <c r="C2" s="8" t="s">
        <v>84</v>
      </c>
      <c r="D2" s="3">
        <v>1848</v>
      </c>
      <c r="E2" t="e">
        <f>VLOOKUP(A2,HOP!A:L,12,0)</f>
        <v>#N/A</v>
      </c>
      <c r="F2" s="9">
        <v>3895286</v>
      </c>
      <c r="G2" t="e">
        <f>D2-E2</f>
        <v>#N/A</v>
      </c>
      <c r="H2" t="str">
        <f>$H$1&amp;F2</f>
        <v>，3895286</v>
      </c>
      <c r="I2" s="6" t="s">
        <v>1110</v>
      </c>
      <c r="J2" s="6" t="s">
        <v>1111</v>
      </c>
    </row>
    <row r="3" ht="14.25" hidden="1" customHeight="1" spans="1:9">
      <c r="A3" s="7" t="s">
        <v>90</v>
      </c>
      <c r="B3" s="8" t="s">
        <v>96</v>
      </c>
      <c r="C3" s="8" t="s">
        <v>84</v>
      </c>
      <c r="D3" s="3">
        <v>1971</v>
      </c>
      <c r="E3" t="str">
        <f>VLOOKUP(A3,HOP!A:L,12,0)</f>
        <v>1971.00</v>
      </c>
      <c r="F3" t="str">
        <f>VLOOKUP(A3,HOP!A:C,3,0)</f>
        <v>4175432</v>
      </c>
      <c r="G3">
        <f t="shared" ref="G3:G34" si="0">D3-E3</f>
        <v>0</v>
      </c>
      <c r="H3" t="str">
        <f t="shared" ref="H3:H34" si="1">$H$1&amp;F3</f>
        <v>，4175432</v>
      </c>
      <c r="I3" t="str">
        <f>VLOOKUP(A3,HOP!A:U,21,0)</f>
        <v>直采</v>
      </c>
    </row>
    <row r="4" ht="14.25" hidden="1" customHeight="1" spans="1:9">
      <c r="A4" s="7" t="s">
        <v>101</v>
      </c>
      <c r="B4" s="8" t="s">
        <v>83</v>
      </c>
      <c r="C4" s="8" t="s">
        <v>84</v>
      </c>
      <c r="D4" s="3">
        <v>698</v>
      </c>
      <c r="E4" t="str">
        <f>VLOOKUP(A4,HOP!A:L,12,0)</f>
        <v>698.00</v>
      </c>
      <c r="F4" t="str">
        <f>VLOOKUP(A4,HOP!A:C,3,0)</f>
        <v>4219684</v>
      </c>
      <c r="G4">
        <f t="shared" si="0"/>
        <v>0</v>
      </c>
      <c r="H4" t="str">
        <f t="shared" si="1"/>
        <v>，4219684</v>
      </c>
      <c r="I4" t="str">
        <f>VLOOKUP(A4,HOP!A:U,21,0)</f>
        <v>直采</v>
      </c>
    </row>
    <row r="5" ht="14.25" hidden="1" customHeight="1" spans="1:9">
      <c r="A5" s="7" t="s">
        <v>110</v>
      </c>
      <c r="B5" s="8" t="s">
        <v>115</v>
      </c>
      <c r="C5" s="8" t="s">
        <v>84</v>
      </c>
      <c r="D5" s="3">
        <v>459</v>
      </c>
      <c r="E5" t="str">
        <f>VLOOKUP(A5,HOP!A:L,12,0)</f>
        <v>459.00</v>
      </c>
      <c r="F5" t="str">
        <f>VLOOKUP(A5,HOP!A:C,3,0)</f>
        <v>4221938</v>
      </c>
      <c r="G5">
        <f t="shared" si="0"/>
        <v>0</v>
      </c>
      <c r="H5" t="str">
        <f t="shared" si="1"/>
        <v>，4221938</v>
      </c>
      <c r="I5" t="str">
        <f>VLOOKUP(A5,HOP!A:U,21,0)</f>
        <v>直采</v>
      </c>
    </row>
    <row r="6" ht="14.25" hidden="1" customHeight="1" spans="1:9">
      <c r="A6" s="7" t="s">
        <v>120</v>
      </c>
      <c r="B6" s="8" t="s">
        <v>125</v>
      </c>
      <c r="C6" s="8" t="s">
        <v>84</v>
      </c>
      <c r="D6" s="3">
        <v>315</v>
      </c>
      <c r="E6" t="str">
        <f>VLOOKUP(A6,HOP!A:L,12,0)</f>
        <v>315.00</v>
      </c>
      <c r="F6" t="str">
        <f>VLOOKUP(A6,HOP!A:C,3,0)</f>
        <v>4225998</v>
      </c>
      <c r="G6">
        <f t="shared" si="0"/>
        <v>0</v>
      </c>
      <c r="H6" t="str">
        <f t="shared" si="1"/>
        <v>，4225998</v>
      </c>
      <c r="I6" t="str">
        <f>VLOOKUP(A6,HOP!A:U,21,0)</f>
        <v>直采</v>
      </c>
    </row>
    <row r="7" ht="14.25" hidden="1" customHeight="1" spans="1:9">
      <c r="A7" s="7" t="s">
        <v>130</v>
      </c>
      <c r="B7" s="8" t="s">
        <v>83</v>
      </c>
      <c r="C7" s="8" t="s">
        <v>84</v>
      </c>
      <c r="D7" s="3">
        <v>698</v>
      </c>
      <c r="E7" t="str">
        <f>VLOOKUP(A7,HOP!A:L,12,0)</f>
        <v>698.00</v>
      </c>
      <c r="F7" t="str">
        <f>VLOOKUP(A7,HOP!A:C,3,0)</f>
        <v>4157674</v>
      </c>
      <c r="G7">
        <f t="shared" si="0"/>
        <v>0</v>
      </c>
      <c r="H7" t="str">
        <f t="shared" si="1"/>
        <v>，4157674</v>
      </c>
      <c r="I7" t="str">
        <f>VLOOKUP(A7,HOP!A:U,21,0)</f>
        <v>直采</v>
      </c>
    </row>
    <row r="8" ht="14.25" hidden="1" customHeight="1" spans="1:9">
      <c r="A8" s="7" t="s">
        <v>134</v>
      </c>
      <c r="B8" s="8" t="s">
        <v>125</v>
      </c>
      <c r="C8" s="8" t="s">
        <v>84</v>
      </c>
      <c r="D8" s="3">
        <v>497</v>
      </c>
      <c r="E8" t="str">
        <f>VLOOKUP(A8,HOP!A:L,12,0)</f>
        <v>497.00</v>
      </c>
      <c r="F8" t="str">
        <f>VLOOKUP(A8,HOP!A:C,3,0)</f>
        <v>4239754</v>
      </c>
      <c r="G8">
        <f t="shared" si="0"/>
        <v>0</v>
      </c>
      <c r="H8" t="str">
        <f t="shared" si="1"/>
        <v>，4239754</v>
      </c>
      <c r="I8" t="str">
        <f>VLOOKUP(A8,HOP!A:U,21,0)</f>
        <v>直连</v>
      </c>
    </row>
    <row r="9" ht="14.25" hidden="1" customHeight="1" spans="1:9">
      <c r="A9" s="7" t="s">
        <v>143</v>
      </c>
      <c r="B9" s="8" t="s">
        <v>96</v>
      </c>
      <c r="C9" s="8" t="s">
        <v>84</v>
      </c>
      <c r="D9" s="3">
        <v>984</v>
      </c>
      <c r="E9" t="str">
        <f>VLOOKUP(A9,HOP!A:L,12,0)</f>
        <v>984.00</v>
      </c>
      <c r="F9" t="str">
        <f>VLOOKUP(A9,HOP!A:C,3,0)</f>
        <v>4219673</v>
      </c>
      <c r="G9">
        <f t="shared" si="0"/>
        <v>0</v>
      </c>
      <c r="H9" t="str">
        <f t="shared" si="1"/>
        <v>，4219673</v>
      </c>
      <c r="I9" t="str">
        <f>VLOOKUP(A9,HOP!A:U,21,0)</f>
        <v>直采</v>
      </c>
    </row>
    <row r="10" ht="14.25" hidden="1" customHeight="1" spans="1:9">
      <c r="A10" s="7" t="s">
        <v>152</v>
      </c>
      <c r="B10" s="8" t="s">
        <v>83</v>
      </c>
      <c r="C10" s="8" t="s">
        <v>84</v>
      </c>
      <c r="D10" s="3">
        <v>536</v>
      </c>
      <c r="E10" t="str">
        <f>VLOOKUP(A10,HOP!A:L,12,0)</f>
        <v>536.00</v>
      </c>
      <c r="F10" t="str">
        <f>VLOOKUP(A10,HOP!A:C,3,0)</f>
        <v>4223554</v>
      </c>
      <c r="G10">
        <f t="shared" si="0"/>
        <v>0</v>
      </c>
      <c r="H10" t="str">
        <f t="shared" si="1"/>
        <v>，4223554</v>
      </c>
      <c r="I10" t="str">
        <f>VLOOKUP(A10,HOP!A:U,21,0)</f>
        <v>直采</v>
      </c>
    </row>
    <row r="11" ht="14.25" hidden="1" customHeight="1" spans="1:9">
      <c r="A11" s="7" t="s">
        <v>161</v>
      </c>
      <c r="B11" s="8" t="s">
        <v>84</v>
      </c>
      <c r="C11" s="8" t="s">
        <v>166</v>
      </c>
      <c r="D11" s="3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t="14.25" hidden="1" customHeight="1" spans="1:9">
      <c r="A12" s="7" t="s">
        <v>169</v>
      </c>
      <c r="B12" s="8" t="s">
        <v>174</v>
      </c>
      <c r="C12" s="8" t="s">
        <v>175</v>
      </c>
      <c r="D12" s="3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t="14.25" hidden="1" customHeight="1" spans="1:9">
      <c r="A13" s="7" t="s">
        <v>179</v>
      </c>
      <c r="B13" s="8" t="s">
        <v>84</v>
      </c>
      <c r="C13" s="8" t="s">
        <v>166</v>
      </c>
      <c r="D13" s="3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t="14.25" hidden="1" customHeight="1" spans="1:9">
      <c r="A14" s="7" t="s">
        <v>187</v>
      </c>
      <c r="B14" s="8" t="s">
        <v>174</v>
      </c>
      <c r="C14" s="8" t="s">
        <v>175</v>
      </c>
      <c r="D14" s="3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t="14.25" hidden="1" customHeight="1" spans="1:9">
      <c r="A15" s="7" t="s">
        <v>195</v>
      </c>
      <c r="B15" s="8" t="s">
        <v>201</v>
      </c>
      <c r="C15" s="8" t="s">
        <v>202</v>
      </c>
      <c r="D15" s="3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t="14.25" hidden="1" customHeight="1" spans="1:9">
      <c r="A16" s="7" t="s">
        <v>206</v>
      </c>
      <c r="B16" s="8" t="s">
        <v>211</v>
      </c>
      <c r="C16" s="8" t="s">
        <v>174</v>
      </c>
      <c r="D16" s="3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t="14.25" hidden="1" customHeight="1" spans="1:9">
      <c r="A17" s="7" t="s">
        <v>215</v>
      </c>
      <c r="B17" s="8" t="s">
        <v>84</v>
      </c>
      <c r="C17" s="8" t="s">
        <v>166</v>
      </c>
      <c r="D17" s="3">
        <v>1522</v>
      </c>
      <c r="E17" t="str">
        <f>VLOOKUP(A17,HOP!A:L,12,0)</f>
        <v>1522.00</v>
      </c>
      <c r="F17" t="str">
        <f>VLOOKUP(A17,HOP!A:C,3,0)</f>
        <v>4065075</v>
      </c>
      <c r="G17">
        <f t="shared" si="0"/>
        <v>0</v>
      </c>
      <c r="H17" t="str">
        <f t="shared" si="1"/>
        <v>，4065075</v>
      </c>
      <c r="I17" t="str">
        <f>VLOOKUP(A17,HOP!A:U,21,0)</f>
        <v>直连</v>
      </c>
    </row>
    <row r="18" ht="14.25" hidden="1" customHeight="1" spans="1:9">
      <c r="A18" s="7" t="s">
        <v>225</v>
      </c>
      <c r="B18" s="8" t="s">
        <v>83</v>
      </c>
      <c r="C18" s="8" t="s">
        <v>166</v>
      </c>
      <c r="D18" s="3">
        <v>4505</v>
      </c>
      <c r="E18" t="str">
        <f>VLOOKUP(A18,HOP!A:L,12,0)</f>
        <v>4505.00</v>
      </c>
      <c r="F18" t="str">
        <f>VLOOKUP(A18,HOP!A:C,3,0)</f>
        <v>4226012</v>
      </c>
      <c r="G18">
        <f t="shared" si="0"/>
        <v>0</v>
      </c>
      <c r="H18" t="str">
        <f t="shared" si="1"/>
        <v>，4226012</v>
      </c>
      <c r="I18" t="str">
        <f>VLOOKUP(A18,HOP!A:U,21,0)</f>
        <v>直采</v>
      </c>
    </row>
    <row r="19" ht="14.25" hidden="1" customHeight="1" spans="1:9">
      <c r="A19" s="7" t="s">
        <v>234</v>
      </c>
      <c r="B19" s="8" t="s">
        <v>83</v>
      </c>
      <c r="C19" s="8" t="s">
        <v>166</v>
      </c>
      <c r="D19" s="3">
        <v>2664</v>
      </c>
      <c r="E19" t="str">
        <f>VLOOKUP(A19,HOP!A:L,12,0)</f>
        <v>2664.00</v>
      </c>
      <c r="F19" t="str">
        <f>VLOOKUP(A19,HOP!A:C,3,0)</f>
        <v>4106772</v>
      </c>
      <c r="G19">
        <f t="shared" si="0"/>
        <v>0</v>
      </c>
      <c r="H19" t="str">
        <f t="shared" si="1"/>
        <v>，4106772</v>
      </c>
      <c r="I19" t="str">
        <f>VLOOKUP(A19,HOP!A:U,21,0)</f>
        <v>直采</v>
      </c>
    </row>
    <row r="20" ht="14.25" hidden="1" customHeight="1" spans="1:9">
      <c r="A20" s="7" t="s">
        <v>244</v>
      </c>
      <c r="B20" s="8" t="s">
        <v>125</v>
      </c>
      <c r="C20" s="8" t="s">
        <v>166</v>
      </c>
      <c r="D20" s="3">
        <v>2502</v>
      </c>
      <c r="E20" t="str">
        <f>VLOOKUP(A20,HOP!A:L,12,0)</f>
        <v>2502.00</v>
      </c>
      <c r="F20" t="str">
        <f>VLOOKUP(A20,HOP!A:C,3,0)</f>
        <v>4172082</v>
      </c>
      <c r="G20">
        <f t="shared" si="0"/>
        <v>0</v>
      </c>
      <c r="H20" t="str">
        <f t="shared" si="1"/>
        <v>，4172082</v>
      </c>
      <c r="I20" t="str">
        <f>VLOOKUP(A20,HOP!A:U,21,0)</f>
        <v>直连</v>
      </c>
    </row>
    <row r="21" ht="14.25" hidden="1" customHeight="1" spans="1:9">
      <c r="A21" s="7" t="s">
        <v>254</v>
      </c>
      <c r="B21" s="8" t="s">
        <v>125</v>
      </c>
      <c r="C21" s="8" t="s">
        <v>166</v>
      </c>
      <c r="D21" s="3">
        <v>1318</v>
      </c>
      <c r="E21" t="str">
        <f>VLOOKUP(A21,HOP!A:L,12,0)</f>
        <v>1318.00</v>
      </c>
      <c r="F21" t="str">
        <f>VLOOKUP(A21,HOP!A:C,3,0)</f>
        <v>4126031</v>
      </c>
      <c r="G21">
        <f t="shared" si="0"/>
        <v>0</v>
      </c>
      <c r="H21" t="str">
        <f t="shared" si="1"/>
        <v>，4126031</v>
      </c>
      <c r="I21" t="str">
        <f>VLOOKUP(A21,HOP!A:U,21,0)</f>
        <v>直采</v>
      </c>
    </row>
    <row r="22" ht="14.25" hidden="1" customHeight="1" spans="1:9">
      <c r="A22" s="7" t="s">
        <v>262</v>
      </c>
      <c r="B22" s="8" t="s">
        <v>125</v>
      </c>
      <c r="C22" s="8" t="s">
        <v>166</v>
      </c>
      <c r="D22" s="3">
        <v>490</v>
      </c>
      <c r="E22" t="str">
        <f>VLOOKUP(A22,HOP!A:L,12,0)</f>
        <v>490.00</v>
      </c>
      <c r="F22" t="str">
        <f>VLOOKUP(A22,HOP!A:C,3,0)</f>
        <v>4189076</v>
      </c>
      <c r="G22">
        <f t="shared" si="0"/>
        <v>0</v>
      </c>
      <c r="H22" t="str">
        <f t="shared" si="1"/>
        <v>，4189076</v>
      </c>
      <c r="I22" t="str">
        <f>VLOOKUP(A22,HOP!A:U,21,0)</f>
        <v>直采</v>
      </c>
    </row>
    <row r="23" ht="14.25" hidden="1" customHeight="1" spans="1:9">
      <c r="A23" s="7" t="s">
        <v>271</v>
      </c>
      <c r="B23" s="8" t="s">
        <v>125</v>
      </c>
      <c r="C23" s="8" t="s">
        <v>166</v>
      </c>
      <c r="D23" s="3">
        <v>490</v>
      </c>
      <c r="E23" t="str">
        <f>VLOOKUP(A23,HOP!A:L,12,0)</f>
        <v>490.00</v>
      </c>
      <c r="F23" t="str">
        <f>VLOOKUP(A23,HOP!A:C,3,0)</f>
        <v>4189067</v>
      </c>
      <c r="G23">
        <f t="shared" si="0"/>
        <v>0</v>
      </c>
      <c r="H23" t="str">
        <f t="shared" si="1"/>
        <v>，4189067</v>
      </c>
      <c r="I23" t="str">
        <f>VLOOKUP(A23,HOP!A:U,21,0)</f>
        <v>直采</v>
      </c>
    </row>
    <row r="24" ht="14.25" hidden="1" customHeight="1" spans="1:9">
      <c r="A24" s="7" t="s">
        <v>273</v>
      </c>
      <c r="B24" s="8" t="s">
        <v>125</v>
      </c>
      <c r="C24" s="8" t="s">
        <v>166</v>
      </c>
      <c r="D24" s="3">
        <v>1806</v>
      </c>
      <c r="E24" t="str">
        <f>VLOOKUP(A24,HOP!A:L,12,0)</f>
        <v>1806.00</v>
      </c>
      <c r="F24" t="str">
        <f>VLOOKUP(A24,HOP!A:C,3,0)</f>
        <v>4232381</v>
      </c>
      <c r="G24">
        <f t="shared" si="0"/>
        <v>0</v>
      </c>
      <c r="H24" t="str">
        <f t="shared" si="1"/>
        <v>，4232381</v>
      </c>
      <c r="I24" t="str">
        <f>VLOOKUP(A24,HOP!A:U,21,0)</f>
        <v>直连</v>
      </c>
    </row>
    <row r="25" ht="14.25" hidden="1" customHeight="1" spans="1:9">
      <c r="A25" s="7" t="s">
        <v>282</v>
      </c>
      <c r="B25" s="8" t="s">
        <v>125</v>
      </c>
      <c r="C25" s="8" t="s">
        <v>166</v>
      </c>
      <c r="D25" s="3">
        <v>1806</v>
      </c>
      <c r="E25" t="str">
        <f>VLOOKUP(A25,HOP!A:L,12,0)</f>
        <v>1806.00</v>
      </c>
      <c r="F25" t="str">
        <f>VLOOKUP(A25,HOP!A:C,3,0)</f>
        <v>4232370</v>
      </c>
      <c r="G25">
        <f t="shared" si="0"/>
        <v>0</v>
      </c>
      <c r="H25" t="str">
        <f t="shared" si="1"/>
        <v>，4232370</v>
      </c>
      <c r="I25" t="str">
        <f>VLOOKUP(A25,HOP!A:U,21,0)</f>
        <v>直连</v>
      </c>
    </row>
    <row r="26" ht="14.25" hidden="1" customHeight="1" spans="1:9">
      <c r="A26" s="7" t="s">
        <v>285</v>
      </c>
      <c r="B26" s="8" t="s">
        <v>84</v>
      </c>
      <c r="C26" s="8" t="s">
        <v>166</v>
      </c>
      <c r="D26" s="3">
        <v>275</v>
      </c>
      <c r="E26" t="str">
        <f>VLOOKUP(A26,HOP!A:L,12,0)</f>
        <v>275.00</v>
      </c>
      <c r="F26" t="str">
        <f>VLOOKUP(A26,HOP!A:C,3,0)</f>
        <v>4175911</v>
      </c>
      <c r="G26">
        <f t="shared" si="0"/>
        <v>0</v>
      </c>
      <c r="H26" t="str">
        <f t="shared" si="1"/>
        <v>，4175911</v>
      </c>
      <c r="I26" t="str">
        <f>VLOOKUP(A26,HOP!A:U,21,0)</f>
        <v>直连</v>
      </c>
    </row>
    <row r="27" ht="14.25" hidden="1" customHeight="1" spans="1:9">
      <c r="A27" s="7" t="s">
        <v>294</v>
      </c>
      <c r="B27" s="8" t="s">
        <v>115</v>
      </c>
      <c r="C27" s="8" t="s">
        <v>166</v>
      </c>
      <c r="D27" s="3">
        <v>8389</v>
      </c>
      <c r="E27" t="str">
        <f>VLOOKUP(A27,HOP!A:L,12,0)</f>
        <v>8389.00</v>
      </c>
      <c r="F27" t="str">
        <f>VLOOKUP(A27,HOP!A:C,3,0)</f>
        <v>4120347</v>
      </c>
      <c r="G27">
        <f t="shared" si="0"/>
        <v>0</v>
      </c>
      <c r="H27" t="str">
        <f t="shared" si="1"/>
        <v>，4120347</v>
      </c>
      <c r="I27" t="str">
        <f>VLOOKUP(A27,HOP!A:U,21,0)</f>
        <v>直采</v>
      </c>
    </row>
    <row r="28" ht="14.25" hidden="1" customHeight="1" spans="1:9">
      <c r="A28" s="7" t="s">
        <v>304</v>
      </c>
      <c r="B28" s="8" t="s">
        <v>84</v>
      </c>
      <c r="C28" s="8" t="s">
        <v>166</v>
      </c>
      <c r="D28" s="3">
        <v>337</v>
      </c>
      <c r="E28" t="str">
        <f>VLOOKUP(A28,HOP!A:L,12,0)</f>
        <v>337.00</v>
      </c>
      <c r="F28" t="str">
        <f>VLOOKUP(A28,HOP!A:C,3,0)</f>
        <v>4229678</v>
      </c>
      <c r="G28">
        <f t="shared" si="0"/>
        <v>0</v>
      </c>
      <c r="H28" t="str">
        <f t="shared" si="1"/>
        <v>，4229678</v>
      </c>
      <c r="I28" t="str">
        <f>VLOOKUP(A28,HOP!A:U,21,0)</f>
        <v>直采</v>
      </c>
    </row>
    <row r="29" ht="14.25" hidden="1" customHeight="1" spans="1:9">
      <c r="A29" s="7" t="s">
        <v>312</v>
      </c>
      <c r="B29" s="8" t="s">
        <v>84</v>
      </c>
      <c r="C29" s="8" t="s">
        <v>166</v>
      </c>
      <c r="D29" s="3">
        <v>337</v>
      </c>
      <c r="E29" t="str">
        <f>VLOOKUP(A29,HOP!A:L,12,0)</f>
        <v>337.00</v>
      </c>
      <c r="F29" t="str">
        <f>VLOOKUP(A29,HOP!A:C,3,0)</f>
        <v>4229682</v>
      </c>
      <c r="G29">
        <f t="shared" si="0"/>
        <v>0</v>
      </c>
      <c r="H29" t="str">
        <f t="shared" si="1"/>
        <v>，4229682</v>
      </c>
      <c r="I29" t="str">
        <f>VLOOKUP(A29,HOP!A:U,21,0)</f>
        <v>直采</v>
      </c>
    </row>
    <row r="30" ht="14.25" hidden="1" customHeight="1" spans="1:9">
      <c r="A30" s="7" t="s">
        <v>315</v>
      </c>
      <c r="B30" s="8" t="s">
        <v>320</v>
      </c>
      <c r="C30" s="8" t="s">
        <v>321</v>
      </c>
      <c r="D30" s="3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t="14.25" hidden="1" customHeight="1" spans="1:9">
      <c r="A31" s="7" t="s">
        <v>325</v>
      </c>
      <c r="B31" s="8" t="s">
        <v>166</v>
      </c>
      <c r="C31" s="8" t="s">
        <v>211</v>
      </c>
      <c r="D31" s="3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t="14.25" hidden="1" customHeight="1" spans="1:9">
      <c r="A32" s="7" t="s">
        <v>333</v>
      </c>
      <c r="B32" s="8" t="s">
        <v>338</v>
      </c>
      <c r="C32" s="8" t="s">
        <v>320</v>
      </c>
      <c r="D32" s="3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t="14.25" hidden="1" customHeight="1" spans="1:9">
      <c r="A33" s="7" t="s">
        <v>342</v>
      </c>
      <c r="B33" s="8" t="s">
        <v>211</v>
      </c>
      <c r="C33" s="8" t="s">
        <v>174</v>
      </c>
      <c r="D33" s="3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t="14.25" hidden="1" customHeight="1" spans="1:9">
      <c r="A34" s="7" t="s">
        <v>349</v>
      </c>
      <c r="B34" s="8" t="s">
        <v>175</v>
      </c>
      <c r="C34" s="8" t="s">
        <v>338</v>
      </c>
      <c r="D34" s="3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t="14.25" hidden="1" customHeight="1" spans="1:9">
      <c r="A35" s="7" t="s">
        <v>357</v>
      </c>
      <c r="B35" s="8" t="s">
        <v>362</v>
      </c>
      <c r="C35" s="8" t="s">
        <v>363</v>
      </c>
      <c r="D35" s="3">
        <v>0</v>
      </c>
      <c r="E35" t="e">
        <f>VLOOKUP(A35,HOP!A:L,12,0)</f>
        <v>#N/A</v>
      </c>
      <c r="F35" t="e">
        <f>VLOOKUP(A35,HOP!A:C,3,0)</f>
        <v>#N/A</v>
      </c>
      <c r="G35" t="e">
        <f t="shared" ref="G35:G66" si="2">D35-E35</f>
        <v>#N/A</v>
      </c>
      <c r="H35" t="e">
        <f t="shared" ref="H35:H66" si="3">$H$1&amp;F35</f>
        <v>#N/A</v>
      </c>
      <c r="I35" t="e">
        <f>VLOOKUP(A35,HOP!A:U,21,0)</f>
        <v>#N/A</v>
      </c>
    </row>
    <row r="36" ht="14.25" hidden="1" customHeight="1" spans="1:9">
      <c r="A36" s="7" t="s">
        <v>367</v>
      </c>
      <c r="B36" s="8" t="s">
        <v>371</v>
      </c>
      <c r="C36" s="8" t="s">
        <v>174</v>
      </c>
      <c r="D36" s="3">
        <v>0</v>
      </c>
      <c r="E36" t="e">
        <f>VLOOKUP(A36,HOP!A:L,12,0)</f>
        <v>#N/A</v>
      </c>
      <c r="F36" t="e">
        <f>VLOOKUP(A36,HOP!A:C,3,0)</f>
        <v>#N/A</v>
      </c>
      <c r="G36" t="e">
        <f t="shared" si="2"/>
        <v>#N/A</v>
      </c>
      <c r="H36" t="e">
        <f t="shared" si="3"/>
        <v>#N/A</v>
      </c>
      <c r="I36" t="e">
        <f>VLOOKUP(A36,HOP!A:U,21,0)</f>
        <v>#N/A</v>
      </c>
    </row>
    <row r="37" ht="14.25" hidden="1" customHeight="1" spans="1:9">
      <c r="A37" s="7" t="s">
        <v>374</v>
      </c>
      <c r="B37" s="8" t="s">
        <v>379</v>
      </c>
      <c r="C37" s="8" t="s">
        <v>174</v>
      </c>
      <c r="D37" s="3">
        <v>0</v>
      </c>
      <c r="E37" t="e">
        <f>VLOOKUP(A37,HOP!A:L,12,0)</f>
        <v>#N/A</v>
      </c>
      <c r="F37" t="e">
        <f>VLOOKUP(A37,HOP!A:C,3,0)</f>
        <v>#N/A</v>
      </c>
      <c r="G37" t="e">
        <f t="shared" si="2"/>
        <v>#N/A</v>
      </c>
      <c r="H37" t="e">
        <f t="shared" si="3"/>
        <v>#N/A</v>
      </c>
      <c r="I37" t="e">
        <f>VLOOKUP(A37,HOP!A:U,21,0)</f>
        <v>#N/A</v>
      </c>
    </row>
    <row r="38" ht="14.25" hidden="1" customHeight="1" spans="1:9">
      <c r="A38" s="7" t="s">
        <v>383</v>
      </c>
      <c r="B38" s="8" t="s">
        <v>166</v>
      </c>
      <c r="C38" s="8" t="s">
        <v>379</v>
      </c>
      <c r="D38" s="3">
        <v>679</v>
      </c>
      <c r="E38" t="str">
        <f>VLOOKUP(A38,HOP!A:L,12,0)</f>
        <v>679.00</v>
      </c>
      <c r="F38" t="str">
        <f>VLOOKUP(A38,HOP!A:C,3,0)</f>
        <v>4230027</v>
      </c>
      <c r="G38">
        <f t="shared" si="2"/>
        <v>0</v>
      </c>
      <c r="H38" t="str">
        <f t="shared" si="3"/>
        <v>，4230027</v>
      </c>
      <c r="I38" t="str">
        <f>VLOOKUP(A38,HOP!A:U,21,0)</f>
        <v>直连</v>
      </c>
    </row>
    <row r="39" ht="14.25" hidden="1" customHeight="1" spans="1:9">
      <c r="A39" s="7" t="s">
        <v>390</v>
      </c>
      <c r="B39" s="8" t="s">
        <v>84</v>
      </c>
      <c r="C39" s="8" t="s">
        <v>379</v>
      </c>
      <c r="D39" s="3">
        <v>306</v>
      </c>
      <c r="E39" t="str">
        <f>VLOOKUP(A39,HOP!A:L,12,0)</f>
        <v>306.00</v>
      </c>
      <c r="F39" t="str">
        <f>VLOOKUP(A39,HOP!A:C,3,0)</f>
        <v>4243951</v>
      </c>
      <c r="G39">
        <f t="shared" si="2"/>
        <v>0</v>
      </c>
      <c r="H39" t="str">
        <f t="shared" si="3"/>
        <v>，4243951</v>
      </c>
      <c r="I39" t="str">
        <f>VLOOKUP(A39,HOP!A:U,21,0)</f>
        <v>直采</v>
      </c>
    </row>
    <row r="40" ht="14.25" hidden="1" customHeight="1" spans="1:9">
      <c r="A40" s="7" t="s">
        <v>395</v>
      </c>
      <c r="B40" s="8" t="s">
        <v>84</v>
      </c>
      <c r="C40" s="8" t="s">
        <v>379</v>
      </c>
      <c r="D40" s="3">
        <v>720</v>
      </c>
      <c r="E40" t="str">
        <f>VLOOKUP(A40,HOP!A:L,12,0)</f>
        <v>720.00</v>
      </c>
      <c r="F40" t="str">
        <f>VLOOKUP(A40,HOP!A:C,3,0)</f>
        <v>4176495</v>
      </c>
      <c r="G40">
        <f t="shared" si="2"/>
        <v>0</v>
      </c>
      <c r="H40" t="str">
        <f t="shared" si="3"/>
        <v>，4176495</v>
      </c>
      <c r="I40" t="str">
        <f>VLOOKUP(A40,HOP!A:U,21,0)</f>
        <v>直采</v>
      </c>
    </row>
    <row r="41" ht="14.25" hidden="1" customHeight="1" spans="1:9">
      <c r="A41" s="7" t="s">
        <v>403</v>
      </c>
      <c r="B41" s="8" t="s">
        <v>84</v>
      </c>
      <c r="C41" s="8" t="s">
        <v>379</v>
      </c>
      <c r="D41" s="3">
        <v>720</v>
      </c>
      <c r="E41" t="str">
        <f>VLOOKUP(A41,HOP!A:L,12,0)</f>
        <v>720.00</v>
      </c>
      <c r="F41" t="str">
        <f>VLOOKUP(A41,HOP!A:C,3,0)</f>
        <v>4176563</v>
      </c>
      <c r="G41">
        <f t="shared" si="2"/>
        <v>0</v>
      </c>
      <c r="H41" t="str">
        <f t="shared" si="3"/>
        <v>，4176563</v>
      </c>
      <c r="I41" t="str">
        <f>VLOOKUP(A41,HOP!A:U,21,0)</f>
        <v>直采</v>
      </c>
    </row>
    <row r="42" ht="14.25" hidden="1" customHeight="1" spans="1:9">
      <c r="A42" s="7" t="s">
        <v>406</v>
      </c>
      <c r="B42" s="8" t="s">
        <v>84</v>
      </c>
      <c r="C42" s="8" t="s">
        <v>379</v>
      </c>
      <c r="D42" s="3">
        <v>9724</v>
      </c>
      <c r="E42" t="str">
        <f>VLOOKUP(A42,HOP!A:L,12,0)</f>
        <v>9724.00</v>
      </c>
      <c r="F42" t="str">
        <f>VLOOKUP(A42,HOP!A:C,3,0)</f>
        <v>4212015</v>
      </c>
      <c r="G42">
        <f t="shared" si="2"/>
        <v>0</v>
      </c>
      <c r="H42" t="str">
        <f t="shared" si="3"/>
        <v>，4212015</v>
      </c>
      <c r="I42" t="str">
        <f>VLOOKUP(A42,HOP!A:U,21,0)</f>
        <v>直采</v>
      </c>
    </row>
    <row r="43" ht="14.25" hidden="1" customHeight="1" spans="1:9">
      <c r="A43" s="7" t="s">
        <v>416</v>
      </c>
      <c r="B43" s="8" t="s">
        <v>83</v>
      </c>
      <c r="C43" s="8" t="s">
        <v>379</v>
      </c>
      <c r="D43" s="3">
        <v>884</v>
      </c>
      <c r="E43" t="str">
        <f>VLOOKUP(A43,HOP!A:L,12,0)</f>
        <v>884.00</v>
      </c>
      <c r="F43" t="str">
        <f>VLOOKUP(A43,HOP!A:C,3,0)</f>
        <v>4228451</v>
      </c>
      <c r="G43">
        <f t="shared" si="2"/>
        <v>0</v>
      </c>
      <c r="H43" t="str">
        <f t="shared" si="3"/>
        <v>，4228451</v>
      </c>
      <c r="I43" t="str">
        <f>VLOOKUP(A43,HOP!A:U,21,0)</f>
        <v>直采</v>
      </c>
    </row>
    <row r="44" ht="14.25" hidden="1" customHeight="1" spans="1:9">
      <c r="A44" s="7" t="s">
        <v>425</v>
      </c>
      <c r="B44" s="8" t="s">
        <v>166</v>
      </c>
      <c r="C44" s="8" t="s">
        <v>379</v>
      </c>
      <c r="D44" s="3">
        <v>400</v>
      </c>
      <c r="E44" t="str">
        <f>VLOOKUP(A44,HOP!A:L,12,0)</f>
        <v>400.00</v>
      </c>
      <c r="F44" t="str">
        <f>VLOOKUP(A44,HOP!A:C,3,0)</f>
        <v>4253992</v>
      </c>
      <c r="G44">
        <f t="shared" si="2"/>
        <v>0</v>
      </c>
      <c r="H44" t="str">
        <f t="shared" si="3"/>
        <v>，4253992</v>
      </c>
      <c r="I44" t="str">
        <f>VLOOKUP(A44,HOP!A:U,21,0)</f>
        <v>直连</v>
      </c>
    </row>
    <row r="45" ht="14.25" hidden="1" customHeight="1" spans="1:9">
      <c r="A45" s="7" t="s">
        <v>434</v>
      </c>
      <c r="B45" s="8" t="s">
        <v>166</v>
      </c>
      <c r="C45" s="8" t="s">
        <v>379</v>
      </c>
      <c r="D45" s="3">
        <v>308</v>
      </c>
      <c r="E45" t="str">
        <f>VLOOKUP(A45,HOP!A:L,12,0)</f>
        <v>308.00</v>
      </c>
      <c r="F45" t="str">
        <f>VLOOKUP(A45,HOP!A:C,3,0)</f>
        <v>4253466</v>
      </c>
      <c r="G45">
        <f t="shared" si="2"/>
        <v>0</v>
      </c>
      <c r="H45" t="str">
        <f t="shared" si="3"/>
        <v>，4253466</v>
      </c>
      <c r="I45" t="str">
        <f>VLOOKUP(A45,HOP!A:U,21,0)</f>
        <v>直连</v>
      </c>
    </row>
    <row r="46" ht="14.25" hidden="1" customHeight="1" spans="1:9">
      <c r="A46" s="7" t="s">
        <v>440</v>
      </c>
      <c r="B46" s="8" t="s">
        <v>321</v>
      </c>
      <c r="C46" s="8" t="s">
        <v>445</v>
      </c>
      <c r="D46" s="3">
        <v>0</v>
      </c>
      <c r="E46" t="e">
        <f>VLOOKUP(A46,HOP!A:L,12,0)</f>
        <v>#N/A</v>
      </c>
      <c r="F46" t="e">
        <f>VLOOKUP(A46,HOP!A:C,3,0)</f>
        <v>#N/A</v>
      </c>
      <c r="G46" t="e">
        <f t="shared" si="2"/>
        <v>#N/A</v>
      </c>
      <c r="H46" t="e">
        <f t="shared" si="3"/>
        <v>#N/A</v>
      </c>
      <c r="I46" t="e">
        <f>VLOOKUP(A46,HOP!A:U,21,0)</f>
        <v>#N/A</v>
      </c>
    </row>
    <row r="47" ht="14.25" hidden="1" customHeight="1" spans="1:9">
      <c r="A47" s="7" t="s">
        <v>449</v>
      </c>
      <c r="B47" s="8" t="s">
        <v>454</v>
      </c>
      <c r="C47" s="8" t="s">
        <v>455</v>
      </c>
      <c r="D47" s="3">
        <v>0</v>
      </c>
      <c r="E47" t="e">
        <f>VLOOKUP(A47,HOP!A:L,12,0)</f>
        <v>#N/A</v>
      </c>
      <c r="F47" t="e">
        <f>VLOOKUP(A47,HOP!A:C,3,0)</f>
        <v>#N/A</v>
      </c>
      <c r="G47" t="e">
        <f t="shared" si="2"/>
        <v>#N/A</v>
      </c>
      <c r="H47" t="e">
        <f t="shared" si="3"/>
        <v>#N/A</v>
      </c>
      <c r="I47" t="e">
        <f>VLOOKUP(A47,HOP!A:U,21,0)</f>
        <v>#N/A</v>
      </c>
    </row>
    <row r="48" ht="14.25" hidden="1" customHeight="1" spans="1:9">
      <c r="A48" s="7" t="s">
        <v>459</v>
      </c>
      <c r="B48" s="8" t="s">
        <v>125</v>
      </c>
      <c r="C48" s="8" t="s">
        <v>211</v>
      </c>
      <c r="D48" s="3">
        <v>4932</v>
      </c>
      <c r="E48" t="str">
        <f>VLOOKUP(A48,HOP!A:L,12,0)</f>
        <v>4932.00</v>
      </c>
      <c r="F48" t="str">
        <f>VLOOKUP(A48,HOP!A:C,3,0)</f>
        <v>4011262</v>
      </c>
      <c r="G48">
        <f t="shared" si="2"/>
        <v>0</v>
      </c>
      <c r="H48" t="str">
        <f t="shared" si="3"/>
        <v>，4011262</v>
      </c>
      <c r="I48" t="str">
        <f>VLOOKUP(A48,HOP!A:U,21,0)</f>
        <v>直连</v>
      </c>
    </row>
    <row r="49" ht="14.25" hidden="1" customHeight="1" spans="1:9">
      <c r="A49" s="7" t="s">
        <v>469</v>
      </c>
      <c r="B49" s="8" t="s">
        <v>379</v>
      </c>
      <c r="C49" s="8" t="s">
        <v>211</v>
      </c>
      <c r="D49" s="3">
        <v>4870</v>
      </c>
      <c r="E49" t="str">
        <f>VLOOKUP(A49,HOP!A:L,12,0)</f>
        <v>4870.00</v>
      </c>
      <c r="F49" t="str">
        <f>VLOOKUP(A49,HOP!A:C,3,0)</f>
        <v>4221214</v>
      </c>
      <c r="G49">
        <f t="shared" si="2"/>
        <v>0</v>
      </c>
      <c r="H49" t="str">
        <f t="shared" si="3"/>
        <v>，4221214</v>
      </c>
      <c r="I49" t="str">
        <f>VLOOKUP(A49,HOP!A:U,21,0)</f>
        <v>直连</v>
      </c>
    </row>
    <row r="50" ht="14.25" hidden="1" customHeight="1" spans="1:9">
      <c r="A50" s="7" t="s">
        <v>478</v>
      </c>
      <c r="B50" s="8" t="s">
        <v>83</v>
      </c>
      <c r="C50" s="8" t="s">
        <v>211</v>
      </c>
      <c r="D50" s="3">
        <v>165</v>
      </c>
      <c r="E50" t="str">
        <f>VLOOKUP(A50,HOP!A:L,12,0)</f>
        <v>165.00</v>
      </c>
      <c r="F50" t="str">
        <f>VLOOKUP(A50,HOP!A:C,3,0)</f>
        <v>4216119</v>
      </c>
      <c r="G50">
        <f t="shared" si="2"/>
        <v>0</v>
      </c>
      <c r="H50" t="str">
        <f t="shared" si="3"/>
        <v>，4216119</v>
      </c>
      <c r="I50" t="str">
        <f>VLOOKUP(A50,HOP!A:U,21,0)</f>
        <v>直连</v>
      </c>
    </row>
    <row r="51" ht="14.25" hidden="1" customHeight="1" spans="1:9">
      <c r="A51" s="7" t="s">
        <v>488</v>
      </c>
      <c r="B51" s="8" t="s">
        <v>379</v>
      </c>
      <c r="C51" s="8" t="s">
        <v>211</v>
      </c>
      <c r="D51" s="3">
        <v>1212</v>
      </c>
      <c r="E51" t="str">
        <f>VLOOKUP(A51,HOP!A:L,12,0)</f>
        <v>1212.00</v>
      </c>
      <c r="F51" t="str">
        <f>VLOOKUP(A51,HOP!A:C,3,0)</f>
        <v>4244584</v>
      </c>
      <c r="G51">
        <f t="shared" si="2"/>
        <v>0</v>
      </c>
      <c r="H51" t="str">
        <f t="shared" si="3"/>
        <v>，4244584</v>
      </c>
      <c r="I51" t="str">
        <f>VLOOKUP(A51,HOP!A:U,21,0)</f>
        <v>直连</v>
      </c>
    </row>
    <row r="52" ht="14.25" hidden="1" customHeight="1" spans="1:9">
      <c r="A52" s="7" t="s">
        <v>496</v>
      </c>
      <c r="B52" s="8" t="s">
        <v>166</v>
      </c>
      <c r="C52" s="8" t="s">
        <v>211</v>
      </c>
      <c r="D52" s="3">
        <v>7600</v>
      </c>
      <c r="E52" t="str">
        <f>VLOOKUP(A52,HOP!A:L,12,0)</f>
        <v>7600.00</v>
      </c>
      <c r="F52" t="str">
        <f>VLOOKUP(A52,HOP!A:C,3,0)</f>
        <v>4157935</v>
      </c>
      <c r="G52">
        <f t="shared" si="2"/>
        <v>0</v>
      </c>
      <c r="H52" t="str">
        <f t="shared" si="3"/>
        <v>，4157935</v>
      </c>
      <c r="I52" t="str">
        <f>VLOOKUP(A52,HOP!A:U,21,0)</f>
        <v>直采</v>
      </c>
    </row>
    <row r="53" ht="14.25" hidden="1" customHeight="1" spans="1:9">
      <c r="A53" s="7" t="s">
        <v>505</v>
      </c>
      <c r="B53" s="8" t="s">
        <v>125</v>
      </c>
      <c r="C53" s="8" t="s">
        <v>211</v>
      </c>
      <c r="D53" s="3">
        <v>3964</v>
      </c>
      <c r="E53" t="str">
        <f>VLOOKUP(A53,HOP!A:L,12,0)</f>
        <v>3964.00</v>
      </c>
      <c r="F53" t="str">
        <f>VLOOKUP(A53,HOP!A:C,3,0)</f>
        <v>4236247</v>
      </c>
      <c r="G53">
        <f t="shared" si="2"/>
        <v>0</v>
      </c>
      <c r="H53" t="str">
        <f t="shared" si="3"/>
        <v>，4236247</v>
      </c>
      <c r="I53" t="str">
        <f>VLOOKUP(A53,HOP!A:U,21,0)</f>
        <v>直采</v>
      </c>
    </row>
    <row r="54" ht="14.25" hidden="1" customHeight="1" spans="1:9">
      <c r="A54" s="7" t="s">
        <v>514</v>
      </c>
      <c r="B54" s="8" t="s">
        <v>166</v>
      </c>
      <c r="C54" s="8" t="s">
        <v>211</v>
      </c>
      <c r="D54" s="3">
        <v>672</v>
      </c>
      <c r="E54" t="str">
        <f>VLOOKUP(A54,HOP!A:L,12,0)</f>
        <v>672.00</v>
      </c>
      <c r="F54" t="str">
        <f>VLOOKUP(A54,HOP!A:C,3,0)</f>
        <v>4250745</v>
      </c>
      <c r="G54">
        <f t="shared" si="2"/>
        <v>0</v>
      </c>
      <c r="H54" t="str">
        <f t="shared" si="3"/>
        <v>，4250745</v>
      </c>
      <c r="I54" t="str">
        <f>VLOOKUP(A54,HOP!A:U,21,0)</f>
        <v>直连</v>
      </c>
    </row>
    <row r="55" ht="14.25" hidden="1" customHeight="1" spans="1:9">
      <c r="A55" s="7" t="s">
        <v>523</v>
      </c>
      <c r="B55" s="8" t="s">
        <v>166</v>
      </c>
      <c r="C55" s="8" t="s">
        <v>211</v>
      </c>
      <c r="D55" s="3">
        <v>536</v>
      </c>
      <c r="E55" t="str">
        <f>VLOOKUP(A55,HOP!A:L,12,0)</f>
        <v>536.00</v>
      </c>
      <c r="F55" t="str">
        <f>VLOOKUP(A55,HOP!A:C,3,0)</f>
        <v>4239876</v>
      </c>
      <c r="G55">
        <f t="shared" si="2"/>
        <v>0</v>
      </c>
      <c r="H55" t="str">
        <f t="shared" si="3"/>
        <v>，4239876</v>
      </c>
      <c r="I55" t="str">
        <f>VLOOKUP(A55,HOP!A:U,21,0)</f>
        <v>直采</v>
      </c>
    </row>
    <row r="56" ht="14.25" hidden="1" customHeight="1" spans="1:9">
      <c r="A56" s="7" t="s">
        <v>529</v>
      </c>
      <c r="B56" s="8" t="s">
        <v>534</v>
      </c>
      <c r="C56" s="8" t="s">
        <v>321</v>
      </c>
      <c r="D56" s="3">
        <v>0</v>
      </c>
      <c r="E56" t="e">
        <f>VLOOKUP(A56,HOP!A:L,12,0)</f>
        <v>#N/A</v>
      </c>
      <c r="F56" t="e">
        <f>VLOOKUP(A56,HOP!A:C,3,0)</f>
        <v>#N/A</v>
      </c>
      <c r="G56" t="e">
        <f t="shared" si="2"/>
        <v>#N/A</v>
      </c>
      <c r="H56" t="e">
        <f t="shared" si="3"/>
        <v>#N/A</v>
      </c>
      <c r="I56" t="e">
        <f>VLOOKUP(A56,HOP!A:U,21,0)</f>
        <v>#N/A</v>
      </c>
    </row>
    <row r="57" ht="14.25" hidden="1" customHeight="1" spans="1:9">
      <c r="A57" s="7" t="s">
        <v>537</v>
      </c>
      <c r="B57" s="8" t="s">
        <v>534</v>
      </c>
      <c r="C57" s="8" t="s">
        <v>321</v>
      </c>
      <c r="D57" s="3">
        <v>0</v>
      </c>
      <c r="E57" t="e">
        <f>VLOOKUP(A57,HOP!A:L,12,0)</f>
        <v>#N/A</v>
      </c>
      <c r="F57" t="e">
        <f>VLOOKUP(A57,HOP!A:C,3,0)</f>
        <v>#N/A</v>
      </c>
      <c r="G57" t="e">
        <f t="shared" si="2"/>
        <v>#N/A</v>
      </c>
      <c r="H57" t="e">
        <f t="shared" si="3"/>
        <v>#N/A</v>
      </c>
      <c r="I57" t="e">
        <f>VLOOKUP(A57,HOP!A:U,21,0)</f>
        <v>#N/A</v>
      </c>
    </row>
    <row r="58" ht="14.25" hidden="1" customHeight="1" spans="1:9">
      <c r="A58" s="7" t="s">
        <v>542</v>
      </c>
      <c r="B58" s="8" t="s">
        <v>547</v>
      </c>
      <c r="C58" s="8" t="s">
        <v>548</v>
      </c>
      <c r="D58" s="3">
        <v>0</v>
      </c>
      <c r="E58" t="e">
        <f>VLOOKUP(A58,HOP!A:L,12,0)</f>
        <v>#N/A</v>
      </c>
      <c r="F58" t="e">
        <f>VLOOKUP(A58,HOP!A:C,3,0)</f>
        <v>#N/A</v>
      </c>
      <c r="G58" t="e">
        <f t="shared" si="2"/>
        <v>#N/A</v>
      </c>
      <c r="H58" t="e">
        <f t="shared" si="3"/>
        <v>#N/A</v>
      </c>
      <c r="I58" t="e">
        <f>VLOOKUP(A58,HOP!A:U,21,0)</f>
        <v>#N/A</v>
      </c>
    </row>
    <row r="59" ht="14.25" hidden="1" customHeight="1" spans="1:9">
      <c r="A59" s="7" t="s">
        <v>552</v>
      </c>
      <c r="B59" s="8" t="s">
        <v>211</v>
      </c>
      <c r="C59" s="8" t="s">
        <v>371</v>
      </c>
      <c r="D59" s="3">
        <v>0</v>
      </c>
      <c r="E59" t="e">
        <f>VLOOKUP(A59,HOP!A:L,12,0)</f>
        <v>#N/A</v>
      </c>
      <c r="F59" t="e">
        <f>VLOOKUP(A59,HOP!A:C,3,0)</f>
        <v>#N/A</v>
      </c>
      <c r="G59" t="e">
        <f t="shared" si="2"/>
        <v>#N/A</v>
      </c>
      <c r="H59" t="e">
        <f t="shared" si="3"/>
        <v>#N/A</v>
      </c>
      <c r="I59" t="e">
        <f>VLOOKUP(A59,HOP!A:U,21,0)</f>
        <v>#N/A</v>
      </c>
    </row>
    <row r="60" ht="14.25" hidden="1" customHeight="1" spans="1:9">
      <c r="A60" s="7" t="s">
        <v>560</v>
      </c>
      <c r="B60" s="8" t="s">
        <v>201</v>
      </c>
      <c r="C60" s="8" t="s">
        <v>565</v>
      </c>
      <c r="D60" s="3">
        <v>0</v>
      </c>
      <c r="E60" t="e">
        <f>VLOOKUP(A60,HOP!A:L,12,0)</f>
        <v>#N/A</v>
      </c>
      <c r="F60" t="e">
        <f>VLOOKUP(A60,HOP!A:C,3,0)</f>
        <v>#N/A</v>
      </c>
      <c r="G60" t="e">
        <f t="shared" si="2"/>
        <v>#N/A</v>
      </c>
      <c r="H60" t="e">
        <f t="shared" si="3"/>
        <v>#N/A</v>
      </c>
      <c r="I60" t="e">
        <f>VLOOKUP(A60,HOP!A:U,21,0)</f>
        <v>#N/A</v>
      </c>
    </row>
    <row r="61" ht="14.25" hidden="1" customHeight="1" spans="1:9">
      <c r="A61" s="7" t="s">
        <v>569</v>
      </c>
      <c r="B61" s="8" t="s">
        <v>175</v>
      </c>
      <c r="C61" s="8" t="s">
        <v>572</v>
      </c>
      <c r="D61" s="3">
        <v>0</v>
      </c>
      <c r="E61" t="e">
        <f>VLOOKUP(A61,HOP!A:L,12,0)</f>
        <v>#N/A</v>
      </c>
      <c r="F61" t="e">
        <f>VLOOKUP(A61,HOP!A:C,3,0)</f>
        <v>#N/A</v>
      </c>
      <c r="G61" t="e">
        <f t="shared" si="2"/>
        <v>#N/A</v>
      </c>
      <c r="H61" t="e">
        <f t="shared" si="3"/>
        <v>#N/A</v>
      </c>
      <c r="I61" t="e">
        <f>VLOOKUP(A61,HOP!A:U,21,0)</f>
        <v>#N/A</v>
      </c>
    </row>
    <row r="62" ht="14.25" hidden="1" customHeight="1" spans="1:9">
      <c r="A62" s="7" t="s">
        <v>575</v>
      </c>
      <c r="B62" s="8" t="s">
        <v>578</v>
      </c>
      <c r="C62" s="8" t="s">
        <v>579</v>
      </c>
      <c r="D62" s="3">
        <v>0</v>
      </c>
      <c r="E62" t="e">
        <f>VLOOKUP(A62,HOP!A:L,12,0)</f>
        <v>#N/A</v>
      </c>
      <c r="F62" t="e">
        <f>VLOOKUP(A62,HOP!A:C,3,0)</f>
        <v>#N/A</v>
      </c>
      <c r="G62" t="e">
        <f t="shared" si="2"/>
        <v>#N/A</v>
      </c>
      <c r="H62" t="e">
        <f t="shared" si="3"/>
        <v>#N/A</v>
      </c>
      <c r="I62" t="e">
        <f>VLOOKUP(A62,HOP!A:U,21,0)</f>
        <v>#N/A</v>
      </c>
    </row>
    <row r="63" ht="14.25" hidden="1" customHeight="1" spans="1:9">
      <c r="A63" s="7" t="s">
        <v>583</v>
      </c>
      <c r="B63" s="8" t="s">
        <v>371</v>
      </c>
      <c r="C63" s="8" t="s">
        <v>175</v>
      </c>
      <c r="D63" s="3">
        <v>0</v>
      </c>
      <c r="E63" t="e">
        <f>VLOOKUP(A63,HOP!A:L,12,0)</f>
        <v>#N/A</v>
      </c>
      <c r="F63" t="e">
        <f>VLOOKUP(A63,HOP!A:C,3,0)</f>
        <v>#N/A</v>
      </c>
      <c r="G63" t="e">
        <f t="shared" si="2"/>
        <v>#N/A</v>
      </c>
      <c r="H63" t="e">
        <f t="shared" si="3"/>
        <v>#N/A</v>
      </c>
      <c r="I63" t="e">
        <f>VLOOKUP(A63,HOP!A:U,21,0)</f>
        <v>#N/A</v>
      </c>
    </row>
    <row r="64" ht="14.25" hidden="1" customHeight="1" spans="1:9">
      <c r="A64" s="7" t="s">
        <v>591</v>
      </c>
      <c r="B64" s="8" t="s">
        <v>572</v>
      </c>
      <c r="C64" s="8" t="s">
        <v>596</v>
      </c>
      <c r="D64" s="3">
        <v>0</v>
      </c>
      <c r="E64" t="e">
        <f>VLOOKUP(A64,HOP!A:L,12,0)</f>
        <v>#N/A</v>
      </c>
      <c r="F64" t="e">
        <f>VLOOKUP(A64,HOP!A:C,3,0)</f>
        <v>#N/A</v>
      </c>
      <c r="G64" t="e">
        <f t="shared" si="2"/>
        <v>#N/A</v>
      </c>
      <c r="H64" t="e">
        <f t="shared" si="3"/>
        <v>#N/A</v>
      </c>
      <c r="I64" t="e">
        <f>VLOOKUP(A64,HOP!A:U,21,0)</f>
        <v>#N/A</v>
      </c>
    </row>
    <row r="65" ht="14.25" hidden="1" customHeight="1" spans="1:9">
      <c r="A65" s="7" t="s">
        <v>600</v>
      </c>
      <c r="B65" s="8" t="s">
        <v>605</v>
      </c>
      <c r="C65" s="8" t="s">
        <v>606</v>
      </c>
      <c r="D65" s="3">
        <v>0</v>
      </c>
      <c r="E65" t="e">
        <f>VLOOKUP(A65,HOP!A:L,12,0)</f>
        <v>#N/A</v>
      </c>
      <c r="F65" t="e">
        <f>VLOOKUP(A65,HOP!A:C,3,0)</f>
        <v>#N/A</v>
      </c>
      <c r="G65" t="e">
        <f t="shared" si="2"/>
        <v>#N/A</v>
      </c>
      <c r="H65" t="e">
        <f t="shared" si="3"/>
        <v>#N/A</v>
      </c>
      <c r="I65" t="e">
        <f>VLOOKUP(A65,HOP!A:U,21,0)</f>
        <v>#N/A</v>
      </c>
    </row>
    <row r="66" ht="14.25" hidden="1" customHeight="1" spans="1:9">
      <c r="A66" s="7" t="s">
        <v>610</v>
      </c>
      <c r="B66" s="8" t="s">
        <v>84</v>
      </c>
      <c r="C66" s="8" t="s">
        <v>211</v>
      </c>
      <c r="D66" s="3">
        <v>1462</v>
      </c>
      <c r="E66" t="str">
        <f>VLOOKUP(A66,HOP!A:L,12,0)</f>
        <v>1462.00</v>
      </c>
      <c r="F66" t="str">
        <f>VLOOKUP(A66,HOP!A:C,3,0)</f>
        <v>4156989</v>
      </c>
      <c r="G66">
        <f t="shared" si="2"/>
        <v>0</v>
      </c>
      <c r="H66" t="str">
        <f t="shared" si="3"/>
        <v>，4156989</v>
      </c>
      <c r="I66" t="str">
        <f>VLOOKUP(A66,HOP!A:U,21,0)</f>
        <v>直采</v>
      </c>
    </row>
    <row r="67" ht="14.25" hidden="1" customHeight="1" spans="1:9">
      <c r="A67" s="7" t="s">
        <v>619</v>
      </c>
      <c r="B67" s="8" t="s">
        <v>624</v>
      </c>
      <c r="C67" s="8" t="s">
        <v>625</v>
      </c>
      <c r="D67" s="3">
        <v>0</v>
      </c>
      <c r="E67" t="e">
        <f>VLOOKUP(A67,HOP!A:L,12,0)</f>
        <v>#N/A</v>
      </c>
      <c r="F67" t="e">
        <f>VLOOKUP(A67,HOP!A:C,3,0)</f>
        <v>#N/A</v>
      </c>
      <c r="G67" t="e">
        <f t="shared" ref="G67:G98" si="4">D67-E67</f>
        <v>#N/A</v>
      </c>
      <c r="H67" t="e">
        <f t="shared" ref="H67:H98" si="5">$H$1&amp;F67</f>
        <v>#N/A</v>
      </c>
      <c r="I67" t="e">
        <f>VLOOKUP(A67,HOP!A:U,21,0)</f>
        <v>#N/A</v>
      </c>
    </row>
    <row r="68" ht="14.25" hidden="1" customHeight="1" spans="1:9">
      <c r="A68" s="7" t="s">
        <v>628</v>
      </c>
      <c r="B68" s="8" t="s">
        <v>630</v>
      </c>
      <c r="C68" s="8" t="s">
        <v>631</v>
      </c>
      <c r="D68" s="3">
        <v>0</v>
      </c>
      <c r="E68" t="e">
        <f>VLOOKUP(A68,HOP!A:L,12,0)</f>
        <v>#N/A</v>
      </c>
      <c r="F68" t="e">
        <f>VLOOKUP(A68,HOP!A:C,3,0)</f>
        <v>#N/A</v>
      </c>
      <c r="G68" t="e">
        <f t="shared" si="4"/>
        <v>#N/A</v>
      </c>
      <c r="H68" t="e">
        <f t="shared" si="5"/>
        <v>#N/A</v>
      </c>
      <c r="I68" t="e">
        <f>VLOOKUP(A68,HOP!A:U,21,0)</f>
        <v>#N/A</v>
      </c>
    </row>
    <row r="69" ht="14.25" hidden="1" customHeight="1" spans="1:9">
      <c r="A69" s="7" t="s">
        <v>633</v>
      </c>
      <c r="B69" s="8" t="s">
        <v>211</v>
      </c>
      <c r="C69" s="8" t="s">
        <v>371</v>
      </c>
      <c r="D69" s="3">
        <v>4870</v>
      </c>
      <c r="E69" t="str">
        <f>VLOOKUP(A69,HOP!A:L,12,0)</f>
        <v>4870.00</v>
      </c>
      <c r="F69" t="str">
        <f>VLOOKUP(A69,HOP!A:C,3,0)</f>
        <v>4221196</v>
      </c>
      <c r="G69">
        <f t="shared" si="4"/>
        <v>0</v>
      </c>
      <c r="H69" t="str">
        <f t="shared" si="5"/>
        <v>，4221196</v>
      </c>
      <c r="I69" t="str">
        <f>VLOOKUP(A69,HOP!A:U,21,0)</f>
        <v>直连</v>
      </c>
    </row>
    <row r="70" ht="14.25" hidden="1" customHeight="1" spans="1:9">
      <c r="A70" s="7" t="s">
        <v>635</v>
      </c>
      <c r="B70" s="8" t="s">
        <v>379</v>
      </c>
      <c r="C70" s="8" t="s">
        <v>371</v>
      </c>
      <c r="D70" s="3">
        <v>987</v>
      </c>
      <c r="E70" t="str">
        <f>VLOOKUP(A70,HOP!A:L,12,0)</f>
        <v>987.00</v>
      </c>
      <c r="F70" t="str">
        <f>VLOOKUP(A70,HOP!A:C,3,0)</f>
        <v>4249329</v>
      </c>
      <c r="G70">
        <f t="shared" si="4"/>
        <v>0</v>
      </c>
      <c r="H70" t="str">
        <f t="shared" si="5"/>
        <v>，4249329</v>
      </c>
      <c r="I70" t="str">
        <f>VLOOKUP(A70,HOP!A:U,21,0)</f>
        <v>直连</v>
      </c>
    </row>
    <row r="71" ht="14.25" hidden="1" customHeight="1" spans="1:9">
      <c r="A71" s="7" t="s">
        <v>641</v>
      </c>
      <c r="B71" s="8" t="s">
        <v>211</v>
      </c>
      <c r="C71" s="8" t="s">
        <v>371</v>
      </c>
      <c r="D71" s="3">
        <v>630</v>
      </c>
      <c r="E71" t="str">
        <f>VLOOKUP(A71,HOP!A:L,12,0)</f>
        <v>630.00</v>
      </c>
      <c r="F71" t="str">
        <f>VLOOKUP(A71,HOP!A:C,3,0)</f>
        <v>3818097</v>
      </c>
      <c r="G71">
        <f t="shared" si="4"/>
        <v>0</v>
      </c>
      <c r="H71" t="str">
        <f t="shared" si="5"/>
        <v>，3818097</v>
      </c>
      <c r="I71" t="str">
        <f>VLOOKUP(A71,HOP!A:U,21,0)</f>
        <v>直采</v>
      </c>
    </row>
    <row r="72" ht="14.25" hidden="1" customHeight="1" spans="1:9">
      <c r="A72" s="7" t="s">
        <v>650</v>
      </c>
      <c r="B72" s="8" t="s">
        <v>379</v>
      </c>
      <c r="C72" s="8" t="s">
        <v>371</v>
      </c>
      <c r="D72" s="3">
        <v>2200</v>
      </c>
      <c r="E72" t="str">
        <f>VLOOKUP(A72,HOP!A:L,12,0)</f>
        <v>2200.00</v>
      </c>
      <c r="F72" t="str">
        <f>VLOOKUP(A72,HOP!A:C,3,0)</f>
        <v>4157918</v>
      </c>
      <c r="G72">
        <f t="shared" si="4"/>
        <v>0</v>
      </c>
      <c r="H72" t="str">
        <f t="shared" si="5"/>
        <v>，4157918</v>
      </c>
      <c r="I72" t="str">
        <f>VLOOKUP(A72,HOP!A:U,21,0)</f>
        <v>直采</v>
      </c>
    </row>
    <row r="73" ht="14.25" hidden="1" customHeight="1" spans="1:9">
      <c r="A73" s="7" t="s">
        <v>659</v>
      </c>
      <c r="B73" s="8" t="s">
        <v>166</v>
      </c>
      <c r="C73" s="8" t="s">
        <v>371</v>
      </c>
      <c r="D73" s="3">
        <v>999</v>
      </c>
      <c r="E73" t="str">
        <f>VLOOKUP(A73,HOP!A:L,12,0)</f>
        <v>999.00</v>
      </c>
      <c r="F73" t="str">
        <f>VLOOKUP(A73,HOP!A:C,3,0)</f>
        <v>4118163</v>
      </c>
      <c r="G73">
        <f t="shared" si="4"/>
        <v>0</v>
      </c>
      <c r="H73" t="str">
        <f t="shared" si="5"/>
        <v>，4118163</v>
      </c>
      <c r="I73" t="str">
        <f>VLOOKUP(A73,HOP!A:U,21,0)</f>
        <v>直采</v>
      </c>
    </row>
    <row r="74" ht="14.25" hidden="1" customHeight="1" spans="1:9">
      <c r="A74" s="7" t="s">
        <v>667</v>
      </c>
      <c r="B74" s="8" t="s">
        <v>379</v>
      </c>
      <c r="C74" s="8" t="s">
        <v>371</v>
      </c>
      <c r="D74" s="3">
        <v>448</v>
      </c>
      <c r="E74" t="str">
        <f>VLOOKUP(A74,HOP!A:L,12,0)</f>
        <v>448.00</v>
      </c>
      <c r="F74" t="str">
        <f>VLOOKUP(A74,HOP!A:C,3,0)</f>
        <v>4258021</v>
      </c>
      <c r="G74">
        <f t="shared" si="4"/>
        <v>0</v>
      </c>
      <c r="H74" t="str">
        <f t="shared" si="5"/>
        <v>，4258021</v>
      </c>
      <c r="I74" t="str">
        <f>VLOOKUP(A74,HOP!A:U,21,0)</f>
        <v>直采</v>
      </c>
    </row>
    <row r="75" ht="14.25" hidden="1" customHeight="1" spans="1:9">
      <c r="A75" s="7" t="s">
        <v>674</v>
      </c>
      <c r="B75" s="8" t="s">
        <v>211</v>
      </c>
      <c r="C75" s="8" t="s">
        <v>371</v>
      </c>
      <c r="D75" s="3">
        <v>352</v>
      </c>
      <c r="E75" t="str">
        <f>VLOOKUP(A75,HOP!A:L,12,0)</f>
        <v>352.00</v>
      </c>
      <c r="F75" t="str">
        <f>VLOOKUP(A75,HOP!A:C,3,0)</f>
        <v>4265228</v>
      </c>
      <c r="G75">
        <f t="shared" si="4"/>
        <v>0</v>
      </c>
      <c r="H75" t="str">
        <f t="shared" si="5"/>
        <v>，4265228</v>
      </c>
      <c r="I75" t="str">
        <f>VLOOKUP(A75,HOP!A:U,21,0)</f>
        <v>直采</v>
      </c>
    </row>
    <row r="76" ht="14.25" hidden="1" customHeight="1" spans="1:9">
      <c r="A76" s="7" t="s">
        <v>680</v>
      </c>
      <c r="B76" s="8" t="s">
        <v>211</v>
      </c>
      <c r="C76" s="8" t="s">
        <v>371</v>
      </c>
      <c r="D76" s="3">
        <v>352</v>
      </c>
      <c r="E76" t="str">
        <f>VLOOKUP(A76,HOP!A:L,12,0)</f>
        <v>352.00</v>
      </c>
      <c r="F76" t="str">
        <f>VLOOKUP(A76,HOP!A:C,3,0)</f>
        <v>4266093</v>
      </c>
      <c r="G76">
        <f t="shared" si="4"/>
        <v>0</v>
      </c>
      <c r="H76" t="str">
        <f t="shared" si="5"/>
        <v>，4266093</v>
      </c>
      <c r="I76" t="str">
        <f>VLOOKUP(A76,HOP!A:U,21,0)</f>
        <v>直采</v>
      </c>
    </row>
    <row r="77" ht="14.25" hidden="1" customHeight="1" spans="1:9">
      <c r="A77" s="7" t="s">
        <v>683</v>
      </c>
      <c r="B77" s="8" t="s">
        <v>371</v>
      </c>
      <c r="C77" s="8" t="s">
        <v>175</v>
      </c>
      <c r="D77" s="3">
        <v>0</v>
      </c>
      <c r="E77" t="e">
        <f>VLOOKUP(A77,HOP!A:L,12,0)</f>
        <v>#N/A</v>
      </c>
      <c r="F77" t="e">
        <f>VLOOKUP(A77,HOP!A:C,3,0)</f>
        <v>#N/A</v>
      </c>
      <c r="G77" t="e">
        <f t="shared" si="4"/>
        <v>#N/A</v>
      </c>
      <c r="H77" t="e">
        <f t="shared" si="5"/>
        <v>#N/A</v>
      </c>
      <c r="I77" t="e">
        <f>VLOOKUP(A77,HOP!A:U,21,0)</f>
        <v>#N/A</v>
      </c>
    </row>
    <row r="78" ht="14.25" hidden="1" customHeight="1" spans="1:9">
      <c r="A78" s="7" t="s">
        <v>691</v>
      </c>
      <c r="B78" s="8" t="s">
        <v>371</v>
      </c>
      <c r="C78" s="8" t="s">
        <v>572</v>
      </c>
      <c r="D78" s="3">
        <v>0</v>
      </c>
      <c r="E78" t="e">
        <f>VLOOKUP(A78,HOP!A:L,12,0)</f>
        <v>#N/A</v>
      </c>
      <c r="F78" t="e">
        <f>VLOOKUP(A78,HOP!A:C,3,0)</f>
        <v>#N/A</v>
      </c>
      <c r="G78" t="e">
        <f t="shared" si="4"/>
        <v>#N/A</v>
      </c>
      <c r="H78" t="e">
        <f t="shared" si="5"/>
        <v>#N/A</v>
      </c>
      <c r="I78" t="e">
        <f>VLOOKUP(A78,HOP!A:U,21,0)</f>
        <v>#N/A</v>
      </c>
    </row>
    <row r="79" ht="14.25" hidden="1" customHeight="1" spans="1:9">
      <c r="A79" s="7" t="s">
        <v>699</v>
      </c>
      <c r="B79" s="8" t="s">
        <v>630</v>
      </c>
      <c r="C79" s="8" t="s">
        <v>624</v>
      </c>
      <c r="D79" s="3">
        <v>0</v>
      </c>
      <c r="E79" t="e">
        <f>VLOOKUP(A79,HOP!A:L,12,0)</f>
        <v>#N/A</v>
      </c>
      <c r="F79" t="e">
        <f>VLOOKUP(A79,HOP!A:C,3,0)</f>
        <v>#N/A</v>
      </c>
      <c r="G79" t="e">
        <f t="shared" si="4"/>
        <v>#N/A</v>
      </c>
      <c r="H79" t="e">
        <f t="shared" si="5"/>
        <v>#N/A</v>
      </c>
      <c r="I79" t="e">
        <f>VLOOKUP(A79,HOP!A:U,21,0)</f>
        <v>#N/A</v>
      </c>
    </row>
    <row r="80" ht="14.25" hidden="1" customHeight="1" spans="1:13">
      <c r="A80" s="7" t="s">
        <v>705</v>
      </c>
      <c r="B80" s="8" t="s">
        <v>534</v>
      </c>
      <c r="C80" s="8" t="s">
        <v>710</v>
      </c>
      <c r="D80" s="3">
        <v>540.27</v>
      </c>
      <c r="E80">
        <v>600</v>
      </c>
      <c r="F80">
        <v>4254765</v>
      </c>
      <c r="G80">
        <f t="shared" si="4"/>
        <v>-59.73</v>
      </c>
      <c r="H80" t="str">
        <f t="shared" si="5"/>
        <v>，4254765</v>
      </c>
      <c r="I80" s="6" t="s">
        <v>1112</v>
      </c>
      <c r="J80" s="6" t="s">
        <v>1113</v>
      </c>
      <c r="M80" s="6" t="s">
        <v>1114</v>
      </c>
    </row>
    <row r="81" ht="14.25" hidden="1" customHeight="1" spans="1:9">
      <c r="A81" s="7" t="s">
        <v>718</v>
      </c>
      <c r="B81" s="8" t="s">
        <v>371</v>
      </c>
      <c r="C81" s="8" t="s">
        <v>175</v>
      </c>
      <c r="D81" s="3">
        <v>0</v>
      </c>
      <c r="E81" t="e">
        <f>VLOOKUP(A81,HOP!A:L,12,0)</f>
        <v>#N/A</v>
      </c>
      <c r="F81" t="e">
        <f>VLOOKUP(A81,HOP!A:C,3,0)</f>
        <v>#N/A</v>
      </c>
      <c r="G81" t="e">
        <f t="shared" si="4"/>
        <v>#N/A</v>
      </c>
      <c r="H81" t="e">
        <f t="shared" si="5"/>
        <v>#N/A</v>
      </c>
      <c r="I81" t="e">
        <f>VLOOKUP(A81,HOP!A:U,21,0)</f>
        <v>#N/A</v>
      </c>
    </row>
    <row r="82" ht="14.25" hidden="1" customHeight="1" spans="1:9">
      <c r="A82" s="7" t="s">
        <v>726</v>
      </c>
      <c r="B82" s="8" t="s">
        <v>174</v>
      </c>
      <c r="C82" s="8" t="s">
        <v>175</v>
      </c>
      <c r="D82" s="3">
        <v>0</v>
      </c>
      <c r="E82" t="e">
        <f>VLOOKUP(A82,HOP!A:L,12,0)</f>
        <v>#N/A</v>
      </c>
      <c r="F82" t="e">
        <f>VLOOKUP(A82,HOP!A:C,3,0)</f>
        <v>#N/A</v>
      </c>
      <c r="G82" t="e">
        <f t="shared" si="4"/>
        <v>#N/A</v>
      </c>
      <c r="H82" t="e">
        <f t="shared" si="5"/>
        <v>#N/A</v>
      </c>
      <c r="I82" t="e">
        <f>VLOOKUP(A82,HOP!A:U,21,0)</f>
        <v>#N/A</v>
      </c>
    </row>
    <row r="83" ht="14.25" hidden="1" customHeight="1" spans="1:9">
      <c r="A83" s="7" t="s">
        <v>742</v>
      </c>
      <c r="B83" s="8" t="s">
        <v>174</v>
      </c>
      <c r="C83" s="8" t="s">
        <v>175</v>
      </c>
      <c r="D83" s="3">
        <v>0</v>
      </c>
      <c r="E83" t="e">
        <f>VLOOKUP(A83,HOP!A:L,12,0)</f>
        <v>#N/A</v>
      </c>
      <c r="F83" t="e">
        <f>VLOOKUP(A83,HOP!A:C,3,0)</f>
        <v>#N/A</v>
      </c>
      <c r="G83" t="e">
        <f t="shared" si="4"/>
        <v>#N/A</v>
      </c>
      <c r="H83" t="e">
        <f t="shared" si="5"/>
        <v>#N/A</v>
      </c>
      <c r="I83" t="e">
        <f>VLOOKUP(A83,HOP!A:U,21,0)</f>
        <v>#N/A</v>
      </c>
    </row>
    <row r="84" ht="14.25" hidden="1" customHeight="1" spans="1:9">
      <c r="A84" s="7" t="s">
        <v>750</v>
      </c>
      <c r="B84" s="8" t="s">
        <v>211</v>
      </c>
      <c r="C84" s="8" t="s">
        <v>174</v>
      </c>
      <c r="D84" s="3">
        <v>922</v>
      </c>
      <c r="E84" t="str">
        <f>VLOOKUP(A84,HOP!A:L,12,0)</f>
        <v>922.00</v>
      </c>
      <c r="F84" t="str">
        <f>VLOOKUP(A84,HOP!A:C,3,0)</f>
        <v>4230952</v>
      </c>
      <c r="G84">
        <f t="shared" si="4"/>
        <v>0</v>
      </c>
      <c r="H84" t="str">
        <f t="shared" si="5"/>
        <v>，4230952</v>
      </c>
      <c r="I84" t="str">
        <f>VLOOKUP(A84,HOP!A:U,21,0)</f>
        <v>直连</v>
      </c>
    </row>
    <row r="85" ht="14.25" hidden="1" customHeight="1" spans="1:9">
      <c r="A85" s="7" t="s">
        <v>759</v>
      </c>
      <c r="B85" s="8" t="s">
        <v>211</v>
      </c>
      <c r="C85" s="8" t="s">
        <v>174</v>
      </c>
      <c r="D85" s="3">
        <v>744</v>
      </c>
      <c r="E85" t="str">
        <f>VLOOKUP(A85,HOP!A:L,12,0)</f>
        <v>744.00</v>
      </c>
      <c r="F85" t="str">
        <f>VLOOKUP(A85,HOP!A:C,3,0)</f>
        <v>4219124</v>
      </c>
      <c r="G85">
        <f t="shared" si="4"/>
        <v>0</v>
      </c>
      <c r="H85" t="str">
        <f t="shared" si="5"/>
        <v>，4219124</v>
      </c>
      <c r="I85" t="str">
        <f>VLOOKUP(A85,HOP!A:U,21,0)</f>
        <v>直采</v>
      </c>
    </row>
    <row r="86" ht="14.25" hidden="1" customHeight="1" spans="1:9">
      <c r="A86" s="7" t="s">
        <v>768</v>
      </c>
      <c r="B86" s="8" t="s">
        <v>379</v>
      </c>
      <c r="C86" s="8" t="s">
        <v>174</v>
      </c>
      <c r="D86" s="3">
        <v>1074</v>
      </c>
      <c r="E86" t="str">
        <f>VLOOKUP(A86,HOP!A:L,12,0)</f>
        <v>1074.00</v>
      </c>
      <c r="F86" t="str">
        <f>VLOOKUP(A86,HOP!A:C,3,0)</f>
        <v>4225240</v>
      </c>
      <c r="G86">
        <f t="shared" si="4"/>
        <v>0</v>
      </c>
      <c r="H86" t="str">
        <f t="shared" si="5"/>
        <v>，4225240</v>
      </c>
      <c r="I86" t="str">
        <f>VLOOKUP(A86,HOP!A:U,21,0)</f>
        <v>直连</v>
      </c>
    </row>
    <row r="87" ht="14.25" hidden="1" customHeight="1" spans="1:9">
      <c r="A87" s="7" t="s">
        <v>777</v>
      </c>
      <c r="B87" s="8" t="s">
        <v>379</v>
      </c>
      <c r="C87" s="8" t="s">
        <v>174</v>
      </c>
      <c r="D87" s="3">
        <v>1074</v>
      </c>
      <c r="E87" t="str">
        <f>VLOOKUP(A87,HOP!A:L,12,0)</f>
        <v>1074.00</v>
      </c>
      <c r="F87" t="str">
        <f>VLOOKUP(A87,HOP!A:C,3,0)</f>
        <v>4225226</v>
      </c>
      <c r="G87">
        <f t="shared" si="4"/>
        <v>0</v>
      </c>
      <c r="H87" t="str">
        <f t="shared" si="5"/>
        <v>，4225226</v>
      </c>
      <c r="I87" t="str">
        <f>VLOOKUP(A87,HOP!A:U,21,0)</f>
        <v>直连</v>
      </c>
    </row>
    <row r="88" ht="14.25" hidden="1" customHeight="1" spans="1:9">
      <c r="A88" s="7" t="s">
        <v>780</v>
      </c>
      <c r="B88" s="8" t="s">
        <v>371</v>
      </c>
      <c r="C88" s="8" t="s">
        <v>174</v>
      </c>
      <c r="D88" s="3">
        <v>1039</v>
      </c>
      <c r="E88" t="str">
        <f>VLOOKUP(A88,HOP!A:L,12,0)</f>
        <v>1039.00</v>
      </c>
      <c r="F88" t="str">
        <f>VLOOKUP(A88,HOP!A:C,3,0)</f>
        <v>4238869</v>
      </c>
      <c r="G88">
        <f t="shared" si="4"/>
        <v>0</v>
      </c>
      <c r="H88" t="str">
        <f t="shared" si="5"/>
        <v>，4238869</v>
      </c>
      <c r="I88" t="str">
        <f>VLOOKUP(A88,HOP!A:U,21,0)</f>
        <v>直连</v>
      </c>
    </row>
    <row r="89" ht="14.25" hidden="1" customHeight="1" spans="1:9">
      <c r="A89" s="7" t="s">
        <v>789</v>
      </c>
      <c r="B89" s="8" t="s">
        <v>371</v>
      </c>
      <c r="C89" s="8" t="s">
        <v>174</v>
      </c>
      <c r="D89" s="3">
        <v>1302</v>
      </c>
      <c r="E89" t="str">
        <f>VLOOKUP(A89,HOP!A:L,12,0)</f>
        <v>1302.00</v>
      </c>
      <c r="F89" t="str">
        <f>VLOOKUP(A89,HOP!A:C,3,0)</f>
        <v>4261238</v>
      </c>
      <c r="G89">
        <f t="shared" si="4"/>
        <v>0</v>
      </c>
      <c r="H89" t="str">
        <f t="shared" si="5"/>
        <v>，4261238</v>
      </c>
      <c r="I89" t="str">
        <f>VLOOKUP(A89,HOP!A:U,21,0)</f>
        <v>直连</v>
      </c>
    </row>
    <row r="90" ht="14.25" hidden="1" customHeight="1" spans="1:9">
      <c r="A90" s="7" t="s">
        <v>798</v>
      </c>
      <c r="B90" s="8" t="s">
        <v>371</v>
      </c>
      <c r="C90" s="8" t="s">
        <v>174</v>
      </c>
      <c r="D90" s="3">
        <v>411</v>
      </c>
      <c r="E90" t="str">
        <f>VLOOKUP(A90,HOP!A:L,12,0)</f>
        <v>411.00</v>
      </c>
      <c r="F90" t="str">
        <f>VLOOKUP(A90,HOP!A:C,3,0)</f>
        <v>4264001</v>
      </c>
      <c r="G90">
        <f t="shared" si="4"/>
        <v>0</v>
      </c>
      <c r="H90" t="str">
        <f t="shared" si="5"/>
        <v>，4264001</v>
      </c>
      <c r="I90" t="str">
        <f>VLOOKUP(A90,HOP!A:U,21,0)</f>
        <v>直连</v>
      </c>
    </row>
    <row r="91" ht="14.25" hidden="1" customHeight="1" spans="1:9">
      <c r="A91" s="7" t="s">
        <v>807</v>
      </c>
      <c r="B91" s="8" t="s">
        <v>371</v>
      </c>
      <c r="C91" s="8" t="s">
        <v>174</v>
      </c>
      <c r="D91" s="3">
        <v>1370</v>
      </c>
      <c r="E91" t="str">
        <f>VLOOKUP(A91,HOP!A:L,12,0)</f>
        <v>1370.00</v>
      </c>
      <c r="F91" t="str">
        <f>VLOOKUP(A91,HOP!A:C,3,0)</f>
        <v>4268814</v>
      </c>
      <c r="G91">
        <f t="shared" si="4"/>
        <v>0</v>
      </c>
      <c r="H91" t="str">
        <f t="shared" si="5"/>
        <v>，4268814</v>
      </c>
      <c r="I91" t="str">
        <f>VLOOKUP(A91,HOP!A:U,21,0)</f>
        <v>直连</v>
      </c>
    </row>
    <row r="92" ht="14.25" hidden="1" customHeight="1" spans="1:9">
      <c r="A92" s="7" t="s">
        <v>816</v>
      </c>
      <c r="B92" s="8" t="s">
        <v>379</v>
      </c>
      <c r="C92" s="8" t="s">
        <v>174</v>
      </c>
      <c r="D92" s="3">
        <v>8794</v>
      </c>
      <c r="E92" t="str">
        <f>VLOOKUP(A92,HOP!A:L,12,0)</f>
        <v>8794.00</v>
      </c>
      <c r="F92" t="str">
        <f>VLOOKUP(A92,HOP!A:C,3,0)</f>
        <v>4206060</v>
      </c>
      <c r="G92">
        <f t="shared" si="4"/>
        <v>0</v>
      </c>
      <c r="H92" t="str">
        <f t="shared" si="5"/>
        <v>，4206060</v>
      </c>
      <c r="I92" t="str">
        <f>VLOOKUP(A92,HOP!A:U,21,0)</f>
        <v>直连</v>
      </c>
    </row>
    <row r="93" ht="14.25" hidden="1" customHeight="1" spans="1:9">
      <c r="A93" s="7" t="s">
        <v>826</v>
      </c>
      <c r="B93" s="8" t="s">
        <v>371</v>
      </c>
      <c r="C93" s="8" t="s">
        <v>174</v>
      </c>
      <c r="D93" s="3">
        <v>360</v>
      </c>
      <c r="E93" t="str">
        <f>VLOOKUP(A93,HOP!A:L,12,0)</f>
        <v>360.00</v>
      </c>
      <c r="F93" t="str">
        <f>VLOOKUP(A93,HOP!A:C,3,0)</f>
        <v>4254747</v>
      </c>
      <c r="G93">
        <f t="shared" si="4"/>
        <v>0</v>
      </c>
      <c r="H93" t="str">
        <f t="shared" si="5"/>
        <v>，4254747</v>
      </c>
      <c r="I93" t="str">
        <f>VLOOKUP(A93,HOP!A:U,21,0)</f>
        <v>直采</v>
      </c>
    </row>
    <row r="94" ht="14.25" hidden="1" customHeight="1" spans="1:9">
      <c r="A94" s="7" t="s">
        <v>835</v>
      </c>
      <c r="B94" s="8" t="s">
        <v>371</v>
      </c>
      <c r="C94" s="8" t="s">
        <v>174</v>
      </c>
      <c r="D94" s="3">
        <v>1616</v>
      </c>
      <c r="E94" t="str">
        <f>VLOOKUP(A94,HOP!A:L,12,0)</f>
        <v>1616.00</v>
      </c>
      <c r="F94" t="str">
        <f>VLOOKUP(A94,HOP!A:C,3,0)</f>
        <v>4205002</v>
      </c>
      <c r="G94">
        <f t="shared" si="4"/>
        <v>0</v>
      </c>
      <c r="H94" t="str">
        <f t="shared" si="5"/>
        <v>，4205002</v>
      </c>
      <c r="I94" t="str">
        <f>VLOOKUP(A94,HOP!A:U,21,0)</f>
        <v>直连</v>
      </c>
    </row>
    <row r="95" ht="14.25" hidden="1" customHeight="1" spans="1:9">
      <c r="A95" s="7" t="s">
        <v>841</v>
      </c>
      <c r="B95" s="8" t="s">
        <v>371</v>
      </c>
      <c r="C95" s="8" t="s">
        <v>174</v>
      </c>
      <c r="D95" s="3">
        <v>1161</v>
      </c>
      <c r="E95" t="str">
        <f>VLOOKUP(A95,HOP!A:L,12,0)</f>
        <v>1161.00</v>
      </c>
      <c r="F95" t="str">
        <f>VLOOKUP(A95,HOP!A:C,3,0)</f>
        <v>4267345</v>
      </c>
      <c r="G95">
        <f t="shared" si="4"/>
        <v>0</v>
      </c>
      <c r="H95" t="str">
        <f t="shared" si="5"/>
        <v>，4267345</v>
      </c>
      <c r="I95" t="str">
        <f>VLOOKUP(A95,HOP!A:U,21,0)</f>
        <v>直连</v>
      </c>
    </row>
    <row r="96" ht="14.25" hidden="1" customHeight="1" spans="1:9">
      <c r="A96" s="7" t="s">
        <v>850</v>
      </c>
      <c r="B96" s="8" t="s">
        <v>371</v>
      </c>
      <c r="C96" s="8" t="s">
        <v>174</v>
      </c>
      <c r="D96" s="3">
        <v>1717</v>
      </c>
      <c r="E96" t="str">
        <f>VLOOKUP(A96,HOP!A:L,12,0)</f>
        <v>1717.00</v>
      </c>
      <c r="F96" t="str">
        <f>VLOOKUP(A96,HOP!A:C,3,0)</f>
        <v>4262446</v>
      </c>
      <c r="G96">
        <f t="shared" si="4"/>
        <v>0</v>
      </c>
      <c r="H96" t="str">
        <f t="shared" si="5"/>
        <v>，4262446</v>
      </c>
      <c r="I96" t="str">
        <f>VLOOKUP(A96,HOP!A:U,21,0)</f>
        <v>直连</v>
      </c>
    </row>
    <row r="97" ht="14.25" hidden="1" customHeight="1" spans="1:9">
      <c r="A97" s="7" t="s">
        <v>856</v>
      </c>
      <c r="B97" s="8" t="s">
        <v>211</v>
      </c>
      <c r="C97" s="8" t="s">
        <v>174</v>
      </c>
      <c r="D97" s="3">
        <v>3317</v>
      </c>
      <c r="E97" t="str">
        <f>VLOOKUP(A97,HOP!A:L,12,0)</f>
        <v>3317.00</v>
      </c>
      <c r="F97" t="str">
        <f>VLOOKUP(A97,HOP!A:C,3,0)</f>
        <v>4265217</v>
      </c>
      <c r="G97">
        <f t="shared" si="4"/>
        <v>0</v>
      </c>
      <c r="H97" t="str">
        <f t="shared" si="5"/>
        <v>，4265217</v>
      </c>
      <c r="I97" t="str">
        <f>VLOOKUP(A97,HOP!A:U,21,0)</f>
        <v>直连</v>
      </c>
    </row>
    <row r="98" ht="14.25" hidden="1" customHeight="1" spans="1:9">
      <c r="A98" s="7" t="s">
        <v>865</v>
      </c>
      <c r="B98" s="8" t="s">
        <v>371</v>
      </c>
      <c r="C98" s="8" t="s">
        <v>174</v>
      </c>
      <c r="D98" s="3">
        <v>799</v>
      </c>
      <c r="E98" t="str">
        <f>VLOOKUP(A98,HOP!A:L,12,0)</f>
        <v>799.00</v>
      </c>
      <c r="F98" t="str">
        <f>VLOOKUP(A98,HOP!A:C,3,0)</f>
        <v>4269127</v>
      </c>
      <c r="G98">
        <f t="shared" si="4"/>
        <v>0</v>
      </c>
      <c r="H98" t="str">
        <f t="shared" si="5"/>
        <v>，4269127</v>
      </c>
      <c r="I98" t="str">
        <f>VLOOKUP(A98,HOP!A:U,21,0)</f>
        <v>直连</v>
      </c>
    </row>
    <row r="99" ht="14.25" hidden="1" customHeight="1" spans="1:9">
      <c r="A99" s="7" t="s">
        <v>874</v>
      </c>
      <c r="B99" s="8" t="s">
        <v>371</v>
      </c>
      <c r="C99" s="8" t="s">
        <v>174</v>
      </c>
      <c r="D99" s="3">
        <v>363</v>
      </c>
      <c r="E99" t="str">
        <f>VLOOKUP(A99,HOP!A:L,12,0)</f>
        <v>363.00</v>
      </c>
      <c r="F99" t="str">
        <f>VLOOKUP(A99,HOP!A:C,3,0)</f>
        <v>4267354</v>
      </c>
      <c r="G99">
        <f t="shared" ref="G99:G129" si="6">D99-E99</f>
        <v>0</v>
      </c>
      <c r="H99" t="str">
        <f t="shared" ref="H99:H129" si="7">$H$1&amp;F99</f>
        <v>，4267354</v>
      </c>
      <c r="I99" t="str">
        <f>VLOOKUP(A99,HOP!A:U,21,0)</f>
        <v>直采</v>
      </c>
    </row>
    <row r="100" ht="14.25" hidden="1" customHeight="1" spans="1:9">
      <c r="A100" s="7" t="s">
        <v>883</v>
      </c>
      <c r="B100" s="8" t="s">
        <v>371</v>
      </c>
      <c r="C100" s="8" t="s">
        <v>174</v>
      </c>
      <c r="D100" s="3">
        <v>1224</v>
      </c>
      <c r="E100" t="str">
        <f>VLOOKUP(A100,HOP!A:L,12,0)</f>
        <v>1224.00</v>
      </c>
      <c r="F100" t="str">
        <f>VLOOKUP(A100,HOP!A:C,3,0)</f>
        <v>4268988</v>
      </c>
      <c r="G100">
        <f t="shared" si="6"/>
        <v>0</v>
      </c>
      <c r="H100" t="str">
        <f t="shared" si="7"/>
        <v>，4268988</v>
      </c>
      <c r="I100" t="str">
        <f>VLOOKUP(A100,HOP!A:U,21,0)</f>
        <v>直连</v>
      </c>
    </row>
    <row r="101" ht="14.25" hidden="1" customHeight="1" spans="1:9">
      <c r="A101" s="7" t="s">
        <v>891</v>
      </c>
      <c r="B101" s="8" t="s">
        <v>371</v>
      </c>
      <c r="C101" s="8" t="s">
        <v>174</v>
      </c>
      <c r="D101" s="3">
        <v>1784</v>
      </c>
      <c r="E101" t="str">
        <f>VLOOKUP(A101,HOP!A:L,12,0)</f>
        <v>1784.00</v>
      </c>
      <c r="F101" t="str">
        <f>VLOOKUP(A101,HOP!A:C,3,0)</f>
        <v>4232457</v>
      </c>
      <c r="G101">
        <f t="shared" si="6"/>
        <v>0</v>
      </c>
      <c r="H101" t="str">
        <f t="shared" si="7"/>
        <v>，4232457</v>
      </c>
      <c r="I101" t="str">
        <f>VLOOKUP(A101,HOP!A:U,21,0)</f>
        <v>直采</v>
      </c>
    </row>
    <row r="102" ht="14.25" hidden="1" customHeight="1" spans="1:9">
      <c r="A102" s="7" t="s">
        <v>900</v>
      </c>
      <c r="B102" s="8" t="s">
        <v>371</v>
      </c>
      <c r="C102" s="8" t="s">
        <v>174</v>
      </c>
      <c r="D102" s="3">
        <v>415</v>
      </c>
      <c r="E102" t="str">
        <f>VLOOKUP(A102,HOP!A:L,12,0)</f>
        <v>415.00</v>
      </c>
      <c r="F102" t="str">
        <f>VLOOKUP(A102,HOP!A:C,3,0)</f>
        <v>4252535</v>
      </c>
      <c r="G102">
        <f t="shared" si="6"/>
        <v>0</v>
      </c>
      <c r="H102" t="str">
        <f t="shared" si="7"/>
        <v>，4252535</v>
      </c>
      <c r="I102" t="str">
        <f>VLOOKUP(A102,HOP!A:U,21,0)</f>
        <v>直采</v>
      </c>
    </row>
    <row r="103" ht="14.25" hidden="1" customHeight="1" spans="1:9">
      <c r="A103" s="7" t="s">
        <v>909</v>
      </c>
      <c r="B103" s="8" t="s">
        <v>379</v>
      </c>
      <c r="C103" s="8" t="s">
        <v>174</v>
      </c>
      <c r="D103" s="3">
        <v>6600</v>
      </c>
      <c r="E103" t="str">
        <f>VLOOKUP(A103,HOP!A:L,12,0)</f>
        <v>6600.00</v>
      </c>
      <c r="F103" t="str">
        <f>VLOOKUP(A103,HOP!A:C,3,0)</f>
        <v>4258305</v>
      </c>
      <c r="G103">
        <f t="shared" si="6"/>
        <v>0</v>
      </c>
      <c r="H103" t="str">
        <f t="shared" si="7"/>
        <v>，4258305</v>
      </c>
      <c r="I103" t="str">
        <f>VLOOKUP(A103,HOP!A:U,21,0)</f>
        <v>直采</v>
      </c>
    </row>
    <row r="104" ht="14.25" hidden="1" customHeight="1" spans="1:9">
      <c r="A104" s="7" t="s">
        <v>914</v>
      </c>
      <c r="B104" s="8" t="s">
        <v>371</v>
      </c>
      <c r="C104" s="8" t="s">
        <v>174</v>
      </c>
      <c r="D104" s="3">
        <v>389</v>
      </c>
      <c r="E104" t="str">
        <f>VLOOKUP(A104,HOP!A:L,12,0)</f>
        <v>389.00</v>
      </c>
      <c r="F104" t="str">
        <f>VLOOKUP(A104,HOP!A:C,3,0)</f>
        <v>4268116</v>
      </c>
      <c r="G104">
        <f t="shared" si="6"/>
        <v>0</v>
      </c>
      <c r="H104" t="str">
        <f t="shared" si="7"/>
        <v>，4268116</v>
      </c>
      <c r="I104" t="str">
        <f>VLOOKUP(A104,HOP!A:U,21,0)</f>
        <v>直连</v>
      </c>
    </row>
    <row r="105" ht="14.25" hidden="1" customHeight="1" spans="1:13">
      <c r="A105" s="7" t="s">
        <v>922</v>
      </c>
      <c r="B105" s="8" t="s">
        <v>371</v>
      </c>
      <c r="C105" s="8" t="s">
        <v>174</v>
      </c>
      <c r="D105" s="3">
        <v>-48</v>
      </c>
      <c r="E105" t="str">
        <f>VLOOKUP(A105,HOP!A:L,12,0)</f>
        <v>824.00</v>
      </c>
      <c r="F105" t="str">
        <f>VLOOKUP(A105,HOP!A:C,3,0)</f>
        <v>4269673</v>
      </c>
      <c r="G105">
        <f t="shared" si="6"/>
        <v>-872</v>
      </c>
      <c r="H105" t="str">
        <f t="shared" si="7"/>
        <v>，4269673</v>
      </c>
      <c r="I105" t="str">
        <f>VLOOKUP(A105,HOP!A:U,21,0)</f>
        <v>直采</v>
      </c>
      <c r="J105" s="6" t="s">
        <v>1115</v>
      </c>
      <c r="M105" s="6" t="s">
        <v>1116</v>
      </c>
    </row>
    <row r="106" ht="14.25" hidden="1" customHeight="1" spans="1:9">
      <c r="A106" s="7" t="s">
        <v>929</v>
      </c>
      <c r="B106" s="8" t="s">
        <v>371</v>
      </c>
      <c r="C106" s="8" t="s">
        <v>174</v>
      </c>
      <c r="D106" s="3">
        <v>125</v>
      </c>
      <c r="E106" t="str">
        <f>VLOOKUP(A106,HOP!A:L,12,0)</f>
        <v>125.00</v>
      </c>
      <c r="F106" t="str">
        <f>VLOOKUP(A106,HOP!A:C,3,0)</f>
        <v>4269536</v>
      </c>
      <c r="G106">
        <f t="shared" si="6"/>
        <v>0</v>
      </c>
      <c r="H106" t="str">
        <f t="shared" si="7"/>
        <v>，4269536</v>
      </c>
      <c r="I106" t="str">
        <f>VLOOKUP(A106,HOP!A:U,21,0)</f>
        <v>直连</v>
      </c>
    </row>
    <row r="107" ht="14.25" hidden="1" customHeight="1" spans="1:9">
      <c r="A107" s="7" t="s">
        <v>938</v>
      </c>
      <c r="B107" s="8" t="s">
        <v>371</v>
      </c>
      <c r="C107" s="8" t="s">
        <v>174</v>
      </c>
      <c r="D107" s="3">
        <v>125</v>
      </c>
      <c r="E107" t="str">
        <f>VLOOKUP(A107,HOP!A:L,12,0)</f>
        <v>125.00</v>
      </c>
      <c r="F107" t="str">
        <f>VLOOKUP(A107,HOP!A:C,3,0)</f>
        <v>4270451</v>
      </c>
      <c r="G107">
        <f t="shared" si="6"/>
        <v>0</v>
      </c>
      <c r="H107" t="str">
        <f t="shared" si="7"/>
        <v>，4270451</v>
      </c>
      <c r="I107" t="str">
        <f>VLOOKUP(A107,HOP!A:U,21,0)</f>
        <v>直连</v>
      </c>
    </row>
    <row r="108" ht="14.25" hidden="1" customHeight="1" spans="1:9">
      <c r="A108" s="7" t="s">
        <v>941</v>
      </c>
      <c r="B108" s="8" t="s">
        <v>371</v>
      </c>
      <c r="C108" s="8" t="s">
        <v>174</v>
      </c>
      <c r="D108" s="3">
        <v>601</v>
      </c>
      <c r="E108" t="str">
        <f>VLOOKUP(A108,HOP!A:L,12,0)</f>
        <v>601.00</v>
      </c>
      <c r="F108" t="str">
        <f>VLOOKUP(A108,HOP!A:C,3,0)</f>
        <v>4265644</v>
      </c>
      <c r="G108">
        <f t="shared" si="6"/>
        <v>0</v>
      </c>
      <c r="H108" t="str">
        <f t="shared" si="7"/>
        <v>，4265644</v>
      </c>
      <c r="I108" t="str">
        <f>VLOOKUP(A108,HOP!A:U,21,0)</f>
        <v>直连</v>
      </c>
    </row>
    <row r="109" ht="14.25" hidden="1" customHeight="1" spans="1:9">
      <c r="A109" s="7" t="s">
        <v>950</v>
      </c>
      <c r="B109" s="8" t="s">
        <v>175</v>
      </c>
      <c r="C109" s="8" t="s">
        <v>572</v>
      </c>
      <c r="D109" s="3">
        <v>0</v>
      </c>
      <c r="E109" t="e">
        <f>VLOOKUP(A109,HOP!A:L,12,0)</f>
        <v>#N/A</v>
      </c>
      <c r="F109" t="e">
        <f>VLOOKUP(A109,HOP!A:C,3,0)</f>
        <v>#N/A</v>
      </c>
      <c r="G109" t="e">
        <f t="shared" si="6"/>
        <v>#N/A</v>
      </c>
      <c r="H109" t="e">
        <f t="shared" si="7"/>
        <v>#N/A</v>
      </c>
      <c r="I109" t="e">
        <f>VLOOKUP(A109,HOP!A:U,21,0)</f>
        <v>#N/A</v>
      </c>
    </row>
    <row r="110" ht="14.25" hidden="1" customHeight="1" spans="1:9">
      <c r="A110" s="7" t="s">
        <v>958</v>
      </c>
      <c r="B110" s="8" t="s">
        <v>211</v>
      </c>
      <c r="C110" s="8" t="s">
        <v>174</v>
      </c>
      <c r="D110" s="3">
        <v>998</v>
      </c>
      <c r="E110" t="str">
        <f>VLOOKUP(A110,HOP!A:L,12,0)</f>
        <v>998.00</v>
      </c>
      <c r="F110" t="str">
        <f>VLOOKUP(A110,HOP!A:C,3,0)</f>
        <v>4194012</v>
      </c>
      <c r="G110">
        <f t="shared" si="6"/>
        <v>0</v>
      </c>
      <c r="H110" t="str">
        <f t="shared" si="7"/>
        <v>，4194012</v>
      </c>
      <c r="I110" t="str">
        <f>VLOOKUP(A110,HOP!A:U,21,0)</f>
        <v>直采</v>
      </c>
    </row>
    <row r="111" ht="14.25" hidden="1" customHeight="1" spans="1:9">
      <c r="A111" s="7" t="s">
        <v>963</v>
      </c>
      <c r="B111" s="8" t="s">
        <v>596</v>
      </c>
      <c r="C111" s="8" t="s">
        <v>534</v>
      </c>
      <c r="D111" s="3">
        <v>0</v>
      </c>
      <c r="E111" t="e">
        <f>VLOOKUP(A111,HOP!A:L,12,0)</f>
        <v>#N/A</v>
      </c>
      <c r="F111" t="e">
        <f>VLOOKUP(A111,HOP!A:C,3,0)</f>
        <v>#N/A</v>
      </c>
      <c r="G111" t="e">
        <f t="shared" si="6"/>
        <v>#N/A</v>
      </c>
      <c r="H111" t="e">
        <f t="shared" si="7"/>
        <v>#N/A</v>
      </c>
      <c r="I111" t="e">
        <f>VLOOKUP(A111,HOP!A:U,21,0)</f>
        <v>#N/A</v>
      </c>
    </row>
    <row r="112" ht="14.25" hidden="1" customHeight="1" spans="1:9">
      <c r="A112" s="7" t="s">
        <v>970</v>
      </c>
      <c r="B112" s="8" t="s">
        <v>596</v>
      </c>
      <c r="C112" s="8" t="s">
        <v>338</v>
      </c>
      <c r="D112" s="3">
        <v>0</v>
      </c>
      <c r="E112" t="e">
        <f>VLOOKUP(A112,HOP!A:L,12,0)</f>
        <v>#N/A</v>
      </c>
      <c r="F112" t="e">
        <f>VLOOKUP(A112,HOP!A:C,3,0)</f>
        <v>#N/A</v>
      </c>
      <c r="G112" t="e">
        <f t="shared" si="6"/>
        <v>#N/A</v>
      </c>
      <c r="H112" t="e">
        <f t="shared" si="7"/>
        <v>#N/A</v>
      </c>
      <c r="I112" t="e">
        <f>VLOOKUP(A112,HOP!A:U,21,0)</f>
        <v>#N/A</v>
      </c>
    </row>
    <row r="113" ht="14.25" hidden="1" customHeight="1" spans="1:9">
      <c r="A113" s="7" t="s">
        <v>975</v>
      </c>
      <c r="B113" s="8" t="s">
        <v>596</v>
      </c>
      <c r="C113" s="8" t="s">
        <v>338</v>
      </c>
      <c r="D113" s="3">
        <v>0</v>
      </c>
      <c r="E113" t="e">
        <f>VLOOKUP(A113,HOP!A:L,12,0)</f>
        <v>#N/A</v>
      </c>
      <c r="F113" t="e">
        <f>VLOOKUP(A113,HOP!A:C,3,0)</f>
        <v>#N/A</v>
      </c>
      <c r="G113" t="e">
        <f t="shared" si="6"/>
        <v>#N/A</v>
      </c>
      <c r="H113" t="e">
        <f t="shared" si="7"/>
        <v>#N/A</v>
      </c>
      <c r="I113" t="e">
        <f>VLOOKUP(A113,HOP!A:U,21,0)</f>
        <v>#N/A</v>
      </c>
    </row>
    <row r="114" ht="14.25" hidden="1" customHeight="1" spans="1:9">
      <c r="A114" s="7" t="s">
        <v>980</v>
      </c>
      <c r="B114" s="8" t="s">
        <v>174</v>
      </c>
      <c r="C114" s="8" t="s">
        <v>175</v>
      </c>
      <c r="D114" s="3">
        <v>529</v>
      </c>
      <c r="E114" t="str">
        <f>VLOOKUP(A114,HOP!A:L,12,0)</f>
        <v>529.00</v>
      </c>
      <c r="F114" t="str">
        <f>VLOOKUP(A114,HOP!A:C,3,0)</f>
        <v>3946260</v>
      </c>
      <c r="G114">
        <f t="shared" si="6"/>
        <v>0</v>
      </c>
      <c r="H114" t="str">
        <f t="shared" si="7"/>
        <v>，3946260</v>
      </c>
      <c r="I114" t="str">
        <f>VLOOKUP(A114,HOP!A:U,21,0)</f>
        <v>直连</v>
      </c>
    </row>
    <row r="115" ht="14.25" hidden="1" customHeight="1" spans="1:9">
      <c r="A115" s="7" t="s">
        <v>990</v>
      </c>
      <c r="B115" s="8" t="s">
        <v>371</v>
      </c>
      <c r="C115" s="8" t="s">
        <v>175</v>
      </c>
      <c r="D115" s="3">
        <v>1235</v>
      </c>
      <c r="E115" t="str">
        <f>VLOOKUP(A115,HOP!A:L,12,0)</f>
        <v>1235.00</v>
      </c>
      <c r="F115" t="str">
        <f>VLOOKUP(A115,HOP!A:C,3,0)</f>
        <v>4199504</v>
      </c>
      <c r="G115">
        <f t="shared" si="6"/>
        <v>0</v>
      </c>
      <c r="H115" t="str">
        <f t="shared" si="7"/>
        <v>，4199504</v>
      </c>
      <c r="I115" t="str">
        <f>VLOOKUP(A115,HOP!A:U,21,0)</f>
        <v>直采</v>
      </c>
    </row>
    <row r="116" ht="14.25" hidden="1" customHeight="1" spans="1:9">
      <c r="A116" s="7" t="s">
        <v>999</v>
      </c>
      <c r="B116" s="8" t="s">
        <v>371</v>
      </c>
      <c r="C116" s="8" t="s">
        <v>175</v>
      </c>
      <c r="D116" s="3">
        <v>3337</v>
      </c>
      <c r="E116" t="str">
        <f>VLOOKUP(A116,HOP!A:L,12,0)</f>
        <v>3337.00</v>
      </c>
      <c r="F116" t="str">
        <f>VLOOKUP(A116,HOP!A:C,3,0)</f>
        <v>4183873</v>
      </c>
      <c r="G116">
        <f t="shared" si="6"/>
        <v>0</v>
      </c>
      <c r="H116" t="str">
        <f t="shared" si="7"/>
        <v>，4183873</v>
      </c>
      <c r="I116" t="str">
        <f>VLOOKUP(A116,HOP!A:U,21,0)</f>
        <v>直连</v>
      </c>
    </row>
    <row r="117" ht="14.25" hidden="1" customHeight="1" spans="1:9">
      <c r="A117" s="7" t="s">
        <v>1007</v>
      </c>
      <c r="B117" s="8" t="s">
        <v>371</v>
      </c>
      <c r="C117" s="8" t="s">
        <v>175</v>
      </c>
      <c r="D117" s="3">
        <v>3090</v>
      </c>
      <c r="E117" t="str">
        <f>VLOOKUP(A117,HOP!A:L,12,0)</f>
        <v>3090.00</v>
      </c>
      <c r="F117" t="str">
        <f>VLOOKUP(A117,HOP!A:C,3,0)</f>
        <v>4241898</v>
      </c>
      <c r="G117">
        <f t="shared" si="6"/>
        <v>0</v>
      </c>
      <c r="H117" t="str">
        <f t="shared" si="7"/>
        <v>，4241898</v>
      </c>
      <c r="I117" t="str">
        <f>VLOOKUP(A117,HOP!A:U,21,0)</f>
        <v>直连</v>
      </c>
    </row>
    <row r="118" ht="14.25" hidden="1" customHeight="1" spans="1:9">
      <c r="A118" s="7" t="s">
        <v>1016</v>
      </c>
      <c r="B118" s="8" t="s">
        <v>211</v>
      </c>
      <c r="C118" s="8" t="s">
        <v>175</v>
      </c>
      <c r="D118" s="3">
        <v>672</v>
      </c>
      <c r="E118" t="str">
        <f>VLOOKUP(A118,HOP!A:L,12,0)</f>
        <v>672.00</v>
      </c>
      <c r="F118" t="str">
        <f>VLOOKUP(A118,HOP!A:C,3,0)</f>
        <v>4239890</v>
      </c>
      <c r="G118">
        <f t="shared" si="6"/>
        <v>0</v>
      </c>
      <c r="H118" t="str">
        <f t="shared" si="7"/>
        <v>，4239890</v>
      </c>
      <c r="I118" t="str">
        <f>VLOOKUP(A118,HOP!A:U,21,0)</f>
        <v>直采</v>
      </c>
    </row>
    <row r="119" ht="14.25" hidden="1" customHeight="1" spans="1:9">
      <c r="A119" s="7" t="s">
        <v>1020</v>
      </c>
      <c r="B119" s="8" t="s">
        <v>211</v>
      </c>
      <c r="C119" s="8" t="s">
        <v>175</v>
      </c>
      <c r="D119" s="3">
        <v>1608</v>
      </c>
      <c r="E119" t="str">
        <f>VLOOKUP(A119,HOP!A:L,12,0)</f>
        <v>1608.00</v>
      </c>
      <c r="F119" t="str">
        <f>VLOOKUP(A119,HOP!A:C,3,0)</f>
        <v>4262718</v>
      </c>
      <c r="G119">
        <f t="shared" si="6"/>
        <v>0</v>
      </c>
      <c r="H119" t="str">
        <f t="shared" si="7"/>
        <v>，4262718</v>
      </c>
      <c r="I119" t="str">
        <f>VLOOKUP(A119,HOP!A:U,21,0)</f>
        <v>直采</v>
      </c>
    </row>
    <row r="120" ht="14.25" hidden="1" customHeight="1" spans="1:9">
      <c r="A120" s="7" t="s">
        <v>1026</v>
      </c>
      <c r="B120" s="8" t="s">
        <v>211</v>
      </c>
      <c r="C120" s="8" t="s">
        <v>175</v>
      </c>
      <c r="D120" s="3">
        <v>867</v>
      </c>
      <c r="E120" t="str">
        <f>VLOOKUP(A120,HOP!A:L,12,0)</f>
        <v>867.00</v>
      </c>
      <c r="F120" t="str">
        <f>VLOOKUP(A120,HOP!A:C,3,0)</f>
        <v>4263409</v>
      </c>
      <c r="G120">
        <f t="shared" si="6"/>
        <v>0</v>
      </c>
      <c r="H120" t="str">
        <f t="shared" si="7"/>
        <v>，4263409</v>
      </c>
      <c r="I120" t="str">
        <f>VLOOKUP(A120,HOP!A:U,21,0)</f>
        <v>直采</v>
      </c>
    </row>
    <row r="121" ht="14.25" hidden="1" customHeight="1" spans="1:9">
      <c r="A121" s="7" t="s">
        <v>1032</v>
      </c>
      <c r="B121" s="8" t="s">
        <v>371</v>
      </c>
      <c r="C121" s="8" t="s">
        <v>175</v>
      </c>
      <c r="D121" s="3">
        <v>890</v>
      </c>
      <c r="E121" t="str">
        <f>VLOOKUP(A121,HOP!A:L,12,0)</f>
        <v>890.00</v>
      </c>
      <c r="F121" t="str">
        <f>VLOOKUP(A121,HOP!A:C,3,0)</f>
        <v>4268127</v>
      </c>
      <c r="G121">
        <f t="shared" si="6"/>
        <v>0</v>
      </c>
      <c r="H121" t="str">
        <f t="shared" si="7"/>
        <v>，4268127</v>
      </c>
      <c r="I121" t="str">
        <f>VLOOKUP(A121,HOP!A:U,21,0)</f>
        <v>直连</v>
      </c>
    </row>
    <row r="122" ht="14.25" hidden="1" customHeight="1" spans="1:9">
      <c r="A122" s="7" t="s">
        <v>1040</v>
      </c>
      <c r="B122" s="8" t="s">
        <v>174</v>
      </c>
      <c r="C122" s="8" t="s">
        <v>175</v>
      </c>
      <c r="D122" s="3">
        <v>176</v>
      </c>
      <c r="E122" t="str">
        <f>VLOOKUP(A122,HOP!A:L,12,0)</f>
        <v>176.00</v>
      </c>
      <c r="F122" t="str">
        <f>VLOOKUP(A122,HOP!A:C,3,0)</f>
        <v>4272206</v>
      </c>
      <c r="G122">
        <f t="shared" si="6"/>
        <v>0</v>
      </c>
      <c r="H122" t="str">
        <f t="shared" si="7"/>
        <v>，4272206</v>
      </c>
      <c r="I122" t="str">
        <f>VLOOKUP(A122,HOP!A:U,21,0)</f>
        <v>直采</v>
      </c>
    </row>
    <row r="123" ht="14.25" hidden="1" customHeight="1" spans="1:9">
      <c r="A123" s="7" t="s">
        <v>1048</v>
      </c>
      <c r="B123" s="8" t="s">
        <v>320</v>
      </c>
      <c r="C123" s="8" t="s">
        <v>321</v>
      </c>
      <c r="D123" s="3">
        <v>0</v>
      </c>
      <c r="E123" t="e">
        <f>VLOOKUP(A123,HOP!A:L,12,0)</f>
        <v>#N/A</v>
      </c>
      <c r="F123" t="e">
        <f>VLOOKUP(A123,HOP!A:C,3,0)</f>
        <v>#N/A</v>
      </c>
      <c r="G123" t="e">
        <f t="shared" si="6"/>
        <v>#N/A</v>
      </c>
      <c r="H123" t="e">
        <f t="shared" si="7"/>
        <v>#N/A</v>
      </c>
      <c r="I123" t="e">
        <f>VLOOKUP(A123,HOP!A:U,21,0)</f>
        <v>#N/A</v>
      </c>
    </row>
    <row r="124" ht="14.25" hidden="1" customHeight="1" spans="1:9">
      <c r="A124" s="7" t="s">
        <v>1055</v>
      </c>
      <c r="B124" s="8" t="s">
        <v>572</v>
      </c>
      <c r="C124" s="8" t="s">
        <v>596</v>
      </c>
      <c r="D124" s="3">
        <v>0</v>
      </c>
      <c r="E124" t="e">
        <f>VLOOKUP(A124,HOP!A:L,12,0)</f>
        <v>#N/A</v>
      </c>
      <c r="F124" t="e">
        <f>VLOOKUP(A124,HOP!A:C,3,0)</f>
        <v>#N/A</v>
      </c>
      <c r="G124" t="e">
        <f t="shared" si="6"/>
        <v>#N/A</v>
      </c>
      <c r="H124" t="e">
        <f t="shared" si="7"/>
        <v>#N/A</v>
      </c>
      <c r="I124" t="e">
        <f>VLOOKUP(A124,HOP!A:U,21,0)</f>
        <v>#N/A</v>
      </c>
    </row>
    <row r="125" ht="14.25" hidden="1" customHeight="1" spans="1:9">
      <c r="A125" s="7" t="s">
        <v>1063</v>
      </c>
      <c r="B125" s="8" t="s">
        <v>1066</v>
      </c>
      <c r="C125" s="8" t="s">
        <v>1067</v>
      </c>
      <c r="D125" s="3">
        <v>0</v>
      </c>
      <c r="E125" t="e">
        <f>VLOOKUP(A125,HOP!A:L,12,0)</f>
        <v>#N/A</v>
      </c>
      <c r="F125" t="e">
        <f>VLOOKUP(A125,HOP!A:C,3,0)</f>
        <v>#N/A</v>
      </c>
      <c r="G125" t="e">
        <f t="shared" si="6"/>
        <v>#N/A</v>
      </c>
      <c r="H125" t="e">
        <f t="shared" si="7"/>
        <v>#N/A</v>
      </c>
      <c r="I125" t="e">
        <f>VLOOKUP(A125,HOP!A:U,21,0)</f>
        <v>#N/A</v>
      </c>
    </row>
    <row r="126" ht="14.25" hidden="1" customHeight="1" spans="1:9">
      <c r="A126" s="7" t="s">
        <v>1071</v>
      </c>
      <c r="B126" s="8" t="s">
        <v>371</v>
      </c>
      <c r="C126" s="8" t="s">
        <v>175</v>
      </c>
      <c r="D126" s="3">
        <v>580</v>
      </c>
      <c r="E126" t="str">
        <f>VLOOKUP(A126,HOP!A:L,12,0)</f>
        <v>580.00</v>
      </c>
      <c r="F126" t="str">
        <f>VLOOKUP(A126,HOP!A:C,3,0)</f>
        <v>4266976</v>
      </c>
      <c r="G126">
        <f t="shared" si="6"/>
        <v>0</v>
      </c>
      <c r="H126" t="str">
        <f t="shared" si="7"/>
        <v>，4266976</v>
      </c>
      <c r="I126" t="str">
        <f>VLOOKUP(A126,HOP!A:U,21,0)</f>
        <v>直连</v>
      </c>
    </row>
    <row r="127" spans="1:10">
      <c r="A127" s="8" t="s">
        <v>1090</v>
      </c>
      <c r="D127" s="10">
        <v>-893</v>
      </c>
      <c r="E127" t="e">
        <f>VLOOKUP(A127,HOP!A:L,12,0)</f>
        <v>#N/A</v>
      </c>
      <c r="F127" s="9">
        <v>4226241</v>
      </c>
      <c r="G127" t="e">
        <f t="shared" si="6"/>
        <v>#N/A</v>
      </c>
      <c r="H127" t="str">
        <f t="shared" si="7"/>
        <v>，4226241</v>
      </c>
      <c r="I127" s="6" t="s">
        <v>1110</v>
      </c>
      <c r="J127" t="s">
        <v>1117</v>
      </c>
    </row>
    <row r="128" spans="1:13">
      <c r="A128" s="8" t="s">
        <v>1096</v>
      </c>
      <c r="D128" s="10">
        <v>-1502</v>
      </c>
      <c r="E128" t="e">
        <f>VLOOKUP(A128,HOP!A:L,12,0)</f>
        <v>#N/A</v>
      </c>
      <c r="F128">
        <v>4221466</v>
      </c>
      <c r="G128" t="e">
        <f t="shared" si="6"/>
        <v>#N/A</v>
      </c>
      <c r="H128" t="str">
        <f t="shared" si="7"/>
        <v>，4221466</v>
      </c>
      <c r="I128" s="6" t="s">
        <v>1110</v>
      </c>
      <c r="J128" s="6" t="s">
        <v>1118</v>
      </c>
      <c r="M128" s="6" t="s">
        <v>1119</v>
      </c>
    </row>
    <row r="129" hidden="1" spans="1:13">
      <c r="A129" s="8" t="s">
        <v>734</v>
      </c>
      <c r="D129" s="10">
        <v>-2208</v>
      </c>
      <c r="E129" t="e">
        <f>VLOOKUP(A129,HOP!A:L,12,0)</f>
        <v>#N/A</v>
      </c>
      <c r="F129">
        <v>4262490</v>
      </c>
      <c r="G129" t="e">
        <f t="shared" si="6"/>
        <v>#N/A</v>
      </c>
      <c r="H129" t="str">
        <f t="shared" si="7"/>
        <v>，4262490</v>
      </c>
      <c r="I129" s="6" t="s">
        <v>1112</v>
      </c>
      <c r="J129" s="6" t="s">
        <v>1120</v>
      </c>
      <c r="M129" s="6" t="s">
        <v>1121</v>
      </c>
    </row>
    <row r="132" spans="4:4">
      <c r="D132" s="3">
        <f>SUM(D2:D131)</f>
        <v>131636.27</v>
      </c>
    </row>
    <row r="135" ht="14.25" spans="4:4">
      <c r="D135" s="11" t="s">
        <v>24</v>
      </c>
    </row>
    <row r="137" spans="1:3">
      <c r="A137" t="s">
        <v>1122</v>
      </c>
      <c r="C137">
        <v>69194.27</v>
      </c>
    </row>
    <row r="138" spans="1:3">
      <c r="A138" t="s">
        <v>1123</v>
      </c>
      <c r="C138">
        <v>62442</v>
      </c>
    </row>
    <row r="139" spans="1:3">
      <c r="A139" s="6" t="s">
        <v>1124</v>
      </c>
      <c r="C139">
        <f>SUBTOTAL(9,C137:C138)</f>
        <v>131636.27</v>
      </c>
    </row>
  </sheetData>
  <autoFilter ref="A1:I129">
    <filterColumn colId="3">
      <filters>
        <filter val="-893.00"/>
        <filter val="1,039.00"/>
        <filter val="1,074.00"/>
        <filter val="1,161.00"/>
        <filter val="1,212.00"/>
        <filter val="1,224.00"/>
        <filter val="1,235.00"/>
        <filter val="1,302.00"/>
        <filter val="1,318.00"/>
        <filter val="1,370.00"/>
        <filter val="1,462.00"/>
        <filter val="-1,502.00"/>
        <filter val="1,522.00"/>
        <filter val="1,608.00"/>
        <filter val="1,616.00"/>
        <filter val="1,717.00"/>
        <filter val="1,784.00"/>
        <filter val="1,806.00"/>
        <filter val="1,848.00"/>
        <filter val="1,971.00"/>
        <filter val="-48.00"/>
        <filter val="125.00"/>
        <filter val="165.00"/>
        <filter val="176.00"/>
        <filter val="275.00"/>
        <filter val="306.00"/>
        <filter val="308.00"/>
        <filter val="315.00"/>
        <filter val="337.00"/>
        <filter val="352.00"/>
        <filter val="360.00"/>
        <filter val="363.00"/>
        <filter val="389.00"/>
        <filter val="400.00"/>
        <filter val="411.00"/>
        <filter val="415.00"/>
        <filter val="448.00"/>
        <filter val="459.00"/>
        <filter val="490.00"/>
        <filter val="497.00"/>
        <filter val="529.00"/>
        <filter val="536.00"/>
        <filter val="580.00"/>
        <filter val="601.00"/>
        <filter val="630.00"/>
        <filter val="672.00"/>
        <filter val="679.00"/>
        <filter val="698.00"/>
        <filter val="720.00"/>
        <filter val="744.00"/>
        <filter val="799.00"/>
        <filter val="867.00"/>
        <filter val="884.00"/>
        <filter val="890.00"/>
        <filter val="922.00"/>
        <filter val="984.00"/>
        <filter val="987.00"/>
        <filter val="998.00"/>
        <filter val="999.00"/>
        <filter val="4,505.00"/>
        <filter val="4,870.00"/>
        <filter val="4,932.00"/>
        <filter val="540.27"/>
        <filter val="3,090.00"/>
        <filter val="3,317.00"/>
        <filter val="3,337.00"/>
        <filter val="3,964.00"/>
        <filter val="2,200.00"/>
        <filter val="-2,208.00"/>
        <filter val="2,502.00"/>
        <filter val="2,664.00"/>
        <filter val="9,724.00"/>
        <filter val="8,389.00"/>
        <filter val="8,794.00"/>
        <filter val="7,600.00"/>
        <filter val="6,600.00"/>
      </filters>
    </filterColumn>
    <filterColumn colId="6">
      <filters>
        <filter val="#N/A"/>
        <filter val="-872"/>
        <filter val="-59.73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1125</v>
      </c>
      <c r="B1" s="2" t="s">
        <v>1126</v>
      </c>
      <c r="C1" s="2" t="s">
        <v>1127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1128</v>
      </c>
      <c r="I1" s="2" t="s">
        <v>1129</v>
      </c>
      <c r="J1" s="2" t="s">
        <v>1130</v>
      </c>
      <c r="K1" s="2" t="s">
        <v>1131</v>
      </c>
      <c r="L1" s="2" t="s">
        <v>1132</v>
      </c>
      <c r="M1" s="2" t="s">
        <v>1133</v>
      </c>
      <c r="N1" s="2" t="s">
        <v>1134</v>
      </c>
      <c r="O1" s="2" t="s">
        <v>1135</v>
      </c>
      <c r="P1" s="2" t="s">
        <v>1136</v>
      </c>
      <c r="Q1" s="2" t="s">
        <v>1137</v>
      </c>
      <c r="R1" s="2" t="s">
        <v>1138</v>
      </c>
      <c r="S1" s="2" t="s">
        <v>1139</v>
      </c>
      <c r="T1" s="2" t="s">
        <v>1140</v>
      </c>
      <c r="U1" s="2" t="s">
        <v>1141</v>
      </c>
      <c r="V1" s="2" t="s">
        <v>1142</v>
      </c>
    </row>
    <row r="2" s="1" customFormat="1" spans="1:22">
      <c r="A2" s="1" t="s">
        <v>1040</v>
      </c>
      <c r="B2" s="1" t="s">
        <v>174</v>
      </c>
      <c r="C2" s="1" t="s">
        <v>1041</v>
      </c>
      <c r="D2" s="1" t="s">
        <v>1043</v>
      </c>
      <c r="E2" s="1" t="s">
        <v>1143</v>
      </c>
      <c r="F2" s="1" t="s">
        <v>174</v>
      </c>
      <c r="G2" s="1" t="s">
        <v>175</v>
      </c>
      <c r="H2" s="1" t="s">
        <v>1144</v>
      </c>
      <c r="I2" s="1" t="s">
        <v>1145</v>
      </c>
      <c r="J2" s="1" t="s">
        <v>1146</v>
      </c>
      <c r="K2" s="1" t="s">
        <v>1145</v>
      </c>
      <c r="L2" s="1" t="s">
        <v>1145</v>
      </c>
      <c r="M2" s="1" t="s">
        <v>1147</v>
      </c>
      <c r="N2" s="1" t="s">
        <v>1147</v>
      </c>
      <c r="O2" s="1" t="s">
        <v>1148</v>
      </c>
      <c r="P2" s="1" t="s">
        <v>1149</v>
      </c>
      <c r="Q2" s="1" t="s">
        <v>1150</v>
      </c>
      <c r="R2" s="1" t="s">
        <v>1151</v>
      </c>
      <c r="S2" s="1" t="s">
        <v>76</v>
      </c>
      <c r="T2" s="1" t="s">
        <v>37</v>
      </c>
      <c r="U2" s="1" t="s">
        <v>1112</v>
      </c>
      <c r="V2" s="1" t="s">
        <v>1152</v>
      </c>
    </row>
    <row r="3" s="1" customFormat="1" spans="1:22">
      <c r="A3" s="1" t="s">
        <v>938</v>
      </c>
      <c r="B3" s="1" t="s">
        <v>371</v>
      </c>
      <c r="C3" s="1" t="s">
        <v>939</v>
      </c>
      <c r="D3" s="1" t="s">
        <v>1153</v>
      </c>
      <c r="E3" s="1" t="s">
        <v>1154</v>
      </c>
      <c r="F3" s="1" t="s">
        <v>371</v>
      </c>
      <c r="G3" s="1" t="s">
        <v>174</v>
      </c>
      <c r="H3" s="1" t="s">
        <v>1144</v>
      </c>
      <c r="I3" s="1" t="s">
        <v>1155</v>
      </c>
      <c r="J3" s="1" t="s">
        <v>1146</v>
      </c>
      <c r="K3" s="1" t="s">
        <v>1155</v>
      </c>
      <c r="L3" s="1" t="s">
        <v>1155</v>
      </c>
      <c r="M3" s="1" t="s">
        <v>1147</v>
      </c>
      <c r="N3" s="1" t="s">
        <v>1147</v>
      </c>
      <c r="O3" s="1" t="s">
        <v>1148</v>
      </c>
      <c r="P3" s="1" t="s">
        <v>1149</v>
      </c>
      <c r="Q3" s="1" t="s">
        <v>1150</v>
      </c>
      <c r="R3" s="1" t="s">
        <v>1156</v>
      </c>
      <c r="S3" s="1" t="s">
        <v>76</v>
      </c>
      <c r="T3" s="1" t="s">
        <v>37</v>
      </c>
      <c r="U3" s="1" t="s">
        <v>1110</v>
      </c>
      <c r="V3" s="1" t="s">
        <v>1152</v>
      </c>
    </row>
    <row r="4" s="1" customFormat="1" spans="1:22">
      <c r="A4" s="1" t="s">
        <v>922</v>
      </c>
      <c r="B4" s="1" t="s">
        <v>371</v>
      </c>
      <c r="C4" s="1" t="s">
        <v>923</v>
      </c>
      <c r="D4" s="1" t="s">
        <v>1157</v>
      </c>
      <c r="E4" s="1" t="s">
        <v>1158</v>
      </c>
      <c r="F4" s="1" t="s">
        <v>371</v>
      </c>
      <c r="G4" s="1" t="s">
        <v>174</v>
      </c>
      <c r="H4" s="1" t="s">
        <v>1144</v>
      </c>
      <c r="I4" s="1" t="s">
        <v>1159</v>
      </c>
      <c r="J4" s="1" t="s">
        <v>1146</v>
      </c>
      <c r="K4" s="1" t="s">
        <v>1159</v>
      </c>
      <c r="L4" s="1" t="s">
        <v>1159</v>
      </c>
      <c r="M4" s="1" t="s">
        <v>1147</v>
      </c>
      <c r="N4" s="1" t="s">
        <v>1147</v>
      </c>
      <c r="O4" s="1" t="s">
        <v>1148</v>
      </c>
      <c r="P4" s="1" t="s">
        <v>1149</v>
      </c>
      <c r="Q4" s="1" t="s">
        <v>1150</v>
      </c>
      <c r="R4" s="1" t="s">
        <v>1160</v>
      </c>
      <c r="S4" s="1" t="s">
        <v>76</v>
      </c>
      <c r="T4" s="1" t="s">
        <v>37</v>
      </c>
      <c r="U4" s="1" t="s">
        <v>1112</v>
      </c>
      <c r="V4" s="1" t="s">
        <v>1152</v>
      </c>
    </row>
    <row r="5" s="1" customFormat="1" spans="1:22">
      <c r="A5" s="1" t="s">
        <v>929</v>
      </c>
      <c r="B5" s="1" t="s">
        <v>371</v>
      </c>
      <c r="C5" s="1" t="s">
        <v>930</v>
      </c>
      <c r="D5" s="1" t="s">
        <v>1153</v>
      </c>
      <c r="E5" s="1" t="s">
        <v>1161</v>
      </c>
      <c r="F5" s="1" t="s">
        <v>371</v>
      </c>
      <c r="G5" s="1" t="s">
        <v>174</v>
      </c>
      <c r="H5" s="1" t="s">
        <v>1144</v>
      </c>
      <c r="I5" s="1" t="s">
        <v>1155</v>
      </c>
      <c r="J5" s="1" t="s">
        <v>1146</v>
      </c>
      <c r="K5" s="1" t="s">
        <v>1155</v>
      </c>
      <c r="L5" s="1" t="s">
        <v>1155</v>
      </c>
      <c r="M5" s="1" t="s">
        <v>1147</v>
      </c>
      <c r="N5" s="1" t="s">
        <v>1147</v>
      </c>
      <c r="O5" s="1" t="s">
        <v>1148</v>
      </c>
      <c r="P5" s="1" t="s">
        <v>1149</v>
      </c>
      <c r="Q5" s="1" t="s">
        <v>1150</v>
      </c>
      <c r="R5" s="1" t="s">
        <v>1162</v>
      </c>
      <c r="S5" s="1" t="s">
        <v>76</v>
      </c>
      <c r="T5" s="1" t="s">
        <v>37</v>
      </c>
      <c r="U5" s="1" t="s">
        <v>1110</v>
      </c>
      <c r="V5" s="1" t="s">
        <v>1152</v>
      </c>
    </row>
    <row r="6" s="1" customFormat="1" spans="1:22">
      <c r="A6" s="1" t="s">
        <v>865</v>
      </c>
      <c r="B6" s="1" t="s">
        <v>371</v>
      </c>
      <c r="C6" s="1" t="s">
        <v>866</v>
      </c>
      <c r="D6" s="1" t="s">
        <v>868</v>
      </c>
      <c r="E6" s="1" t="s">
        <v>1163</v>
      </c>
      <c r="F6" s="1" t="s">
        <v>371</v>
      </c>
      <c r="G6" s="1" t="s">
        <v>174</v>
      </c>
      <c r="H6" s="1" t="s">
        <v>1144</v>
      </c>
      <c r="I6" s="1" t="s">
        <v>1164</v>
      </c>
      <c r="J6" s="1" t="s">
        <v>1146</v>
      </c>
      <c r="K6" s="1" t="s">
        <v>1164</v>
      </c>
      <c r="L6" s="1" t="s">
        <v>1164</v>
      </c>
      <c r="M6" s="1" t="s">
        <v>1147</v>
      </c>
      <c r="N6" s="1" t="s">
        <v>1147</v>
      </c>
      <c r="O6" s="1" t="s">
        <v>1148</v>
      </c>
      <c r="P6" s="1" t="s">
        <v>1149</v>
      </c>
      <c r="Q6" s="1" t="s">
        <v>1150</v>
      </c>
      <c r="R6" s="1" t="s">
        <v>1165</v>
      </c>
      <c r="S6" s="1" t="s">
        <v>76</v>
      </c>
      <c r="T6" s="1" t="s">
        <v>37</v>
      </c>
      <c r="U6" s="1" t="s">
        <v>1110</v>
      </c>
      <c r="V6" s="1" t="s">
        <v>1166</v>
      </c>
    </row>
    <row r="7" s="1" customFormat="1" spans="1:22">
      <c r="A7" s="1" t="s">
        <v>883</v>
      </c>
      <c r="B7" s="1" t="s">
        <v>371</v>
      </c>
      <c r="C7" s="1" t="s">
        <v>884</v>
      </c>
      <c r="D7" s="1" t="s">
        <v>886</v>
      </c>
      <c r="E7" s="1" t="s">
        <v>1167</v>
      </c>
      <c r="F7" s="1" t="s">
        <v>371</v>
      </c>
      <c r="G7" s="1" t="s">
        <v>174</v>
      </c>
      <c r="H7" s="1" t="s">
        <v>1144</v>
      </c>
      <c r="I7" s="1" t="s">
        <v>1168</v>
      </c>
      <c r="J7" s="1" t="s">
        <v>1146</v>
      </c>
      <c r="K7" s="1" t="s">
        <v>1168</v>
      </c>
      <c r="L7" s="1" t="s">
        <v>1168</v>
      </c>
      <c r="M7" s="1" t="s">
        <v>1147</v>
      </c>
      <c r="N7" s="1" t="s">
        <v>1147</v>
      </c>
      <c r="O7" s="1" t="s">
        <v>1148</v>
      </c>
      <c r="P7" s="1" t="s">
        <v>1149</v>
      </c>
      <c r="Q7" s="1" t="s">
        <v>1150</v>
      </c>
      <c r="R7" s="1" t="s">
        <v>1169</v>
      </c>
      <c r="S7" s="1" t="s">
        <v>76</v>
      </c>
      <c r="T7" s="1" t="s">
        <v>37</v>
      </c>
      <c r="U7" s="1" t="s">
        <v>1110</v>
      </c>
      <c r="V7" s="1" t="s">
        <v>1166</v>
      </c>
    </row>
    <row r="8" s="1" customFormat="1" spans="1:22">
      <c r="A8" s="1" t="s">
        <v>807</v>
      </c>
      <c r="B8" s="1" t="s">
        <v>371</v>
      </c>
      <c r="C8" s="1" t="s">
        <v>808</v>
      </c>
      <c r="D8" s="1" t="s">
        <v>1170</v>
      </c>
      <c r="E8" s="1" t="s">
        <v>1171</v>
      </c>
      <c r="F8" s="1" t="s">
        <v>371</v>
      </c>
      <c r="G8" s="1" t="s">
        <v>174</v>
      </c>
      <c r="H8" s="1" t="s">
        <v>1144</v>
      </c>
      <c r="I8" s="1" t="s">
        <v>1172</v>
      </c>
      <c r="J8" s="1" t="s">
        <v>1146</v>
      </c>
      <c r="K8" s="1" t="s">
        <v>1172</v>
      </c>
      <c r="L8" s="1" t="s">
        <v>1172</v>
      </c>
      <c r="M8" s="1" t="s">
        <v>1147</v>
      </c>
      <c r="N8" s="1" t="s">
        <v>1147</v>
      </c>
      <c r="O8" s="1" t="s">
        <v>1148</v>
      </c>
      <c r="P8" s="1" t="s">
        <v>1149</v>
      </c>
      <c r="Q8" s="1" t="s">
        <v>1150</v>
      </c>
      <c r="R8" s="1" t="s">
        <v>1173</v>
      </c>
      <c r="S8" s="1" t="s">
        <v>76</v>
      </c>
      <c r="T8" s="1" t="s">
        <v>37</v>
      </c>
      <c r="U8" s="1" t="s">
        <v>1110</v>
      </c>
      <c r="V8" s="1" t="s">
        <v>1174</v>
      </c>
    </row>
    <row r="9" s="1" customFormat="1" spans="1:22">
      <c r="A9" s="1" t="s">
        <v>1032</v>
      </c>
      <c r="B9" s="1" t="s">
        <v>371</v>
      </c>
      <c r="C9" s="1" t="s">
        <v>1033</v>
      </c>
      <c r="D9" s="1" t="s">
        <v>1035</v>
      </c>
      <c r="E9" s="1" t="s">
        <v>1175</v>
      </c>
      <c r="F9" s="1" t="s">
        <v>371</v>
      </c>
      <c r="G9" s="1" t="s">
        <v>175</v>
      </c>
      <c r="H9" s="1" t="s">
        <v>1144</v>
      </c>
      <c r="I9" s="1" t="s">
        <v>1176</v>
      </c>
      <c r="J9" s="1" t="s">
        <v>1146</v>
      </c>
      <c r="K9" s="1" t="s">
        <v>1176</v>
      </c>
      <c r="L9" s="1" t="s">
        <v>1176</v>
      </c>
      <c r="M9" s="1" t="s">
        <v>1147</v>
      </c>
      <c r="N9" s="1" t="s">
        <v>1147</v>
      </c>
      <c r="O9" s="1" t="s">
        <v>1148</v>
      </c>
      <c r="P9" s="1" t="s">
        <v>1149</v>
      </c>
      <c r="Q9" s="1" t="s">
        <v>1150</v>
      </c>
      <c r="R9" s="1" t="s">
        <v>1177</v>
      </c>
      <c r="S9" s="1" t="s">
        <v>76</v>
      </c>
      <c r="T9" s="1" t="s">
        <v>37</v>
      </c>
      <c r="U9" s="1" t="s">
        <v>1110</v>
      </c>
      <c r="V9" s="1" t="s">
        <v>1178</v>
      </c>
    </row>
    <row r="10" s="1" customFormat="1" spans="1:22">
      <c r="A10" s="1" t="s">
        <v>914</v>
      </c>
      <c r="B10" s="1" t="s">
        <v>371</v>
      </c>
      <c r="C10" s="1" t="s">
        <v>915</v>
      </c>
      <c r="D10" s="1" t="s">
        <v>917</v>
      </c>
      <c r="E10" s="1" t="s">
        <v>1179</v>
      </c>
      <c r="F10" s="1" t="s">
        <v>371</v>
      </c>
      <c r="G10" s="1" t="s">
        <v>174</v>
      </c>
      <c r="H10" s="1" t="s">
        <v>1144</v>
      </c>
      <c r="I10" s="1" t="s">
        <v>1180</v>
      </c>
      <c r="J10" s="1" t="s">
        <v>1146</v>
      </c>
      <c r="K10" s="1" t="s">
        <v>1180</v>
      </c>
      <c r="L10" s="1" t="s">
        <v>1180</v>
      </c>
      <c r="M10" s="1" t="s">
        <v>1147</v>
      </c>
      <c r="N10" s="1" t="s">
        <v>1147</v>
      </c>
      <c r="O10" s="1" t="s">
        <v>1148</v>
      </c>
      <c r="P10" s="1" t="s">
        <v>1149</v>
      </c>
      <c r="Q10" s="1" t="s">
        <v>1150</v>
      </c>
      <c r="R10" s="1" t="s">
        <v>1181</v>
      </c>
      <c r="S10" s="1" t="s">
        <v>76</v>
      </c>
      <c r="T10" s="1" t="s">
        <v>37</v>
      </c>
      <c r="U10" s="1" t="s">
        <v>1110</v>
      </c>
      <c r="V10" s="1" t="s">
        <v>1152</v>
      </c>
    </row>
    <row r="11" s="1" customFormat="1" spans="1:22">
      <c r="A11" s="1" t="s">
        <v>874</v>
      </c>
      <c r="B11" s="1" t="s">
        <v>211</v>
      </c>
      <c r="C11" s="1" t="s">
        <v>875</v>
      </c>
      <c r="D11" s="1" t="s">
        <v>877</v>
      </c>
      <c r="E11" s="1" t="s">
        <v>1182</v>
      </c>
      <c r="F11" s="1" t="s">
        <v>371</v>
      </c>
      <c r="G11" s="1" t="s">
        <v>174</v>
      </c>
      <c r="H11" s="1" t="s">
        <v>1144</v>
      </c>
      <c r="I11" s="1" t="s">
        <v>1183</v>
      </c>
      <c r="J11" s="1" t="s">
        <v>1146</v>
      </c>
      <c r="K11" s="1" t="s">
        <v>1183</v>
      </c>
      <c r="L11" s="1" t="s">
        <v>1183</v>
      </c>
      <c r="M11" s="1" t="s">
        <v>1147</v>
      </c>
      <c r="N11" s="1" t="s">
        <v>1147</v>
      </c>
      <c r="O11" s="1" t="s">
        <v>1148</v>
      </c>
      <c r="P11" s="1" t="s">
        <v>1149</v>
      </c>
      <c r="Q11" s="1" t="s">
        <v>1150</v>
      </c>
      <c r="R11" s="1" t="s">
        <v>1184</v>
      </c>
      <c r="S11" s="1" t="s">
        <v>76</v>
      </c>
      <c r="T11" s="1" t="s">
        <v>37</v>
      </c>
      <c r="U11" s="1" t="s">
        <v>1112</v>
      </c>
      <c r="V11" s="1" t="s">
        <v>1185</v>
      </c>
    </row>
    <row r="12" s="1" customFormat="1" spans="1:22">
      <c r="A12" s="1" t="s">
        <v>841</v>
      </c>
      <c r="B12" s="1" t="s">
        <v>211</v>
      </c>
      <c r="C12" s="1" t="s">
        <v>842</v>
      </c>
      <c r="D12" s="1" t="s">
        <v>844</v>
      </c>
      <c r="E12" s="1" t="s">
        <v>1186</v>
      </c>
      <c r="F12" s="1" t="s">
        <v>371</v>
      </c>
      <c r="G12" s="1" t="s">
        <v>174</v>
      </c>
      <c r="H12" s="1" t="s">
        <v>1144</v>
      </c>
      <c r="I12" s="1" t="s">
        <v>1187</v>
      </c>
      <c r="J12" s="1" t="s">
        <v>1146</v>
      </c>
      <c r="K12" s="1" t="s">
        <v>1187</v>
      </c>
      <c r="L12" s="1" t="s">
        <v>1187</v>
      </c>
      <c r="M12" s="1" t="s">
        <v>1147</v>
      </c>
      <c r="N12" s="1" t="s">
        <v>1147</v>
      </c>
      <c r="O12" s="1" t="s">
        <v>1148</v>
      </c>
      <c r="P12" s="1" t="s">
        <v>1149</v>
      </c>
      <c r="Q12" s="1" t="s">
        <v>1150</v>
      </c>
      <c r="R12" s="1" t="s">
        <v>1188</v>
      </c>
      <c r="S12" s="1" t="s">
        <v>76</v>
      </c>
      <c r="T12" s="1" t="s">
        <v>37</v>
      </c>
      <c r="U12" s="1" t="s">
        <v>1110</v>
      </c>
      <c r="V12" s="1" t="s">
        <v>1166</v>
      </c>
    </row>
    <row r="13" s="1" customFormat="1" spans="1:22">
      <c r="A13" s="1" t="s">
        <v>1071</v>
      </c>
      <c r="B13" s="1" t="s">
        <v>211</v>
      </c>
      <c r="C13" s="1" t="s">
        <v>1072</v>
      </c>
      <c r="D13" s="1" t="s">
        <v>1189</v>
      </c>
      <c r="E13" s="1" t="s">
        <v>1190</v>
      </c>
      <c r="F13" s="1" t="s">
        <v>371</v>
      </c>
      <c r="G13" s="1" t="s">
        <v>175</v>
      </c>
      <c r="H13" s="1" t="s">
        <v>1144</v>
      </c>
      <c r="I13" s="1" t="s">
        <v>1191</v>
      </c>
      <c r="J13" s="1" t="s">
        <v>1146</v>
      </c>
      <c r="K13" s="1" t="s">
        <v>1191</v>
      </c>
      <c r="L13" s="1" t="s">
        <v>1191</v>
      </c>
      <c r="M13" s="1" t="s">
        <v>1147</v>
      </c>
      <c r="N13" s="1" t="s">
        <v>1147</v>
      </c>
      <c r="O13" s="1" t="s">
        <v>1148</v>
      </c>
      <c r="P13" s="1" t="s">
        <v>1149</v>
      </c>
      <c r="Q13" s="1" t="s">
        <v>1150</v>
      </c>
      <c r="R13" s="1" t="s">
        <v>1192</v>
      </c>
      <c r="S13" s="1" t="s">
        <v>76</v>
      </c>
      <c r="T13" s="1" t="s">
        <v>37</v>
      </c>
      <c r="U13" s="1" t="s">
        <v>1110</v>
      </c>
      <c r="V13" s="1" t="s">
        <v>1185</v>
      </c>
    </row>
    <row r="14" s="1" customFormat="1" spans="1:22">
      <c r="A14" s="1" t="s">
        <v>680</v>
      </c>
      <c r="B14" s="1" t="s">
        <v>211</v>
      </c>
      <c r="C14" s="1" t="s">
        <v>681</v>
      </c>
      <c r="D14" s="1" t="s">
        <v>345</v>
      </c>
      <c r="E14" s="1" t="s">
        <v>1193</v>
      </c>
      <c r="F14" s="1" t="s">
        <v>211</v>
      </c>
      <c r="G14" s="1" t="s">
        <v>371</v>
      </c>
      <c r="H14" s="1" t="s">
        <v>1144</v>
      </c>
      <c r="I14" s="1" t="s">
        <v>1194</v>
      </c>
      <c r="J14" s="1" t="s">
        <v>1146</v>
      </c>
      <c r="K14" s="1" t="s">
        <v>1194</v>
      </c>
      <c r="L14" s="1" t="s">
        <v>1194</v>
      </c>
      <c r="M14" s="1" t="s">
        <v>1147</v>
      </c>
      <c r="N14" s="1" t="s">
        <v>1147</v>
      </c>
      <c r="O14" s="1" t="s">
        <v>1148</v>
      </c>
      <c r="P14" s="1" t="s">
        <v>1149</v>
      </c>
      <c r="Q14" s="1" t="s">
        <v>1150</v>
      </c>
      <c r="R14" s="1" t="s">
        <v>1195</v>
      </c>
      <c r="S14" s="1" t="s">
        <v>76</v>
      </c>
      <c r="T14" s="1" t="s">
        <v>37</v>
      </c>
      <c r="U14" s="1" t="s">
        <v>1112</v>
      </c>
      <c r="V14" s="1" t="s">
        <v>1152</v>
      </c>
    </row>
    <row r="15" s="1" customFormat="1" spans="1:22">
      <c r="A15" s="1" t="s">
        <v>941</v>
      </c>
      <c r="B15" s="1" t="s">
        <v>211</v>
      </c>
      <c r="C15" s="1" t="s">
        <v>942</v>
      </c>
      <c r="D15" s="1" t="s">
        <v>944</v>
      </c>
      <c r="E15" s="1" t="s">
        <v>1196</v>
      </c>
      <c r="F15" s="1" t="s">
        <v>371</v>
      </c>
      <c r="G15" s="1" t="s">
        <v>174</v>
      </c>
      <c r="H15" s="1" t="s">
        <v>1144</v>
      </c>
      <c r="I15" s="1" t="s">
        <v>1197</v>
      </c>
      <c r="J15" s="1" t="s">
        <v>1146</v>
      </c>
      <c r="K15" s="1" t="s">
        <v>1197</v>
      </c>
      <c r="L15" s="1" t="s">
        <v>1197</v>
      </c>
      <c r="M15" s="1" t="s">
        <v>1147</v>
      </c>
      <c r="N15" s="1" t="s">
        <v>1147</v>
      </c>
      <c r="O15" s="1" t="s">
        <v>1148</v>
      </c>
      <c r="P15" s="1" t="s">
        <v>1149</v>
      </c>
      <c r="Q15" s="1" t="s">
        <v>1150</v>
      </c>
      <c r="R15" s="1" t="s">
        <v>1198</v>
      </c>
      <c r="S15" s="1" t="s">
        <v>76</v>
      </c>
      <c r="T15" s="1" t="s">
        <v>37</v>
      </c>
      <c r="U15" s="1" t="s">
        <v>1110</v>
      </c>
      <c r="V15" s="1" t="s">
        <v>1199</v>
      </c>
    </row>
    <row r="16" s="1" customFormat="1" spans="1:22">
      <c r="A16" s="1" t="s">
        <v>674</v>
      </c>
      <c r="B16" s="1" t="s">
        <v>211</v>
      </c>
      <c r="C16" s="1" t="s">
        <v>675</v>
      </c>
      <c r="D16" s="1" t="s">
        <v>345</v>
      </c>
      <c r="E16" s="1" t="s">
        <v>1200</v>
      </c>
      <c r="F16" s="1" t="s">
        <v>211</v>
      </c>
      <c r="G16" s="1" t="s">
        <v>371</v>
      </c>
      <c r="H16" s="1" t="s">
        <v>1144</v>
      </c>
      <c r="I16" s="1" t="s">
        <v>1194</v>
      </c>
      <c r="J16" s="1" t="s">
        <v>1146</v>
      </c>
      <c r="K16" s="1" t="s">
        <v>1194</v>
      </c>
      <c r="L16" s="1" t="s">
        <v>1194</v>
      </c>
      <c r="M16" s="1" t="s">
        <v>1147</v>
      </c>
      <c r="N16" s="1" t="s">
        <v>1147</v>
      </c>
      <c r="O16" s="1" t="s">
        <v>1148</v>
      </c>
      <c r="P16" s="1" t="s">
        <v>1149</v>
      </c>
      <c r="Q16" s="1" t="s">
        <v>1150</v>
      </c>
      <c r="R16" s="1" t="s">
        <v>1201</v>
      </c>
      <c r="S16" s="1" t="s">
        <v>76</v>
      </c>
      <c r="T16" s="1" t="s">
        <v>37</v>
      </c>
      <c r="U16" s="1" t="s">
        <v>1112</v>
      </c>
      <c r="V16" s="1" t="s">
        <v>1152</v>
      </c>
    </row>
    <row r="17" s="1" customFormat="1" spans="1:22">
      <c r="A17" s="1" t="s">
        <v>856</v>
      </c>
      <c r="B17" s="1" t="s">
        <v>211</v>
      </c>
      <c r="C17" s="1" t="s">
        <v>857</v>
      </c>
      <c r="D17" s="1" t="s">
        <v>859</v>
      </c>
      <c r="E17" s="1" t="s">
        <v>1202</v>
      </c>
      <c r="F17" s="1" t="s">
        <v>211</v>
      </c>
      <c r="G17" s="1" t="s">
        <v>174</v>
      </c>
      <c r="H17" s="1" t="s">
        <v>1144</v>
      </c>
      <c r="I17" s="1" t="s">
        <v>1203</v>
      </c>
      <c r="J17" s="1" t="s">
        <v>1146</v>
      </c>
      <c r="K17" s="1" t="s">
        <v>1203</v>
      </c>
      <c r="L17" s="1" t="s">
        <v>1203</v>
      </c>
      <c r="M17" s="1" t="s">
        <v>1147</v>
      </c>
      <c r="N17" s="1" t="s">
        <v>1147</v>
      </c>
      <c r="O17" s="1" t="s">
        <v>1148</v>
      </c>
      <c r="P17" s="1" t="s">
        <v>1149</v>
      </c>
      <c r="Q17" s="1" t="s">
        <v>1150</v>
      </c>
      <c r="R17" s="1" t="s">
        <v>1204</v>
      </c>
      <c r="S17" s="1" t="s">
        <v>76</v>
      </c>
      <c r="T17" s="1" t="s">
        <v>37</v>
      </c>
      <c r="U17" s="1" t="s">
        <v>1110</v>
      </c>
      <c r="V17" s="1" t="s">
        <v>1166</v>
      </c>
    </row>
    <row r="18" s="1" customFormat="1" spans="1:22">
      <c r="A18" s="1" t="s">
        <v>798</v>
      </c>
      <c r="B18" s="1" t="s">
        <v>211</v>
      </c>
      <c r="C18" s="1" t="s">
        <v>799</v>
      </c>
      <c r="D18" s="1" t="s">
        <v>1205</v>
      </c>
      <c r="E18" s="1" t="s">
        <v>1206</v>
      </c>
      <c r="F18" s="1" t="s">
        <v>371</v>
      </c>
      <c r="G18" s="1" t="s">
        <v>174</v>
      </c>
      <c r="H18" s="1" t="s">
        <v>1144</v>
      </c>
      <c r="I18" s="1" t="s">
        <v>1207</v>
      </c>
      <c r="J18" s="1" t="s">
        <v>1146</v>
      </c>
      <c r="K18" s="1" t="s">
        <v>1207</v>
      </c>
      <c r="L18" s="1" t="s">
        <v>1207</v>
      </c>
      <c r="M18" s="1" t="s">
        <v>1147</v>
      </c>
      <c r="N18" s="1" t="s">
        <v>1147</v>
      </c>
      <c r="O18" s="1" t="s">
        <v>1148</v>
      </c>
      <c r="P18" s="1" t="s">
        <v>1149</v>
      </c>
      <c r="Q18" s="1" t="s">
        <v>1150</v>
      </c>
      <c r="R18" s="1" t="s">
        <v>1208</v>
      </c>
      <c r="S18" s="1" t="s">
        <v>76</v>
      </c>
      <c r="T18" s="1" t="s">
        <v>37</v>
      </c>
      <c r="U18" s="1" t="s">
        <v>1110</v>
      </c>
      <c r="V18" s="1" t="s">
        <v>1174</v>
      </c>
    </row>
    <row r="19" s="1" customFormat="1" spans="1:22">
      <c r="A19" s="1" t="s">
        <v>1026</v>
      </c>
      <c r="B19" s="1" t="s">
        <v>211</v>
      </c>
      <c r="C19" s="1" t="s">
        <v>1027</v>
      </c>
      <c r="D19" s="1" t="s">
        <v>1209</v>
      </c>
      <c r="E19" s="1" t="s">
        <v>1210</v>
      </c>
      <c r="F19" s="1" t="s">
        <v>211</v>
      </c>
      <c r="G19" s="1" t="s">
        <v>175</v>
      </c>
      <c r="H19" s="1" t="s">
        <v>1144</v>
      </c>
      <c r="I19" s="1" t="s">
        <v>1211</v>
      </c>
      <c r="J19" s="1" t="s">
        <v>1146</v>
      </c>
      <c r="K19" s="1" t="s">
        <v>1211</v>
      </c>
      <c r="L19" s="1" t="s">
        <v>1211</v>
      </c>
      <c r="M19" s="1" t="s">
        <v>1147</v>
      </c>
      <c r="N19" s="1" t="s">
        <v>1147</v>
      </c>
      <c r="O19" s="1" t="s">
        <v>1148</v>
      </c>
      <c r="P19" s="1" t="s">
        <v>1149</v>
      </c>
      <c r="Q19" s="1" t="s">
        <v>1150</v>
      </c>
      <c r="R19" s="1" t="s">
        <v>1212</v>
      </c>
      <c r="S19" s="1" t="s">
        <v>76</v>
      </c>
      <c r="T19" s="1" t="s">
        <v>37</v>
      </c>
      <c r="U19" s="1" t="s">
        <v>1112</v>
      </c>
      <c r="V19" s="1" t="s">
        <v>1152</v>
      </c>
    </row>
    <row r="20" s="1" customFormat="1" spans="1:22">
      <c r="A20" s="1" t="s">
        <v>1020</v>
      </c>
      <c r="B20" s="1" t="s">
        <v>379</v>
      </c>
      <c r="C20" s="1" t="s">
        <v>1021</v>
      </c>
      <c r="D20" s="1" t="s">
        <v>1209</v>
      </c>
      <c r="E20" s="1" t="s">
        <v>1213</v>
      </c>
      <c r="F20" s="1" t="s">
        <v>211</v>
      </c>
      <c r="G20" s="1" t="s">
        <v>175</v>
      </c>
      <c r="H20" s="1" t="s">
        <v>1144</v>
      </c>
      <c r="I20" s="1" t="s">
        <v>1214</v>
      </c>
      <c r="J20" s="1" t="s">
        <v>1146</v>
      </c>
      <c r="K20" s="1" t="s">
        <v>1214</v>
      </c>
      <c r="L20" s="1" t="s">
        <v>1214</v>
      </c>
      <c r="M20" s="1" t="s">
        <v>1147</v>
      </c>
      <c r="N20" s="1" t="s">
        <v>1147</v>
      </c>
      <c r="O20" s="1" t="s">
        <v>1148</v>
      </c>
      <c r="P20" s="1" t="s">
        <v>1149</v>
      </c>
      <c r="Q20" s="1" t="s">
        <v>1150</v>
      </c>
      <c r="R20" s="1" t="s">
        <v>1215</v>
      </c>
      <c r="S20" s="1" t="s">
        <v>76</v>
      </c>
      <c r="T20" s="1" t="s">
        <v>37</v>
      </c>
      <c r="U20" s="1" t="s">
        <v>1112</v>
      </c>
      <c r="V20" s="1" t="s">
        <v>1152</v>
      </c>
    </row>
    <row r="21" s="1" customFormat="1" spans="1:22">
      <c r="A21" s="1" t="s">
        <v>850</v>
      </c>
      <c r="B21" s="1" t="s">
        <v>379</v>
      </c>
      <c r="C21" s="1" t="s">
        <v>851</v>
      </c>
      <c r="D21" s="1" t="s">
        <v>491</v>
      </c>
      <c r="E21" s="1" t="s">
        <v>1216</v>
      </c>
      <c r="F21" s="1" t="s">
        <v>371</v>
      </c>
      <c r="G21" s="1" t="s">
        <v>174</v>
      </c>
      <c r="H21" s="1" t="s">
        <v>1144</v>
      </c>
      <c r="I21" s="1" t="s">
        <v>1217</v>
      </c>
      <c r="J21" s="1" t="s">
        <v>1146</v>
      </c>
      <c r="K21" s="1" t="s">
        <v>1217</v>
      </c>
      <c r="L21" s="1" t="s">
        <v>1217</v>
      </c>
      <c r="M21" s="1" t="s">
        <v>1147</v>
      </c>
      <c r="N21" s="1" t="s">
        <v>1147</v>
      </c>
      <c r="O21" s="1" t="s">
        <v>1148</v>
      </c>
      <c r="P21" s="1" t="s">
        <v>1149</v>
      </c>
      <c r="Q21" s="1" t="s">
        <v>1150</v>
      </c>
      <c r="R21" s="1" t="s">
        <v>1218</v>
      </c>
      <c r="S21" s="1" t="s">
        <v>76</v>
      </c>
      <c r="T21" s="1" t="s">
        <v>37</v>
      </c>
      <c r="U21" s="1" t="s">
        <v>1110</v>
      </c>
      <c r="V21" s="1" t="s">
        <v>1166</v>
      </c>
    </row>
    <row r="22" s="1" customFormat="1" spans="1:22">
      <c r="A22" s="1" t="s">
        <v>789</v>
      </c>
      <c r="B22" s="1" t="s">
        <v>379</v>
      </c>
      <c r="C22" s="1" t="s">
        <v>790</v>
      </c>
      <c r="D22" s="1" t="s">
        <v>1219</v>
      </c>
      <c r="E22" s="1" t="s">
        <v>1220</v>
      </c>
      <c r="F22" s="1" t="s">
        <v>371</v>
      </c>
      <c r="G22" s="1" t="s">
        <v>174</v>
      </c>
      <c r="H22" s="1" t="s">
        <v>1144</v>
      </c>
      <c r="I22" s="1" t="s">
        <v>1221</v>
      </c>
      <c r="J22" s="1" t="s">
        <v>1146</v>
      </c>
      <c r="K22" s="1" t="s">
        <v>1221</v>
      </c>
      <c r="L22" s="1" t="s">
        <v>1221</v>
      </c>
      <c r="M22" s="1" t="s">
        <v>1147</v>
      </c>
      <c r="N22" s="1" t="s">
        <v>1147</v>
      </c>
      <c r="O22" s="1" t="s">
        <v>1148</v>
      </c>
      <c r="P22" s="1" t="s">
        <v>1149</v>
      </c>
      <c r="Q22" s="1" t="s">
        <v>1150</v>
      </c>
      <c r="R22" s="1" t="s">
        <v>1222</v>
      </c>
      <c r="S22" s="1" t="s">
        <v>76</v>
      </c>
      <c r="T22" s="1" t="s">
        <v>37</v>
      </c>
      <c r="U22" s="1" t="s">
        <v>1110</v>
      </c>
      <c r="V22" s="1" t="s">
        <v>1174</v>
      </c>
    </row>
    <row r="23" s="1" customFormat="1" spans="1:22">
      <c r="A23" s="1" t="s">
        <v>909</v>
      </c>
      <c r="B23" s="1" t="s">
        <v>379</v>
      </c>
      <c r="C23" s="1" t="s">
        <v>910</v>
      </c>
      <c r="D23" s="1" t="s">
        <v>1157</v>
      </c>
      <c r="E23" s="1" t="s">
        <v>1223</v>
      </c>
      <c r="F23" s="1" t="s">
        <v>379</v>
      </c>
      <c r="G23" s="1" t="s">
        <v>174</v>
      </c>
      <c r="H23" s="1" t="s">
        <v>1144</v>
      </c>
      <c r="I23" s="1" t="s">
        <v>1224</v>
      </c>
      <c r="J23" s="1" t="s">
        <v>1146</v>
      </c>
      <c r="K23" s="1" t="s">
        <v>1224</v>
      </c>
      <c r="L23" s="1" t="s">
        <v>1224</v>
      </c>
      <c r="M23" s="1" t="s">
        <v>1147</v>
      </c>
      <c r="N23" s="1" t="s">
        <v>1147</v>
      </c>
      <c r="O23" s="1" t="s">
        <v>1148</v>
      </c>
      <c r="P23" s="1" t="s">
        <v>1149</v>
      </c>
      <c r="Q23" s="1" t="s">
        <v>1150</v>
      </c>
      <c r="R23" s="1" t="s">
        <v>1225</v>
      </c>
      <c r="S23" s="1" t="s">
        <v>76</v>
      </c>
      <c r="T23" s="1" t="s">
        <v>37</v>
      </c>
      <c r="U23" s="1" t="s">
        <v>1112</v>
      </c>
      <c r="V23" s="1" t="s">
        <v>1152</v>
      </c>
    </row>
    <row r="24" s="1" customFormat="1" spans="1:22">
      <c r="A24" s="1" t="s">
        <v>667</v>
      </c>
      <c r="B24" s="1" t="s">
        <v>379</v>
      </c>
      <c r="C24" s="1" t="s">
        <v>668</v>
      </c>
      <c r="D24" s="1" t="s">
        <v>419</v>
      </c>
      <c r="E24" s="1" t="s">
        <v>1226</v>
      </c>
      <c r="F24" s="1" t="s">
        <v>379</v>
      </c>
      <c r="G24" s="1" t="s">
        <v>371</v>
      </c>
      <c r="H24" s="1" t="s">
        <v>1144</v>
      </c>
      <c r="I24" s="1" t="s">
        <v>1227</v>
      </c>
      <c r="J24" s="1" t="s">
        <v>1146</v>
      </c>
      <c r="K24" s="1" t="s">
        <v>1227</v>
      </c>
      <c r="L24" s="1" t="s">
        <v>1227</v>
      </c>
      <c r="M24" s="1" t="s">
        <v>1147</v>
      </c>
      <c r="N24" s="1" t="s">
        <v>1147</v>
      </c>
      <c r="O24" s="1" t="s">
        <v>1148</v>
      </c>
      <c r="P24" s="1" t="s">
        <v>1149</v>
      </c>
      <c r="Q24" s="1" t="s">
        <v>1150</v>
      </c>
      <c r="R24" s="1" t="s">
        <v>1228</v>
      </c>
      <c r="S24" s="1" t="s">
        <v>76</v>
      </c>
      <c r="T24" s="1" t="s">
        <v>37</v>
      </c>
      <c r="U24" s="1" t="s">
        <v>1112</v>
      </c>
      <c r="V24" s="1" t="s">
        <v>1152</v>
      </c>
    </row>
    <row r="25" s="1" customFormat="1" spans="1:22">
      <c r="A25" s="1" t="s">
        <v>826</v>
      </c>
      <c r="B25" s="1" t="s">
        <v>166</v>
      </c>
      <c r="C25" s="1" t="s">
        <v>827</v>
      </c>
      <c r="D25" s="1" t="s">
        <v>1229</v>
      </c>
      <c r="E25" s="1" t="s">
        <v>1230</v>
      </c>
      <c r="F25" s="1" t="s">
        <v>371</v>
      </c>
      <c r="G25" s="1" t="s">
        <v>174</v>
      </c>
      <c r="H25" s="1" t="s">
        <v>1144</v>
      </c>
      <c r="I25" s="1" t="s">
        <v>1231</v>
      </c>
      <c r="J25" s="1" t="s">
        <v>1146</v>
      </c>
      <c r="K25" s="1" t="s">
        <v>1231</v>
      </c>
      <c r="L25" s="1" t="s">
        <v>1231</v>
      </c>
      <c r="M25" s="1" t="s">
        <v>1147</v>
      </c>
      <c r="N25" s="1" t="s">
        <v>1147</v>
      </c>
      <c r="O25" s="1" t="s">
        <v>1148</v>
      </c>
      <c r="P25" s="1" t="s">
        <v>1149</v>
      </c>
      <c r="Q25" s="1" t="s">
        <v>1150</v>
      </c>
      <c r="R25" s="1" t="s">
        <v>1232</v>
      </c>
      <c r="S25" s="1" t="s">
        <v>76</v>
      </c>
      <c r="T25" s="1" t="s">
        <v>37</v>
      </c>
      <c r="U25" s="1" t="s">
        <v>1112</v>
      </c>
      <c r="V25" s="1" t="s">
        <v>1185</v>
      </c>
    </row>
    <row r="26" s="1" customFormat="1" spans="1:22">
      <c r="A26" s="1" t="s">
        <v>425</v>
      </c>
      <c r="B26" s="1" t="s">
        <v>166</v>
      </c>
      <c r="C26" s="1" t="s">
        <v>426</v>
      </c>
      <c r="D26" s="1" t="s">
        <v>428</v>
      </c>
      <c r="E26" s="1" t="s">
        <v>1233</v>
      </c>
      <c r="F26" s="1" t="s">
        <v>166</v>
      </c>
      <c r="G26" s="1" t="s">
        <v>379</v>
      </c>
      <c r="H26" s="1" t="s">
        <v>1144</v>
      </c>
      <c r="I26" s="1" t="s">
        <v>1234</v>
      </c>
      <c r="J26" s="1" t="s">
        <v>1146</v>
      </c>
      <c r="K26" s="1" t="s">
        <v>1234</v>
      </c>
      <c r="L26" s="1" t="s">
        <v>1234</v>
      </c>
      <c r="M26" s="1" t="s">
        <v>1147</v>
      </c>
      <c r="N26" s="1" t="s">
        <v>1147</v>
      </c>
      <c r="O26" s="1" t="s">
        <v>1148</v>
      </c>
      <c r="P26" s="1" t="s">
        <v>1149</v>
      </c>
      <c r="Q26" s="1" t="s">
        <v>1150</v>
      </c>
      <c r="R26" s="1" t="s">
        <v>1235</v>
      </c>
      <c r="S26" s="1" t="s">
        <v>76</v>
      </c>
      <c r="T26" s="1" t="s">
        <v>37</v>
      </c>
      <c r="U26" s="1" t="s">
        <v>1110</v>
      </c>
      <c r="V26" s="1" t="s">
        <v>1152</v>
      </c>
    </row>
    <row r="27" s="1" customFormat="1" spans="1:22">
      <c r="A27" s="1" t="s">
        <v>434</v>
      </c>
      <c r="B27" s="1" t="s">
        <v>166</v>
      </c>
      <c r="C27" s="1" t="s">
        <v>435</v>
      </c>
      <c r="D27" s="1" t="s">
        <v>428</v>
      </c>
      <c r="E27" s="1" t="s">
        <v>1236</v>
      </c>
      <c r="F27" s="1" t="s">
        <v>166</v>
      </c>
      <c r="G27" s="1" t="s">
        <v>379</v>
      </c>
      <c r="H27" s="1" t="s">
        <v>1144</v>
      </c>
      <c r="I27" s="1" t="s">
        <v>1237</v>
      </c>
      <c r="J27" s="1" t="s">
        <v>1146</v>
      </c>
      <c r="K27" s="1" t="s">
        <v>1237</v>
      </c>
      <c r="L27" s="1" t="s">
        <v>1237</v>
      </c>
      <c r="M27" s="1" t="s">
        <v>1147</v>
      </c>
      <c r="N27" s="1" t="s">
        <v>1147</v>
      </c>
      <c r="O27" s="1" t="s">
        <v>1148</v>
      </c>
      <c r="P27" s="1" t="s">
        <v>1149</v>
      </c>
      <c r="Q27" s="1" t="s">
        <v>1150</v>
      </c>
      <c r="R27" s="1" t="s">
        <v>1238</v>
      </c>
      <c r="S27" s="1" t="s">
        <v>76</v>
      </c>
      <c r="T27" s="1" t="s">
        <v>37</v>
      </c>
      <c r="U27" s="1" t="s">
        <v>1110</v>
      </c>
      <c r="V27" s="1" t="s">
        <v>1152</v>
      </c>
    </row>
    <row r="28" s="1" customFormat="1" spans="1:22">
      <c r="A28" s="1" t="s">
        <v>900</v>
      </c>
      <c r="B28" s="1" t="s">
        <v>166</v>
      </c>
      <c r="C28" s="1" t="s">
        <v>901</v>
      </c>
      <c r="D28" s="1" t="s">
        <v>903</v>
      </c>
      <c r="E28" s="1" t="s">
        <v>1239</v>
      </c>
      <c r="F28" s="1" t="s">
        <v>371</v>
      </c>
      <c r="G28" s="1" t="s">
        <v>174</v>
      </c>
      <c r="H28" s="1" t="s">
        <v>1144</v>
      </c>
      <c r="I28" s="1" t="s">
        <v>1240</v>
      </c>
      <c r="J28" s="1" t="s">
        <v>1146</v>
      </c>
      <c r="K28" s="1" t="s">
        <v>1240</v>
      </c>
      <c r="L28" s="1" t="s">
        <v>1240</v>
      </c>
      <c r="M28" s="1" t="s">
        <v>1147</v>
      </c>
      <c r="N28" s="1" t="s">
        <v>1147</v>
      </c>
      <c r="O28" s="1" t="s">
        <v>1148</v>
      </c>
      <c r="P28" s="1" t="s">
        <v>1149</v>
      </c>
      <c r="Q28" s="1" t="s">
        <v>1150</v>
      </c>
      <c r="R28" s="1" t="s">
        <v>1241</v>
      </c>
      <c r="S28" s="1" t="s">
        <v>76</v>
      </c>
      <c r="T28" s="1" t="s">
        <v>37</v>
      </c>
      <c r="U28" s="1" t="s">
        <v>1112</v>
      </c>
      <c r="V28" s="1" t="s">
        <v>1242</v>
      </c>
    </row>
    <row r="29" s="1" customFormat="1" spans="1:22">
      <c r="A29" s="1" t="s">
        <v>514</v>
      </c>
      <c r="B29" s="1" t="s">
        <v>166</v>
      </c>
      <c r="C29" s="1" t="s">
        <v>515</v>
      </c>
      <c r="D29" s="1" t="s">
        <v>517</v>
      </c>
      <c r="E29" s="1" t="s">
        <v>1243</v>
      </c>
      <c r="F29" s="1" t="s">
        <v>166</v>
      </c>
      <c r="G29" s="1" t="s">
        <v>211</v>
      </c>
      <c r="H29" s="1" t="s">
        <v>1144</v>
      </c>
      <c r="I29" s="1" t="s">
        <v>1244</v>
      </c>
      <c r="J29" s="1" t="s">
        <v>1146</v>
      </c>
      <c r="K29" s="1" t="s">
        <v>1244</v>
      </c>
      <c r="L29" s="1" t="s">
        <v>1244</v>
      </c>
      <c r="M29" s="1" t="s">
        <v>1147</v>
      </c>
      <c r="N29" s="1" t="s">
        <v>1147</v>
      </c>
      <c r="O29" s="1" t="s">
        <v>1148</v>
      </c>
      <c r="P29" s="1" t="s">
        <v>1149</v>
      </c>
      <c r="Q29" s="1" t="s">
        <v>1150</v>
      </c>
      <c r="R29" s="1" t="s">
        <v>1245</v>
      </c>
      <c r="S29" s="1" t="s">
        <v>76</v>
      </c>
      <c r="T29" s="1" t="s">
        <v>37</v>
      </c>
      <c r="U29" s="1" t="s">
        <v>1110</v>
      </c>
      <c r="V29" s="1" t="s">
        <v>1242</v>
      </c>
    </row>
    <row r="30" s="1" customFormat="1" spans="1:22">
      <c r="A30" s="1" t="s">
        <v>635</v>
      </c>
      <c r="B30" s="1" t="s">
        <v>84</v>
      </c>
      <c r="C30" s="1" t="s">
        <v>636</v>
      </c>
      <c r="D30" s="1" t="s">
        <v>137</v>
      </c>
      <c r="E30" s="1" t="s">
        <v>1246</v>
      </c>
      <c r="F30" s="1" t="s">
        <v>379</v>
      </c>
      <c r="G30" s="1" t="s">
        <v>371</v>
      </c>
      <c r="H30" s="1" t="s">
        <v>1144</v>
      </c>
      <c r="I30" s="1" t="s">
        <v>1247</v>
      </c>
      <c r="J30" s="1" t="s">
        <v>1146</v>
      </c>
      <c r="K30" s="1" t="s">
        <v>1247</v>
      </c>
      <c r="L30" s="1" t="s">
        <v>1247</v>
      </c>
      <c r="M30" s="1" t="s">
        <v>1147</v>
      </c>
      <c r="N30" s="1" t="s">
        <v>1147</v>
      </c>
      <c r="O30" s="1" t="s">
        <v>1148</v>
      </c>
      <c r="P30" s="1" t="s">
        <v>1149</v>
      </c>
      <c r="Q30" s="1" t="s">
        <v>1150</v>
      </c>
      <c r="R30" s="1" t="s">
        <v>1248</v>
      </c>
      <c r="S30" s="1" t="s">
        <v>76</v>
      </c>
      <c r="T30" s="1" t="s">
        <v>37</v>
      </c>
      <c r="U30" s="1" t="s">
        <v>1110</v>
      </c>
      <c r="V30" s="1" t="s">
        <v>1242</v>
      </c>
    </row>
    <row r="31" s="1" customFormat="1" spans="1:22">
      <c r="A31" s="1" t="s">
        <v>488</v>
      </c>
      <c r="B31" s="1" t="s">
        <v>84</v>
      </c>
      <c r="C31" s="1" t="s">
        <v>489</v>
      </c>
      <c r="D31" s="1" t="s">
        <v>491</v>
      </c>
      <c r="E31" s="1" t="s">
        <v>1249</v>
      </c>
      <c r="F31" s="1" t="s">
        <v>379</v>
      </c>
      <c r="G31" s="1" t="s">
        <v>211</v>
      </c>
      <c r="H31" s="1" t="s">
        <v>1144</v>
      </c>
      <c r="I31" s="1" t="s">
        <v>1250</v>
      </c>
      <c r="J31" s="1" t="s">
        <v>1146</v>
      </c>
      <c r="K31" s="1" t="s">
        <v>1250</v>
      </c>
      <c r="L31" s="1" t="s">
        <v>1250</v>
      </c>
      <c r="M31" s="1" t="s">
        <v>1147</v>
      </c>
      <c r="N31" s="1" t="s">
        <v>1147</v>
      </c>
      <c r="O31" s="1" t="s">
        <v>1148</v>
      </c>
      <c r="P31" s="1" t="s">
        <v>1149</v>
      </c>
      <c r="Q31" s="1" t="s">
        <v>1150</v>
      </c>
      <c r="R31" s="1" t="s">
        <v>1251</v>
      </c>
      <c r="S31" s="1" t="s">
        <v>76</v>
      </c>
      <c r="T31" s="1" t="s">
        <v>37</v>
      </c>
      <c r="U31" s="1" t="s">
        <v>1110</v>
      </c>
      <c r="V31" s="1" t="s">
        <v>1166</v>
      </c>
    </row>
    <row r="32" s="1" customFormat="1" spans="1:22">
      <c r="A32" s="1" t="s">
        <v>390</v>
      </c>
      <c r="B32" s="1" t="s">
        <v>125</v>
      </c>
      <c r="C32" s="1" t="s">
        <v>391</v>
      </c>
      <c r="D32" s="1" t="s">
        <v>113</v>
      </c>
      <c r="E32" s="1" t="s">
        <v>1252</v>
      </c>
      <c r="F32" s="1" t="s">
        <v>84</v>
      </c>
      <c r="G32" s="1" t="s">
        <v>379</v>
      </c>
      <c r="H32" s="1" t="s">
        <v>1144</v>
      </c>
      <c r="I32" s="1" t="s">
        <v>1253</v>
      </c>
      <c r="J32" s="1" t="s">
        <v>1146</v>
      </c>
      <c r="K32" s="1" t="s">
        <v>1253</v>
      </c>
      <c r="L32" s="1" t="s">
        <v>1253</v>
      </c>
      <c r="M32" s="1" t="s">
        <v>1147</v>
      </c>
      <c r="N32" s="1" t="s">
        <v>1147</v>
      </c>
      <c r="O32" s="1" t="s">
        <v>1148</v>
      </c>
      <c r="P32" s="1" t="s">
        <v>1149</v>
      </c>
      <c r="Q32" s="1" t="s">
        <v>1150</v>
      </c>
      <c r="R32" s="1" t="s">
        <v>1254</v>
      </c>
      <c r="S32" s="1" t="s">
        <v>76</v>
      </c>
      <c r="T32" s="1" t="s">
        <v>37</v>
      </c>
      <c r="U32" s="1" t="s">
        <v>1112</v>
      </c>
      <c r="V32" s="1" t="s">
        <v>1185</v>
      </c>
    </row>
    <row r="33" s="1" customFormat="1" spans="1:22">
      <c r="A33" s="1" t="s">
        <v>1007</v>
      </c>
      <c r="B33" s="1" t="s">
        <v>125</v>
      </c>
      <c r="C33" s="1" t="s">
        <v>1008</v>
      </c>
      <c r="D33" s="1" t="s">
        <v>1010</v>
      </c>
      <c r="E33" s="1" t="s">
        <v>1255</v>
      </c>
      <c r="F33" s="1" t="s">
        <v>371</v>
      </c>
      <c r="G33" s="1" t="s">
        <v>175</v>
      </c>
      <c r="H33" s="1" t="s">
        <v>1144</v>
      </c>
      <c r="I33" s="1" t="s">
        <v>1256</v>
      </c>
      <c r="J33" s="1" t="s">
        <v>1146</v>
      </c>
      <c r="K33" s="1" t="s">
        <v>1256</v>
      </c>
      <c r="L33" s="1" t="s">
        <v>1256</v>
      </c>
      <c r="M33" s="1" t="s">
        <v>1147</v>
      </c>
      <c r="N33" s="1" t="s">
        <v>1147</v>
      </c>
      <c r="O33" s="1" t="s">
        <v>1148</v>
      </c>
      <c r="P33" s="1" t="s">
        <v>1149</v>
      </c>
      <c r="Q33" s="1" t="s">
        <v>1150</v>
      </c>
      <c r="R33" s="1" t="s">
        <v>1257</v>
      </c>
      <c r="S33" s="1" t="s">
        <v>76</v>
      </c>
      <c r="T33" s="1" t="s">
        <v>37</v>
      </c>
      <c r="U33" s="1" t="s">
        <v>1110</v>
      </c>
      <c r="V33" s="1" t="s">
        <v>1166</v>
      </c>
    </row>
    <row r="34" s="1" customFormat="1" spans="1:22">
      <c r="A34" s="1" t="s">
        <v>1016</v>
      </c>
      <c r="B34" s="1" t="s">
        <v>125</v>
      </c>
      <c r="C34" s="1" t="s">
        <v>1017</v>
      </c>
      <c r="D34" s="1" t="s">
        <v>419</v>
      </c>
      <c r="E34" s="1" t="s">
        <v>1258</v>
      </c>
      <c r="F34" s="1" t="s">
        <v>211</v>
      </c>
      <c r="G34" s="1" t="s">
        <v>175</v>
      </c>
      <c r="H34" s="1" t="s">
        <v>1144</v>
      </c>
      <c r="I34" s="1" t="s">
        <v>1244</v>
      </c>
      <c r="J34" s="1" t="s">
        <v>1146</v>
      </c>
      <c r="K34" s="1" t="s">
        <v>1244</v>
      </c>
      <c r="L34" s="1" t="s">
        <v>1244</v>
      </c>
      <c r="M34" s="1" t="s">
        <v>1147</v>
      </c>
      <c r="N34" s="1" t="s">
        <v>1147</v>
      </c>
      <c r="O34" s="1" t="s">
        <v>1148</v>
      </c>
      <c r="P34" s="1" t="s">
        <v>1149</v>
      </c>
      <c r="Q34" s="1" t="s">
        <v>1150</v>
      </c>
      <c r="R34" s="1" t="s">
        <v>1259</v>
      </c>
      <c r="S34" s="1" t="s">
        <v>76</v>
      </c>
      <c r="T34" s="1" t="s">
        <v>37</v>
      </c>
      <c r="U34" s="1" t="s">
        <v>1112</v>
      </c>
      <c r="V34" s="1" t="s">
        <v>1152</v>
      </c>
    </row>
    <row r="35" s="1" customFormat="1" spans="1:22">
      <c r="A35" s="1" t="s">
        <v>523</v>
      </c>
      <c r="B35" s="1" t="s">
        <v>125</v>
      </c>
      <c r="C35" s="1" t="s">
        <v>524</v>
      </c>
      <c r="D35" s="1" t="s">
        <v>1209</v>
      </c>
      <c r="E35" s="1" t="s">
        <v>1258</v>
      </c>
      <c r="F35" s="1" t="s">
        <v>166</v>
      </c>
      <c r="G35" s="1" t="s">
        <v>211</v>
      </c>
      <c r="H35" s="1" t="s">
        <v>1144</v>
      </c>
      <c r="I35" s="1" t="s">
        <v>1260</v>
      </c>
      <c r="J35" s="1" t="s">
        <v>1146</v>
      </c>
      <c r="K35" s="1" t="s">
        <v>1260</v>
      </c>
      <c r="L35" s="1" t="s">
        <v>1260</v>
      </c>
      <c r="M35" s="1" t="s">
        <v>1147</v>
      </c>
      <c r="N35" s="1" t="s">
        <v>1147</v>
      </c>
      <c r="O35" s="1" t="s">
        <v>1148</v>
      </c>
      <c r="P35" s="1" t="s">
        <v>1149</v>
      </c>
      <c r="Q35" s="1" t="s">
        <v>1150</v>
      </c>
      <c r="R35" s="1" t="s">
        <v>1261</v>
      </c>
      <c r="S35" s="1" t="s">
        <v>76</v>
      </c>
      <c r="T35" s="1" t="s">
        <v>37</v>
      </c>
      <c r="U35" s="1" t="s">
        <v>1112</v>
      </c>
      <c r="V35" s="1" t="s">
        <v>1152</v>
      </c>
    </row>
    <row r="36" s="1" customFormat="1" spans="1:22">
      <c r="A36" s="1" t="s">
        <v>134</v>
      </c>
      <c r="B36" s="1" t="s">
        <v>125</v>
      </c>
      <c r="C36" s="1" t="s">
        <v>135</v>
      </c>
      <c r="D36" s="1" t="s">
        <v>137</v>
      </c>
      <c r="E36" s="1" t="s">
        <v>1262</v>
      </c>
      <c r="F36" s="1" t="s">
        <v>125</v>
      </c>
      <c r="G36" s="1" t="s">
        <v>84</v>
      </c>
      <c r="H36" s="1" t="s">
        <v>1144</v>
      </c>
      <c r="I36" s="1" t="s">
        <v>1263</v>
      </c>
      <c r="J36" s="1" t="s">
        <v>1146</v>
      </c>
      <c r="K36" s="1" t="s">
        <v>1263</v>
      </c>
      <c r="L36" s="1" t="s">
        <v>1263</v>
      </c>
      <c r="M36" s="1" t="s">
        <v>1147</v>
      </c>
      <c r="N36" s="1" t="s">
        <v>1147</v>
      </c>
      <c r="O36" s="1" t="s">
        <v>1148</v>
      </c>
      <c r="P36" s="1" t="s">
        <v>1149</v>
      </c>
      <c r="Q36" s="1" t="s">
        <v>1150</v>
      </c>
      <c r="R36" s="1" t="s">
        <v>1264</v>
      </c>
      <c r="S36" s="1" t="s">
        <v>76</v>
      </c>
      <c r="T36" s="1" t="s">
        <v>37</v>
      </c>
      <c r="U36" s="1" t="s">
        <v>1110</v>
      </c>
      <c r="V36" s="1" t="s">
        <v>1242</v>
      </c>
    </row>
    <row r="37" s="1" customFormat="1" spans="1:22">
      <c r="A37" s="1" t="s">
        <v>780</v>
      </c>
      <c r="B37" s="1" t="s">
        <v>125</v>
      </c>
      <c r="C37" s="1" t="s">
        <v>781</v>
      </c>
      <c r="D37" s="1" t="s">
        <v>1265</v>
      </c>
      <c r="E37" s="1" t="s">
        <v>1266</v>
      </c>
      <c r="F37" s="1" t="s">
        <v>371</v>
      </c>
      <c r="G37" s="1" t="s">
        <v>174</v>
      </c>
      <c r="H37" s="1" t="s">
        <v>1144</v>
      </c>
      <c r="I37" s="1" t="s">
        <v>1267</v>
      </c>
      <c r="J37" s="1" t="s">
        <v>1146</v>
      </c>
      <c r="K37" s="1" t="s">
        <v>1267</v>
      </c>
      <c r="L37" s="1" t="s">
        <v>1267</v>
      </c>
      <c r="M37" s="1" t="s">
        <v>1147</v>
      </c>
      <c r="N37" s="1" t="s">
        <v>1147</v>
      </c>
      <c r="O37" s="1" t="s">
        <v>1148</v>
      </c>
      <c r="P37" s="1" t="s">
        <v>1149</v>
      </c>
      <c r="Q37" s="1" t="s">
        <v>1150</v>
      </c>
      <c r="R37" s="1" t="s">
        <v>1268</v>
      </c>
      <c r="S37" s="1" t="s">
        <v>76</v>
      </c>
      <c r="T37" s="1" t="s">
        <v>37</v>
      </c>
      <c r="U37" s="1" t="s">
        <v>1110</v>
      </c>
      <c r="V37" s="1" t="s">
        <v>1174</v>
      </c>
    </row>
    <row r="38" s="1" customFormat="1" spans="1:22">
      <c r="A38" s="1" t="s">
        <v>505</v>
      </c>
      <c r="B38" s="1" t="s">
        <v>83</v>
      </c>
      <c r="C38" s="1" t="s">
        <v>506</v>
      </c>
      <c r="D38" s="1" t="s">
        <v>1269</v>
      </c>
      <c r="E38" s="1" t="s">
        <v>1270</v>
      </c>
      <c r="F38" s="1" t="s">
        <v>125</v>
      </c>
      <c r="G38" s="1" t="s">
        <v>211</v>
      </c>
      <c r="H38" s="1" t="s">
        <v>1144</v>
      </c>
      <c r="I38" s="1" t="s">
        <v>1271</v>
      </c>
      <c r="J38" s="1" t="s">
        <v>1146</v>
      </c>
      <c r="K38" s="1" t="s">
        <v>1271</v>
      </c>
      <c r="L38" s="1" t="s">
        <v>1271</v>
      </c>
      <c r="M38" s="1" t="s">
        <v>1147</v>
      </c>
      <c r="N38" s="1" t="s">
        <v>1147</v>
      </c>
      <c r="O38" s="1" t="s">
        <v>1148</v>
      </c>
      <c r="P38" s="1" t="s">
        <v>1149</v>
      </c>
      <c r="Q38" s="1" t="s">
        <v>1150</v>
      </c>
      <c r="R38" s="1" t="s">
        <v>1272</v>
      </c>
      <c r="S38" s="1" t="s">
        <v>76</v>
      </c>
      <c r="T38" s="1" t="s">
        <v>37</v>
      </c>
      <c r="U38" s="1" t="s">
        <v>1112</v>
      </c>
      <c r="V38" s="1" t="s">
        <v>1152</v>
      </c>
    </row>
    <row r="39" s="1" customFormat="1" spans="1:22">
      <c r="A39" s="1" t="s">
        <v>891</v>
      </c>
      <c r="B39" s="1" t="s">
        <v>83</v>
      </c>
      <c r="C39" s="1" t="s">
        <v>892</v>
      </c>
      <c r="D39" s="1" t="s">
        <v>894</v>
      </c>
      <c r="E39" s="1" t="s">
        <v>1273</v>
      </c>
      <c r="F39" s="1" t="s">
        <v>371</v>
      </c>
      <c r="G39" s="1" t="s">
        <v>174</v>
      </c>
      <c r="H39" s="1" t="s">
        <v>1144</v>
      </c>
      <c r="I39" s="1" t="s">
        <v>1274</v>
      </c>
      <c r="J39" s="1" t="s">
        <v>1146</v>
      </c>
      <c r="K39" s="1" t="s">
        <v>1274</v>
      </c>
      <c r="L39" s="1" t="s">
        <v>1274</v>
      </c>
      <c r="M39" s="1" t="s">
        <v>1147</v>
      </c>
      <c r="N39" s="1" t="s">
        <v>1147</v>
      </c>
      <c r="O39" s="1" t="s">
        <v>1148</v>
      </c>
      <c r="P39" s="1" t="s">
        <v>1149</v>
      </c>
      <c r="Q39" s="1" t="s">
        <v>1150</v>
      </c>
      <c r="R39" s="1" t="s">
        <v>1275</v>
      </c>
      <c r="S39" s="1" t="s">
        <v>76</v>
      </c>
      <c r="T39" s="1" t="s">
        <v>37</v>
      </c>
      <c r="U39" s="1" t="s">
        <v>1112</v>
      </c>
      <c r="V39" s="1" t="s">
        <v>1152</v>
      </c>
    </row>
    <row r="40" s="1" customFormat="1" spans="1:22">
      <c r="A40" s="1" t="s">
        <v>273</v>
      </c>
      <c r="B40" s="1" t="s">
        <v>83</v>
      </c>
      <c r="C40" s="1" t="s">
        <v>274</v>
      </c>
      <c r="D40" s="1" t="s">
        <v>276</v>
      </c>
      <c r="E40" s="1" t="s">
        <v>1276</v>
      </c>
      <c r="F40" s="1" t="s">
        <v>125</v>
      </c>
      <c r="G40" s="1" t="s">
        <v>166</v>
      </c>
      <c r="H40" s="1" t="s">
        <v>1144</v>
      </c>
      <c r="I40" s="1" t="s">
        <v>1277</v>
      </c>
      <c r="J40" s="1" t="s">
        <v>1146</v>
      </c>
      <c r="K40" s="1" t="s">
        <v>1277</v>
      </c>
      <c r="L40" s="1" t="s">
        <v>1277</v>
      </c>
      <c r="M40" s="1" t="s">
        <v>1147</v>
      </c>
      <c r="N40" s="1" t="s">
        <v>1147</v>
      </c>
      <c r="O40" s="1" t="s">
        <v>1148</v>
      </c>
      <c r="P40" s="1" t="s">
        <v>1149</v>
      </c>
      <c r="Q40" s="1" t="s">
        <v>1150</v>
      </c>
      <c r="R40" s="1" t="s">
        <v>1278</v>
      </c>
      <c r="S40" s="1" t="s">
        <v>76</v>
      </c>
      <c r="T40" s="1" t="s">
        <v>37</v>
      </c>
      <c r="U40" s="1" t="s">
        <v>1110</v>
      </c>
      <c r="V40" s="1" t="s">
        <v>1166</v>
      </c>
    </row>
    <row r="41" s="1" customFormat="1" spans="1:22">
      <c r="A41" s="1" t="s">
        <v>282</v>
      </c>
      <c r="B41" s="1" t="s">
        <v>83</v>
      </c>
      <c r="C41" s="1" t="s">
        <v>283</v>
      </c>
      <c r="D41" s="1" t="s">
        <v>276</v>
      </c>
      <c r="E41" s="1" t="s">
        <v>1279</v>
      </c>
      <c r="F41" s="1" t="s">
        <v>125</v>
      </c>
      <c r="G41" s="1" t="s">
        <v>166</v>
      </c>
      <c r="H41" s="1" t="s">
        <v>1144</v>
      </c>
      <c r="I41" s="1" t="s">
        <v>1277</v>
      </c>
      <c r="J41" s="1" t="s">
        <v>1146</v>
      </c>
      <c r="K41" s="1" t="s">
        <v>1277</v>
      </c>
      <c r="L41" s="1" t="s">
        <v>1277</v>
      </c>
      <c r="M41" s="1" t="s">
        <v>1147</v>
      </c>
      <c r="N41" s="1" t="s">
        <v>1147</v>
      </c>
      <c r="O41" s="1" t="s">
        <v>1148</v>
      </c>
      <c r="P41" s="1" t="s">
        <v>1149</v>
      </c>
      <c r="Q41" s="1" t="s">
        <v>1150</v>
      </c>
      <c r="R41" s="1" t="s">
        <v>1280</v>
      </c>
      <c r="S41" s="1" t="s">
        <v>76</v>
      </c>
      <c r="T41" s="1" t="s">
        <v>37</v>
      </c>
      <c r="U41" s="1" t="s">
        <v>1110</v>
      </c>
      <c r="V41" s="1" t="s">
        <v>1166</v>
      </c>
    </row>
    <row r="42" s="1" customFormat="1" spans="1:22">
      <c r="A42" s="1" t="s">
        <v>750</v>
      </c>
      <c r="B42" s="1" t="s">
        <v>115</v>
      </c>
      <c r="C42" s="1" t="s">
        <v>751</v>
      </c>
      <c r="D42" s="1" t="s">
        <v>1281</v>
      </c>
      <c r="E42" s="1" t="s">
        <v>1282</v>
      </c>
      <c r="F42" s="1" t="s">
        <v>211</v>
      </c>
      <c r="G42" s="1" t="s">
        <v>174</v>
      </c>
      <c r="H42" s="1" t="s">
        <v>1144</v>
      </c>
      <c r="I42" s="1" t="s">
        <v>1283</v>
      </c>
      <c r="J42" s="1" t="s">
        <v>1146</v>
      </c>
      <c r="K42" s="1" t="s">
        <v>1283</v>
      </c>
      <c r="L42" s="1" t="s">
        <v>1283</v>
      </c>
      <c r="M42" s="1" t="s">
        <v>1147</v>
      </c>
      <c r="N42" s="1" t="s">
        <v>1147</v>
      </c>
      <c r="O42" s="1" t="s">
        <v>1148</v>
      </c>
      <c r="P42" s="1" t="s">
        <v>1149</v>
      </c>
      <c r="Q42" s="1" t="s">
        <v>1150</v>
      </c>
      <c r="R42" s="1" t="s">
        <v>1284</v>
      </c>
      <c r="S42" s="1" t="s">
        <v>76</v>
      </c>
      <c r="T42" s="1" t="s">
        <v>37</v>
      </c>
      <c r="U42" s="1" t="s">
        <v>1110</v>
      </c>
      <c r="V42" s="1" t="s">
        <v>1174</v>
      </c>
    </row>
    <row r="43" s="1" customFormat="1" spans="1:22">
      <c r="A43" s="1" t="s">
        <v>383</v>
      </c>
      <c r="B43" s="1" t="s">
        <v>115</v>
      </c>
      <c r="C43" s="1" t="s">
        <v>384</v>
      </c>
      <c r="D43" s="1" t="s">
        <v>198</v>
      </c>
      <c r="E43" s="1" t="s">
        <v>1285</v>
      </c>
      <c r="F43" s="1" t="s">
        <v>166</v>
      </c>
      <c r="G43" s="1" t="s">
        <v>379</v>
      </c>
      <c r="H43" s="1" t="s">
        <v>1144</v>
      </c>
      <c r="I43" s="1" t="s">
        <v>1286</v>
      </c>
      <c r="J43" s="1" t="s">
        <v>1146</v>
      </c>
      <c r="K43" s="1" t="s">
        <v>1286</v>
      </c>
      <c r="L43" s="1" t="s">
        <v>1286</v>
      </c>
      <c r="M43" s="1" t="s">
        <v>1147</v>
      </c>
      <c r="N43" s="1" t="s">
        <v>1147</v>
      </c>
      <c r="O43" s="1" t="s">
        <v>1148</v>
      </c>
      <c r="P43" s="1" t="s">
        <v>1149</v>
      </c>
      <c r="Q43" s="1" t="s">
        <v>1150</v>
      </c>
      <c r="R43" s="1" t="s">
        <v>1287</v>
      </c>
      <c r="S43" s="1" t="s">
        <v>76</v>
      </c>
      <c r="T43" s="1" t="s">
        <v>37</v>
      </c>
      <c r="U43" s="1" t="s">
        <v>1110</v>
      </c>
      <c r="V43" s="1" t="s">
        <v>1174</v>
      </c>
    </row>
    <row r="44" s="1" customFormat="1" spans="1:22">
      <c r="A44" s="1" t="s">
        <v>312</v>
      </c>
      <c r="B44" s="1" t="s">
        <v>115</v>
      </c>
      <c r="C44" s="1" t="s">
        <v>313</v>
      </c>
      <c r="D44" s="1" t="s">
        <v>307</v>
      </c>
      <c r="E44" s="1" t="s">
        <v>1288</v>
      </c>
      <c r="F44" s="1" t="s">
        <v>84</v>
      </c>
      <c r="G44" s="1" t="s">
        <v>166</v>
      </c>
      <c r="H44" s="1" t="s">
        <v>1144</v>
      </c>
      <c r="I44" s="1" t="s">
        <v>1289</v>
      </c>
      <c r="J44" s="1" t="s">
        <v>1146</v>
      </c>
      <c r="K44" s="1" t="s">
        <v>1289</v>
      </c>
      <c r="L44" s="1" t="s">
        <v>1289</v>
      </c>
      <c r="M44" s="1" t="s">
        <v>1147</v>
      </c>
      <c r="N44" s="1" t="s">
        <v>1147</v>
      </c>
      <c r="O44" s="1" t="s">
        <v>1148</v>
      </c>
      <c r="P44" s="1" t="s">
        <v>1149</v>
      </c>
      <c r="Q44" s="1" t="s">
        <v>1150</v>
      </c>
      <c r="R44" s="1" t="s">
        <v>1290</v>
      </c>
      <c r="S44" s="1" t="s">
        <v>76</v>
      </c>
      <c r="T44" s="1" t="s">
        <v>37</v>
      </c>
      <c r="U44" s="1" t="s">
        <v>1112</v>
      </c>
      <c r="V44" s="1" t="s">
        <v>1242</v>
      </c>
    </row>
    <row r="45" s="1" customFormat="1" spans="1:22">
      <c r="A45" s="1" t="s">
        <v>304</v>
      </c>
      <c r="B45" s="1" t="s">
        <v>115</v>
      </c>
      <c r="C45" s="1" t="s">
        <v>305</v>
      </c>
      <c r="D45" s="1" t="s">
        <v>307</v>
      </c>
      <c r="E45" s="1" t="s">
        <v>1291</v>
      </c>
      <c r="F45" s="1" t="s">
        <v>84</v>
      </c>
      <c r="G45" s="1" t="s">
        <v>166</v>
      </c>
      <c r="H45" s="1" t="s">
        <v>1144</v>
      </c>
      <c r="I45" s="1" t="s">
        <v>1289</v>
      </c>
      <c r="J45" s="1" t="s">
        <v>1146</v>
      </c>
      <c r="K45" s="1" t="s">
        <v>1289</v>
      </c>
      <c r="L45" s="1" t="s">
        <v>1289</v>
      </c>
      <c r="M45" s="1" t="s">
        <v>1147</v>
      </c>
      <c r="N45" s="1" t="s">
        <v>1147</v>
      </c>
      <c r="O45" s="1" t="s">
        <v>1148</v>
      </c>
      <c r="P45" s="1" t="s">
        <v>1149</v>
      </c>
      <c r="Q45" s="1" t="s">
        <v>1150</v>
      </c>
      <c r="R45" s="1" t="s">
        <v>1292</v>
      </c>
      <c r="S45" s="1" t="s">
        <v>76</v>
      </c>
      <c r="T45" s="1" t="s">
        <v>37</v>
      </c>
      <c r="U45" s="1" t="s">
        <v>1112</v>
      </c>
      <c r="V45" s="1" t="s">
        <v>1242</v>
      </c>
    </row>
    <row r="46" s="1" customFormat="1" spans="1:22">
      <c r="A46" s="1" t="s">
        <v>416</v>
      </c>
      <c r="B46" s="1" t="s">
        <v>115</v>
      </c>
      <c r="C46" s="1" t="s">
        <v>417</v>
      </c>
      <c r="D46" s="1" t="s">
        <v>419</v>
      </c>
      <c r="E46" s="1" t="s">
        <v>1293</v>
      </c>
      <c r="F46" s="1" t="s">
        <v>83</v>
      </c>
      <c r="G46" s="1" t="s">
        <v>379</v>
      </c>
      <c r="H46" s="1" t="s">
        <v>1144</v>
      </c>
      <c r="I46" s="1" t="s">
        <v>1294</v>
      </c>
      <c r="J46" s="1" t="s">
        <v>1146</v>
      </c>
      <c r="K46" s="1" t="s">
        <v>1294</v>
      </c>
      <c r="L46" s="1" t="s">
        <v>1294</v>
      </c>
      <c r="M46" s="1" t="s">
        <v>1147</v>
      </c>
      <c r="N46" s="1" t="s">
        <v>1147</v>
      </c>
      <c r="O46" s="1" t="s">
        <v>1148</v>
      </c>
      <c r="P46" s="1" t="s">
        <v>1149</v>
      </c>
      <c r="Q46" s="1" t="s">
        <v>1150</v>
      </c>
      <c r="R46" s="1" t="s">
        <v>1295</v>
      </c>
      <c r="S46" s="1" t="s">
        <v>76</v>
      </c>
      <c r="T46" s="1" t="s">
        <v>37</v>
      </c>
      <c r="U46" s="1" t="s">
        <v>1112</v>
      </c>
      <c r="V46" s="1" t="s">
        <v>1152</v>
      </c>
    </row>
    <row r="47" s="1" customFormat="1" spans="1:22">
      <c r="A47" s="1" t="s">
        <v>225</v>
      </c>
      <c r="B47" s="1" t="s">
        <v>115</v>
      </c>
      <c r="C47" s="1" t="s">
        <v>226</v>
      </c>
      <c r="D47" s="1" t="s">
        <v>1296</v>
      </c>
      <c r="E47" s="1" t="s">
        <v>1297</v>
      </c>
      <c r="F47" s="1" t="s">
        <v>83</v>
      </c>
      <c r="G47" s="1" t="s">
        <v>166</v>
      </c>
      <c r="H47" s="1" t="s">
        <v>1144</v>
      </c>
      <c r="I47" s="1" t="s">
        <v>1298</v>
      </c>
      <c r="J47" s="1" t="s">
        <v>1146</v>
      </c>
      <c r="K47" s="1" t="s">
        <v>1298</v>
      </c>
      <c r="L47" s="1" t="s">
        <v>1298</v>
      </c>
      <c r="M47" s="1" t="s">
        <v>1147</v>
      </c>
      <c r="N47" s="1" t="s">
        <v>1147</v>
      </c>
      <c r="O47" s="1" t="s">
        <v>1148</v>
      </c>
      <c r="P47" s="1" t="s">
        <v>1149</v>
      </c>
      <c r="Q47" s="1" t="s">
        <v>1150</v>
      </c>
      <c r="R47" s="1" t="s">
        <v>1299</v>
      </c>
      <c r="S47" s="1" t="s">
        <v>76</v>
      </c>
      <c r="T47" s="1" t="s">
        <v>37</v>
      </c>
      <c r="U47" s="1" t="s">
        <v>1112</v>
      </c>
      <c r="V47" s="1" t="s">
        <v>1300</v>
      </c>
    </row>
    <row r="48" s="1" customFormat="1" spans="1:22">
      <c r="A48" s="1" t="s">
        <v>120</v>
      </c>
      <c r="B48" s="1" t="s">
        <v>115</v>
      </c>
      <c r="C48" s="1" t="s">
        <v>121</v>
      </c>
      <c r="D48" s="1" t="s">
        <v>123</v>
      </c>
      <c r="E48" s="1" t="s">
        <v>1301</v>
      </c>
      <c r="F48" s="1" t="s">
        <v>125</v>
      </c>
      <c r="G48" s="1" t="s">
        <v>84</v>
      </c>
      <c r="H48" s="1" t="s">
        <v>1144</v>
      </c>
      <c r="I48" s="1" t="s">
        <v>1302</v>
      </c>
      <c r="J48" s="1" t="s">
        <v>1146</v>
      </c>
      <c r="K48" s="1" t="s">
        <v>1302</v>
      </c>
      <c r="L48" s="1" t="s">
        <v>1302</v>
      </c>
      <c r="M48" s="1" t="s">
        <v>1147</v>
      </c>
      <c r="N48" s="1" t="s">
        <v>1147</v>
      </c>
      <c r="O48" s="1" t="s">
        <v>1148</v>
      </c>
      <c r="P48" s="1" t="s">
        <v>1149</v>
      </c>
      <c r="Q48" s="1" t="s">
        <v>1150</v>
      </c>
      <c r="R48" s="1" t="s">
        <v>1303</v>
      </c>
      <c r="S48" s="1" t="s">
        <v>76</v>
      </c>
      <c r="T48" s="1" t="s">
        <v>37</v>
      </c>
      <c r="U48" s="1" t="s">
        <v>1112</v>
      </c>
      <c r="V48" s="1" t="s">
        <v>1185</v>
      </c>
    </row>
    <row r="49" s="1" customFormat="1" spans="1:22">
      <c r="A49" s="1" t="s">
        <v>768</v>
      </c>
      <c r="B49" s="1" t="s">
        <v>96</v>
      </c>
      <c r="C49" s="1" t="s">
        <v>769</v>
      </c>
      <c r="D49" s="1" t="s">
        <v>771</v>
      </c>
      <c r="E49" s="1" t="s">
        <v>1304</v>
      </c>
      <c r="F49" s="1" t="s">
        <v>379</v>
      </c>
      <c r="G49" s="1" t="s">
        <v>174</v>
      </c>
      <c r="H49" s="1" t="s">
        <v>1144</v>
      </c>
      <c r="I49" s="1" t="s">
        <v>1305</v>
      </c>
      <c r="J49" s="1" t="s">
        <v>1146</v>
      </c>
      <c r="K49" s="1" t="s">
        <v>1305</v>
      </c>
      <c r="L49" s="1" t="s">
        <v>1305</v>
      </c>
      <c r="M49" s="1" t="s">
        <v>1147</v>
      </c>
      <c r="N49" s="1" t="s">
        <v>1147</v>
      </c>
      <c r="O49" s="1" t="s">
        <v>1148</v>
      </c>
      <c r="P49" s="1" t="s">
        <v>1149</v>
      </c>
      <c r="Q49" s="1" t="s">
        <v>1150</v>
      </c>
      <c r="R49" s="1" t="s">
        <v>1306</v>
      </c>
      <c r="S49" s="1" t="s">
        <v>76</v>
      </c>
      <c r="T49" s="1" t="s">
        <v>37</v>
      </c>
      <c r="U49" s="1" t="s">
        <v>1110</v>
      </c>
      <c r="V49" s="1" t="s">
        <v>1174</v>
      </c>
    </row>
    <row r="50" s="1" customFormat="1" spans="1:22">
      <c r="A50" s="1" t="s">
        <v>777</v>
      </c>
      <c r="B50" s="1" t="s">
        <v>96</v>
      </c>
      <c r="C50" s="1" t="s">
        <v>778</v>
      </c>
      <c r="D50" s="1" t="s">
        <v>771</v>
      </c>
      <c r="E50" s="1" t="s">
        <v>1307</v>
      </c>
      <c r="F50" s="1" t="s">
        <v>379</v>
      </c>
      <c r="G50" s="1" t="s">
        <v>174</v>
      </c>
      <c r="H50" s="1" t="s">
        <v>1144</v>
      </c>
      <c r="I50" s="1" t="s">
        <v>1305</v>
      </c>
      <c r="J50" s="1" t="s">
        <v>1146</v>
      </c>
      <c r="K50" s="1" t="s">
        <v>1305</v>
      </c>
      <c r="L50" s="1" t="s">
        <v>1305</v>
      </c>
      <c r="M50" s="1" t="s">
        <v>1147</v>
      </c>
      <c r="N50" s="1" t="s">
        <v>1147</v>
      </c>
      <c r="O50" s="1" t="s">
        <v>1148</v>
      </c>
      <c r="P50" s="1" t="s">
        <v>1149</v>
      </c>
      <c r="Q50" s="1" t="s">
        <v>1150</v>
      </c>
      <c r="R50" s="1" t="s">
        <v>1308</v>
      </c>
      <c r="S50" s="1" t="s">
        <v>76</v>
      </c>
      <c r="T50" s="1" t="s">
        <v>37</v>
      </c>
      <c r="U50" s="1" t="s">
        <v>1110</v>
      </c>
      <c r="V50" s="1" t="s">
        <v>1174</v>
      </c>
    </row>
    <row r="51" s="1" customFormat="1" spans="1:22">
      <c r="A51" s="1" t="s">
        <v>152</v>
      </c>
      <c r="B51" s="1" t="s">
        <v>96</v>
      </c>
      <c r="C51" s="1" t="s">
        <v>153</v>
      </c>
      <c r="D51" s="1" t="s">
        <v>1209</v>
      </c>
      <c r="E51" s="1" t="s">
        <v>1309</v>
      </c>
      <c r="F51" s="1" t="s">
        <v>83</v>
      </c>
      <c r="G51" s="1" t="s">
        <v>84</v>
      </c>
      <c r="H51" s="1" t="s">
        <v>1144</v>
      </c>
      <c r="I51" s="1" t="s">
        <v>1260</v>
      </c>
      <c r="J51" s="1" t="s">
        <v>1146</v>
      </c>
      <c r="K51" s="1" t="s">
        <v>1260</v>
      </c>
      <c r="L51" s="1" t="s">
        <v>1260</v>
      </c>
      <c r="M51" s="1" t="s">
        <v>1147</v>
      </c>
      <c r="N51" s="1" t="s">
        <v>1147</v>
      </c>
      <c r="O51" s="1" t="s">
        <v>1148</v>
      </c>
      <c r="P51" s="1" t="s">
        <v>1149</v>
      </c>
      <c r="Q51" s="1" t="s">
        <v>1150</v>
      </c>
      <c r="R51" s="1" t="s">
        <v>1310</v>
      </c>
      <c r="S51" s="1" t="s">
        <v>76</v>
      </c>
      <c r="T51" s="1" t="s">
        <v>37</v>
      </c>
      <c r="U51" s="1" t="s">
        <v>1112</v>
      </c>
      <c r="V51" s="1" t="s">
        <v>1152</v>
      </c>
    </row>
    <row r="52" s="1" customFormat="1" spans="1:22">
      <c r="A52" s="1" t="s">
        <v>110</v>
      </c>
      <c r="B52" s="1" t="s">
        <v>96</v>
      </c>
      <c r="C52" s="1" t="s">
        <v>111</v>
      </c>
      <c r="D52" s="1" t="s">
        <v>113</v>
      </c>
      <c r="E52" s="1" t="s">
        <v>1252</v>
      </c>
      <c r="F52" s="1" t="s">
        <v>115</v>
      </c>
      <c r="G52" s="1" t="s">
        <v>84</v>
      </c>
      <c r="H52" s="1" t="s">
        <v>1144</v>
      </c>
      <c r="I52" s="1" t="s">
        <v>1311</v>
      </c>
      <c r="J52" s="1" t="s">
        <v>1146</v>
      </c>
      <c r="K52" s="1" t="s">
        <v>1311</v>
      </c>
      <c r="L52" s="1" t="s">
        <v>1311</v>
      </c>
      <c r="M52" s="1" t="s">
        <v>1147</v>
      </c>
      <c r="N52" s="1" t="s">
        <v>1147</v>
      </c>
      <c r="O52" s="1" t="s">
        <v>1148</v>
      </c>
      <c r="P52" s="1" t="s">
        <v>1149</v>
      </c>
      <c r="Q52" s="1" t="s">
        <v>1150</v>
      </c>
      <c r="R52" s="1" t="s">
        <v>1312</v>
      </c>
      <c r="S52" s="1" t="s">
        <v>76</v>
      </c>
      <c r="T52" s="1" t="s">
        <v>37</v>
      </c>
      <c r="U52" s="1" t="s">
        <v>1112</v>
      </c>
      <c r="V52" s="1" t="s">
        <v>1185</v>
      </c>
    </row>
    <row r="53" s="1" customFormat="1" spans="1:22">
      <c r="A53" s="1" t="s">
        <v>469</v>
      </c>
      <c r="B53" s="1" t="s">
        <v>96</v>
      </c>
      <c r="C53" s="1" t="s">
        <v>470</v>
      </c>
      <c r="D53" s="1" t="s">
        <v>1313</v>
      </c>
      <c r="E53" s="1" t="s">
        <v>1314</v>
      </c>
      <c r="F53" s="1" t="s">
        <v>379</v>
      </c>
      <c r="G53" s="1" t="s">
        <v>211</v>
      </c>
      <c r="H53" s="1" t="s">
        <v>1144</v>
      </c>
      <c r="I53" s="1" t="s">
        <v>1315</v>
      </c>
      <c r="J53" s="1" t="s">
        <v>1146</v>
      </c>
      <c r="K53" s="1" t="s">
        <v>1315</v>
      </c>
      <c r="L53" s="1" t="s">
        <v>1315</v>
      </c>
      <c r="M53" s="1" t="s">
        <v>1147</v>
      </c>
      <c r="N53" s="1" t="s">
        <v>1147</v>
      </c>
      <c r="O53" s="1" t="s">
        <v>1148</v>
      </c>
      <c r="P53" s="1" t="s">
        <v>1149</v>
      </c>
      <c r="Q53" s="1" t="s">
        <v>1150</v>
      </c>
      <c r="R53" s="1" t="s">
        <v>1316</v>
      </c>
      <c r="S53" s="1" t="s">
        <v>76</v>
      </c>
      <c r="T53" s="1" t="s">
        <v>37</v>
      </c>
      <c r="U53" s="1" t="s">
        <v>1110</v>
      </c>
      <c r="V53" s="1" t="s">
        <v>1174</v>
      </c>
    </row>
    <row r="54" s="1" customFormat="1" spans="1:22">
      <c r="A54" s="1" t="s">
        <v>633</v>
      </c>
      <c r="B54" s="1" t="s">
        <v>96</v>
      </c>
      <c r="C54" s="1" t="s">
        <v>634</v>
      </c>
      <c r="D54" s="1" t="s">
        <v>1313</v>
      </c>
      <c r="E54" s="1" t="s">
        <v>1314</v>
      </c>
      <c r="F54" s="1" t="s">
        <v>211</v>
      </c>
      <c r="G54" s="1" t="s">
        <v>371</v>
      </c>
      <c r="H54" s="1" t="s">
        <v>1144</v>
      </c>
      <c r="I54" s="1" t="s">
        <v>1315</v>
      </c>
      <c r="J54" s="1" t="s">
        <v>1146</v>
      </c>
      <c r="K54" s="1" t="s">
        <v>1315</v>
      </c>
      <c r="L54" s="1" t="s">
        <v>1315</v>
      </c>
      <c r="M54" s="1" t="s">
        <v>1147</v>
      </c>
      <c r="N54" s="1" t="s">
        <v>1147</v>
      </c>
      <c r="O54" s="1" t="s">
        <v>1148</v>
      </c>
      <c r="P54" s="1" t="s">
        <v>1149</v>
      </c>
      <c r="Q54" s="1" t="s">
        <v>1150</v>
      </c>
      <c r="R54" s="1" t="s">
        <v>1317</v>
      </c>
      <c r="S54" s="1" t="s">
        <v>76</v>
      </c>
      <c r="T54" s="1" t="s">
        <v>37</v>
      </c>
      <c r="U54" s="1" t="s">
        <v>1110</v>
      </c>
      <c r="V54" s="1" t="s">
        <v>1174</v>
      </c>
    </row>
    <row r="55" s="1" customFormat="1" spans="1:22">
      <c r="A55" s="1" t="s">
        <v>101</v>
      </c>
      <c r="B55" s="1" t="s">
        <v>96</v>
      </c>
      <c r="C55" s="1" t="s">
        <v>102</v>
      </c>
      <c r="D55" s="1" t="s">
        <v>104</v>
      </c>
      <c r="E55" s="1" t="s">
        <v>1318</v>
      </c>
      <c r="F55" s="1" t="s">
        <v>83</v>
      </c>
      <c r="G55" s="1" t="s">
        <v>84</v>
      </c>
      <c r="H55" s="1" t="s">
        <v>1144</v>
      </c>
      <c r="I55" s="1" t="s">
        <v>1319</v>
      </c>
      <c r="J55" s="1" t="s">
        <v>1146</v>
      </c>
      <c r="K55" s="1" t="s">
        <v>1319</v>
      </c>
      <c r="L55" s="1" t="s">
        <v>1319</v>
      </c>
      <c r="M55" s="1" t="s">
        <v>1147</v>
      </c>
      <c r="N55" s="1" t="s">
        <v>1147</v>
      </c>
      <c r="O55" s="1" t="s">
        <v>1148</v>
      </c>
      <c r="P55" s="1" t="s">
        <v>1149</v>
      </c>
      <c r="Q55" s="1" t="s">
        <v>1150</v>
      </c>
      <c r="R55" s="1" t="s">
        <v>1320</v>
      </c>
      <c r="S55" s="1" t="s">
        <v>76</v>
      </c>
      <c r="T55" s="1" t="s">
        <v>37</v>
      </c>
      <c r="U55" s="1" t="s">
        <v>1112</v>
      </c>
      <c r="V55" s="1" t="s">
        <v>1185</v>
      </c>
    </row>
    <row r="56" s="1" customFormat="1" spans="1:22">
      <c r="A56" s="1" t="s">
        <v>143</v>
      </c>
      <c r="B56" s="1" t="s">
        <v>96</v>
      </c>
      <c r="C56" s="1" t="s">
        <v>144</v>
      </c>
      <c r="D56" s="1" t="s">
        <v>1321</v>
      </c>
      <c r="E56" s="1" t="s">
        <v>1322</v>
      </c>
      <c r="F56" s="1" t="s">
        <v>96</v>
      </c>
      <c r="G56" s="1" t="s">
        <v>84</v>
      </c>
      <c r="H56" s="1" t="s">
        <v>1144</v>
      </c>
      <c r="I56" s="1" t="s">
        <v>1323</v>
      </c>
      <c r="J56" s="1" t="s">
        <v>1146</v>
      </c>
      <c r="K56" s="1" t="s">
        <v>1323</v>
      </c>
      <c r="L56" s="1" t="s">
        <v>1323</v>
      </c>
      <c r="M56" s="1" t="s">
        <v>1147</v>
      </c>
      <c r="N56" s="1" t="s">
        <v>1147</v>
      </c>
      <c r="O56" s="1" t="s">
        <v>1148</v>
      </c>
      <c r="P56" s="1" t="s">
        <v>1149</v>
      </c>
      <c r="Q56" s="1" t="s">
        <v>1150</v>
      </c>
      <c r="R56" s="1" t="s">
        <v>1324</v>
      </c>
      <c r="S56" s="1" t="s">
        <v>76</v>
      </c>
      <c r="T56" s="1" t="s">
        <v>37</v>
      </c>
      <c r="U56" s="1" t="s">
        <v>1112</v>
      </c>
      <c r="V56" s="1" t="s">
        <v>1152</v>
      </c>
    </row>
    <row r="57" s="1" customFormat="1" spans="1:22">
      <c r="A57" s="1" t="s">
        <v>759</v>
      </c>
      <c r="B57" s="1" t="s">
        <v>483</v>
      </c>
      <c r="C57" s="1" t="s">
        <v>760</v>
      </c>
      <c r="D57" s="1" t="s">
        <v>1325</v>
      </c>
      <c r="E57" s="1" t="s">
        <v>1326</v>
      </c>
      <c r="F57" s="1" t="s">
        <v>211</v>
      </c>
      <c r="G57" s="1" t="s">
        <v>174</v>
      </c>
      <c r="H57" s="1" t="s">
        <v>1144</v>
      </c>
      <c r="I57" s="1" t="s">
        <v>1327</v>
      </c>
      <c r="J57" s="1" t="s">
        <v>1146</v>
      </c>
      <c r="K57" s="1" t="s">
        <v>1327</v>
      </c>
      <c r="L57" s="1" t="s">
        <v>1327</v>
      </c>
      <c r="M57" s="1" t="s">
        <v>1147</v>
      </c>
      <c r="N57" s="1" t="s">
        <v>1147</v>
      </c>
      <c r="O57" s="1" t="s">
        <v>1148</v>
      </c>
      <c r="P57" s="1" t="s">
        <v>1149</v>
      </c>
      <c r="Q57" s="1" t="s">
        <v>1150</v>
      </c>
      <c r="R57" s="1" t="s">
        <v>1328</v>
      </c>
      <c r="S57" s="1" t="s">
        <v>76</v>
      </c>
      <c r="T57" s="1" t="s">
        <v>37</v>
      </c>
      <c r="U57" s="1" t="s">
        <v>1112</v>
      </c>
      <c r="V57" s="1" t="s">
        <v>1300</v>
      </c>
    </row>
    <row r="58" s="1" customFormat="1" spans="1:22">
      <c r="A58" s="1" t="s">
        <v>478</v>
      </c>
      <c r="B58" s="1" t="s">
        <v>483</v>
      </c>
      <c r="C58" s="1" t="s">
        <v>479</v>
      </c>
      <c r="D58" s="1" t="s">
        <v>481</v>
      </c>
      <c r="E58" s="1" t="s">
        <v>1329</v>
      </c>
      <c r="F58" s="1" t="s">
        <v>83</v>
      </c>
      <c r="G58" s="1" t="s">
        <v>211</v>
      </c>
      <c r="H58" s="1" t="s">
        <v>1144</v>
      </c>
      <c r="I58" s="1" t="s">
        <v>1330</v>
      </c>
      <c r="J58" s="1" t="s">
        <v>1146</v>
      </c>
      <c r="K58" s="1" t="s">
        <v>1330</v>
      </c>
      <c r="L58" s="1" t="s">
        <v>1330</v>
      </c>
      <c r="M58" s="1" t="s">
        <v>1147</v>
      </c>
      <c r="N58" s="1" t="s">
        <v>1147</v>
      </c>
      <c r="O58" s="1" t="s">
        <v>1148</v>
      </c>
      <c r="P58" s="1" t="s">
        <v>1149</v>
      </c>
      <c r="Q58" s="1" t="s">
        <v>1150</v>
      </c>
      <c r="R58" s="1" t="s">
        <v>1331</v>
      </c>
      <c r="S58" s="1" t="s">
        <v>76</v>
      </c>
      <c r="T58" s="1" t="s">
        <v>37</v>
      </c>
      <c r="U58" s="1" t="s">
        <v>1110</v>
      </c>
      <c r="V58" s="1" t="s">
        <v>1185</v>
      </c>
    </row>
    <row r="59" s="1" customFormat="1" spans="1:22">
      <c r="A59" s="1" t="s">
        <v>406</v>
      </c>
      <c r="B59" s="1" t="s">
        <v>411</v>
      </c>
      <c r="C59" s="1" t="s">
        <v>407</v>
      </c>
      <c r="D59" s="1" t="s">
        <v>1332</v>
      </c>
      <c r="E59" s="1" t="s">
        <v>1333</v>
      </c>
      <c r="F59" s="1" t="s">
        <v>84</v>
      </c>
      <c r="G59" s="1" t="s">
        <v>379</v>
      </c>
      <c r="H59" s="1" t="s">
        <v>1144</v>
      </c>
      <c r="I59" s="1" t="s">
        <v>1334</v>
      </c>
      <c r="J59" s="1" t="s">
        <v>1146</v>
      </c>
      <c r="K59" s="1" t="s">
        <v>1334</v>
      </c>
      <c r="L59" s="1" t="s">
        <v>1334</v>
      </c>
      <c r="M59" s="1" t="s">
        <v>1147</v>
      </c>
      <c r="N59" s="1" t="s">
        <v>1147</v>
      </c>
      <c r="O59" s="1" t="s">
        <v>1148</v>
      </c>
      <c r="P59" s="1" t="s">
        <v>1149</v>
      </c>
      <c r="Q59" s="1" t="s">
        <v>1150</v>
      </c>
      <c r="R59" s="1" t="s">
        <v>1335</v>
      </c>
      <c r="S59" s="1" t="s">
        <v>76</v>
      </c>
      <c r="T59" s="1" t="s">
        <v>37</v>
      </c>
      <c r="U59" s="1" t="s">
        <v>1112</v>
      </c>
      <c r="V59" s="1" t="s">
        <v>1152</v>
      </c>
    </row>
    <row r="60" s="1" customFormat="1" spans="1:22">
      <c r="A60" s="1" t="s">
        <v>816</v>
      </c>
      <c r="B60" s="1" t="s">
        <v>821</v>
      </c>
      <c r="C60" s="1" t="s">
        <v>817</v>
      </c>
      <c r="D60" s="1" t="s">
        <v>819</v>
      </c>
      <c r="E60" s="1" t="s">
        <v>1336</v>
      </c>
      <c r="F60" s="1" t="s">
        <v>379</v>
      </c>
      <c r="G60" s="1" t="s">
        <v>174</v>
      </c>
      <c r="H60" s="1" t="s">
        <v>1144</v>
      </c>
      <c r="I60" s="1" t="s">
        <v>1337</v>
      </c>
      <c r="J60" s="1" t="s">
        <v>1146</v>
      </c>
      <c r="K60" s="1" t="s">
        <v>1337</v>
      </c>
      <c r="L60" s="1" t="s">
        <v>1337</v>
      </c>
      <c r="M60" s="1" t="s">
        <v>1147</v>
      </c>
      <c r="N60" s="1" t="s">
        <v>1147</v>
      </c>
      <c r="O60" s="1" t="s">
        <v>1148</v>
      </c>
      <c r="P60" s="1" t="s">
        <v>1149</v>
      </c>
      <c r="Q60" s="1" t="s">
        <v>1150</v>
      </c>
      <c r="R60" s="1" t="s">
        <v>1338</v>
      </c>
      <c r="S60" s="1" t="s">
        <v>76</v>
      </c>
      <c r="T60" s="1" t="s">
        <v>37</v>
      </c>
      <c r="U60" s="1" t="s">
        <v>1110</v>
      </c>
      <c r="V60" s="1" t="s">
        <v>1166</v>
      </c>
    </row>
    <row r="61" s="1" customFormat="1" spans="1:22">
      <c r="A61" s="1" t="s">
        <v>835</v>
      </c>
      <c r="B61" s="1" t="s">
        <v>821</v>
      </c>
      <c r="C61" s="1" t="s">
        <v>836</v>
      </c>
      <c r="D61" s="1" t="s">
        <v>491</v>
      </c>
      <c r="E61" s="1" t="s">
        <v>1339</v>
      </c>
      <c r="F61" s="1" t="s">
        <v>371</v>
      </c>
      <c r="G61" s="1" t="s">
        <v>174</v>
      </c>
      <c r="H61" s="1" t="s">
        <v>1144</v>
      </c>
      <c r="I61" s="1" t="s">
        <v>1340</v>
      </c>
      <c r="J61" s="1" t="s">
        <v>1146</v>
      </c>
      <c r="K61" s="1" t="s">
        <v>1340</v>
      </c>
      <c r="L61" s="1" t="s">
        <v>1340</v>
      </c>
      <c r="M61" s="1" t="s">
        <v>1147</v>
      </c>
      <c r="N61" s="1" t="s">
        <v>1147</v>
      </c>
      <c r="O61" s="1" t="s">
        <v>1148</v>
      </c>
      <c r="P61" s="1" t="s">
        <v>1149</v>
      </c>
      <c r="Q61" s="1" t="s">
        <v>1150</v>
      </c>
      <c r="R61" s="1" t="s">
        <v>1341</v>
      </c>
      <c r="S61" s="1" t="s">
        <v>76</v>
      </c>
      <c r="T61" s="1" t="s">
        <v>37</v>
      </c>
      <c r="U61" s="1" t="s">
        <v>1110</v>
      </c>
      <c r="V61" s="1" t="s">
        <v>1166</v>
      </c>
    </row>
    <row r="62" s="1" customFormat="1" spans="1:22">
      <c r="A62" s="1" t="s">
        <v>990</v>
      </c>
      <c r="B62" s="1" t="s">
        <v>702</v>
      </c>
      <c r="C62" s="1" t="s">
        <v>991</v>
      </c>
      <c r="D62" s="1" t="s">
        <v>993</v>
      </c>
      <c r="E62" s="1" t="s">
        <v>1342</v>
      </c>
      <c r="F62" s="1" t="s">
        <v>371</v>
      </c>
      <c r="G62" s="1" t="s">
        <v>175</v>
      </c>
      <c r="H62" s="1" t="s">
        <v>1144</v>
      </c>
      <c r="I62" s="1" t="s">
        <v>1343</v>
      </c>
      <c r="J62" s="1" t="s">
        <v>1146</v>
      </c>
      <c r="K62" s="1" t="s">
        <v>1343</v>
      </c>
      <c r="L62" s="1" t="s">
        <v>1343</v>
      </c>
      <c r="M62" s="1" t="s">
        <v>1147</v>
      </c>
      <c r="N62" s="1" t="s">
        <v>1147</v>
      </c>
      <c r="O62" s="1" t="s">
        <v>1148</v>
      </c>
      <c r="P62" s="1" t="s">
        <v>1149</v>
      </c>
      <c r="Q62" s="1" t="s">
        <v>1150</v>
      </c>
      <c r="R62" s="1" t="s">
        <v>1344</v>
      </c>
      <c r="S62" s="1" t="s">
        <v>76</v>
      </c>
      <c r="T62" s="1" t="s">
        <v>37</v>
      </c>
      <c r="U62" s="1" t="s">
        <v>1112</v>
      </c>
      <c r="V62" s="1" t="s">
        <v>1300</v>
      </c>
    </row>
    <row r="63" s="1" customFormat="1" spans="1:22">
      <c r="A63" s="1" t="s">
        <v>958</v>
      </c>
      <c r="B63" s="1" t="s">
        <v>702</v>
      </c>
      <c r="C63" s="1" t="s">
        <v>959</v>
      </c>
      <c r="D63" s="1" t="s">
        <v>1345</v>
      </c>
      <c r="E63" s="1" t="s">
        <v>1346</v>
      </c>
      <c r="F63" s="1" t="s">
        <v>211</v>
      </c>
      <c r="G63" s="1" t="s">
        <v>174</v>
      </c>
      <c r="H63" s="1" t="s">
        <v>1144</v>
      </c>
      <c r="I63" s="1" t="s">
        <v>1347</v>
      </c>
      <c r="J63" s="1" t="s">
        <v>1146</v>
      </c>
      <c r="K63" s="1" t="s">
        <v>1347</v>
      </c>
      <c r="L63" s="1" t="s">
        <v>1347</v>
      </c>
      <c r="M63" s="1" t="s">
        <v>1147</v>
      </c>
      <c r="N63" s="1" t="s">
        <v>1147</v>
      </c>
      <c r="O63" s="1" t="s">
        <v>1148</v>
      </c>
      <c r="P63" s="1" t="s">
        <v>1149</v>
      </c>
      <c r="Q63" s="1" t="s">
        <v>1150</v>
      </c>
      <c r="R63" s="1" t="s">
        <v>1348</v>
      </c>
      <c r="S63" s="1" t="s">
        <v>76</v>
      </c>
      <c r="T63" s="1" t="s">
        <v>37</v>
      </c>
      <c r="U63" s="1" t="s">
        <v>1112</v>
      </c>
      <c r="V63" s="1" t="s">
        <v>1349</v>
      </c>
    </row>
    <row r="64" s="1" customFormat="1" spans="1:22">
      <c r="A64" s="1" t="s">
        <v>262</v>
      </c>
      <c r="B64" s="1" t="s">
        <v>267</v>
      </c>
      <c r="C64" s="1" t="s">
        <v>263</v>
      </c>
      <c r="D64" s="1" t="s">
        <v>265</v>
      </c>
      <c r="E64" s="1" t="s">
        <v>1350</v>
      </c>
      <c r="F64" s="1" t="s">
        <v>125</v>
      </c>
      <c r="G64" s="1" t="s">
        <v>166</v>
      </c>
      <c r="H64" s="1" t="s">
        <v>1144</v>
      </c>
      <c r="I64" s="1" t="s">
        <v>1351</v>
      </c>
      <c r="J64" s="1" t="s">
        <v>1146</v>
      </c>
      <c r="K64" s="1" t="s">
        <v>1351</v>
      </c>
      <c r="L64" s="1" t="s">
        <v>1351</v>
      </c>
      <c r="M64" s="1" t="s">
        <v>1147</v>
      </c>
      <c r="N64" s="1" t="s">
        <v>1147</v>
      </c>
      <c r="O64" s="1" t="s">
        <v>1148</v>
      </c>
      <c r="P64" s="1" t="s">
        <v>1149</v>
      </c>
      <c r="Q64" s="1" t="s">
        <v>1150</v>
      </c>
      <c r="R64" s="1" t="s">
        <v>1352</v>
      </c>
      <c r="S64" s="1" t="s">
        <v>76</v>
      </c>
      <c r="T64" s="1" t="s">
        <v>37</v>
      </c>
      <c r="U64" s="1" t="s">
        <v>1112</v>
      </c>
      <c r="V64" s="1" t="s">
        <v>1185</v>
      </c>
    </row>
    <row r="65" s="1" customFormat="1" spans="1:22">
      <c r="A65" s="1" t="s">
        <v>271</v>
      </c>
      <c r="B65" s="1" t="s">
        <v>267</v>
      </c>
      <c r="C65" s="1" t="s">
        <v>272</v>
      </c>
      <c r="D65" s="1" t="s">
        <v>265</v>
      </c>
      <c r="E65" s="1" t="s">
        <v>1350</v>
      </c>
      <c r="F65" s="1" t="s">
        <v>125</v>
      </c>
      <c r="G65" s="1" t="s">
        <v>166</v>
      </c>
      <c r="H65" s="1" t="s">
        <v>1144</v>
      </c>
      <c r="I65" s="1" t="s">
        <v>1351</v>
      </c>
      <c r="J65" s="1" t="s">
        <v>1146</v>
      </c>
      <c r="K65" s="1" t="s">
        <v>1351</v>
      </c>
      <c r="L65" s="1" t="s">
        <v>1351</v>
      </c>
      <c r="M65" s="1" t="s">
        <v>1147</v>
      </c>
      <c r="N65" s="1" t="s">
        <v>1147</v>
      </c>
      <c r="O65" s="1" t="s">
        <v>1148</v>
      </c>
      <c r="P65" s="1" t="s">
        <v>1149</v>
      </c>
      <c r="Q65" s="1" t="s">
        <v>1150</v>
      </c>
      <c r="R65" s="1" t="s">
        <v>1353</v>
      </c>
      <c r="S65" s="1" t="s">
        <v>76</v>
      </c>
      <c r="T65" s="1" t="s">
        <v>37</v>
      </c>
      <c r="U65" s="1" t="s">
        <v>1112</v>
      </c>
      <c r="V65" s="1" t="s">
        <v>1185</v>
      </c>
    </row>
    <row r="66" s="1" customFormat="1" spans="1:22">
      <c r="A66" s="1" t="s">
        <v>999</v>
      </c>
      <c r="B66" s="1" t="s">
        <v>1002</v>
      </c>
      <c r="C66" s="1" t="s">
        <v>1000</v>
      </c>
      <c r="D66" s="1" t="s">
        <v>819</v>
      </c>
      <c r="E66" s="1" t="s">
        <v>1354</v>
      </c>
      <c r="F66" s="1" t="s">
        <v>371</v>
      </c>
      <c r="G66" s="1" t="s">
        <v>175</v>
      </c>
      <c r="H66" s="1" t="s">
        <v>1144</v>
      </c>
      <c r="I66" s="1" t="s">
        <v>1355</v>
      </c>
      <c r="J66" s="1" t="s">
        <v>1146</v>
      </c>
      <c r="K66" s="1" t="s">
        <v>1355</v>
      </c>
      <c r="L66" s="1" t="s">
        <v>1355</v>
      </c>
      <c r="M66" s="1" t="s">
        <v>1147</v>
      </c>
      <c r="N66" s="1" t="s">
        <v>1147</v>
      </c>
      <c r="O66" s="1" t="s">
        <v>1148</v>
      </c>
      <c r="P66" s="1" t="s">
        <v>1149</v>
      </c>
      <c r="Q66" s="1" t="s">
        <v>1150</v>
      </c>
      <c r="R66" s="1" t="s">
        <v>1356</v>
      </c>
      <c r="S66" s="1" t="s">
        <v>76</v>
      </c>
      <c r="T66" s="1" t="s">
        <v>37</v>
      </c>
      <c r="U66" s="1" t="s">
        <v>1110</v>
      </c>
      <c r="V66" s="1" t="s">
        <v>1166</v>
      </c>
    </row>
    <row r="67" s="1" customFormat="1" spans="1:22">
      <c r="A67" s="1" t="s">
        <v>403</v>
      </c>
      <c r="B67" s="1" t="s">
        <v>95</v>
      </c>
      <c r="C67" s="1" t="s">
        <v>404</v>
      </c>
      <c r="D67" s="1" t="s">
        <v>398</v>
      </c>
      <c r="E67" s="1" t="s">
        <v>1357</v>
      </c>
      <c r="F67" s="1" t="s">
        <v>84</v>
      </c>
      <c r="G67" s="1" t="s">
        <v>379</v>
      </c>
      <c r="H67" s="1" t="s">
        <v>1144</v>
      </c>
      <c r="I67" s="1" t="s">
        <v>1358</v>
      </c>
      <c r="J67" s="1" t="s">
        <v>1146</v>
      </c>
      <c r="K67" s="1" t="s">
        <v>1358</v>
      </c>
      <c r="L67" s="1" t="s">
        <v>1358</v>
      </c>
      <c r="M67" s="1" t="s">
        <v>1147</v>
      </c>
      <c r="N67" s="1" t="s">
        <v>1147</v>
      </c>
      <c r="O67" s="1" t="s">
        <v>1148</v>
      </c>
      <c r="P67" s="1" t="s">
        <v>1149</v>
      </c>
      <c r="Q67" s="1" t="s">
        <v>1150</v>
      </c>
      <c r="R67" s="1" t="s">
        <v>1359</v>
      </c>
      <c r="S67" s="1" t="s">
        <v>76</v>
      </c>
      <c r="T67" s="1" t="s">
        <v>37</v>
      </c>
      <c r="U67" s="1" t="s">
        <v>1112</v>
      </c>
      <c r="V67" s="1" t="s">
        <v>1152</v>
      </c>
    </row>
    <row r="68" s="1" customFormat="1" spans="1:22">
      <c r="A68" s="1" t="s">
        <v>395</v>
      </c>
      <c r="B68" s="1" t="s">
        <v>95</v>
      </c>
      <c r="C68" s="1" t="s">
        <v>396</v>
      </c>
      <c r="D68" s="1" t="s">
        <v>398</v>
      </c>
      <c r="E68" s="1" t="s">
        <v>1360</v>
      </c>
      <c r="F68" s="1" t="s">
        <v>84</v>
      </c>
      <c r="G68" s="1" t="s">
        <v>379</v>
      </c>
      <c r="H68" s="1" t="s">
        <v>1144</v>
      </c>
      <c r="I68" s="1" t="s">
        <v>1358</v>
      </c>
      <c r="J68" s="1" t="s">
        <v>1146</v>
      </c>
      <c r="K68" s="1" t="s">
        <v>1358</v>
      </c>
      <c r="L68" s="1" t="s">
        <v>1358</v>
      </c>
      <c r="M68" s="1" t="s">
        <v>1147</v>
      </c>
      <c r="N68" s="1" t="s">
        <v>1147</v>
      </c>
      <c r="O68" s="1" t="s">
        <v>1148</v>
      </c>
      <c r="P68" s="1" t="s">
        <v>1149</v>
      </c>
      <c r="Q68" s="1" t="s">
        <v>1150</v>
      </c>
      <c r="R68" s="1" t="s">
        <v>1361</v>
      </c>
      <c r="S68" s="1" t="s">
        <v>76</v>
      </c>
      <c r="T68" s="1" t="s">
        <v>37</v>
      </c>
      <c r="U68" s="1" t="s">
        <v>1112</v>
      </c>
      <c r="V68" s="1" t="s">
        <v>1152</v>
      </c>
    </row>
    <row r="69" s="1" customFormat="1" spans="1:22">
      <c r="A69" s="1" t="s">
        <v>285</v>
      </c>
      <c r="B69" s="1" t="s">
        <v>95</v>
      </c>
      <c r="C69" s="1" t="s">
        <v>286</v>
      </c>
      <c r="D69" s="1" t="s">
        <v>288</v>
      </c>
      <c r="E69" s="1" t="s">
        <v>1362</v>
      </c>
      <c r="F69" s="1" t="s">
        <v>84</v>
      </c>
      <c r="G69" s="1" t="s">
        <v>166</v>
      </c>
      <c r="H69" s="1" t="s">
        <v>1144</v>
      </c>
      <c r="I69" s="1" t="s">
        <v>1363</v>
      </c>
      <c r="J69" s="1" t="s">
        <v>1146</v>
      </c>
      <c r="K69" s="1" t="s">
        <v>1363</v>
      </c>
      <c r="L69" s="1" t="s">
        <v>1363</v>
      </c>
      <c r="M69" s="1" t="s">
        <v>1147</v>
      </c>
      <c r="N69" s="1" t="s">
        <v>1147</v>
      </c>
      <c r="O69" s="1" t="s">
        <v>1148</v>
      </c>
      <c r="P69" s="1" t="s">
        <v>1149</v>
      </c>
      <c r="Q69" s="1" t="s">
        <v>1150</v>
      </c>
      <c r="R69" s="1" t="s">
        <v>1364</v>
      </c>
      <c r="S69" s="1" t="s">
        <v>76</v>
      </c>
      <c r="T69" s="1" t="s">
        <v>37</v>
      </c>
      <c r="U69" s="1" t="s">
        <v>1110</v>
      </c>
      <c r="V69" s="1" t="s">
        <v>1178</v>
      </c>
    </row>
    <row r="70" s="1" customFormat="1" spans="1:22">
      <c r="A70" s="1" t="s">
        <v>90</v>
      </c>
      <c r="B70" s="1" t="s">
        <v>95</v>
      </c>
      <c r="C70" s="1" t="s">
        <v>91</v>
      </c>
      <c r="D70" s="1" t="s">
        <v>93</v>
      </c>
      <c r="E70" s="1" t="s">
        <v>1365</v>
      </c>
      <c r="F70" s="1" t="s">
        <v>96</v>
      </c>
      <c r="G70" s="1" t="s">
        <v>84</v>
      </c>
      <c r="H70" s="1" t="s">
        <v>1144</v>
      </c>
      <c r="I70" s="1" t="s">
        <v>1366</v>
      </c>
      <c r="J70" s="1" t="s">
        <v>1146</v>
      </c>
      <c r="K70" s="1" t="s">
        <v>1366</v>
      </c>
      <c r="L70" s="1" t="s">
        <v>1366</v>
      </c>
      <c r="M70" s="1" t="s">
        <v>1147</v>
      </c>
      <c r="N70" s="1" t="s">
        <v>1147</v>
      </c>
      <c r="O70" s="1" t="s">
        <v>1148</v>
      </c>
      <c r="P70" s="1" t="s">
        <v>1149</v>
      </c>
      <c r="Q70" s="1" t="s">
        <v>1150</v>
      </c>
      <c r="R70" s="1" t="s">
        <v>1367</v>
      </c>
      <c r="S70" s="1" t="s">
        <v>76</v>
      </c>
      <c r="T70" s="1" t="s">
        <v>37</v>
      </c>
      <c r="U70" s="1" t="s">
        <v>1112</v>
      </c>
      <c r="V70" s="1" t="s">
        <v>1185</v>
      </c>
    </row>
    <row r="71" s="1" customFormat="1" spans="1:22">
      <c r="A71" s="1" t="s">
        <v>244</v>
      </c>
      <c r="B71" s="1" t="s">
        <v>249</v>
      </c>
      <c r="C71" s="1" t="s">
        <v>245</v>
      </c>
      <c r="D71" s="1" t="s">
        <v>247</v>
      </c>
      <c r="E71" s="1" t="s">
        <v>1368</v>
      </c>
      <c r="F71" s="1" t="s">
        <v>125</v>
      </c>
      <c r="G71" s="1" t="s">
        <v>166</v>
      </c>
      <c r="H71" s="1" t="s">
        <v>1144</v>
      </c>
      <c r="I71" s="1" t="s">
        <v>1369</v>
      </c>
      <c r="J71" s="1" t="s">
        <v>1146</v>
      </c>
      <c r="K71" s="1" t="s">
        <v>1369</v>
      </c>
      <c r="L71" s="1" t="s">
        <v>1369</v>
      </c>
      <c r="M71" s="1" t="s">
        <v>1147</v>
      </c>
      <c r="N71" s="1" t="s">
        <v>1147</v>
      </c>
      <c r="O71" s="1" t="s">
        <v>1148</v>
      </c>
      <c r="P71" s="1" t="s">
        <v>1149</v>
      </c>
      <c r="Q71" s="1" t="s">
        <v>1150</v>
      </c>
      <c r="R71" s="1" t="s">
        <v>1370</v>
      </c>
      <c r="S71" s="1" t="s">
        <v>76</v>
      </c>
      <c r="T71" s="1" t="s">
        <v>37</v>
      </c>
      <c r="U71" s="1" t="s">
        <v>1110</v>
      </c>
      <c r="V71" s="1" t="s">
        <v>1166</v>
      </c>
    </row>
    <row r="72" s="1" customFormat="1" spans="1:22">
      <c r="A72" s="1" t="s">
        <v>496</v>
      </c>
      <c r="B72" s="1" t="s">
        <v>133</v>
      </c>
      <c r="C72" s="1" t="s">
        <v>497</v>
      </c>
      <c r="D72" s="1" t="s">
        <v>499</v>
      </c>
      <c r="E72" s="1" t="s">
        <v>1371</v>
      </c>
      <c r="F72" s="1" t="s">
        <v>166</v>
      </c>
      <c r="G72" s="1" t="s">
        <v>211</v>
      </c>
      <c r="H72" s="1" t="s">
        <v>1144</v>
      </c>
      <c r="I72" s="1" t="s">
        <v>1372</v>
      </c>
      <c r="J72" s="1" t="s">
        <v>1146</v>
      </c>
      <c r="K72" s="1" t="s">
        <v>1372</v>
      </c>
      <c r="L72" s="1" t="s">
        <v>1372</v>
      </c>
      <c r="M72" s="1" t="s">
        <v>1147</v>
      </c>
      <c r="N72" s="1" t="s">
        <v>1147</v>
      </c>
      <c r="O72" s="1" t="s">
        <v>1148</v>
      </c>
      <c r="P72" s="1" t="s">
        <v>1149</v>
      </c>
      <c r="Q72" s="1" t="s">
        <v>1150</v>
      </c>
      <c r="R72" s="1" t="s">
        <v>1373</v>
      </c>
      <c r="S72" s="1" t="s">
        <v>76</v>
      </c>
      <c r="T72" s="1" t="s">
        <v>37</v>
      </c>
      <c r="U72" s="1" t="s">
        <v>1112</v>
      </c>
      <c r="V72" s="1" t="s">
        <v>1152</v>
      </c>
    </row>
    <row r="73" s="1" customFormat="1" spans="1:22">
      <c r="A73" s="1" t="s">
        <v>650</v>
      </c>
      <c r="B73" s="1" t="s">
        <v>133</v>
      </c>
      <c r="C73" s="1" t="s">
        <v>651</v>
      </c>
      <c r="D73" s="1" t="s">
        <v>653</v>
      </c>
      <c r="E73" s="1" t="s">
        <v>1374</v>
      </c>
      <c r="F73" s="1" t="s">
        <v>379</v>
      </c>
      <c r="G73" s="1" t="s">
        <v>371</v>
      </c>
      <c r="H73" s="1" t="s">
        <v>1144</v>
      </c>
      <c r="I73" s="1" t="s">
        <v>1375</v>
      </c>
      <c r="J73" s="1" t="s">
        <v>1146</v>
      </c>
      <c r="K73" s="1" t="s">
        <v>1375</v>
      </c>
      <c r="L73" s="1" t="s">
        <v>1375</v>
      </c>
      <c r="M73" s="1" t="s">
        <v>1147</v>
      </c>
      <c r="N73" s="1" t="s">
        <v>1147</v>
      </c>
      <c r="O73" s="1" t="s">
        <v>1148</v>
      </c>
      <c r="P73" s="1" t="s">
        <v>1149</v>
      </c>
      <c r="Q73" s="1" t="s">
        <v>1150</v>
      </c>
      <c r="R73" s="1" t="s">
        <v>1376</v>
      </c>
      <c r="S73" s="1" t="s">
        <v>76</v>
      </c>
      <c r="T73" s="1" t="s">
        <v>37</v>
      </c>
      <c r="U73" s="1" t="s">
        <v>1112</v>
      </c>
      <c r="V73" s="1" t="s">
        <v>1242</v>
      </c>
    </row>
    <row r="74" s="1" customFormat="1" spans="1:22">
      <c r="A74" s="1" t="s">
        <v>130</v>
      </c>
      <c r="B74" s="1" t="s">
        <v>133</v>
      </c>
      <c r="C74" s="1" t="s">
        <v>131</v>
      </c>
      <c r="D74" s="1" t="s">
        <v>104</v>
      </c>
      <c r="E74" s="1" t="s">
        <v>1377</v>
      </c>
      <c r="F74" s="1" t="s">
        <v>83</v>
      </c>
      <c r="G74" s="1" t="s">
        <v>84</v>
      </c>
      <c r="H74" s="1" t="s">
        <v>1144</v>
      </c>
      <c r="I74" s="1" t="s">
        <v>1319</v>
      </c>
      <c r="J74" s="1" t="s">
        <v>1146</v>
      </c>
      <c r="K74" s="1" t="s">
        <v>1319</v>
      </c>
      <c r="L74" s="1" t="s">
        <v>1319</v>
      </c>
      <c r="M74" s="1" t="s">
        <v>1147</v>
      </c>
      <c r="N74" s="1" t="s">
        <v>1147</v>
      </c>
      <c r="O74" s="1" t="s">
        <v>1148</v>
      </c>
      <c r="P74" s="1" t="s">
        <v>1149</v>
      </c>
      <c r="Q74" s="1" t="s">
        <v>1150</v>
      </c>
      <c r="R74" s="1" t="s">
        <v>1378</v>
      </c>
      <c r="S74" s="1" t="s">
        <v>76</v>
      </c>
      <c r="T74" s="1" t="s">
        <v>37</v>
      </c>
      <c r="U74" s="1" t="s">
        <v>1112</v>
      </c>
      <c r="V74" s="1" t="s">
        <v>1185</v>
      </c>
    </row>
    <row r="75" s="1" customFormat="1" spans="1:22">
      <c r="A75" s="1" t="s">
        <v>610</v>
      </c>
      <c r="B75" s="1" t="s">
        <v>133</v>
      </c>
      <c r="C75" s="1" t="s">
        <v>611</v>
      </c>
      <c r="D75" s="1" t="s">
        <v>1345</v>
      </c>
      <c r="E75" s="1" t="s">
        <v>1346</v>
      </c>
      <c r="F75" s="1" t="s">
        <v>84</v>
      </c>
      <c r="G75" s="1" t="s">
        <v>211</v>
      </c>
      <c r="H75" s="1" t="s">
        <v>1144</v>
      </c>
      <c r="I75" s="1" t="s">
        <v>1379</v>
      </c>
      <c r="J75" s="1" t="s">
        <v>1146</v>
      </c>
      <c r="K75" s="1" t="s">
        <v>1379</v>
      </c>
      <c r="L75" s="1" t="s">
        <v>1379</v>
      </c>
      <c r="M75" s="1" t="s">
        <v>1147</v>
      </c>
      <c r="N75" s="1" t="s">
        <v>1147</v>
      </c>
      <c r="O75" s="1" t="s">
        <v>1148</v>
      </c>
      <c r="P75" s="1" t="s">
        <v>1149</v>
      </c>
      <c r="Q75" s="1" t="s">
        <v>1150</v>
      </c>
      <c r="R75" s="1" t="s">
        <v>1380</v>
      </c>
      <c r="S75" s="1" t="s">
        <v>76</v>
      </c>
      <c r="T75" s="1" t="s">
        <v>37</v>
      </c>
      <c r="U75" s="1" t="s">
        <v>1112</v>
      </c>
      <c r="V75" s="1" t="s">
        <v>1349</v>
      </c>
    </row>
    <row r="76" s="1" customFormat="1" spans="1:22">
      <c r="A76" s="1" t="s">
        <v>254</v>
      </c>
      <c r="B76" s="1" t="s">
        <v>257</v>
      </c>
      <c r="C76" s="1" t="s">
        <v>255</v>
      </c>
      <c r="D76" s="1" t="s">
        <v>237</v>
      </c>
      <c r="E76" s="1" t="s">
        <v>1381</v>
      </c>
      <c r="F76" s="1" t="s">
        <v>125</v>
      </c>
      <c r="G76" s="1" t="s">
        <v>166</v>
      </c>
      <c r="H76" s="1" t="s">
        <v>1144</v>
      </c>
      <c r="I76" s="1" t="s">
        <v>1382</v>
      </c>
      <c r="J76" s="1" t="s">
        <v>1146</v>
      </c>
      <c r="K76" s="1" t="s">
        <v>1382</v>
      </c>
      <c r="L76" s="1" t="s">
        <v>1382</v>
      </c>
      <c r="M76" s="1" t="s">
        <v>1147</v>
      </c>
      <c r="N76" s="1" t="s">
        <v>1147</v>
      </c>
      <c r="O76" s="1" t="s">
        <v>1148</v>
      </c>
      <c r="P76" s="1" t="s">
        <v>1149</v>
      </c>
      <c r="Q76" s="1" t="s">
        <v>1150</v>
      </c>
      <c r="R76" s="1" t="s">
        <v>1383</v>
      </c>
      <c r="S76" s="1" t="s">
        <v>76</v>
      </c>
      <c r="T76" s="1" t="s">
        <v>37</v>
      </c>
      <c r="U76" s="1" t="s">
        <v>1112</v>
      </c>
      <c r="V76" s="1" t="s">
        <v>1185</v>
      </c>
    </row>
    <row r="77" s="1" customFormat="1" spans="1:22">
      <c r="A77" s="1" t="s">
        <v>294</v>
      </c>
      <c r="B77" s="1" t="s">
        <v>299</v>
      </c>
      <c r="C77" s="1" t="s">
        <v>295</v>
      </c>
      <c r="D77" s="1" t="s">
        <v>297</v>
      </c>
      <c r="E77" s="1" t="s">
        <v>1384</v>
      </c>
      <c r="F77" s="1" t="s">
        <v>115</v>
      </c>
      <c r="G77" s="1" t="s">
        <v>166</v>
      </c>
      <c r="H77" s="1" t="s">
        <v>1144</v>
      </c>
      <c r="I77" s="1" t="s">
        <v>1385</v>
      </c>
      <c r="J77" s="1" t="s">
        <v>1146</v>
      </c>
      <c r="K77" s="1" t="s">
        <v>1385</v>
      </c>
      <c r="L77" s="1" t="s">
        <v>1385</v>
      </c>
      <c r="M77" s="1" t="s">
        <v>1147</v>
      </c>
      <c r="N77" s="1" t="s">
        <v>1147</v>
      </c>
      <c r="O77" s="1" t="s">
        <v>1148</v>
      </c>
      <c r="P77" s="1" t="s">
        <v>1149</v>
      </c>
      <c r="Q77" s="1" t="s">
        <v>1150</v>
      </c>
      <c r="R77" s="1" t="s">
        <v>1386</v>
      </c>
      <c r="S77" s="1" t="s">
        <v>76</v>
      </c>
      <c r="T77" s="1" t="s">
        <v>37</v>
      </c>
      <c r="U77" s="1" t="s">
        <v>1112</v>
      </c>
      <c r="V77" s="1" t="s">
        <v>1152</v>
      </c>
    </row>
    <row r="78" s="1" customFormat="1" spans="1:22">
      <c r="A78" s="1" t="s">
        <v>659</v>
      </c>
      <c r="B78" s="1" t="s">
        <v>299</v>
      </c>
      <c r="C78" s="1" t="s">
        <v>660</v>
      </c>
      <c r="D78" s="1" t="s">
        <v>662</v>
      </c>
      <c r="E78" s="1" t="s">
        <v>1387</v>
      </c>
      <c r="F78" s="1" t="s">
        <v>166</v>
      </c>
      <c r="G78" s="1" t="s">
        <v>371</v>
      </c>
      <c r="H78" s="1" t="s">
        <v>1144</v>
      </c>
      <c r="I78" s="1" t="s">
        <v>1388</v>
      </c>
      <c r="J78" s="1" t="s">
        <v>1146</v>
      </c>
      <c r="K78" s="1" t="s">
        <v>1388</v>
      </c>
      <c r="L78" s="1" t="s">
        <v>1388</v>
      </c>
      <c r="M78" s="1" t="s">
        <v>1147</v>
      </c>
      <c r="N78" s="1" t="s">
        <v>1147</v>
      </c>
      <c r="O78" s="1" t="s">
        <v>1148</v>
      </c>
      <c r="P78" s="1" t="s">
        <v>1149</v>
      </c>
      <c r="Q78" s="1" t="s">
        <v>1150</v>
      </c>
      <c r="R78" s="1" t="s">
        <v>1389</v>
      </c>
      <c r="S78" s="1" t="s">
        <v>76</v>
      </c>
      <c r="T78" s="1" t="s">
        <v>37</v>
      </c>
      <c r="U78" s="1" t="s">
        <v>1112</v>
      </c>
      <c r="V78" s="1" t="s">
        <v>1242</v>
      </c>
    </row>
    <row r="79" s="1" customFormat="1" spans="1:22">
      <c r="A79" s="1" t="s">
        <v>234</v>
      </c>
      <c r="B79" s="1" t="s">
        <v>239</v>
      </c>
      <c r="C79" s="1" t="s">
        <v>235</v>
      </c>
      <c r="D79" s="1" t="s">
        <v>237</v>
      </c>
      <c r="E79" s="1" t="s">
        <v>1390</v>
      </c>
      <c r="F79" s="1" t="s">
        <v>83</v>
      </c>
      <c r="G79" s="1" t="s">
        <v>166</v>
      </c>
      <c r="H79" s="1" t="s">
        <v>1144</v>
      </c>
      <c r="I79" s="1" t="s">
        <v>1391</v>
      </c>
      <c r="J79" s="1" t="s">
        <v>1146</v>
      </c>
      <c r="K79" s="1" t="s">
        <v>1391</v>
      </c>
      <c r="L79" s="1" t="s">
        <v>1391</v>
      </c>
      <c r="M79" s="1" t="s">
        <v>1147</v>
      </c>
      <c r="N79" s="1" t="s">
        <v>1147</v>
      </c>
      <c r="O79" s="1" t="s">
        <v>1148</v>
      </c>
      <c r="P79" s="1" t="s">
        <v>1149</v>
      </c>
      <c r="Q79" s="1" t="s">
        <v>1150</v>
      </c>
      <c r="R79" s="1" t="s">
        <v>1392</v>
      </c>
      <c r="S79" s="1" t="s">
        <v>76</v>
      </c>
      <c r="T79" s="1" t="s">
        <v>37</v>
      </c>
      <c r="U79" s="1" t="s">
        <v>1112</v>
      </c>
      <c r="V79" s="1" t="s">
        <v>1185</v>
      </c>
    </row>
    <row r="80" s="1" customFormat="1" spans="1:22">
      <c r="A80" s="1" t="s">
        <v>215</v>
      </c>
      <c r="B80" s="1" t="s">
        <v>220</v>
      </c>
      <c r="C80" s="1" t="s">
        <v>216</v>
      </c>
      <c r="D80" s="1" t="s">
        <v>218</v>
      </c>
      <c r="E80" s="1" t="s">
        <v>1393</v>
      </c>
      <c r="F80" s="1" t="s">
        <v>84</v>
      </c>
      <c r="G80" s="1" t="s">
        <v>166</v>
      </c>
      <c r="H80" s="1" t="s">
        <v>1144</v>
      </c>
      <c r="I80" s="1" t="s">
        <v>1394</v>
      </c>
      <c r="J80" s="1" t="s">
        <v>1146</v>
      </c>
      <c r="K80" s="1" t="s">
        <v>1394</v>
      </c>
      <c r="L80" s="1" t="s">
        <v>1394</v>
      </c>
      <c r="M80" s="1" t="s">
        <v>1147</v>
      </c>
      <c r="N80" s="1" t="s">
        <v>1147</v>
      </c>
      <c r="O80" s="1" t="s">
        <v>1148</v>
      </c>
      <c r="P80" s="1" t="s">
        <v>1149</v>
      </c>
      <c r="Q80" s="1" t="s">
        <v>1150</v>
      </c>
      <c r="R80" s="1" t="s">
        <v>1395</v>
      </c>
      <c r="S80" s="1" t="s">
        <v>76</v>
      </c>
      <c r="T80" s="1" t="s">
        <v>37</v>
      </c>
      <c r="U80" s="1" t="s">
        <v>1110</v>
      </c>
      <c r="V80" s="1" t="s">
        <v>1174</v>
      </c>
    </row>
    <row r="81" s="1" customFormat="1" spans="1:22">
      <c r="A81" s="1" t="s">
        <v>459</v>
      </c>
      <c r="B81" s="1" t="s">
        <v>464</v>
      </c>
      <c r="C81" s="1" t="s">
        <v>460</v>
      </c>
      <c r="D81" s="1" t="s">
        <v>462</v>
      </c>
      <c r="E81" s="1" t="s">
        <v>1396</v>
      </c>
      <c r="F81" s="1" t="s">
        <v>125</v>
      </c>
      <c r="G81" s="1" t="s">
        <v>211</v>
      </c>
      <c r="H81" s="1" t="s">
        <v>1144</v>
      </c>
      <c r="I81" s="1" t="s">
        <v>1397</v>
      </c>
      <c r="J81" s="1" t="s">
        <v>1146</v>
      </c>
      <c r="K81" s="1" t="s">
        <v>1397</v>
      </c>
      <c r="L81" s="1" t="s">
        <v>1397</v>
      </c>
      <c r="M81" s="1" t="s">
        <v>1147</v>
      </c>
      <c r="N81" s="1" t="s">
        <v>1147</v>
      </c>
      <c r="O81" s="1" t="s">
        <v>1148</v>
      </c>
      <c r="P81" s="1" t="s">
        <v>1149</v>
      </c>
      <c r="Q81" s="1" t="s">
        <v>1150</v>
      </c>
      <c r="R81" s="1" t="s">
        <v>1398</v>
      </c>
      <c r="S81" s="1" t="s">
        <v>76</v>
      </c>
      <c r="T81" s="1" t="s">
        <v>37</v>
      </c>
      <c r="U81" s="1" t="s">
        <v>1110</v>
      </c>
      <c r="V81" s="1" t="s">
        <v>1174</v>
      </c>
    </row>
    <row r="82" s="1" customFormat="1" spans="1:22">
      <c r="A82" s="1" t="s">
        <v>980</v>
      </c>
      <c r="B82" s="1" t="s">
        <v>985</v>
      </c>
      <c r="C82" s="1" t="s">
        <v>981</v>
      </c>
      <c r="D82" s="1" t="s">
        <v>983</v>
      </c>
      <c r="E82" s="1" t="s">
        <v>1399</v>
      </c>
      <c r="F82" s="1" t="s">
        <v>174</v>
      </c>
      <c r="G82" s="1" t="s">
        <v>175</v>
      </c>
      <c r="H82" s="1" t="s">
        <v>1144</v>
      </c>
      <c r="I82" s="1" t="s">
        <v>1400</v>
      </c>
      <c r="J82" s="1" t="s">
        <v>1146</v>
      </c>
      <c r="K82" s="1" t="s">
        <v>1400</v>
      </c>
      <c r="L82" s="1" t="s">
        <v>1400</v>
      </c>
      <c r="M82" s="1" t="s">
        <v>1147</v>
      </c>
      <c r="N82" s="1" t="s">
        <v>1147</v>
      </c>
      <c r="O82" s="1" t="s">
        <v>1148</v>
      </c>
      <c r="P82" s="1" t="s">
        <v>1149</v>
      </c>
      <c r="Q82" s="1" t="s">
        <v>1150</v>
      </c>
      <c r="R82" s="1" t="s">
        <v>1401</v>
      </c>
      <c r="S82" s="1" t="s">
        <v>76</v>
      </c>
      <c r="T82" s="1" t="s">
        <v>37</v>
      </c>
      <c r="U82" s="1" t="s">
        <v>1110</v>
      </c>
      <c r="V82" s="1" t="s">
        <v>1174</v>
      </c>
    </row>
    <row r="83" s="1" customFormat="1" spans="1:22">
      <c r="A83" s="1" t="s">
        <v>641</v>
      </c>
      <c r="B83" s="1" t="s">
        <v>646</v>
      </c>
      <c r="C83" s="1" t="s">
        <v>642</v>
      </c>
      <c r="D83" s="1" t="s">
        <v>644</v>
      </c>
      <c r="E83" s="1" t="s">
        <v>1402</v>
      </c>
      <c r="F83" s="1" t="s">
        <v>211</v>
      </c>
      <c r="G83" s="1" t="s">
        <v>371</v>
      </c>
      <c r="H83" s="1" t="s">
        <v>1144</v>
      </c>
      <c r="I83" s="1" t="s">
        <v>1403</v>
      </c>
      <c r="J83" s="1" t="s">
        <v>1146</v>
      </c>
      <c r="K83" s="1" t="s">
        <v>1403</v>
      </c>
      <c r="L83" s="1" t="s">
        <v>1403</v>
      </c>
      <c r="M83" s="1" t="s">
        <v>1147</v>
      </c>
      <c r="N83" s="1" t="s">
        <v>1147</v>
      </c>
      <c r="O83" s="1" t="s">
        <v>1148</v>
      </c>
      <c r="P83" s="1" t="s">
        <v>1149</v>
      </c>
      <c r="Q83" s="1" t="s">
        <v>1150</v>
      </c>
      <c r="R83" s="1" t="s">
        <v>1404</v>
      </c>
      <c r="S83" s="1" t="s">
        <v>76</v>
      </c>
      <c r="T83" s="1" t="s">
        <v>37</v>
      </c>
      <c r="U83" s="1" t="s">
        <v>1112</v>
      </c>
      <c r="V83" s="1" t="s">
        <v>1152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2023-11-21T03:03:54Z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DDD58D6174B9427599B7A56DFBDB80CA_12</vt:lpwstr>
  </property>
</Properties>
</file>