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<sst xmlns="http://schemas.openxmlformats.org/spreadsheetml/2006/main" count="4581" uniqueCount="1457">
  <si>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</si>
  <si>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</si>
  <si>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</si>
  <si>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</si>
  <si>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</si>
  <si>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</si>
  <si>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</si>
  <si>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</si>
  <si>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</si>
  <si>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</si>
  <si>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</si>
  <si>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</si>
  <si>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</si>
  <si>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</si>
  <si>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</si>
  <si>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</si>
  <si>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</si>
  <si>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</si>
  <si>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</si>
  <si>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</si>
  <si>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</si>
  <si>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</si>
  <si>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</si>
  <si>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</si>
  <si>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</si>
  <si>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999224027212944	</t>
  </si>
  <si>
    <t>Ctrip</t>
  </si>
  <si>
    <t>正常</t>
  </si>
  <si>
    <t>[苏梅岛]苏梅岛安凡尼臻选度假酒店(Avani + Samui)(5903994)</t>
  </si>
  <si>
    <t>豪华房(至少连住2晚及以上)&lt;双人入住&gt;&lt;不适用泰国客人&gt;&lt;双早&gt;</t>
  </si>
  <si>
    <t>CNY</t>
  </si>
  <si>
    <t>Magurianu/Andrei</t>
  </si>
  <si>
    <t>CA2019231121CNY</t>
  </si>
  <si>
    <t>未提现</t>
  </si>
  <si>
    <t>携程开票</t>
  </si>
  <si>
    <t xml:space="preserve">3333791	</t>
  </si>
  <si>
    <t xml:space="preserve">62012531	</t>
  </si>
  <si>
    <t xml:space="preserve">999224961741244	</t>
  </si>
  <si>
    <t>[迪拜]派拉蒙市中心酒店(Paramount Hotel Midtown)(98510651)</t>
  </si>
  <si>
    <t>城景房(至少提前45天预订)&lt;双人入住&gt;&lt;双早&gt;</t>
  </si>
  <si>
    <t>Zhang/Shaoting,Wang/Jing</t>
  </si>
  <si>
    <t xml:space="preserve">3552564	</t>
  </si>
  <si>
    <t xml:space="preserve">6146195	</t>
  </si>
  <si>
    <t xml:space="preserve">999224961772946	</t>
  </si>
  <si>
    <t>SHI/YUEMENG</t>
  </si>
  <si>
    <t xml:space="preserve">3552637	</t>
  </si>
  <si>
    <t xml:space="preserve">6146198	</t>
  </si>
  <si>
    <t xml:space="preserve">999226115520114	</t>
  </si>
  <si>
    <t>两卧室合演套房(至少提前45天预订)&lt;五人入住&gt;&lt;早餐&gt;</t>
  </si>
  <si>
    <t>BENJACOB/BOAZ,BENJACOB/JESSICA,BENJACOB/RACHEL</t>
  </si>
  <si>
    <t xml:space="preserve">3794712	</t>
  </si>
  <si>
    <t xml:space="preserve">6170939	</t>
  </si>
  <si>
    <t xml:space="preserve">999226334151037	</t>
  </si>
  <si>
    <t>[吉隆坡]宜必思吉隆坡市中心酒店(Ibis Kuala Lumpur City Centre)(28528285)</t>
  </si>
  <si>
    <t>标准双床房(连住3晚及以上)&lt;双人入住&gt;&lt;双早&gt;</t>
  </si>
  <si>
    <t>Ge/Bin,Yue/Qinghui</t>
  </si>
  <si>
    <t xml:space="preserve">3828687	</t>
  </si>
  <si>
    <t xml:space="preserve">413743	</t>
  </si>
  <si>
    <t xml:space="preserve">999226362764651	</t>
  </si>
  <si>
    <t>[普吉岛]芭东帕拉贡水疗度假酒店(Patong Paragon Resort &amp; Spa)(9786098)</t>
  </si>
  <si>
    <t>豪华房(至少连住2晚及以上)&lt;特惠&gt;&lt;双人入住&gt;&lt;双早&gt;</t>
  </si>
  <si>
    <t>Inman/Tiana</t>
  </si>
  <si>
    <t xml:space="preserve">3843783	</t>
  </si>
  <si>
    <t xml:space="preserve">237542	</t>
  </si>
  <si>
    <t xml:space="preserve">999226491556854	</t>
  </si>
  <si>
    <t>[首尔]首尔弘大智选假日酒店(Holiday Inn Express Seoul Hongdae, an IHG Hotel)(28670148)</t>
  </si>
  <si>
    <t>家庭房(至少连住2晚及以上)&lt;今日特价 &gt;&lt;三人入住&gt;&lt;中宾&gt;&lt;早餐&gt;</t>
  </si>
  <si>
    <t>CHANG/YINGWEN</t>
  </si>
  <si>
    <t xml:space="preserve">3852986	</t>
  </si>
  <si>
    <t xml:space="preserve">1568924	</t>
  </si>
  <si>
    <t xml:space="preserve">999226725892082	</t>
  </si>
  <si>
    <t>[普吉岛]拉查酒店(The Racha)(4814670)</t>
  </si>
  <si>
    <t>豪华别墅&lt;双人入住&gt;&lt;双早&gt;&lt;日历房套餐高价值&gt;&lt;新酒店礼盒&gt;</t>
  </si>
  <si>
    <t>GU/CAIPING,TAO/XINGXING</t>
  </si>
  <si>
    <t xml:space="preserve">3906348	</t>
  </si>
  <si>
    <t xml:space="preserve">119224	</t>
  </si>
  <si>
    <t xml:space="preserve">999226796501908	</t>
  </si>
  <si>
    <t>[曼谷]宜必思尚品曼谷素坤逸康福酒店(Ibis Styles Bangkok Sukhumvit Phra Khanong)(19680484)</t>
  </si>
  <si>
    <t>标准双床房&lt;双人入住&gt;&lt;不适用泰国客人&gt;&lt;无早&gt;</t>
  </si>
  <si>
    <t>TSUCHIDA/SAYU</t>
  </si>
  <si>
    <t xml:space="preserve">3939267	</t>
  </si>
  <si>
    <t xml:space="preserve">357164	</t>
  </si>
  <si>
    <t xml:space="preserve">999226910562990	</t>
  </si>
  <si>
    <t>[新加坡]新加坡悦乐武吉士酒店 - 远东集团(Village Hotel Bugis by Far East Hospitality)(25395272)</t>
  </si>
  <si>
    <t>豪华房&lt;特惠&gt;&lt;双人入住&gt;&lt;双早&gt;</t>
  </si>
  <si>
    <t>Madani/Paresh,Madani/Paresh</t>
  </si>
  <si>
    <t xml:space="preserve">3969685	</t>
  </si>
  <si>
    <t xml:space="preserve">320129456	</t>
  </si>
  <si>
    <t xml:space="preserve">999227040873020	</t>
  </si>
  <si>
    <t>[新加坡]庄家大酒店(Hotel Boss)(4373844)</t>
  </si>
  <si>
    <t>高级大床房&lt;双人入住&gt;&lt;适用于除印度及次大陆国家客人&gt;&lt;无早&gt;</t>
  </si>
  <si>
    <t>WANNAWONG/PIMLADA</t>
  </si>
  <si>
    <t xml:space="preserve">3987129	</t>
  </si>
  <si>
    <t xml:space="preserve">321336819	</t>
  </si>
  <si>
    <t xml:space="preserve">999227113787495	</t>
  </si>
  <si>
    <t>[仰光]仰光美利亚酒店(Melia Yangon)(58633265)</t>
  </si>
  <si>
    <t>豪华房&lt;今日特价 &gt;&lt;双人入住&gt;&lt;双早&gt;</t>
  </si>
  <si>
    <t>MAK/CHUEN W</t>
  </si>
  <si>
    <t xml:space="preserve">4011079	</t>
  </si>
  <si>
    <t xml:space="preserve">ARS4011079	</t>
  </si>
  <si>
    <t xml:space="preserve">999227339755720	</t>
  </si>
  <si>
    <t>[普吉岛]普吉翡翠海滩度假村(Phuket Emerald Beach Resort)(108686548)</t>
  </si>
  <si>
    <t>池景豪华房(至少连住2晚及以上)&lt;双人入住&gt;&lt;中宾&gt;&lt;双早&gt;</t>
  </si>
  <si>
    <t>MENG/JIANGUO,ZHOU/WEI,WANG/YONGHUA,WANG/HEPING,LU/LIHONG,SHEN/YAN</t>
  </si>
  <si>
    <t xml:space="preserve">4056155	</t>
  </si>
  <si>
    <t xml:space="preserve">6756	</t>
  </si>
  <si>
    <t xml:space="preserve">999227339828415	</t>
  </si>
  <si>
    <t>[吉隆坡]吉隆坡皇家朱兰酒店(Royale Chulan Kuala Lumpur)(5280527)</t>
  </si>
  <si>
    <t>一室公寓&lt;今日特价 &gt;&lt;双人入住&gt;&lt;无早&gt;</t>
  </si>
  <si>
    <t>RAMLI/RAPHAY</t>
  </si>
  <si>
    <t xml:space="preserve">4056162	</t>
  </si>
  <si>
    <t xml:space="preserve">10010692037	</t>
  </si>
  <si>
    <t xml:space="preserve">999227346044332	</t>
  </si>
  <si>
    <t>[曼谷]沙吞伊斯汀大酒店(Eastin Grand Hotel Sathorn)(5014959)</t>
  </si>
  <si>
    <t>高级天空房&lt;今日特价 &gt;&lt;双人入住&gt;&lt;双早&gt;</t>
  </si>
  <si>
    <t>LIM/HYUNGIUN</t>
  </si>
  <si>
    <t xml:space="preserve">4058012	</t>
  </si>
  <si>
    <t xml:space="preserve">487451	</t>
  </si>
  <si>
    <t xml:space="preserve">999227403496105	</t>
  </si>
  <si>
    <t>[新加坡]华乐酒店(One Farrer Hotel)(25395215)</t>
  </si>
  <si>
    <t>薄荷书房&lt;三人入住&gt;&lt;早餐&gt;</t>
  </si>
  <si>
    <t>Minhee/Kim,Minhee/Kim,Minhee/Kim</t>
  </si>
  <si>
    <t xml:space="preserve">4070363	</t>
  </si>
  <si>
    <t xml:space="preserve">143152	</t>
  </si>
  <si>
    <t xml:space="preserve">999227403505237	</t>
  </si>
  <si>
    <t>豪华别墅(至少连住2晚及以上)&lt;双人入住&gt;&lt;双早&gt;&lt;日历房套餐高价值&gt;&lt;新酒店礼盒&gt;</t>
  </si>
  <si>
    <t>ZHANG/YUXUE</t>
  </si>
  <si>
    <t xml:space="preserve">4070366	</t>
  </si>
  <si>
    <t xml:space="preserve">122820	</t>
  </si>
  <si>
    <t xml:space="preserve">999227438398746	</t>
  </si>
  <si>
    <t>[仁川]仁川君悦大酒店(Grand Hyatt Incheon)(28523902)</t>
  </si>
  <si>
    <t>特大床房&lt;今日特价 &gt;&lt;单人入住&gt;&lt;中宾&gt;&lt;单早&gt;</t>
  </si>
  <si>
    <t>MO/YUWENXIN</t>
  </si>
  <si>
    <t xml:space="preserve">4075739	</t>
  </si>
  <si>
    <t xml:space="preserve">43840193	</t>
  </si>
  <si>
    <t xml:space="preserve">999227439194771	</t>
  </si>
  <si>
    <t>[巴厘岛]土豆头套房和一室公寓(Potato Head Suites &amp; Studios)(100316745)</t>
  </si>
  <si>
    <t>日出工作室&lt;特价大促销&gt;&lt;双人入住&gt;&lt;中宾&gt;&lt;双早&gt;</t>
  </si>
  <si>
    <t>FANG/XIAOWEN,HE/JUNJIE</t>
  </si>
  <si>
    <t xml:space="preserve">4076072	</t>
  </si>
  <si>
    <t xml:space="preserve">154383	</t>
  </si>
  <si>
    <t xml:space="preserve">999227951625032	</t>
  </si>
  <si>
    <t>豪华特大床别墅&lt;特惠专享&gt;&lt;双人入住&gt;&lt;双早&gt;&lt;日历房套餐高价值&gt;&lt;新酒店礼盒&gt;</t>
  </si>
  <si>
    <t>WANG/XIDUO,LI/XIANG,LUO/XIAOLIN,WANG/HUI</t>
  </si>
  <si>
    <t xml:space="preserve">4084351	</t>
  </si>
  <si>
    <t xml:space="preserve">123113,123114	</t>
  </si>
  <si>
    <t xml:space="preserve">999227963931695	</t>
  </si>
  <si>
    <t>[首尔]三井酒店(Hotel Samjung)(28525707)</t>
  </si>
  <si>
    <t>双床房&lt;双人入住&gt;&lt;无早&gt;</t>
  </si>
  <si>
    <t>MATSUBA/HIKARI,KAMIYA/MAKIKO</t>
  </si>
  <si>
    <t xml:space="preserve">4088178	</t>
  </si>
  <si>
    <t xml:space="preserve">23061885	</t>
  </si>
  <si>
    <t xml:space="preserve">999227965488480	</t>
  </si>
  <si>
    <t>[曼谷]宜必思曼谷暹罗酒店(Ibis Bangkok Siam)(1586186)</t>
  </si>
  <si>
    <t>标准双床房(至少提前3天预订)(至少连住2晚及以上)&lt;特惠&gt;&lt;双人入住&gt;&lt;中宾&gt;&lt;无早&gt;</t>
  </si>
  <si>
    <t>QIAN/DANNI</t>
  </si>
  <si>
    <t xml:space="preserve">4088864	</t>
  </si>
  <si>
    <t xml:space="preserve">8982537	</t>
  </si>
  <si>
    <t xml:space="preserve">999227985087881	</t>
  </si>
  <si>
    <t>[普吉岛]帮拉中心一号酒店(Centro One Bangla)(108792397)</t>
  </si>
  <si>
    <t>标准大床房&lt;双人入住&gt;&lt;双早&gt;</t>
  </si>
  <si>
    <t>LOY/PATRICK</t>
  </si>
  <si>
    <t xml:space="preserve">4095471	</t>
  </si>
  <si>
    <t xml:space="preserve">0058160817948	</t>
  </si>
  <si>
    <t xml:space="preserve">999227990466590	</t>
  </si>
  <si>
    <t>岛屿套房&lt;今日特价 &gt;&lt;双人入住&gt;&lt;中宾&gt;&lt;双早&gt;</t>
  </si>
  <si>
    <t>HUANG/YUNRUI,WANG/JING</t>
  </si>
  <si>
    <t xml:space="preserve">4097505	</t>
  </si>
  <si>
    <t xml:space="preserve">154928	</t>
  </si>
  <si>
    <t xml:space="preserve">999228006207594	</t>
  </si>
  <si>
    <t>[济州市]亚洲酒店-济州(Asia Hotel)(102526226)</t>
  </si>
  <si>
    <t>豪华三人房&lt;三人入住&gt;&lt;无早&gt;</t>
  </si>
  <si>
    <t>Wang/Hsuehtsu,Wang/Hsuehtsu,Wang/Hsuehtsu,Wang/Hsuehtsu,Wang/Hsuehtsu,Wang/Hsuehtsu,Wang/Hsuehtsu,Wang/Hsuehtsu,Wang/Hsuehtsu</t>
  </si>
  <si>
    <t xml:space="preserve">4101398	</t>
  </si>
  <si>
    <t xml:space="preserve">23204839	</t>
  </si>
  <si>
    <t xml:space="preserve">999228012737908	</t>
  </si>
  <si>
    <t>[吉隆坡]菲斯时尚酒店(The Face Style)(112268920)</t>
  </si>
  <si>
    <t>高级双人房&lt;双人入住&gt;&lt;无早&gt;</t>
  </si>
  <si>
    <t>PENG/XIAOXIA</t>
  </si>
  <si>
    <t xml:space="preserve">4103501	</t>
  </si>
  <si>
    <t xml:space="preserve">128016	</t>
  </si>
  <si>
    <t xml:space="preserve">999228030788256	</t>
  </si>
  <si>
    <t>[曼谷]贝斯特韦斯特拉查达酒店(Best Western Ratchada Hotel)(112198417)</t>
  </si>
  <si>
    <t>高级房, 1 张特大床&lt;特惠&gt;&lt;双人入住&gt;&lt;不适用泰国客人&gt;&lt;双早&gt;</t>
  </si>
  <si>
    <t>CHEN/HUNGHAO</t>
  </si>
  <si>
    <t xml:space="preserve">4107401	</t>
  </si>
  <si>
    <t xml:space="preserve">BK008690	</t>
  </si>
  <si>
    <t xml:space="preserve">999228066787644	</t>
  </si>
  <si>
    <t>[新加坡]欧文之家酒店公寓(Owen House by Hmlet)(105712501)</t>
  </si>
  <si>
    <t>豪华大床房&lt;今日特价 &gt;&lt;双人入住&gt;&lt;无早&gt;</t>
  </si>
  <si>
    <t>LAUTAN/JANTI</t>
  </si>
  <si>
    <t xml:space="preserve">4116306	</t>
  </si>
  <si>
    <t xml:space="preserve">ROWEN11235	</t>
  </si>
  <si>
    <t xml:space="preserve">999228074214973	</t>
  </si>
  <si>
    <t>[圣费尔南多]拉乌尼翁奥利欧度假村(Aureo La Union)(47775794)</t>
  </si>
  <si>
    <t>高级房(至少提前7天预订)&lt;特价大促销&gt;&lt;双人入住&gt;&lt;双早&gt;</t>
  </si>
  <si>
    <t>AREVALO/JET</t>
  </si>
  <si>
    <t xml:space="preserve">4120181	</t>
  </si>
  <si>
    <t xml:space="preserve">167694	</t>
  </si>
  <si>
    <t xml:space="preserve">999228075125494	</t>
  </si>
  <si>
    <t>[普吉岛]普吉岛佛基拉诺富特城市酒店(Novotel Phuket City Phokeethra)(6103435)</t>
  </si>
  <si>
    <t>高级特大床房(至少连住2晚及以上)&lt;双人入住&gt;&lt;双早&gt;</t>
  </si>
  <si>
    <t>LIU/CAIQIN</t>
  </si>
  <si>
    <t xml:space="preserve">4120481	</t>
  </si>
  <si>
    <t xml:space="preserve">486488	</t>
  </si>
  <si>
    <t xml:space="preserve">999228089405157	</t>
  </si>
  <si>
    <t>[新加坡]史丹佛瑞士酒店(Swissotel the Stamford)(1611379)</t>
  </si>
  <si>
    <t>尊贵两张双人床房(连住3晚及以上)&lt;双人入住&gt;&lt;双早&gt;</t>
  </si>
  <si>
    <t>WU/XIUDING,HU/XIEJUAN</t>
  </si>
  <si>
    <t xml:space="preserve">4122450	</t>
  </si>
  <si>
    <t xml:space="preserve">41916653	</t>
  </si>
  <si>
    <t xml:space="preserve">999228091332005	</t>
  </si>
  <si>
    <t>[曼谷]德瓦别墅度假酒店(Villa Deva Resort and Hotel)(106796335)</t>
  </si>
  <si>
    <t>豪华特大床房-可直达泳池&lt;双人入住&gt;&lt;不适用泰国客人&gt;&lt;双早&gt;</t>
  </si>
  <si>
    <t>CHAN/KAI CHUN KENNETH</t>
  </si>
  <si>
    <t xml:space="preserve">4123297	</t>
  </si>
  <si>
    <t xml:space="preserve">4779	</t>
  </si>
  <si>
    <t xml:space="preserve">999228098305064	</t>
  </si>
  <si>
    <t>[曼谷]公屋酒店(Public House Hotel - Sukhumvit 31)(110148665)</t>
  </si>
  <si>
    <t>豪华特大床房&lt;今日特价 &gt;&lt;双人入住&gt;&lt;无早&gt;</t>
  </si>
  <si>
    <t>GEANEY/KIEREN DAVID</t>
  </si>
  <si>
    <t xml:space="preserve">4126007	</t>
  </si>
  <si>
    <t xml:space="preserve">600793924	</t>
  </si>
  <si>
    <t xml:space="preserve">999228139904077	</t>
  </si>
  <si>
    <t>[普吉岛]普吉岛芭东心爱度假酒店(Duangjitt Resort &amp; Spa)(3455945)</t>
  </si>
  <si>
    <t>尊贵豪华房&lt;三人入住&gt;&lt;早餐&gt;</t>
  </si>
  <si>
    <t>BAZZAR CHAMAZKOTI/ZAKIEH,FARSI/AMENEHKHATOON,IMANI/FAHIMEH</t>
  </si>
  <si>
    <t xml:space="preserve">4137387	</t>
  </si>
  <si>
    <t xml:space="preserve">332480282	</t>
  </si>
  <si>
    <t xml:space="preserve">999228140570051	</t>
  </si>
  <si>
    <t>[碧瑶]碧瑶广场小屋(The Plaza Lodge Baguio)(109455867)</t>
  </si>
  <si>
    <t>松景豪华房&lt;双人入住&gt;&lt;双早&gt;</t>
  </si>
  <si>
    <t>Tecson/Jellisande Michelle,Tecson/Jellisande Michelle</t>
  </si>
  <si>
    <t xml:space="preserve">4137554	</t>
  </si>
  <si>
    <t xml:space="preserve">1522205	</t>
  </si>
  <si>
    <t xml:space="preserve">999228171655367	</t>
  </si>
  <si>
    <t>[宿务]宿务滨海前线酒店 - 北开垦(Bayfront Hotel Cebu North Reclamation)(8235106)</t>
  </si>
  <si>
    <t>高级房&lt;今日特价 &gt;&lt;双人入住&gt;&lt;双早&gt;</t>
  </si>
  <si>
    <t>B Tapaya/Ruela,B Tapaya/Ruela</t>
  </si>
  <si>
    <t xml:space="preserve">4146552	</t>
  </si>
  <si>
    <t xml:space="preserve">135814	</t>
  </si>
  <si>
    <t xml:space="preserve">999228205912691	</t>
  </si>
  <si>
    <t>[普吉岛]海顿里拉瓦迪酒店(Leelavadee HuaTing Holiday Inn)(4037115)</t>
  </si>
  <si>
    <t>园景高级房(连住3晚及以上)&lt;双人入住&gt;&lt;无早&gt;</t>
  </si>
  <si>
    <t>FU/JUN</t>
  </si>
  <si>
    <t xml:space="preserve">4148109	</t>
  </si>
  <si>
    <t xml:space="preserve">1188	</t>
  </si>
  <si>
    <t xml:space="preserve">999228229523505	</t>
  </si>
  <si>
    <t>MENG/HAILING,LEI/GANG,ZHAO/KEQIN,MA/ZHAO,MENG/LIPING,MA/CHENYU</t>
  </si>
  <si>
    <t xml:space="preserve">4156235	</t>
  </si>
  <si>
    <t xml:space="preserve">1250	</t>
  </si>
  <si>
    <t xml:space="preserve">999228230844095	</t>
  </si>
  <si>
    <t>[拉普拉普]种植园湾水疗度假村(Plantation Bay Resort and Spa)(6186732)</t>
  </si>
  <si>
    <t>礁湖畔双大床房(至少连住2晚及以上)&lt;特惠&gt;&lt;双人入住&gt;&lt;仅适用韩国客人&gt;&lt;双早&gt;</t>
  </si>
  <si>
    <t>LEE/JIWON</t>
  </si>
  <si>
    <t xml:space="preserve">4156731	</t>
  </si>
  <si>
    <t xml:space="preserve">1392245	</t>
  </si>
  <si>
    <t xml:space="preserve">999228235748324	</t>
  </si>
  <si>
    <t>[首尔]首尔大使 - 铂尔曼酒店(The Ambassador Seoul - A Pullman Hotel)(2332004)</t>
  </si>
  <si>
    <t>高级特大床房&lt;促销&gt;&lt;双人入住&gt;&lt;无早&gt;</t>
  </si>
  <si>
    <t>LUO/RUYAN</t>
  </si>
  <si>
    <t xml:space="preserve">4159519	</t>
  </si>
  <si>
    <t xml:space="preserve">125238764	</t>
  </si>
  <si>
    <t xml:space="preserve">999228237362689	</t>
  </si>
  <si>
    <t>CAISANG/SUPATTRA,CHENG/HO FAI</t>
  </si>
  <si>
    <t xml:space="preserve">4160651	</t>
  </si>
  <si>
    <t xml:space="preserve">1301	</t>
  </si>
  <si>
    <t xml:space="preserve">999228256056058	</t>
  </si>
  <si>
    <t>[普吉岛]普吉岛诺库酒店(Noku Phuket)(104625562)</t>
  </si>
  <si>
    <t>阁楼公寓双床(至少连住2晚及以上)&lt;特惠&gt;&lt;双人入住&gt;&lt;双早&gt;</t>
  </si>
  <si>
    <t>SIU/HOI LAM HEIDI,CHEUNG/SHU KWAN</t>
  </si>
  <si>
    <t xml:space="preserve">4163748	</t>
  </si>
  <si>
    <t xml:space="preserve">334775282	</t>
  </si>
  <si>
    <t xml:space="preserve">999228256810224	</t>
  </si>
  <si>
    <t>[芽庄]芽庄喜来登酒店(Sheraton Nha Trang Hotel &amp; Spa)(4119524)</t>
  </si>
  <si>
    <t>客房，两张双人床，海景&lt;双人入住&gt;&lt;双早&gt;</t>
  </si>
  <si>
    <t>JUNG/KWANCHUL</t>
  </si>
  <si>
    <t xml:space="preserve">4163891	</t>
  </si>
  <si>
    <t xml:space="preserve">Party 474653	</t>
  </si>
  <si>
    <t xml:space="preserve">999228260845537	</t>
  </si>
  <si>
    <t>[普吉岛]普吉岛邦涛的希尔顿花园酒店(Hilton Garden Inn Phuket Bang Tao)(99051557)</t>
  </si>
  <si>
    <t>特大床房（带阳台）&lt;双人入住&gt;&lt;双早&gt;</t>
  </si>
  <si>
    <t>PFEIFFER/HELKE</t>
  </si>
  <si>
    <t xml:space="preserve">4165509	</t>
  </si>
  <si>
    <t xml:space="preserve">3443975060	</t>
  </si>
  <si>
    <t xml:space="preserve">999228263510333	</t>
  </si>
  <si>
    <t>[曼谷]曼谷安曼纳酒店(Amara Bangkok Hotel)(4911046)</t>
  </si>
  <si>
    <t>行政房(至少连住2晚及以上)&lt;今日特价 &gt;&lt;双人入住&gt;&lt;双早&gt;</t>
  </si>
  <si>
    <t>WU/LIJUAN</t>
  </si>
  <si>
    <t xml:space="preserve">4166900	</t>
  </si>
  <si>
    <t xml:space="preserve">49017013-1	</t>
  </si>
  <si>
    <t xml:space="preserve">999228267850357	</t>
  </si>
  <si>
    <t>[芭堤雅]芭堤雅美居海洋度假村(Mercure Pattaya Ocean Resort)(4889436)</t>
  </si>
  <si>
    <t>高级特大床房(至少提前3天预订)(至少连住2晚及以上)&lt;双人入住&gt;&lt;中宾&gt;&lt;双早&gt;</t>
  </si>
  <si>
    <t>CHEUNG/KWAI MING</t>
  </si>
  <si>
    <t xml:space="preserve">4169471	</t>
  </si>
  <si>
    <t xml:space="preserve">9014388	</t>
  </si>
  <si>
    <t xml:space="preserve">999228282805483	</t>
  </si>
  <si>
    <t>豪华房（双人床或双床，直通泳池）(至少连住2晚及以上)&lt;双人入住&gt;&lt;中宾&gt;&lt;双早&gt;</t>
  </si>
  <si>
    <t>li/zheng</t>
  </si>
  <si>
    <t xml:space="preserve">4175901	</t>
  </si>
  <si>
    <t xml:space="preserve">7862	</t>
  </si>
  <si>
    <t xml:space="preserve">999228284818138	</t>
  </si>
  <si>
    <t>[吉隆坡]莱恩酒店(Sleeping Lion Suites)(108711778)</t>
  </si>
  <si>
    <t>高级特大床房&lt;双人入住&gt;&lt;无早&gt;</t>
  </si>
  <si>
    <t>CHEUNG/WAN YING SHIRLEY</t>
  </si>
  <si>
    <t xml:space="preserve">4176677	</t>
  </si>
  <si>
    <t xml:space="preserve">145572	</t>
  </si>
  <si>
    <t>取消</t>
  </si>
  <si>
    <t xml:space="preserve">999228312786300	</t>
  </si>
  <si>
    <t>高级双床房&lt;促销&gt;&lt;双人入住&gt;&lt;无早&gt;</t>
  </si>
  <si>
    <t>ZHANG/YUANYUAN</t>
  </si>
  <si>
    <t xml:space="preserve">4187352	</t>
  </si>
  <si>
    <t xml:space="preserve">127881427	</t>
  </si>
  <si>
    <t xml:space="preserve">999228315134400	</t>
  </si>
  <si>
    <t>[曼谷]阿里形象 - 甲都惹酒店(The Iconic Hotel Ari - Jatujak)(111402751)</t>
  </si>
  <si>
    <t>豪华房&lt;双人入住&gt;&lt;中宾&gt;&lt;无早&gt;</t>
  </si>
  <si>
    <t>SHI/YIJUAN</t>
  </si>
  <si>
    <t xml:space="preserve">4188849	</t>
  </si>
  <si>
    <t xml:space="preserve">0953475891283	</t>
  </si>
  <si>
    <t xml:space="preserve">999228317719096	</t>
  </si>
  <si>
    <t>[怡保]怡保怡东酒店(Hotel Excelsior Ipoh)(28538294)</t>
  </si>
  <si>
    <t>TAY/GEK NEO AGNES</t>
  </si>
  <si>
    <t xml:space="preserve">4190934	</t>
  </si>
  <si>
    <t xml:space="preserve">121377	</t>
  </si>
  <si>
    <t xml:space="preserve">999228328589620	</t>
  </si>
  <si>
    <t>[迪拜]迪拜韩亚酒店(Asiana Hotel Dubai)(113983510)</t>
  </si>
  <si>
    <t>高级特大床房&lt;单人入住&gt;&lt;单早&gt;</t>
  </si>
  <si>
    <t>Kotsonis /Antonios</t>
  </si>
  <si>
    <t xml:space="preserve">4196770	</t>
  </si>
  <si>
    <t xml:space="preserve">10202888	</t>
  </si>
  <si>
    <t xml:space="preserve">999228329709063	</t>
  </si>
  <si>
    <t>行政房(至少连住2晚及以上)&lt;今日特价 &gt;&lt;双人入住&gt;&lt;无早&gt;</t>
  </si>
  <si>
    <t>Daniels/Tindra</t>
  </si>
  <si>
    <t xml:space="preserve">4197148	</t>
  </si>
  <si>
    <t xml:space="preserve">54964171-1	</t>
  </si>
  <si>
    <t xml:space="preserve">999228330826063	</t>
  </si>
  <si>
    <t>[巴彦勒巴]槟城国际会展中心阿玛瑞酒店(Amari Spice Penang)(112892590)</t>
  </si>
  <si>
    <t>豪华特大床房&lt;双人入住&gt;&lt;无早&gt;</t>
  </si>
  <si>
    <t>Tay/Bi Shan Joan</t>
  </si>
  <si>
    <t xml:space="preserve">4197784	</t>
  </si>
  <si>
    <t xml:space="preserve">334199335	</t>
  </si>
  <si>
    <t xml:space="preserve">999228334153803	</t>
  </si>
  <si>
    <t>[曼谷]曼谷沙通智选假日酒店(Holiday Inn Express Bangkok Sathorn, an IHG Hotel)(5575612)</t>
  </si>
  <si>
    <t>标准房&lt;双人入住&gt;&lt;不适用泰国客人&gt;&lt;双早&gt;</t>
  </si>
  <si>
    <t>LI/LIJUN</t>
  </si>
  <si>
    <t xml:space="preserve">4199557	</t>
  </si>
  <si>
    <t xml:space="preserve">63445484	</t>
  </si>
  <si>
    <t xml:space="preserve">999228334160185	</t>
  </si>
  <si>
    <t>DUAN/WENXUAN</t>
  </si>
  <si>
    <t xml:space="preserve">4199559	</t>
  </si>
  <si>
    <t xml:space="preserve">84935811	</t>
  </si>
  <si>
    <t xml:space="preserve">999228334538175	</t>
  </si>
  <si>
    <t>[新加坡]新加坡乌节大酒店(Orchard Hotel Singapore)(2497042)</t>
  </si>
  <si>
    <t>至尊豪华房&lt;超值特惠&gt;&lt;双人入住&gt;&lt;不适用新加坡客人&gt;&lt;双早&gt;</t>
  </si>
  <si>
    <t>QU/BOWEN,LUO/XINYAN</t>
  </si>
  <si>
    <t xml:space="preserve">4199700	</t>
  </si>
  <si>
    <t xml:space="preserve">338411181	</t>
  </si>
  <si>
    <t xml:space="preserve">999228343171485	</t>
  </si>
  <si>
    <t>[曼谷]宜必思曼谷素坤逸24店(Ibis Bangkok Sukhumvit 24)(112895538)</t>
  </si>
  <si>
    <t>标准房 1张大床(至少提前3天预订)(至少连住2晚及以上)&lt;双人入住&gt;&lt;中宾&gt;&lt;无早&gt;</t>
  </si>
  <si>
    <t>AU/CARSON</t>
  </si>
  <si>
    <t xml:space="preserve">4205905	</t>
  </si>
  <si>
    <t xml:space="preserve">9026340	</t>
  </si>
  <si>
    <t xml:space="preserve">999228354560562	</t>
  </si>
  <si>
    <t>Ling/Joanna</t>
  </si>
  <si>
    <t xml:space="preserve">4210323	</t>
  </si>
  <si>
    <t xml:space="preserve">335086046	</t>
  </si>
  <si>
    <t xml:space="preserve">999228356102043	</t>
  </si>
  <si>
    <t>池景家庭房(至少连住2晚及以上)&lt;三人入住&gt;&lt;中宾&gt;&lt;早餐&gt;</t>
  </si>
  <si>
    <t>Zhu/Junqi,TIAN/XINGPING,Zhu/Farong</t>
  </si>
  <si>
    <t xml:space="preserve">4211145	</t>
  </si>
  <si>
    <t xml:space="preserve">8156	</t>
  </si>
  <si>
    <t xml:space="preserve">999228359121662	</t>
  </si>
  <si>
    <t>尊贵特大床房(连住3晚及以上)&lt;双人入住&gt;&lt;双早&gt;</t>
  </si>
  <si>
    <t>ONG/BENG KENG</t>
  </si>
  <si>
    <t xml:space="preserve">4212671	</t>
  </si>
  <si>
    <t xml:space="preserve">41926151	</t>
  </si>
  <si>
    <t xml:space="preserve">999228361674423	</t>
  </si>
  <si>
    <t>[吉隆坡]菲斯酒店(The Face Suites)(6286739)</t>
  </si>
  <si>
    <t>一卧室尊贵套房&lt;双人入住&gt;&lt;双早&gt;</t>
  </si>
  <si>
    <t>M JAILANI/M HILMI</t>
  </si>
  <si>
    <t xml:space="preserve">4214254	</t>
  </si>
  <si>
    <t xml:space="preserve">114751	</t>
  </si>
  <si>
    <t xml:space="preserve">999228366035197	</t>
  </si>
  <si>
    <t>[首尔]美憬阁首尔 Naru 大使酒店(Hotel Naru Seoul MGallery Ambassador)(106045024)</t>
  </si>
  <si>
    <t>城景高级大床房(连住3晚及以上)&lt;特别促销&gt;&lt;双人入住&gt;&lt;不适用韩国客人&gt;&lt;无早&gt;</t>
  </si>
  <si>
    <t>CHEN/QINGLIN</t>
  </si>
  <si>
    <t xml:space="preserve">4216852	</t>
  </si>
  <si>
    <t xml:space="preserve">128276247	</t>
  </si>
  <si>
    <t xml:space="preserve">999228368022621	</t>
  </si>
  <si>
    <t>[巴洛克]珍拉丁皇家朱兰别墅(Royale Chulan Cherating Villa)(91107302)</t>
  </si>
  <si>
    <t>家庭别墅&lt;四人入住&gt;&lt;早+晚餐&gt;</t>
  </si>
  <si>
    <t>WAN CHONG/SHIH,WAN CHONG/SHIH,WAN CHONG/SHIH,WAN CHONG/SHIH</t>
  </si>
  <si>
    <t xml:space="preserve">4219510	</t>
  </si>
  <si>
    <t xml:space="preserve">35247	</t>
  </si>
  <si>
    <t xml:space="preserve">999228369859259	</t>
  </si>
  <si>
    <t>[长滩岛]Mandarin Bay Resort &amp; Spa(112887660)</t>
  </si>
  <si>
    <t>至尊豪华房&lt;双人入住&gt;&lt;双早&gt;</t>
  </si>
  <si>
    <t>HONG/QINGBO</t>
  </si>
  <si>
    <t xml:space="preserve">4222760	</t>
  </si>
  <si>
    <t xml:space="preserve">1742	</t>
  </si>
  <si>
    <t xml:space="preserve">999228369875375	</t>
  </si>
  <si>
    <t>CHENG/HOIYEUNG</t>
  </si>
  <si>
    <t xml:space="preserve">4222777	</t>
  </si>
  <si>
    <t xml:space="preserve">1743	</t>
  </si>
  <si>
    <t xml:space="preserve">999228374395702	</t>
  </si>
  <si>
    <t>[曼谷]曼谷京华大酒店(Hotel Royal Bangkok@Chinatown)(17263358)</t>
  </si>
  <si>
    <t>高级房(无窗)&lt;双人入住&gt;&lt;不适用泰国客人&gt;&lt;无早&gt;</t>
  </si>
  <si>
    <t>KAPYSHEVA/SVETLANA</t>
  </si>
  <si>
    <t xml:space="preserve">4224782	</t>
  </si>
  <si>
    <t xml:space="preserve">388169	</t>
  </si>
  <si>
    <t xml:space="preserve">999228392721669	</t>
  </si>
  <si>
    <t>[芭堤雅]芭堤雅花园海景大酒店(Garden Cliff Resort &amp; Spa Pattaya)(51725609)</t>
  </si>
  <si>
    <t>豪华房&lt;今日特价 &gt;&lt;双人入住&gt;&lt;无早&gt;</t>
  </si>
  <si>
    <t>MIKHAYLENKO/ILYA</t>
  </si>
  <si>
    <t xml:space="preserve">4225990	</t>
  </si>
  <si>
    <t xml:space="preserve">47320	</t>
  </si>
  <si>
    <t xml:space="preserve">999228401889388	</t>
  </si>
  <si>
    <t>[曼谷]宜必思曼谷河滨酒店(Ibis Bangkok Riverside)(1586190)</t>
  </si>
  <si>
    <t>标准双床房(至少提前3天预订)(至少连住2晚及以上)&lt;双人入住&gt;&lt;中宾&gt;&lt;双早&gt;</t>
  </si>
  <si>
    <t>LIU/LIMING,LUO/TONGYI</t>
  </si>
  <si>
    <t xml:space="preserve">4230109	</t>
  </si>
  <si>
    <t xml:space="preserve">9033181	</t>
  </si>
  <si>
    <t xml:space="preserve">999228402146509	</t>
  </si>
  <si>
    <t>[首尔]明洞大使宜必思酒店(Ibis Ambassador Myeongdong)(5015823)</t>
  </si>
  <si>
    <t>标准大床房&lt;超值特惠&gt;&lt;双人入住&gt;&lt;不适用韩国客人&gt;&lt;无早&gt;</t>
  </si>
  <si>
    <t>CHEN/XINXIN</t>
  </si>
  <si>
    <t xml:space="preserve">4230397	</t>
  </si>
  <si>
    <t xml:space="preserve">1266548	</t>
  </si>
  <si>
    <t xml:space="preserve">999228420438305	</t>
  </si>
  <si>
    <t>[Racha Thewa]阿玛拉素万那普酒店(Amaranth Suvarnabhumi Hotel  Certified)(4984706)</t>
  </si>
  <si>
    <t>豪华房&lt;特惠专享&gt;&lt;单人入住&gt;&lt;单早&gt;</t>
  </si>
  <si>
    <t>DAI/ENNA,WANG/QING</t>
  </si>
  <si>
    <t xml:space="preserve">4235636	</t>
  </si>
  <si>
    <t xml:space="preserve">79091	</t>
  </si>
  <si>
    <t xml:space="preserve">999228421459422	</t>
  </si>
  <si>
    <t>[芭堤雅]芭堤雅宜必思酒店(Ibis Pattaya)(3628267)</t>
  </si>
  <si>
    <t>标准双人床房(至少提前3天预订)(至少连住2晚及以上)&lt;双人入住&gt;&lt;中宾&gt;&lt;双早&gt;</t>
  </si>
  <si>
    <t>LAW/CHI WAI</t>
  </si>
  <si>
    <t xml:space="preserve">4236061	</t>
  </si>
  <si>
    <t xml:space="preserve">9035362	</t>
  </si>
  <si>
    <t xml:space="preserve">999228433407107	</t>
  </si>
  <si>
    <t>CHENG/WUI DIN</t>
  </si>
  <si>
    <t xml:space="preserve">4238091	</t>
  </si>
  <si>
    <t xml:space="preserve">9036502	</t>
  </si>
  <si>
    <t xml:space="preserve">999228439101163	</t>
  </si>
  <si>
    <t>[曼谷]曼谷暹罗美居酒店(Mercure Bangkok Siam)(1549435)</t>
  </si>
  <si>
    <t>高级大床房(至少提前3天预订)(至少连住2晚及以上)&lt;特惠&gt;&lt;双人入住&gt;&lt;中宾&gt;&lt;无早&gt;</t>
  </si>
  <si>
    <t>LI/XIAOXIAO,GAO/DONGLIANG</t>
  </si>
  <si>
    <t xml:space="preserve">4240286	</t>
  </si>
  <si>
    <t xml:space="preserve">9036452	</t>
  </si>
  <si>
    <t xml:space="preserve">999228443992108	</t>
  </si>
  <si>
    <t>[芭堤雅]芭堤雅 T 酒店(T Pattaya Hotel Sha Extra Plus)(28154562)</t>
  </si>
  <si>
    <t>高级双床房&lt;特惠专享&gt;&lt;双人入住&gt;&lt;双早&gt;</t>
  </si>
  <si>
    <t>GO/EUNYEONG,JANG/YEOJIN</t>
  </si>
  <si>
    <t xml:space="preserve">4245955	</t>
  </si>
  <si>
    <t xml:space="preserve">	</t>
  </si>
  <si>
    <t xml:space="preserve">999228444532550	</t>
  </si>
  <si>
    <t>[新加坡]薰衣草 V 酒店(V Hotel Lavender)(3455999)</t>
  </si>
  <si>
    <t>高级大床房&lt;特惠&gt;&lt;双人入住&gt;&lt;适用于除印度及次大陆国家客人&gt;&lt;无早&gt;</t>
  </si>
  <si>
    <t>DANIAL/DINI</t>
  </si>
  <si>
    <t xml:space="preserve">4246763	</t>
  </si>
  <si>
    <t xml:space="preserve">337104396	</t>
  </si>
  <si>
    <t xml:space="preserve">999228444574126	</t>
  </si>
  <si>
    <t>[新加坡]新加坡市中豪亚酒店 - 远东酒店(Oasia Hotel Downtown, Singapore by Far East Hospitality)(28525900)</t>
  </si>
  <si>
    <t>高级房&lt;今日特价 &gt;&lt;双人入住&gt;&lt;适用于非澳大利亚/英国客人&gt;&lt;无早&gt;</t>
  </si>
  <si>
    <t>TAO/HONGYU,WU/SAIGE,GE/HUIWEN,XU/HAOXIN,LI/SHANGBAO,LI/XIAODONG,XU/XIAOHANG</t>
  </si>
  <si>
    <t xml:space="preserve">4246795	</t>
  </si>
  <si>
    <t xml:space="preserve">336389865,336389862,336389864,336389309	</t>
  </si>
  <si>
    <t>退单</t>
  </si>
  <si>
    <t xml:space="preserve">999228446039535	</t>
  </si>
  <si>
    <t>[芭堤雅]芭堤雅贝斯特韦斯特优质尼克森酒店-SHA认证(Best Western Plus Nexen Pattaya)(96263097)</t>
  </si>
  <si>
    <t>池景豪华双床房&lt;双人入住&gt;&lt;不适用泰国客人&gt;&lt;无早&gt;</t>
  </si>
  <si>
    <t>LI/QIAN,XU/JIE</t>
  </si>
  <si>
    <t xml:space="preserve">4249735	</t>
  </si>
  <si>
    <t xml:space="preserve">bk034347	</t>
  </si>
  <si>
    <t xml:space="preserve">999228446622996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</si>
  <si>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</si>
  <si>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</si>
  <si>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ISHIKAWA/YUKA</t>
  </si>
  <si>
    <t xml:space="preserve">4250919	</t>
  </si>
  <si>
    <t xml:space="preserve">SK4250919	</t>
  </si>
  <si>
    <t xml:space="preserve">999228473055247	</t>
  </si>
  <si>
    <t>[乔治市]槟城皇家朱兰酒店(Royale Chulan Penang)(12046718)</t>
  </si>
  <si>
    <t>&lt;双人入住&gt;&lt;双早&gt;</t>
  </si>
  <si>
    <t>YOSHIDA/MINAMI</t>
  </si>
  <si>
    <t xml:space="preserve">4253944	</t>
  </si>
  <si>
    <t xml:space="preserve">9097682	</t>
  </si>
  <si>
    <t xml:space="preserve">999228483869932	</t>
  </si>
  <si>
    <t>华丽双人房（1 张双人床）, 2 张双人床&lt;双人入住&gt;&lt;双早&gt;</t>
  </si>
  <si>
    <t>Cunanan/John,Cunanan/John</t>
  </si>
  <si>
    <t xml:space="preserve">4256249	</t>
  </si>
  <si>
    <t xml:space="preserve">153902	</t>
  </si>
  <si>
    <t xml:space="preserve">999228485345407	</t>
  </si>
  <si>
    <t>[仁川]仁川机场贝斯特韦斯特精品酒店(Best Western Premier Incheon Airport Hotel)(5923817)</t>
  </si>
  <si>
    <t>尊贵双人房&lt;双人入住&gt;&lt;不适用韩国客人&gt;&lt;无早&gt;</t>
  </si>
  <si>
    <t>HAO/XINZHI,WANG/LI</t>
  </si>
  <si>
    <t xml:space="preserve">4257359	</t>
  </si>
  <si>
    <t xml:space="preserve">23305474	</t>
  </si>
  <si>
    <t xml:space="preserve">28486179853	</t>
  </si>
  <si>
    <t>LIU ZHANGZHUO/liu</t>
  </si>
  <si>
    <t xml:space="preserve">4257754	</t>
  </si>
  <si>
    <t xml:space="preserve">1267434	</t>
  </si>
  <si>
    <t xml:space="preserve">999228488400937	</t>
  </si>
  <si>
    <t>豪华双床房&lt;双人入住&gt;&lt;不适用韩国客人&gt;&lt;无早&gt;</t>
  </si>
  <si>
    <t>ZHAO/YANUO,ZHAO/KEGANG</t>
  </si>
  <si>
    <t xml:space="preserve">4259923	</t>
  </si>
  <si>
    <t xml:space="preserve">23305604	</t>
  </si>
  <si>
    <t xml:space="preserve">999228488929818	</t>
  </si>
  <si>
    <t>[哥打京那巴鲁]哥打京那巴鲁皇宫酒店(The Palace Hotel Kota Kinabalu)(9597023)</t>
  </si>
  <si>
    <t>Ramanathan/Palaniappan,Ramanathan/Palaniappan</t>
  </si>
  <si>
    <t xml:space="preserve">4260819	</t>
  </si>
  <si>
    <t xml:space="preserve">337603124,337605463	</t>
  </si>
  <si>
    <t xml:space="preserve">999228489184232	</t>
  </si>
  <si>
    <t>[哥打京那巴鲁]明园酒店及公寓(Ming Garden Hotel &amp; Residences)(5281385)</t>
  </si>
  <si>
    <t>高级房&lt;限时抢购&gt;&lt;双人入住&gt;&lt;无早&gt;</t>
  </si>
  <si>
    <t>LIM/FANG MING</t>
  </si>
  <si>
    <t xml:space="preserve">4261288	</t>
  </si>
  <si>
    <t xml:space="preserve">8683668	</t>
  </si>
  <si>
    <t xml:space="preserve">999228493504693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</si>
  <si>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</si>
  <si>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</si>
  <si>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PENG/NA</t>
  </si>
  <si>
    <t xml:space="preserve">4262997	</t>
  </si>
  <si>
    <t xml:space="preserve">16/11/23	</t>
  </si>
  <si>
    <t xml:space="preserve">999228496994191	</t>
  </si>
  <si>
    <t>[曼谷]察殿曼谷大酒店(Chatrium Grand Bangkok)(105593534)</t>
  </si>
  <si>
    <t>豪华双床房&lt;今日特价 &gt;&lt;双人入住&gt;&lt;不适用泰国客人&gt;&lt;双早&gt;</t>
  </si>
  <si>
    <t>WONG/CHI MING ELSON,SUM/CHI HUNG</t>
  </si>
  <si>
    <t xml:space="preserve">4264645	</t>
  </si>
  <si>
    <t xml:space="preserve">337259339	</t>
  </si>
  <si>
    <t xml:space="preserve">999228497118921	</t>
  </si>
  <si>
    <t>豪华特大床房&lt;今日特价 &gt;&lt;双人入住&gt;&lt;不适用泰国客人&gt;&lt;双早&gt;</t>
  </si>
  <si>
    <t>YAU/TSZ TANG</t>
  </si>
  <si>
    <t xml:space="preserve">4264837	</t>
  </si>
  <si>
    <t xml:space="preserve">337303539	</t>
  </si>
  <si>
    <t xml:space="preserve">999228499200318	</t>
  </si>
  <si>
    <t>[曼谷]曼谷阿尔玛斯酒店(Almas Hotel Bangkok)(112363936)</t>
  </si>
  <si>
    <t>标准双人床房&lt;双人入住&gt;&lt;双早&gt;</t>
  </si>
  <si>
    <t>HUANG/YIWEN</t>
  </si>
  <si>
    <t xml:space="preserve">4265997	</t>
  </si>
  <si>
    <t xml:space="preserve">11236	</t>
  </si>
  <si>
    <t xml:space="preserve">999228499181358	</t>
  </si>
  <si>
    <t>CHAO/YUANSHUO</t>
  </si>
  <si>
    <t xml:space="preserve">4265985	</t>
  </si>
  <si>
    <t xml:space="preserve">879920	</t>
  </si>
  <si>
    <t xml:space="preserve">999228499187982	</t>
  </si>
  <si>
    <t xml:space="preserve">4265991	</t>
  </si>
  <si>
    <t xml:space="preserve">879940	</t>
  </si>
  <si>
    <t xml:space="preserve">999228499156484	</t>
  </si>
  <si>
    <t>高级双人床房&lt;特惠专享&gt;&lt;双人入住&gt;&lt;双早&gt;</t>
  </si>
  <si>
    <t xml:space="preserve">4265971	</t>
  </si>
  <si>
    <t xml:space="preserve">979909	</t>
  </si>
  <si>
    <t xml:space="preserve">999228487275007	</t>
  </si>
  <si>
    <t>特大床房&lt;今日特价 &gt;&lt;单人入住&gt;&lt;不适用韩国客人&gt;&lt;单早&gt;</t>
  </si>
  <si>
    <t>RUAN/CHENJIE</t>
  </si>
  <si>
    <t xml:space="preserve">4266268	</t>
  </si>
  <si>
    <t xml:space="preserve">10743072	</t>
  </si>
  <si>
    <t xml:space="preserve">999228501252826	</t>
  </si>
  <si>
    <t>[曼谷]素坤逸 6 巷希鲁斯套房 - 康帕斯酒店集团(Citrus Suites Sukhumvit 6 by Compass Hospitality)(28680086)</t>
  </si>
  <si>
    <t>一卧室行政套房&lt;双人入住&gt;&lt;无早&gt;</t>
  </si>
  <si>
    <t>Erhard Holzel/Mike,Erhard Holzel/Mike</t>
  </si>
  <si>
    <t xml:space="preserve">4266793	</t>
  </si>
  <si>
    <t xml:space="preserve">50915	</t>
  </si>
  <si>
    <t xml:space="preserve">999228501344407	</t>
  </si>
  <si>
    <t>[曼谷]金玉素万那普酒店(Golden Jade Suvarnabhumi)(28680143)</t>
  </si>
  <si>
    <t>高级房&lt;双人入住&gt;&lt;无早&gt;</t>
  </si>
  <si>
    <t>facchini/sergio</t>
  </si>
  <si>
    <t xml:space="preserve">4266830	</t>
  </si>
  <si>
    <t xml:space="preserve">999228505647141	</t>
  </si>
  <si>
    <t>[曼谷]曼谷素坤逸怡思得酒店(INNSiDE by Meliá Bangkok Sukhumvit)(112510496)</t>
  </si>
  <si>
    <t>因赛德双床房(至少连住2晚及以上)&lt;双人入住&gt;&lt;适用于非中国/菲律宾客人&gt;&lt;无早&gt;</t>
  </si>
  <si>
    <t>LIANG/XIANYING</t>
  </si>
  <si>
    <t xml:space="preserve">4267480	</t>
  </si>
  <si>
    <t xml:space="preserve">999228506583212	</t>
  </si>
  <si>
    <t>[阿布扎比]安纳塔拉东方曼格罗夫阿布扎比酒店(Anantara Eastern Mangroves Abu Dhabi)(103172909)</t>
  </si>
  <si>
    <t>豪华房(带阳台)&lt;双人入住&gt;&lt;双早&gt;</t>
  </si>
  <si>
    <t>SONG/ZIQIANG,GAO/JUNRU</t>
  </si>
  <si>
    <t xml:space="preserve">4267794	</t>
  </si>
  <si>
    <t xml:space="preserve">46869751	</t>
  </si>
  <si>
    <t xml:space="preserve">999228507405554	</t>
  </si>
  <si>
    <t>[曼谷]升丽大酒店(Zenith Sukhumvit Hotel)(28689966)</t>
  </si>
  <si>
    <t>高级特大床房&lt;特惠专享&gt;&lt;双人入住&gt;&lt;中宾&gt;&lt;双早&gt;</t>
  </si>
  <si>
    <t>BAKHAEM/ABULLAH</t>
  </si>
  <si>
    <t xml:space="preserve">4268149	</t>
  </si>
  <si>
    <t xml:space="preserve">999228508534714	</t>
  </si>
  <si>
    <t xml:space="preserve">4268472	</t>
  </si>
  <si>
    <t xml:space="preserve">999228510671467	</t>
  </si>
  <si>
    <t>[普吉岛]普吉岛卡萨黛尔摩渡假酒店(Casa Del M Phuket)(113983711)</t>
  </si>
  <si>
    <t>家庭房&lt;三人入住&gt;&lt;无早&gt;</t>
  </si>
  <si>
    <t>abri/abdullah</t>
  </si>
  <si>
    <t xml:space="preserve">4269135	</t>
  </si>
  <si>
    <t xml:space="preserve">4232	</t>
  </si>
  <si>
    <t xml:space="preserve">999228511304002	</t>
  </si>
  <si>
    <t>Smith/Jeremy</t>
  </si>
  <si>
    <t xml:space="preserve">4269273	</t>
  </si>
  <si>
    <t xml:space="preserve">23306325	</t>
  </si>
  <si>
    <t xml:space="preserve">999228512546353	</t>
  </si>
  <si>
    <t>[清迈]清迈小庇护所酒店(Little Shelter Hotel Chiangmai)(112495962)</t>
  </si>
  <si>
    <t>小温馨双床房&lt;双人入住&gt;&lt;双早&gt;</t>
  </si>
  <si>
    <t>Sim/Cassandra,Sim/Cassandra</t>
  </si>
  <si>
    <t xml:space="preserve">4269645	</t>
  </si>
  <si>
    <t xml:space="preserve">999228513545372	</t>
  </si>
  <si>
    <t>duyok/rafidah</t>
  </si>
  <si>
    <t xml:space="preserve">4270036	</t>
  </si>
  <si>
    <t xml:space="preserve">337771111	</t>
  </si>
  <si>
    <t xml:space="preserve">999228514356125	</t>
  </si>
  <si>
    <t>[曼谷]拉差达 CMYK 我的酒店(Myhotel Cmyk@Ratchada)(28558049)</t>
  </si>
  <si>
    <t>豪华房(至少连住2晚及以上)&lt;促销&gt;&lt;双人入住&gt;&lt;无早&gt;</t>
  </si>
  <si>
    <t>HUANG/SISI,LIU/TING</t>
  </si>
  <si>
    <t xml:space="preserve">4270361	</t>
  </si>
  <si>
    <t xml:space="preserve">999228514379491	</t>
  </si>
  <si>
    <t>ZHANG/MEI,SUN/RUI</t>
  </si>
  <si>
    <t xml:space="preserve">4270370	</t>
  </si>
  <si>
    <t xml:space="preserve">999228514619922	</t>
  </si>
  <si>
    <t>高级房(至少连住2晚及以上)&lt;双人入住&gt;&lt;无早&gt;</t>
  </si>
  <si>
    <t>Amalina/Balqis</t>
  </si>
  <si>
    <t xml:space="preserve">4270468	</t>
  </si>
  <si>
    <t xml:space="preserve">8685083	</t>
  </si>
  <si>
    <t xml:space="preserve">999228514991512	</t>
  </si>
  <si>
    <t>Nabilah/Nur Fatin</t>
  </si>
  <si>
    <t xml:space="preserve">4270619	</t>
  </si>
  <si>
    <t xml:space="preserve">8682727	</t>
  </si>
  <si>
    <t xml:space="preserve">999228518631099	</t>
  </si>
  <si>
    <t>BUNPHENG/THITIMA</t>
  </si>
  <si>
    <t xml:space="preserve">4270682	</t>
  </si>
  <si>
    <t xml:space="preserve">999228520396591	</t>
  </si>
  <si>
    <t>[曼谷]康帕斯酒店集团曼谷素坤逸10巷格乐丽雅酒店(Galleria Sukhumvit 10 Bangkok by Compass Hospitality)(5447351)</t>
  </si>
  <si>
    <t>豪华闲逸房&lt;今日特价 &gt;&lt;双人入住&gt;&lt;无早&gt;</t>
  </si>
  <si>
    <t>Allemand/Axel,Allemand/Axel</t>
  </si>
  <si>
    <t xml:space="preserve">4270908	</t>
  </si>
  <si>
    <t xml:space="preserve">82088	</t>
  </si>
  <si>
    <t xml:space="preserve">999228520422340	</t>
  </si>
  <si>
    <t>WU/JIWEI,ZHOU/QING</t>
  </si>
  <si>
    <t xml:space="preserve">4270914	</t>
  </si>
  <si>
    <t xml:space="preserve">190340	</t>
  </si>
  <si>
    <t xml:space="preserve">999228522184312	</t>
  </si>
  <si>
    <t>JIA/KEXIA</t>
  </si>
  <si>
    <t xml:space="preserve">4271386	</t>
  </si>
  <si>
    <t xml:space="preserve">46870005	</t>
  </si>
  <si>
    <t xml:space="preserve">999228522279039	</t>
  </si>
  <si>
    <t>[曼谷]曼谷素坤逸奥克伍德华庭工作室酒店(Oakwood Studios Sukhumvit Bangkok)(101528701)</t>
  </si>
  <si>
    <t>高级房&lt;特惠专享&gt;&lt;双人入住&gt;&lt;无早&gt;</t>
  </si>
  <si>
    <t>Toovichean/Anantachai,Toovichean/Anantachai</t>
  </si>
  <si>
    <t xml:space="preserve">4271444	</t>
  </si>
  <si>
    <t xml:space="preserve">999228524348185	</t>
  </si>
  <si>
    <t>[邦帕利]曼谷素旺那普机场诺富特酒店(Novotel Bangkok Suvarnabhumi Airport)(28554892)</t>
  </si>
  <si>
    <t>高级特大床房&lt;今日特价 &gt;&lt;单人入住&gt;&lt;单早&gt;</t>
  </si>
  <si>
    <t>LIU/JIE</t>
  </si>
  <si>
    <t xml:space="preserve">4272014	</t>
  </si>
  <si>
    <t xml:space="preserve">3412166	</t>
  </si>
  <si>
    <t xml:space="preserve">999228524455637	</t>
  </si>
  <si>
    <t>[八打灵再也]皇家朱兰白沙罗酒店(Royale Chulan Damansara)(28528087)</t>
  </si>
  <si>
    <t>WEE/BANNY</t>
  </si>
  <si>
    <t xml:space="preserve">4272031	</t>
  </si>
  <si>
    <t xml:space="preserve">649140	</t>
  </si>
  <si>
    <t xml:space="preserve">999228524859636	</t>
  </si>
  <si>
    <t>[仁川]百乐达斯城(Paradise City)(28523875)</t>
  </si>
  <si>
    <t>尊贵豪华双人床房&lt;今日特惠&gt;&lt;双人入住&gt;&lt;不适用韩国客人&gt;&lt;无早&gt;</t>
  </si>
  <si>
    <t>zhu/qianmu,lyu/jinsong,meng/lingfei,sui/xindong</t>
  </si>
  <si>
    <t xml:space="preserve">4272105	</t>
  </si>
  <si>
    <t xml:space="preserve">1619913	</t>
  </si>
  <si>
    <t xml:space="preserve">999228526546178	</t>
  </si>
  <si>
    <t>AHMAD/FAIEZAH</t>
  </si>
  <si>
    <t xml:space="preserve">4272446	</t>
  </si>
  <si>
    <t xml:space="preserve">8685095	</t>
  </si>
  <si>
    <t xml:space="preserve">999228526591470	</t>
  </si>
  <si>
    <t xml:space="preserve">4272456	</t>
  </si>
  <si>
    <t xml:space="preserve">10900380	</t>
  </si>
  <si>
    <t xml:space="preserve">999228528830433	</t>
  </si>
  <si>
    <t>[曼谷]曼谷索伊松维亚智选假日酒店(Holiday Inn Express Bangkok Soi Soonvijai, an Ihg Hotel)(28370811)</t>
  </si>
  <si>
    <t>标准双床房&lt;双人入住&gt;&lt;双早&gt;</t>
  </si>
  <si>
    <t>TE/KIM CHONG</t>
  </si>
  <si>
    <t xml:space="preserve">4273013	</t>
  </si>
  <si>
    <t xml:space="preserve">89910189	</t>
  </si>
  <si>
    <t xml:space="preserve">999228530841334	</t>
  </si>
  <si>
    <t>[华欣]宜必思华欣酒店(Ibis Hua Hin)(4889442)</t>
  </si>
  <si>
    <t>标准双人房&lt;特惠专享&gt;&lt;双人入住&gt;&lt;双早&gt;</t>
  </si>
  <si>
    <t>SOMSRI/ALONGKORN,SOMSRI/AMPAPORN,MADSOH/FARID,THIPSRISOPHA/NATTHIKAN</t>
  </si>
  <si>
    <t xml:space="preserve">4273653	</t>
  </si>
  <si>
    <t xml:space="preserve">131921654	</t>
  </si>
  <si>
    <t xml:space="preserve">999228531241967	</t>
  </si>
  <si>
    <t>SHIN/BYUNG CHUL</t>
  </si>
  <si>
    <t xml:space="preserve">4273794	</t>
  </si>
  <si>
    <t xml:space="preserve">889040	</t>
  </si>
  <si>
    <t xml:space="preserve">999228531247218	</t>
  </si>
  <si>
    <t>豪华双人床房&lt;特惠专享&gt;&lt;双人入住&gt;&lt;双早&gt;</t>
  </si>
  <si>
    <t>Kim/hyo young,Kim/hyo young</t>
  </si>
  <si>
    <t xml:space="preserve">4273797	</t>
  </si>
  <si>
    <t xml:space="preserve">889027	</t>
  </si>
  <si>
    <t xml:space="preserve">999228534944377	</t>
  </si>
  <si>
    <t>[普吉岛]Travelodge 普吉城镇酒店(Travelodge Phuket Town)(83852850)</t>
  </si>
  <si>
    <t>标准房&lt;双人入住&gt;&lt;无早&gt;</t>
  </si>
  <si>
    <t>WU/BAOGUO</t>
  </si>
  <si>
    <t xml:space="preserve">4274363	</t>
  </si>
  <si>
    <t xml:space="preserve">22014	</t>
  </si>
  <si>
    <t xml:space="preserve">999228535610740	</t>
  </si>
  <si>
    <t>高级双床房&lt;特惠专享&gt;&lt;双人入住&gt;&lt;中宾&gt;&lt;双早&gt;</t>
  </si>
  <si>
    <t>ZONG/HAOYAN</t>
  </si>
  <si>
    <t xml:space="preserve">4274477	</t>
  </si>
  <si>
    <t xml:space="preserve">190370	</t>
  </si>
  <si>
    <t xml:space="preserve">999228537054087	</t>
  </si>
  <si>
    <t>[西哈努克城]西湖度假酒店(XIHU RESORT HOTEL)(28642638)</t>
  </si>
  <si>
    <t>尊贵海景双床房&lt;双人入住&gt;&lt;双早&gt;</t>
  </si>
  <si>
    <t>JIN/QIHUI</t>
  </si>
  <si>
    <t xml:space="preserve">4274755	</t>
  </si>
  <si>
    <t xml:space="preserve">99689906-1	</t>
  </si>
  <si>
    <t xml:space="preserve">999228537156973	</t>
  </si>
  <si>
    <t>LU/ZHENYI</t>
  </si>
  <si>
    <t xml:space="preserve">4274775	</t>
  </si>
  <si>
    <t xml:space="preserve">47339567-1	</t>
  </si>
  <si>
    <t xml:space="preserve">999228537344615	</t>
  </si>
  <si>
    <t>[曼谷]曼谷王子宫殿酒店(Prince Palace Hotel Bangkok)(5007640)</t>
  </si>
  <si>
    <t>两卧室房&lt;四人入住&gt;&lt;不适用泰国客人&gt;&lt;早餐&gt;</t>
  </si>
  <si>
    <t>LIN/SINING,LIN/FANGFEI</t>
  </si>
  <si>
    <t xml:space="preserve">4274809	</t>
  </si>
  <si>
    <t xml:space="preserve">346101804	</t>
  </si>
  <si>
    <t xml:space="preserve">999228537789674	</t>
  </si>
  <si>
    <t>HUI/LAI SHAN GINIA</t>
  </si>
  <si>
    <t xml:space="preserve">4274904	</t>
  </si>
  <si>
    <t xml:space="preserve">61207846	</t>
  </si>
  <si>
    <t xml:space="preserve">999228538401945	</t>
  </si>
  <si>
    <t>三人房&lt;三人入住&gt;&lt;无早&gt;</t>
  </si>
  <si>
    <t>Janthamethi/Premyuda,Janthamethi/Premyuda,Janthamethi/Premyuda</t>
  </si>
  <si>
    <t xml:space="preserve">4275012	</t>
  </si>
  <si>
    <t xml:space="preserve">acknowledge	</t>
  </si>
  <si>
    <t xml:space="preserve">999228538577864	</t>
  </si>
  <si>
    <t>Thuekkaew/Pitiwan,Thuekkaew/Pitiwan</t>
  </si>
  <si>
    <t xml:space="preserve">4275051	</t>
  </si>
  <si>
    <t xml:space="preserve">999228538976256	</t>
  </si>
  <si>
    <t>WANHAMAT/NIK HAZIMAN</t>
  </si>
  <si>
    <t xml:space="preserve">4275127	</t>
  </si>
  <si>
    <t xml:space="preserve">999228539440747	</t>
  </si>
  <si>
    <t>[曼谷]于拉查达阿曼塔酒店(Amanta Hotel &amp; Residence Ratchada)(28679148)</t>
  </si>
  <si>
    <t>一卧室精致套房&lt;双人入住&gt;&lt;双早&gt;</t>
  </si>
  <si>
    <t>SU/MEIXIA</t>
  </si>
  <si>
    <t xml:space="preserve">4275241	</t>
  </si>
  <si>
    <t xml:space="preserve">62253334-1	</t>
  </si>
  <si>
    <t xml:space="preserve">999228539576504	</t>
  </si>
  <si>
    <t>WEI/Jun</t>
  </si>
  <si>
    <t xml:space="preserve">4275279	</t>
  </si>
  <si>
    <t xml:space="preserve">22025	</t>
  </si>
  <si>
    <t xml:space="preserve">999228539932739	</t>
  </si>
  <si>
    <t>MOU/SIYU,GONG/LIANJIE</t>
  </si>
  <si>
    <t xml:space="preserve">4275365	</t>
  </si>
  <si>
    <t xml:space="preserve">22024	</t>
  </si>
  <si>
    <t xml:space="preserve">999228540590289	</t>
  </si>
  <si>
    <t>AYOB/MOHD KHUDZAIRI</t>
  </si>
  <si>
    <t xml:space="preserve">4275511	</t>
  </si>
  <si>
    <t xml:space="preserve">649361	</t>
  </si>
  <si>
    <t xml:space="preserve">999228541604545	</t>
  </si>
  <si>
    <t>[曼谷]曼谷拉玛9号美蒂雅酒店(Maitria Hotel Rama 9 Bangkok)(108716129)</t>
  </si>
  <si>
    <t>景观两卧室公寓式房&lt;四人入住&gt;&lt;适用于除泰国的亚洲客人&gt;&lt;早餐&gt;</t>
  </si>
  <si>
    <t>YE/Tingting</t>
  </si>
  <si>
    <t xml:space="preserve">4275744	</t>
  </si>
  <si>
    <t xml:space="preserve">24504	</t>
  </si>
  <si>
    <t xml:space="preserve">999228489479642	</t>
  </si>
  <si>
    <t>LIU/XIAONI,WANG/KAI</t>
  </si>
  <si>
    <t xml:space="preserve">4261791	</t>
  </si>
  <si>
    <t xml:space="preserve">23305734	</t>
  </si>
  <si>
    <t xml:space="preserve">999228041433168	</t>
  </si>
  <si>
    <t>调整</t>
  </si>
  <si>
    <t>[曼谷]曼谷素坤逸丽亭酒店(Park Plaza Sukhumvit Bangkok)(50429265)</t>
  </si>
  <si>
    <t>&lt;双人入住&gt;&lt;不适用泰国客人&gt;&lt;双早&gt;</t>
  </si>
  <si>
    <t>QIAN/ZHENGYI,ZHANG/ZHOUJIA</t>
  </si>
  <si>
    <t xml:space="preserve">4111159	</t>
  </si>
  <si>
    <t xml:space="preserve">45058613	</t>
  </si>
  <si>
    <t>，</t>
  </si>
  <si>
    <t>999228489479642</t>
  </si>
  <si>
    <t>直采</t>
  </si>
  <si>
    <t>可退765元</t>
  </si>
  <si>
    <t>999228041433168</t>
  </si>
  <si>
    <t>A231121103416481</t>
  </si>
  <si>
    <t>A231121103525481</t>
  </si>
  <si>
    <t>A231121103637481</t>
  </si>
  <si>
    <t>CNY / HKD 当前参考汇率: 1.089467033</t>
  </si>
  <si>
    <t>总计：263128.99 CNY/
286670.36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</si>
  <si>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</si>
  <si>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</si>
  <si>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</si>
  <si>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</si>
  <si>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</si>
  <si>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</si>
  <si>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</si>
  <si>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</si>
  <si>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</si>
  <si>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</si>
  <si>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</si>
  <si>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</si>
  <si>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</si>
  <si>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</si>
  <si>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</si>
  <si>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</si>
  <si>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</si>
  <si>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</si>
  <si>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</si>
  <si>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</si>
  <si>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4275744</t>
  </si>
  <si>
    <t>曼谷拉玛9号美蒂雅酒店</t>
  </si>
  <si>
    <t>YE Tingting</t>
  </si>
  <si>
    <t>2023-11-20</t>
  </si>
  <si>
    <t>退房日周结</t>
  </si>
  <si>
    <t>1065.00</t>
  </si>
  <si>
    <t>RMB</t>
  </si>
  <si>
    <t>0</t>
  </si>
  <si>
    <t>0.00</t>
  </si>
  <si>
    <t>携程国际直连(DD)</t>
  </si>
  <si>
    <t>01.011174</t>
  </si>
  <si>
    <t>2023-11-19 16:19:41</t>
  </si>
  <si>
    <t>否</t>
  </si>
  <si>
    <t>汇智国际旅游发展有限公司</t>
  </si>
  <si>
    <t>泰国</t>
  </si>
  <si>
    <t>4275511</t>
  </si>
  <si>
    <t>皇家朱兰白沙罗酒店</t>
  </si>
  <si>
    <t>AYOB MOHD KHUDZAIRI</t>
  </si>
  <si>
    <t>331.00</t>
  </si>
  <si>
    <t>2023-11-19 14:48:07</t>
  </si>
  <si>
    <t>马来西亚</t>
  </si>
  <si>
    <t>4275365</t>
  </si>
  <si>
    <t>Travelodge Phuket Town</t>
  </si>
  <si>
    <t>MOU SIYU,GONG LIANJIE</t>
  </si>
  <si>
    <t>470.00</t>
  </si>
  <si>
    <t>2023-11-19 14:02:37</t>
  </si>
  <si>
    <t>4275279</t>
  </si>
  <si>
    <t>WEI Jun</t>
  </si>
  <si>
    <t>235.00</t>
  </si>
  <si>
    <t>2023-11-19 14:10:19</t>
  </si>
  <si>
    <t>4275241</t>
  </si>
  <si>
    <t>曼谷拉查达阿曼达酒店和公寓</t>
  </si>
  <si>
    <t>SU MEIXIA</t>
  </si>
  <si>
    <t>950.00</t>
  </si>
  <si>
    <t>2023-11-19 13:12:37</t>
  </si>
  <si>
    <t>4275051</t>
  </si>
  <si>
    <t>曼谷金玉素旺纳普酒店</t>
  </si>
  <si>
    <t>Thuekkaew Pitiwan,Thuekkaew Pitiwan</t>
  </si>
  <si>
    <t>258.00</t>
  </si>
  <si>
    <t>2023-11-19 12:04:02</t>
  </si>
  <si>
    <t>4275012</t>
  </si>
  <si>
    <t>Janthamethi Premyuda,Janthamethi Premyuda,Janthamethi Premyuda</t>
  </si>
  <si>
    <t>2023-11-19 12:05:58</t>
  </si>
  <si>
    <t>4274904</t>
  </si>
  <si>
    <t>曼谷索伊松维亚智选假日酒店</t>
  </si>
  <si>
    <t>HUI LAI SHAN GINIA</t>
  </si>
  <si>
    <t>383.00</t>
  </si>
  <si>
    <t>2023-11-19 10:45:35</t>
  </si>
  <si>
    <t>4274809</t>
  </si>
  <si>
    <t>王子宫殿酒店  (政府卫生认证)</t>
  </si>
  <si>
    <t>LIN SINING,LIN FANGFEI</t>
  </si>
  <si>
    <t>705.00</t>
  </si>
  <si>
    <t>2023-11-19 10:05:57</t>
  </si>
  <si>
    <t>4274775</t>
  </si>
  <si>
    <t>西湖度假酒店</t>
  </si>
  <si>
    <t>LU ZHENYI</t>
  </si>
  <si>
    <t>1040.00</t>
  </si>
  <si>
    <t>2023-11-19 09:54:06</t>
  </si>
  <si>
    <t>柬埔寨</t>
  </si>
  <si>
    <t>4274755</t>
  </si>
  <si>
    <t>JIN QIHUI</t>
  </si>
  <si>
    <t>1518.00</t>
  </si>
  <si>
    <t>2023-11-19 09:41:05</t>
  </si>
  <si>
    <t>4274477</t>
  </si>
  <si>
    <t>曼谷天顶素坤逸酒店</t>
  </si>
  <si>
    <t>ZONG HAOYAN</t>
  </si>
  <si>
    <t>396.00</t>
  </si>
  <si>
    <t>2023-11-19 09:58:02</t>
  </si>
  <si>
    <t>4274363</t>
  </si>
  <si>
    <t>WU BAOGUO</t>
  </si>
  <si>
    <t>2023-11-19 10:37:02</t>
  </si>
  <si>
    <t>2023-11-18</t>
  </si>
  <si>
    <t>4273797</t>
  </si>
  <si>
    <t>芭堤雅T酒店 (SHA Extra Plus)</t>
  </si>
  <si>
    <t>Kim hyo young,Kim hyo young</t>
  </si>
  <si>
    <t>288.00</t>
  </si>
  <si>
    <t>2023-11-18 22:12:56</t>
  </si>
  <si>
    <t>4273794</t>
  </si>
  <si>
    <t>SHIN BYUNG CHUL</t>
  </si>
  <si>
    <t>247.00</t>
  </si>
  <si>
    <t>2023-11-18 22:15:07</t>
  </si>
  <si>
    <t>4273653</t>
  </si>
  <si>
    <t>宜必思华欣酒店</t>
  </si>
  <si>
    <t>SOMSRI ALONGKORN,SOMSRI AMPAPORN,MADSOH FARID,THIPSRISOPHA NATTHIKAN</t>
  </si>
  <si>
    <t>1120.00</t>
  </si>
  <si>
    <t>2023-11-19 10:53:04</t>
  </si>
  <si>
    <t>4273013</t>
  </si>
  <si>
    <t>TE KIM CHONG</t>
  </si>
  <si>
    <t>423.00</t>
  </si>
  <si>
    <t>2023-11-18 18:26:19</t>
  </si>
  <si>
    <t>4272456</t>
  </si>
  <si>
    <t>曼谷素坤逸奥克伍德华庭工作室酒店</t>
  </si>
  <si>
    <t>Toovichean Anantachai,Toovichean Anantachai</t>
  </si>
  <si>
    <t>864.00</t>
  </si>
  <si>
    <t>2023-11-18 14:10:42</t>
  </si>
  <si>
    <t>4272446</t>
  </si>
  <si>
    <t>哥打京那巴鲁元明大酒店</t>
  </si>
  <si>
    <t>AHMAD FAIEZAH</t>
  </si>
  <si>
    <t>209.00</t>
  </si>
  <si>
    <t>2023-11-18 14:42:39</t>
  </si>
  <si>
    <t>4272105</t>
  </si>
  <si>
    <t>百乐达斯城</t>
  </si>
  <si>
    <t>zhu qianmu,lyu jinsong,meng lingfei,sui xindong</t>
  </si>
  <si>
    <t>10860.00</t>
  </si>
  <si>
    <t>2023-11-18 14:55:22</t>
  </si>
  <si>
    <t>韩国</t>
  </si>
  <si>
    <t>4272031</t>
  </si>
  <si>
    <t>WEE BANNY</t>
  </si>
  <si>
    <t>2023-11-18 11:46:09</t>
  </si>
  <si>
    <t>4272014</t>
  </si>
  <si>
    <t>曼谷素旺那普机场诺富特酒店</t>
  </si>
  <si>
    <t>LIU JIE</t>
  </si>
  <si>
    <t>2741.00</t>
  </si>
  <si>
    <t>2023-11-18 12:43:03</t>
  </si>
  <si>
    <t>4271386</t>
  </si>
  <si>
    <t>安纳塔拉东方曼格罗夫阿布扎比酒店</t>
  </si>
  <si>
    <t>JIA KEXIA</t>
  </si>
  <si>
    <t>2646.00</t>
  </si>
  <si>
    <t>2023-11-18 14:08:46</t>
  </si>
  <si>
    <t>阿拉伯联合酋长国</t>
  </si>
  <si>
    <t>2023-11-17</t>
  </si>
  <si>
    <t>4270914</t>
  </si>
  <si>
    <t>WU JIWEI,ZHOU QING</t>
  </si>
  <si>
    <t>951.00</t>
  </si>
  <si>
    <t>2023-11-18 08:26:10</t>
  </si>
  <si>
    <t>4270908</t>
  </si>
  <si>
    <t>曼谷格乐丽雅10酒店</t>
  </si>
  <si>
    <t>Allemand Axel,Allemand Axel</t>
  </si>
  <si>
    <t>360.00</t>
  </si>
  <si>
    <t>2023-11-18 11:58:24</t>
  </si>
  <si>
    <t>4270682</t>
  </si>
  <si>
    <t>CMYK我的酒店@拉查达店</t>
  </si>
  <si>
    <t>BUNPHENG THITIMA</t>
  </si>
  <si>
    <t>374.00</t>
  </si>
  <si>
    <t>2023-11-18 14:35:54</t>
  </si>
  <si>
    <t>4270619</t>
  </si>
  <si>
    <t>Nabilah Nur Fatin</t>
  </si>
  <si>
    <t>461.00</t>
  </si>
  <si>
    <t>2023-11-18 11:20:30</t>
  </si>
  <si>
    <t>4270468</t>
  </si>
  <si>
    <t>Amalina Balqis</t>
  </si>
  <si>
    <t>436.00</t>
  </si>
  <si>
    <t>2023-11-18 11:39:56</t>
  </si>
  <si>
    <t>4270370</t>
  </si>
  <si>
    <t>ZHANG MEI,SUN RUI</t>
  </si>
  <si>
    <t>2023-11-17 20:42:42</t>
  </si>
  <si>
    <t>4270361</t>
  </si>
  <si>
    <t>HUANG SISI,LIU TING</t>
  </si>
  <si>
    <t>2023-11-17 20:43:03</t>
  </si>
  <si>
    <t>4270036</t>
  </si>
  <si>
    <t>哥打京那巴鲁皇宫酒店</t>
  </si>
  <si>
    <t>duyok rafidah</t>
  </si>
  <si>
    <t>285.00</t>
  </si>
  <si>
    <t>2023-11-17 20:21:59</t>
  </si>
  <si>
    <t>4269273</t>
  </si>
  <si>
    <t>仁川机场贝斯特韦斯特精品酒店</t>
  </si>
  <si>
    <t>Smith Jeremy</t>
  </si>
  <si>
    <t>475.00</t>
  </si>
  <si>
    <t>2023-11-17 15:01:34</t>
  </si>
  <si>
    <t>4269135</t>
  </si>
  <si>
    <t>普吉岛卡萨黛尔摩渡假酒店</t>
  </si>
  <si>
    <t>abri abdullah</t>
  </si>
  <si>
    <t>312.00</t>
  </si>
  <si>
    <t>2023-11-17 14:51:05</t>
  </si>
  <si>
    <t>4267794</t>
  </si>
  <si>
    <t>SONG ZIQIANG,GAO JUNRU</t>
  </si>
  <si>
    <t>2023-11-17 13:38:27</t>
  </si>
  <si>
    <t>2023-11-16</t>
  </si>
  <si>
    <t>4266830</t>
  </si>
  <si>
    <t>facchini sergio</t>
  </si>
  <si>
    <t>177.00</t>
  </si>
  <si>
    <t>2023-11-16 20:48:55</t>
  </si>
  <si>
    <t>4266793</t>
  </si>
  <si>
    <t>坎帕斯好客集团素坤逸6号柑橘套房酒店</t>
  </si>
  <si>
    <t>Erhard Holzel Mike,Erhard Holzel Mike</t>
  </si>
  <si>
    <t>557.00</t>
  </si>
  <si>
    <t>2023-11-17 11:17:00</t>
  </si>
  <si>
    <t>4266268</t>
  </si>
  <si>
    <t>仁川君悦大酒店</t>
  </si>
  <si>
    <t>RUAN CHENJIE</t>
  </si>
  <si>
    <t>1241.00</t>
  </si>
  <si>
    <t>2023-11-17 10:50:19</t>
  </si>
  <si>
    <t>4265997</t>
  </si>
  <si>
    <t>曼谷阿尔玛斯酒店</t>
  </si>
  <si>
    <t>HUANG YIWEN</t>
  </si>
  <si>
    <t>704.00</t>
  </si>
  <si>
    <t>2023-11-16 16:19:24</t>
  </si>
  <si>
    <t>4265991</t>
  </si>
  <si>
    <t>CHAO YUANSHUO</t>
  </si>
  <si>
    <t>245.00</t>
  </si>
  <si>
    <t>2023-11-16 16:30:17</t>
  </si>
  <si>
    <t>4265985</t>
  </si>
  <si>
    <t>2023-11-16 16:30:01</t>
  </si>
  <si>
    <t>4265971</t>
  </si>
  <si>
    <t>2023-11-16 16:30:32</t>
  </si>
  <si>
    <t>4264837</t>
  </si>
  <si>
    <t>曼谷恰特里亚姆大酒店</t>
  </si>
  <si>
    <t>YAU TSZ TANG</t>
  </si>
  <si>
    <t>5504.00</t>
  </si>
  <si>
    <t>2023-11-16 14:36:36</t>
  </si>
  <si>
    <t>4264645</t>
  </si>
  <si>
    <t>WONG CHI MING ELSON,SUM CHI HUNG</t>
  </si>
  <si>
    <t>2023-11-16 12:23:16</t>
  </si>
  <si>
    <t>4262997</t>
  </si>
  <si>
    <t>曼谷是隆假日酒店 - IHG 旗下酒店</t>
  </si>
  <si>
    <t>PENG NA</t>
  </si>
  <si>
    <t>2120.00</t>
  </si>
  <si>
    <t>2023-11-16 09:08:45</t>
  </si>
  <si>
    <t>2023-11-15</t>
  </si>
  <si>
    <t>4261288</t>
  </si>
  <si>
    <t>LIM FANG MING</t>
  </si>
  <si>
    <t>627.00</t>
  </si>
  <si>
    <t>2023-11-15 20:33:01</t>
  </si>
  <si>
    <t>4260819</t>
  </si>
  <si>
    <t>Ramanathan Palaniappan,Ramanathan Palaniappan</t>
  </si>
  <si>
    <t>570.00</t>
  </si>
  <si>
    <t>2023-11-17 12:22:09</t>
  </si>
  <si>
    <t>4259923</t>
  </si>
  <si>
    <t>ZHAO YANUO,ZHAO KEGANG</t>
  </si>
  <si>
    <t>2023-11-15 16:37:00</t>
  </si>
  <si>
    <t>4257754</t>
  </si>
  <si>
    <t>明洞大使宜必思酒店</t>
  </si>
  <si>
    <t>LIU ZHANGZHUO liu</t>
  </si>
  <si>
    <t>774.00</t>
  </si>
  <si>
    <t>2023-11-15 10:18:11</t>
  </si>
  <si>
    <t>4257359</t>
  </si>
  <si>
    <t>HAO XINZHI,WANG LI</t>
  </si>
  <si>
    <t>2023-11-15 09:46:17</t>
  </si>
  <si>
    <t>2023-11-14</t>
  </si>
  <si>
    <t>4256249</t>
  </si>
  <si>
    <t>碧瑶广场小屋</t>
  </si>
  <si>
    <t>Cunanan John,Cunanan John</t>
  </si>
  <si>
    <t>2023-11-14 22:49:08</t>
  </si>
  <si>
    <t>菲律宾</t>
  </si>
  <si>
    <t>4253944</t>
  </si>
  <si>
    <t>槟城皇家朱兰酒店</t>
  </si>
  <si>
    <t>YOSHIDA MINAMI</t>
  </si>
  <si>
    <t>764.00</t>
  </si>
  <si>
    <t>2023-11-14 19:03:10</t>
  </si>
  <si>
    <t>4250919</t>
  </si>
  <si>
    <t>沙美岛萨凯海滩度假村</t>
  </si>
  <si>
    <t>ISHIKAWA YUKA</t>
  </si>
  <si>
    <t>2911.00</t>
  </si>
  <si>
    <t>2023-11-14 11:04:04</t>
  </si>
  <si>
    <t>2023-11-13</t>
  </si>
  <si>
    <t>4249735</t>
  </si>
  <si>
    <t>芭堤雅贝斯特韦斯特优质尼克森酒店-SHA认证</t>
  </si>
  <si>
    <t>LI QIAN,XU JIE</t>
  </si>
  <si>
    <t>670.00</t>
  </si>
  <si>
    <t>2023-11-15 11:16:55</t>
  </si>
  <si>
    <t>4246795</t>
  </si>
  <si>
    <t>新加坡市中豪亚酒店 (Staycation Approved)</t>
  </si>
  <si>
    <t>TAO HONGYU,WU SAIGE,GE HUIWEN,XU HAOXIN,LI SHANGBAO,LI XIAODONG,XU XIAOHANG</t>
  </si>
  <si>
    <t>5096.00</t>
  </si>
  <si>
    <t>2023-11-13 17:51:47</t>
  </si>
  <si>
    <t>新加坡</t>
  </si>
  <si>
    <t>4246763</t>
  </si>
  <si>
    <t>新加坡威大酒店－劳明达</t>
  </si>
  <si>
    <t>DANIAL DINI</t>
  </si>
  <si>
    <t>757.00</t>
  </si>
  <si>
    <t>2023-11-16 08:07:01</t>
  </si>
  <si>
    <t>2023-11-12</t>
  </si>
  <si>
    <t>4240286</t>
  </si>
  <si>
    <t>曼谷暹罗美居酒店 (SHA EXTRA PLUS)</t>
  </si>
  <si>
    <t>LI XIAOXIAO,GAO DONGLIANG</t>
  </si>
  <si>
    <t>1245.00</t>
  </si>
  <si>
    <t>2023-11-12 13:07:55</t>
  </si>
  <si>
    <t>2023-11-11</t>
  </si>
  <si>
    <t>4238091</t>
  </si>
  <si>
    <t>芭堤雅宜必思酒店</t>
  </si>
  <si>
    <t>CHENG WUI DIN</t>
  </si>
  <si>
    <t>1048.00</t>
  </si>
  <si>
    <t>2023-11-12 13:47:41</t>
  </si>
  <si>
    <t>4236061</t>
  </si>
  <si>
    <t>LAW CHI WAI</t>
  </si>
  <si>
    <t>786.00</t>
  </si>
  <si>
    <t>2023-11-11 19:47:57</t>
  </si>
  <si>
    <t>4235636</t>
  </si>
  <si>
    <t>阿玛拉素万那普酒店</t>
  </si>
  <si>
    <t>DAI ENNA,WANG QING</t>
  </si>
  <si>
    <t>4452.00</t>
  </si>
  <si>
    <t>2023-11-11 16:25:27</t>
  </si>
  <si>
    <t>2023-11-10</t>
  </si>
  <si>
    <t>4230397</t>
  </si>
  <si>
    <t>CHEN XINXIN</t>
  </si>
  <si>
    <t>891.00</t>
  </si>
  <si>
    <t>2023-11-11 10:27:56</t>
  </si>
  <si>
    <t>4230109</t>
  </si>
  <si>
    <t>宜必思曼谷河滨酒店</t>
  </si>
  <si>
    <t>LIU LIMING,LUO TONGYI</t>
  </si>
  <si>
    <t>5124.00</t>
  </si>
  <si>
    <t>2023-11-10 18:02:53</t>
  </si>
  <si>
    <t>4225990</t>
  </si>
  <si>
    <t>芭堤雅花园海景大酒店</t>
  </si>
  <si>
    <t>MIKHAYLENKO ILYA</t>
  </si>
  <si>
    <t>2880.00</t>
  </si>
  <si>
    <t>2023-11-10 10:41:53</t>
  </si>
  <si>
    <t>2023-11-09</t>
  </si>
  <si>
    <t>4224782</t>
  </si>
  <si>
    <t>曼谷京华大酒店</t>
  </si>
  <si>
    <t>KAPYSHEVA SVETLANA</t>
  </si>
  <si>
    <t>290.00</t>
  </si>
  <si>
    <t>2023-11-10 09:27:56</t>
  </si>
  <si>
    <t>4222777</t>
  </si>
  <si>
    <t>Mandarin Bay Resort and Spa</t>
  </si>
  <si>
    <t>CHENG HOIYEUNG</t>
  </si>
  <si>
    <t>1802.00</t>
  </si>
  <si>
    <t>2023-11-11 16:57:51</t>
  </si>
  <si>
    <t>4222760</t>
  </si>
  <si>
    <t>HONG QINGBO</t>
  </si>
  <si>
    <t>2023-11-11 16:43:55</t>
  </si>
  <si>
    <t>2023-11-08</t>
  </si>
  <si>
    <t>4219510</t>
  </si>
  <si>
    <t>珍拉丁皇家朱兰酒店</t>
  </si>
  <si>
    <t>WAN CHONG SHIH,WAN CHONG SHIH,WAN CHONG SHIH,WAN CHONG SHIH</t>
  </si>
  <si>
    <t>2275.00</t>
  </si>
  <si>
    <t>2023-11-10 09:09:56</t>
  </si>
  <si>
    <t>4216852</t>
  </si>
  <si>
    <t>首尔纳鲁美憬阁大使酒店</t>
  </si>
  <si>
    <t>CHEN QINGLIN</t>
  </si>
  <si>
    <t>13164.00</t>
  </si>
  <si>
    <t>2023-11-08 17:38:44</t>
  </si>
  <si>
    <t>4214254</t>
  </si>
  <si>
    <t>菲斯酒店</t>
  </si>
  <si>
    <t>M JAILANI M HILMI</t>
  </si>
  <si>
    <t>601.00</t>
  </si>
  <si>
    <t>2023-11-08 10:53:35</t>
  </si>
  <si>
    <t>直连</t>
  </si>
  <si>
    <t>2023-11-07</t>
  </si>
  <si>
    <t>4212671</t>
  </si>
  <si>
    <t>新加坡史丹福瑞士酒店</t>
  </si>
  <si>
    <t>ONG BENG KENG,T BA</t>
  </si>
  <si>
    <t>5406.00</t>
  </si>
  <si>
    <t>2023-11-08 12:56:07</t>
  </si>
  <si>
    <t>4211145</t>
  </si>
  <si>
    <t>普吉翡翠海滩度假村</t>
  </si>
  <si>
    <t>Zhu Junqi,TIAN XINGPING,Zhu Farong</t>
  </si>
  <si>
    <t>4596.00</t>
  </si>
  <si>
    <t>2023-11-08 11:07:15</t>
  </si>
  <si>
    <t>4210323</t>
  </si>
  <si>
    <t>槟城国际会展中心阿玛瑞酒店</t>
  </si>
  <si>
    <t>Ling Joanna</t>
  </si>
  <si>
    <t>530.00</t>
  </si>
  <si>
    <t>2023-11-09 15:54:41</t>
  </si>
  <si>
    <t>2023-11-06</t>
  </si>
  <si>
    <t>4205905</t>
  </si>
  <si>
    <t>宜必思曼谷素坤逸24店</t>
  </si>
  <si>
    <t>AU CARSON</t>
  </si>
  <si>
    <t>678.00</t>
  </si>
  <si>
    <t>300.00</t>
  </si>
  <si>
    <t>-378</t>
  </si>
  <si>
    <t>2023-11-07 13:29:53</t>
  </si>
  <si>
    <t>2023-11-05</t>
  </si>
  <si>
    <t>4199559</t>
  </si>
  <si>
    <t>曼谷沙通智选假日酒店</t>
  </si>
  <si>
    <t>DUAN WENXUAN</t>
  </si>
  <si>
    <t>800.00</t>
  </si>
  <si>
    <t>2023-11-05 22:43:40</t>
  </si>
  <si>
    <t>4199557</t>
  </si>
  <si>
    <t>LI LIJUN</t>
  </si>
  <si>
    <t>2023-11-05 22:41:37</t>
  </si>
  <si>
    <t>4197784</t>
  </si>
  <si>
    <t>Tay Bi Shan Joan</t>
  </si>
  <si>
    <t>1038.00</t>
  </si>
  <si>
    <t>2023-11-06 18:55:44</t>
  </si>
  <si>
    <t>4197148</t>
  </si>
  <si>
    <t>曼谷安曼纳酒店</t>
  </si>
  <si>
    <t>Daniels Tindra</t>
  </si>
  <si>
    <t>1400.00</t>
  </si>
  <si>
    <t>2023-11-08 10:30:41</t>
  </si>
  <si>
    <t>4196770</t>
  </si>
  <si>
    <t>迪拜韩亚酒店</t>
  </si>
  <si>
    <t>Kotsonis Antonios</t>
  </si>
  <si>
    <t>1822.00</t>
  </si>
  <si>
    <t>2023-11-05 16:07:42</t>
  </si>
  <si>
    <t>2023-11-04</t>
  </si>
  <si>
    <t>4190934</t>
  </si>
  <si>
    <t>怡保怡东酒店</t>
  </si>
  <si>
    <t>TAY GEK NEO AGNES</t>
  </si>
  <si>
    <t>327.00</t>
  </si>
  <si>
    <t>2023-11-04 15:42:56</t>
  </si>
  <si>
    <t>4188849</t>
  </si>
  <si>
    <t>阿里形象 - 甲都惹酒店</t>
  </si>
  <si>
    <t>SHI YIJUAN</t>
  </si>
  <si>
    <t>651.00</t>
  </si>
  <si>
    <t>2023-11-04 10:54:32</t>
  </si>
  <si>
    <t>2023-11-03</t>
  </si>
  <si>
    <t>4187352</t>
  </si>
  <si>
    <t>首尔大使铂尔曼酒店</t>
  </si>
  <si>
    <t>ZHANG YUANYUAN</t>
  </si>
  <si>
    <t>2990.00</t>
  </si>
  <si>
    <t>2023-11-03 23:30:19</t>
  </si>
  <si>
    <t>2023-11-02</t>
  </si>
  <si>
    <t>4176677</t>
  </si>
  <si>
    <t>莱恩酒店</t>
  </si>
  <si>
    <t>CHEUNG WAN YING SHIRLEY</t>
  </si>
  <si>
    <t>1535.00</t>
  </si>
  <si>
    <t>2023-11-02 15:58:58</t>
  </si>
  <si>
    <t>4175901</t>
  </si>
  <si>
    <t>li zheng</t>
  </si>
  <si>
    <t>5050.00</t>
  </si>
  <si>
    <t>2023-11-03 10:53:24</t>
  </si>
  <si>
    <t>2023-11-01</t>
  </si>
  <si>
    <t>4169471</t>
  </si>
  <si>
    <t>芭堤雅海洋度假美居酒店</t>
  </si>
  <si>
    <t>CHEUNG KWAI MING</t>
  </si>
  <si>
    <t>2064.00</t>
  </si>
  <si>
    <t>2023-11-01 17:51:39</t>
  </si>
  <si>
    <t>4166900</t>
  </si>
  <si>
    <t>WU LIJUAN</t>
  </si>
  <si>
    <t>4005.00</t>
  </si>
  <si>
    <t>2023-11-01 11:17:02</t>
  </si>
  <si>
    <t>2023-10-31</t>
  </si>
  <si>
    <t>4165509</t>
  </si>
  <si>
    <t>普吉岛邦涛的希尔顿花园酒店 (SHA Extra Plus)</t>
  </si>
  <si>
    <t>PFEIFFER HELKE</t>
  </si>
  <si>
    <t>3631.00</t>
  </si>
  <si>
    <t>2023-11-01 08:39:10</t>
  </si>
  <si>
    <t>4163891</t>
  </si>
  <si>
    <t>芽庄喜来登酒店</t>
  </si>
  <si>
    <t>JUNG KWANCHUL</t>
  </si>
  <si>
    <t>4182.00</t>
  </si>
  <si>
    <t>2023-10-31 16:29:09</t>
  </si>
  <si>
    <t>越南</t>
  </si>
  <si>
    <t>4163748</t>
  </si>
  <si>
    <t>普吉岛诺库酒店</t>
  </si>
  <si>
    <t>SIU HOI LAM HEIDI,CHEUNG SHU KWAN</t>
  </si>
  <si>
    <t>3315.00</t>
  </si>
  <si>
    <t>2023-10-31 15:48:34</t>
  </si>
  <si>
    <t>2023-10-30</t>
  </si>
  <si>
    <t>4160651</t>
  </si>
  <si>
    <t>普吉岛华庭假日酒店</t>
  </si>
  <si>
    <t>CAISANG SUPATTRA,CHENG HO FAI</t>
  </si>
  <si>
    <t>837.00</t>
  </si>
  <si>
    <t>2023-10-31 00:50:04</t>
  </si>
  <si>
    <t>4159519</t>
  </si>
  <si>
    <t>LUO RUYAN</t>
  </si>
  <si>
    <t>2884.00</t>
  </si>
  <si>
    <t>2023-10-30 20:38:24</t>
  </si>
  <si>
    <t>4156731</t>
  </si>
  <si>
    <t>种植园湾水疗度假村</t>
  </si>
  <si>
    <t>LEE JIWON</t>
  </si>
  <si>
    <t>5679.00</t>
  </si>
  <si>
    <t>2023-11-02 09:59:53</t>
  </si>
  <si>
    <t>4156235</t>
  </si>
  <si>
    <t>MENG HAILING,LEI GANG,ZHAO KEQIN,MA ZHAO,MENG LIPING,MA CHENYU</t>
  </si>
  <si>
    <t>4155.00</t>
  </si>
  <si>
    <t>2023-10-30 11:18:42</t>
  </si>
  <si>
    <t>2023-10-28</t>
  </si>
  <si>
    <t>4148109</t>
  </si>
  <si>
    <t>FU JUN</t>
  </si>
  <si>
    <t>831.00</t>
  </si>
  <si>
    <t>2023-10-29 00:59:10</t>
  </si>
  <si>
    <t>4146552</t>
  </si>
  <si>
    <t>宿务滨海前线酒店 - 北开垦</t>
  </si>
  <si>
    <t>B Tapaya Ruela,B Tapaya Ruela</t>
  </si>
  <si>
    <t>866.00</t>
  </si>
  <si>
    <t>2023-10-28 14:41:49</t>
  </si>
  <si>
    <t>2023-10-26</t>
  </si>
  <si>
    <t>4137554</t>
  </si>
  <si>
    <t>Tecson Jellisande Michelle,Tecson Jellisande Michelle</t>
  </si>
  <si>
    <t>1084.00</t>
  </si>
  <si>
    <t>2023-10-26 21:54:06</t>
  </si>
  <si>
    <t>4137387</t>
  </si>
  <si>
    <t>普吉岛巴东心爱度假酒店</t>
  </si>
  <si>
    <t>BAZZAR CHAMAZKOTI ZAKIEH,FARSI AMENEHKHATOON,IMANI FAHIMEH</t>
  </si>
  <si>
    <t>5568.00</t>
  </si>
  <si>
    <t>2023-10-27 17:40:12</t>
  </si>
  <si>
    <t>2023-10-24</t>
  </si>
  <si>
    <t>4126007</t>
  </si>
  <si>
    <t>公屋酒店</t>
  </si>
  <si>
    <t>GEANEY KIEREN DAVID</t>
  </si>
  <si>
    <t>2864.00</t>
  </si>
  <si>
    <t>2023-10-25 13:21:53</t>
  </si>
  <si>
    <t>4123297</t>
  </si>
  <si>
    <t>德瓦别墅度假酒店</t>
  </si>
  <si>
    <t>CHAN KAI CHUN KENNETH</t>
  </si>
  <si>
    <t>3492.00</t>
  </si>
  <si>
    <t>2023-10-25 09:55:34</t>
  </si>
  <si>
    <t>新媒体</t>
  </si>
  <si>
    <t>4122450</t>
  </si>
  <si>
    <t>WU XIUDING,HU XIEJUAN</t>
  </si>
  <si>
    <t>7520.00</t>
  </si>
  <si>
    <t>2023-10-24 16:04:47</t>
  </si>
  <si>
    <t>2023-10-23</t>
  </si>
  <si>
    <t>4120481</t>
  </si>
  <si>
    <t>普吉岛佛基拉诺富特城市酒店(SHA Extra Plus)</t>
  </si>
  <si>
    <t>LIU CAIQIN</t>
  </si>
  <si>
    <t>1054.00</t>
  </si>
  <si>
    <t>2023-10-24 11:43:05</t>
  </si>
  <si>
    <t>4120181</t>
  </si>
  <si>
    <t>拉乌尼翁奥利欧度假村</t>
  </si>
  <si>
    <t>AREVALO JET</t>
  </si>
  <si>
    <t>1848.00</t>
  </si>
  <si>
    <t>2023-10-24 07:08:00</t>
  </si>
  <si>
    <t>4116306</t>
  </si>
  <si>
    <t>欧文之家酒店公寓</t>
  </si>
  <si>
    <t>LAUTAN JANTI</t>
  </si>
  <si>
    <t>3075.00</t>
  </si>
  <si>
    <t>2023-10-23 16:30:04</t>
  </si>
  <si>
    <t>2023-10-21</t>
  </si>
  <si>
    <t>4107401</t>
  </si>
  <si>
    <t>贝斯特韦斯特拉查达酒店</t>
  </si>
  <si>
    <t>CHEN HUNGHAO</t>
  </si>
  <si>
    <t>1480.00</t>
  </si>
  <si>
    <t>2023-10-25 16:50:43</t>
  </si>
  <si>
    <t>2023-10-20</t>
  </si>
  <si>
    <t>4103501</t>
  </si>
  <si>
    <t>菲斯时尚酒店</t>
  </si>
  <si>
    <t>PENG XIAOXIA</t>
  </si>
  <si>
    <t>1164.00</t>
  </si>
  <si>
    <t>2023-10-20 20:01:58</t>
  </si>
  <si>
    <t>4101398</t>
  </si>
  <si>
    <t>济州亚洲酒店</t>
  </si>
  <si>
    <t>Wang Hsuehtsu,Wang Hsuehtsu,Wang Hsuehtsu,Wang Hsuehtsu,Wang Hsuehtsu,Wang Hsuehtsu,Wang Hsuehtsu,Wang Hsuehtsu,Wang Hsuehtsu</t>
  </si>
  <si>
    <t>3576.00</t>
  </si>
  <si>
    <t>2023-10-20 13:51:10</t>
  </si>
  <si>
    <t>2023-10-19</t>
  </si>
  <si>
    <t>4097505</t>
  </si>
  <si>
    <t>土豆头套房和一室公寓</t>
  </si>
  <si>
    <t>HUANG YUNRUI,WANG JING</t>
  </si>
  <si>
    <t>2100.00</t>
  </si>
  <si>
    <t>2023-10-19 18:35:21</t>
  </si>
  <si>
    <t>印度尼西亚</t>
  </si>
  <si>
    <t>4095471</t>
  </si>
  <si>
    <t>帮拉中心一号酒店</t>
  </si>
  <si>
    <t>LOY PATRICK</t>
  </si>
  <si>
    <t>1140.00</t>
  </si>
  <si>
    <t>2023-10-19 15:10:53</t>
  </si>
  <si>
    <t>2023-10-18</t>
  </si>
  <si>
    <t>4088864</t>
  </si>
  <si>
    <t>宜必思曼谷暹罗酒店</t>
  </si>
  <si>
    <t>QIAN DANNI</t>
  </si>
  <si>
    <t>1341.00</t>
  </si>
  <si>
    <t>2023-10-18 11:57:01</t>
  </si>
  <si>
    <t>2023-10-17</t>
  </si>
  <si>
    <t>4088178</t>
  </si>
  <si>
    <t>首尔三井酒店</t>
  </si>
  <si>
    <t>MATSUBA HIKARI,KAMIYA MAKIKO</t>
  </si>
  <si>
    <t>2242.00</t>
  </si>
  <si>
    <t>2023-10-18 08:17:23</t>
  </si>
  <si>
    <t>4084351</t>
  </si>
  <si>
    <t>拉查酒店</t>
  </si>
  <si>
    <t>WANG XIDUO,LI XIANG,LUO XIAOLIN,WANG HUI</t>
  </si>
  <si>
    <t>6116.00</t>
  </si>
  <si>
    <t>2023-10-17 18:59:18</t>
  </si>
  <si>
    <t>2023-10-15</t>
  </si>
  <si>
    <t>4076072</t>
  </si>
  <si>
    <t>FANG XIAOWEN,HE JUNJIE</t>
  </si>
  <si>
    <t>1430.00</t>
  </si>
  <si>
    <t>2023-10-16 13:01:34</t>
  </si>
  <si>
    <t>4075739</t>
  </si>
  <si>
    <t>MO YUWENXIN</t>
  </si>
  <si>
    <t>2023-10-27 09:01:55</t>
  </si>
  <si>
    <t>2023-10-14</t>
  </si>
  <si>
    <t>4070366</t>
  </si>
  <si>
    <t>ZHANG YUXUE</t>
  </si>
  <si>
    <t>2820.00</t>
  </si>
  <si>
    <t>2023-10-14 15:54:28</t>
  </si>
  <si>
    <t>4070363</t>
  </si>
  <si>
    <t>华乐酒店</t>
  </si>
  <si>
    <t>Minhee Kim,Minhee Kim,Minhee Kim</t>
  </si>
  <si>
    <t>3908.00</t>
  </si>
  <si>
    <t>2023-10-14 16:03:15</t>
  </si>
  <si>
    <t>2023-10-12</t>
  </si>
  <si>
    <t>4058012</t>
  </si>
  <si>
    <t>沙通易思婷大酒店</t>
  </si>
  <si>
    <t>LIM HYUNGIUN</t>
  </si>
  <si>
    <t>1700.00</t>
  </si>
  <si>
    <t>2023-10-12 12:53:17</t>
  </si>
  <si>
    <t>2023-10-11</t>
  </si>
  <si>
    <t>4056162</t>
  </si>
  <si>
    <t>吉隆坡皇家朱兰酒店</t>
  </si>
  <si>
    <t>RAMLI RAPHAY</t>
  </si>
  <si>
    <t>2023-10-26 10:21:17</t>
  </si>
  <si>
    <t>4056155</t>
  </si>
  <si>
    <t>MENG JIANGUO,ZHOU WEI,WANG YONGHUA,WANG HEPING,LU LIHONG,SHEN YAN</t>
  </si>
  <si>
    <t>4602.00</t>
  </si>
  <si>
    <t>2023-10-12 16:11:47</t>
  </si>
  <si>
    <t>999228133864789,</t>
  </si>
  <si>
    <t>2023-10-06</t>
  </si>
  <si>
    <t>4030817</t>
  </si>
  <si>
    <t>绿中海度假村 - 全球奢华精品酒店</t>
  </si>
  <si>
    <t>Eriksen Roy Harold</t>
  </si>
  <si>
    <t>2023-11-02 15:51:27</t>
  </si>
  <si>
    <t>2023-10-02</t>
  </si>
  <si>
    <t>4011079</t>
  </si>
  <si>
    <t>仰光美利亚酒店</t>
  </si>
  <si>
    <t>MAK CHUEN W</t>
  </si>
  <si>
    <t>2220.00</t>
  </si>
  <si>
    <t>2023-10-04 11:11:35</t>
  </si>
  <si>
    <t>缅甸</t>
  </si>
  <si>
    <t>2023-09-26</t>
  </si>
  <si>
    <t>3987129</t>
  </si>
  <si>
    <t>新加坡庄家大酒店</t>
  </si>
  <si>
    <t>WANNAWONG PIMLADA,Lim Devan</t>
  </si>
  <si>
    <t>2253.00</t>
  </si>
  <si>
    <t>2023-09-26 16:20:04</t>
  </si>
  <si>
    <t>2023-09-22</t>
  </si>
  <si>
    <t>3969685</t>
  </si>
  <si>
    <t>新加坡悦乐武吉士酒店</t>
  </si>
  <si>
    <t>Madani Paresh,Madani Paresh</t>
  </si>
  <si>
    <t>9859.00</t>
  </si>
  <si>
    <t>2023-09-22 14:08:36</t>
  </si>
  <si>
    <t>2023-09-16</t>
  </si>
  <si>
    <t>3939267</t>
  </si>
  <si>
    <t>宜必思尚品曼谷素坤逸康福酒店</t>
  </si>
  <si>
    <t>TSUCHIDA SAYU</t>
  </si>
  <si>
    <t>2023-09-16 14:23:31</t>
  </si>
  <si>
    <t>2023-09-09</t>
  </si>
  <si>
    <t>3906348</t>
  </si>
  <si>
    <t>GU CAIPING,TAO XINGXING</t>
  </si>
  <si>
    <t>1415.00</t>
  </si>
  <si>
    <t>2023-09-10 14:52:41</t>
  </si>
  <si>
    <t>2023-08-29</t>
  </si>
  <si>
    <t>3852986</t>
  </si>
  <si>
    <t>智选假日酒店首尔弘大</t>
  </si>
  <si>
    <t>CHANG YINGWEN</t>
  </si>
  <si>
    <t>3591.00</t>
  </si>
  <si>
    <t>2023-08-29 15:14:26</t>
  </si>
  <si>
    <t>2023-08-27</t>
  </si>
  <si>
    <t>3843783</t>
  </si>
  <si>
    <t>芭东帕拉贡温泉度假酒店 (SHA Extra Plus)</t>
  </si>
  <si>
    <t>Inman Tiana</t>
  </si>
  <si>
    <t>2695.00</t>
  </si>
  <si>
    <t>2023-08-28 15:57:32</t>
  </si>
  <si>
    <t>2023-08-24</t>
  </si>
  <si>
    <t>3828687</t>
  </si>
  <si>
    <t>宜必思吉隆坡市中心酒店</t>
  </si>
  <si>
    <t>Ge Bin,Yue Qinghui</t>
  </si>
  <si>
    <t>1520.00</t>
  </si>
  <si>
    <t>2023-08-24 16:39:28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</si>
  <si>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</si>
  <si>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</si>
  <si>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</si>
  <si>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</si>
  <si>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</si>
  <si>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</si>
  <si>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2023-07-23</t>
  </si>
  <si>
    <t>3672139</t>
  </si>
  <si>
    <t>曼谷维伊 - 美憬阁酒店</t>
  </si>
  <si>
    <t>Foo Jeannette</t>
  </si>
  <si>
    <t>3660.00</t>
  </si>
  <si>
    <t>2023-07-23 13:26:53</t>
  </si>
  <si>
    <t>是</t>
  </si>
  <si>
    <t>2023-06-26</t>
  </si>
  <si>
    <t>3552637</t>
  </si>
  <si>
    <t>Regis  Maiffret</t>
  </si>
  <si>
    <t>6755.00</t>
  </si>
  <si>
    <t>2023-07-05 16:11:24</t>
  </si>
  <si>
    <t>3552564</t>
  </si>
  <si>
    <t>Zhang Shaoting,Wang Jing</t>
  </si>
  <si>
    <t>2023-06-26 14:55:23</t>
  </si>
  <si>
    <t>2023-05-06</t>
  </si>
  <si>
    <t>3333791</t>
  </si>
  <si>
    <t>苏梅岛安凡尼臻选度假酒店(SHA Plus+)</t>
  </si>
  <si>
    <t>Magurianu Andrei</t>
  </si>
  <si>
    <t>2920.00</t>
  </si>
  <si>
    <t>2023-05-06 17:17:04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</si>
</sst>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160</xdr:row>
      <xdr:rowOff>0</xdr:rowOff>
    </xdr:from>
    <xdr:to>
      <xdr:col>14</xdr:col>
      <xdr:colOff>38100</xdr:colOff>
      <xdr:row>190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013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45244</v>
      </c>
      <c r="G2" s="6">
        <v>45248</v>
      </c>
      <c r="H2" s="4">
        <v>1</v>
      </c>
      <c r="I2" s="4">
        <v>4</v>
      </c>
      <c r="J2" s="4">
        <v>4</v>
      </c>
      <c r="K2" s="4" t="s">
        <v>30</v>
      </c>
      <c r="L2" s="4">
        <v>2920</v>
      </c>
      <c r="M2" s="4">
        <v>2920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45052</v>
      </c>
      <c r="S2" s="6">
        <v>45251</v>
      </c>
      <c r="T2" s="4" t="s">
        <v>34</v>
      </c>
      <c r="U2" s="4">
        <v>2920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45243</v>
      </c>
      <c r="G3" s="6">
        <v>45248</v>
      </c>
      <c r="H3" s="4">
        <v>1</v>
      </c>
      <c r="I3" s="4">
        <v>5</v>
      </c>
      <c r="J3" s="4">
        <v>5</v>
      </c>
      <c r="K3" s="4" t="s">
        <v>30</v>
      </c>
      <c r="L3" s="4">
        <v>6755</v>
      </c>
      <c r="M3" s="4">
        <v>6755</v>
      </c>
      <c r="N3" s="4" t="s">
        <v>40</v>
      </c>
      <c r="O3" s="4" t="s">
        <v>32</v>
      </c>
      <c r="P3" s="4" t="s">
        <v>33</v>
      </c>
      <c r="Q3" s="4">
        <v>0</v>
      </c>
      <c r="R3" s="7">
        <v>45103.0000115741</v>
      </c>
      <c r="S3" s="6">
        <v>45251</v>
      </c>
      <c r="T3" s="4" t="s">
        <v>34</v>
      </c>
      <c r="U3" s="4">
        <v>6755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45243</v>
      </c>
      <c r="G4" s="6">
        <v>45248</v>
      </c>
      <c r="H4" s="4">
        <v>1</v>
      </c>
      <c r="I4" s="4">
        <v>5</v>
      </c>
      <c r="J4" s="4">
        <v>5</v>
      </c>
      <c r="K4" s="4" t="s">
        <v>30</v>
      </c>
      <c r="L4" s="4">
        <v>6755</v>
      </c>
      <c r="M4" s="4">
        <v>6755</v>
      </c>
      <c r="N4" s="4" t="s">
        <v>44</v>
      </c>
      <c r="O4" s="4" t="s">
        <v>32</v>
      </c>
      <c r="P4" s="4" t="s">
        <v>33</v>
      </c>
      <c r="Q4" s="4">
        <v>0</v>
      </c>
      <c r="R4" s="7">
        <v>45103</v>
      </c>
      <c r="S4" s="6">
        <v>45251</v>
      </c>
      <c r="T4" s="4" t="s">
        <v>34</v>
      </c>
      <c r="U4" s="4">
        <v>6755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38</v>
      </c>
      <c r="E5" s="4" t="s">
        <v>48</v>
      </c>
      <c r="F5" s="6">
        <v>45244</v>
      </c>
      <c r="G5" s="6">
        <v>45250</v>
      </c>
      <c r="H5" s="4">
        <v>1</v>
      </c>
      <c r="I5" s="4">
        <v>6</v>
      </c>
      <c r="J5" s="4">
        <v>6</v>
      </c>
      <c r="K5" s="4" t="s">
        <v>30</v>
      </c>
      <c r="L5" s="4">
        <v>24072</v>
      </c>
      <c r="M5" s="4">
        <v>24072</v>
      </c>
      <c r="N5" s="4" t="s">
        <v>49</v>
      </c>
      <c r="O5" s="4" t="s">
        <v>32</v>
      </c>
      <c r="P5" s="4" t="s">
        <v>33</v>
      </c>
      <c r="Q5" s="4">
        <v>0</v>
      </c>
      <c r="R5" s="7">
        <v>45155.0000115741</v>
      </c>
      <c r="S5" s="6">
        <v>45251</v>
      </c>
      <c r="T5" s="4" t="s">
        <v>34</v>
      </c>
      <c r="U5" s="4">
        <v>24072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45246</v>
      </c>
      <c r="G6" s="6">
        <v>45250</v>
      </c>
      <c r="H6" s="4">
        <v>1</v>
      </c>
      <c r="I6" s="4">
        <v>4</v>
      </c>
      <c r="J6" s="4">
        <v>4</v>
      </c>
      <c r="K6" s="4" t="s">
        <v>30</v>
      </c>
      <c r="L6" s="4">
        <v>1520</v>
      </c>
      <c r="M6" s="4">
        <v>1520</v>
      </c>
      <c r="N6" s="4" t="s">
        <v>55</v>
      </c>
      <c r="O6" s="4" t="s">
        <v>32</v>
      </c>
      <c r="P6" s="4" t="s">
        <v>33</v>
      </c>
      <c r="Q6" s="4">
        <v>0</v>
      </c>
      <c r="R6" s="7">
        <v>45162.0000115741</v>
      </c>
      <c r="S6" s="6">
        <v>45251</v>
      </c>
      <c r="T6" s="4" t="s">
        <v>34</v>
      </c>
      <c r="U6" s="4">
        <v>1520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45245</v>
      </c>
      <c r="G7" s="6">
        <v>45250</v>
      </c>
      <c r="H7" s="4">
        <v>1</v>
      </c>
      <c r="I7" s="4">
        <v>5</v>
      </c>
      <c r="J7" s="4">
        <v>5</v>
      </c>
      <c r="K7" s="4" t="s">
        <v>30</v>
      </c>
      <c r="L7" s="4">
        <v>2695</v>
      </c>
      <c r="M7" s="4">
        <v>2695</v>
      </c>
      <c r="N7" s="4" t="s">
        <v>61</v>
      </c>
      <c r="O7" s="4" t="s">
        <v>32</v>
      </c>
      <c r="P7" s="4" t="s">
        <v>33</v>
      </c>
      <c r="Q7" s="4">
        <v>0</v>
      </c>
      <c r="R7" s="7">
        <v>45165.0000115741</v>
      </c>
      <c r="S7" s="6">
        <v>45251</v>
      </c>
      <c r="T7" s="4" t="s">
        <v>34</v>
      </c>
      <c r="U7" s="4">
        <v>2695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45248</v>
      </c>
      <c r="G8" s="6">
        <v>45250</v>
      </c>
      <c r="H8" s="4">
        <v>1</v>
      </c>
      <c r="I8" s="4">
        <v>2</v>
      </c>
      <c r="J8" s="4">
        <v>2</v>
      </c>
      <c r="K8" s="4" t="s">
        <v>30</v>
      </c>
      <c r="L8" s="4">
        <v>3591</v>
      </c>
      <c r="M8" s="4">
        <v>3591</v>
      </c>
      <c r="N8" s="4" t="s">
        <v>67</v>
      </c>
      <c r="O8" s="4" t="s">
        <v>32</v>
      </c>
      <c r="P8" s="4" t="s">
        <v>33</v>
      </c>
      <c r="Q8" s="4">
        <v>0</v>
      </c>
      <c r="R8" s="7">
        <v>45167</v>
      </c>
      <c r="S8" s="6">
        <v>45251</v>
      </c>
      <c r="T8" s="4" t="s">
        <v>34</v>
      </c>
      <c r="U8" s="4">
        <v>3591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45249</v>
      </c>
      <c r="G9" s="6">
        <v>45250</v>
      </c>
      <c r="H9" s="4">
        <v>1</v>
      </c>
      <c r="I9" s="4">
        <v>1</v>
      </c>
      <c r="J9" s="4">
        <v>1</v>
      </c>
      <c r="K9" s="4" t="s">
        <v>30</v>
      </c>
      <c r="L9" s="4">
        <v>1415</v>
      </c>
      <c r="M9" s="4">
        <v>1415</v>
      </c>
      <c r="N9" s="4" t="s">
        <v>73</v>
      </c>
      <c r="O9" s="4" t="s">
        <v>32</v>
      </c>
      <c r="P9" s="4" t="s">
        <v>33</v>
      </c>
      <c r="Q9" s="4">
        <v>0</v>
      </c>
      <c r="R9" s="7">
        <v>45178</v>
      </c>
      <c r="S9" s="6">
        <v>45251</v>
      </c>
      <c r="T9" s="4" t="s">
        <v>34</v>
      </c>
      <c r="U9" s="4">
        <v>1415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45249</v>
      </c>
      <c r="G10" s="6">
        <v>45250</v>
      </c>
      <c r="H10" s="4">
        <v>1</v>
      </c>
      <c r="I10" s="4">
        <v>1</v>
      </c>
      <c r="J10" s="4">
        <v>1</v>
      </c>
      <c r="K10" s="4" t="s">
        <v>30</v>
      </c>
      <c r="L10" s="4">
        <v>360</v>
      </c>
      <c r="M10" s="4">
        <v>360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45185.0000115741</v>
      </c>
      <c r="S10" s="6">
        <v>45251</v>
      </c>
      <c r="T10" s="4" t="s">
        <v>34</v>
      </c>
      <c r="U10" s="4">
        <v>360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45243</v>
      </c>
      <c r="G11" s="6">
        <v>45250</v>
      </c>
      <c r="H11" s="4">
        <v>1</v>
      </c>
      <c r="I11" s="4">
        <v>7</v>
      </c>
      <c r="J11" s="4">
        <v>7</v>
      </c>
      <c r="K11" s="4" t="s">
        <v>30</v>
      </c>
      <c r="L11" s="4">
        <v>9859</v>
      </c>
      <c r="M11" s="4">
        <v>9859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45191.0000115741</v>
      </c>
      <c r="S11" s="6">
        <v>45251</v>
      </c>
      <c r="T11" s="4" t="s">
        <v>34</v>
      </c>
      <c r="U11" s="4">
        <v>9859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45247</v>
      </c>
      <c r="G12" s="6">
        <v>45250</v>
      </c>
      <c r="H12" s="4">
        <v>1</v>
      </c>
      <c r="I12" s="4">
        <v>3</v>
      </c>
      <c r="J12" s="4">
        <v>3</v>
      </c>
      <c r="K12" s="4" t="s">
        <v>30</v>
      </c>
      <c r="L12" s="4">
        <v>2253</v>
      </c>
      <c r="M12" s="4">
        <v>2253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45195</v>
      </c>
      <c r="S12" s="6">
        <v>45251</v>
      </c>
      <c r="T12" s="4" t="s">
        <v>34</v>
      </c>
      <c r="U12" s="4">
        <v>2253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45246</v>
      </c>
      <c r="G13" s="6">
        <v>45250</v>
      </c>
      <c r="H13" s="4">
        <v>1</v>
      </c>
      <c r="I13" s="4">
        <v>4</v>
      </c>
      <c r="J13" s="4">
        <v>4</v>
      </c>
      <c r="K13" s="4" t="s">
        <v>30</v>
      </c>
      <c r="L13" s="4">
        <v>2220</v>
      </c>
      <c r="M13" s="4">
        <v>2220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45201.0000115741</v>
      </c>
      <c r="S13" s="6">
        <v>45251</v>
      </c>
      <c r="T13" s="4" t="s">
        <v>34</v>
      </c>
      <c r="U13" s="4">
        <v>2220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45248</v>
      </c>
      <c r="G14" s="6">
        <v>45250</v>
      </c>
      <c r="H14" s="4">
        <v>3</v>
      </c>
      <c r="I14" s="4">
        <v>2</v>
      </c>
      <c r="J14" s="4">
        <v>6</v>
      </c>
      <c r="K14" s="4" t="s">
        <v>30</v>
      </c>
      <c r="L14" s="4">
        <v>4602</v>
      </c>
      <c r="M14" s="4">
        <v>4602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45210</v>
      </c>
      <c r="S14" s="6">
        <v>45251</v>
      </c>
      <c r="T14" s="4" t="s">
        <v>34</v>
      </c>
      <c r="U14" s="4">
        <v>4602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45248</v>
      </c>
      <c r="G15" s="6">
        <v>45250</v>
      </c>
      <c r="H15" s="4">
        <v>1</v>
      </c>
      <c r="I15" s="4">
        <v>2</v>
      </c>
      <c r="J15" s="4">
        <v>2</v>
      </c>
      <c r="K15" s="4" t="s">
        <v>30</v>
      </c>
      <c r="L15" s="4">
        <v>704</v>
      </c>
      <c r="M15" s="4">
        <v>704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45210</v>
      </c>
      <c r="S15" s="6">
        <v>45251</v>
      </c>
      <c r="T15" s="4" t="s">
        <v>34</v>
      </c>
      <c r="U15" s="4">
        <v>704</v>
      </c>
      <c r="V15" s="4">
        <v>0</v>
      </c>
      <c r="W15" s="4">
        <v>0</v>
      </c>
      <c r="X15" s="4" t="s">
        <v>110</v>
      </c>
      <c r="Y15" s="4" t="s">
        <v>111</v>
      </c>
    </row>
    <row r="16" s="4" customFormat="1" spans="1:25">
      <c r="A16" s="4" t="s">
        <v>112</v>
      </c>
      <c r="B16" s="4" t="s">
        <v>26</v>
      </c>
      <c r="C16" s="4" t="s">
        <v>27</v>
      </c>
      <c r="D16" s="4" t="s">
        <v>113</v>
      </c>
      <c r="E16" s="4" t="s">
        <v>114</v>
      </c>
      <c r="F16" s="6">
        <v>45248</v>
      </c>
      <c r="G16" s="6">
        <v>45250</v>
      </c>
      <c r="H16" s="4">
        <v>1</v>
      </c>
      <c r="I16" s="4">
        <v>2</v>
      </c>
      <c r="J16" s="4">
        <v>2</v>
      </c>
      <c r="K16" s="4" t="s">
        <v>30</v>
      </c>
      <c r="L16" s="4">
        <v>1700</v>
      </c>
      <c r="M16" s="4">
        <v>1700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45211</v>
      </c>
      <c r="S16" s="6">
        <v>45251</v>
      </c>
      <c r="T16" s="4" t="s">
        <v>34</v>
      </c>
      <c r="U16" s="4">
        <v>1700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45248</v>
      </c>
      <c r="G17" s="6">
        <v>45250</v>
      </c>
      <c r="H17" s="4">
        <v>1</v>
      </c>
      <c r="I17" s="4">
        <v>2</v>
      </c>
      <c r="J17" s="4">
        <v>2</v>
      </c>
      <c r="K17" s="4" t="s">
        <v>30</v>
      </c>
      <c r="L17" s="4">
        <v>3908</v>
      </c>
      <c r="M17" s="4">
        <v>3908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45213</v>
      </c>
      <c r="S17" s="6">
        <v>45251</v>
      </c>
      <c r="T17" s="4" t="s">
        <v>34</v>
      </c>
      <c r="U17" s="4">
        <v>3908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71</v>
      </c>
      <c r="E18" s="4" t="s">
        <v>125</v>
      </c>
      <c r="F18" s="6">
        <v>45248</v>
      </c>
      <c r="G18" s="6">
        <v>45250</v>
      </c>
      <c r="H18" s="4">
        <v>1</v>
      </c>
      <c r="I18" s="4">
        <v>2</v>
      </c>
      <c r="J18" s="4">
        <v>2</v>
      </c>
      <c r="K18" s="4" t="s">
        <v>30</v>
      </c>
      <c r="L18" s="4">
        <v>2820</v>
      </c>
      <c r="M18" s="4">
        <v>2820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45213.0000115741</v>
      </c>
      <c r="S18" s="6">
        <v>45251</v>
      </c>
      <c r="T18" s="4" t="s">
        <v>34</v>
      </c>
      <c r="U18" s="4">
        <v>2820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45249</v>
      </c>
      <c r="G19" s="6">
        <v>45250</v>
      </c>
      <c r="H19" s="4">
        <v>1</v>
      </c>
      <c r="I19" s="4">
        <v>1</v>
      </c>
      <c r="J19" s="4">
        <v>1</v>
      </c>
      <c r="K19" s="4" t="s">
        <v>30</v>
      </c>
      <c r="L19" s="4">
        <v>1241</v>
      </c>
      <c r="M19" s="4">
        <v>1241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45214</v>
      </c>
      <c r="S19" s="6">
        <v>45251</v>
      </c>
      <c r="T19" s="4" t="s">
        <v>34</v>
      </c>
      <c r="U19" s="4">
        <v>1241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136</v>
      </c>
      <c r="E20" s="4" t="s">
        <v>137</v>
      </c>
      <c r="F20" s="6">
        <v>45249</v>
      </c>
      <c r="G20" s="6">
        <v>45250</v>
      </c>
      <c r="H20" s="4">
        <v>1</v>
      </c>
      <c r="I20" s="4">
        <v>1</v>
      </c>
      <c r="J20" s="4">
        <v>1</v>
      </c>
      <c r="K20" s="4" t="s">
        <v>30</v>
      </c>
      <c r="L20" s="4">
        <v>1430</v>
      </c>
      <c r="M20" s="4">
        <v>1430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45214.0000115741</v>
      </c>
      <c r="S20" s="6">
        <v>45251</v>
      </c>
      <c r="T20" s="4" t="s">
        <v>34</v>
      </c>
      <c r="U20" s="4">
        <v>1430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71</v>
      </c>
      <c r="E21" s="4" t="s">
        <v>142</v>
      </c>
      <c r="F21" s="6">
        <v>45248</v>
      </c>
      <c r="G21" s="6">
        <v>45250</v>
      </c>
      <c r="H21" s="4">
        <v>2</v>
      </c>
      <c r="I21" s="4">
        <v>2</v>
      </c>
      <c r="J21" s="4">
        <v>4</v>
      </c>
      <c r="K21" s="4" t="s">
        <v>30</v>
      </c>
      <c r="L21" s="4">
        <v>6116</v>
      </c>
      <c r="M21" s="4">
        <v>6116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45216</v>
      </c>
      <c r="S21" s="6">
        <v>45251</v>
      </c>
      <c r="T21" s="4" t="s">
        <v>34</v>
      </c>
      <c r="U21" s="4">
        <v>6116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45247</v>
      </c>
      <c r="G22" s="6">
        <v>45250</v>
      </c>
      <c r="H22" s="4">
        <v>1</v>
      </c>
      <c r="I22" s="4">
        <v>3</v>
      </c>
      <c r="J22" s="4">
        <v>3</v>
      </c>
      <c r="K22" s="4" t="s">
        <v>30</v>
      </c>
      <c r="L22" s="4">
        <v>2242</v>
      </c>
      <c r="M22" s="4">
        <v>2242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45216.0000115741</v>
      </c>
      <c r="S22" s="6">
        <v>45251</v>
      </c>
      <c r="T22" s="4" t="s">
        <v>34</v>
      </c>
      <c r="U22" s="4">
        <v>2242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6">
        <v>45247</v>
      </c>
      <c r="G23" s="6">
        <v>45250</v>
      </c>
      <c r="H23" s="4">
        <v>1</v>
      </c>
      <c r="I23" s="4">
        <v>3</v>
      </c>
      <c r="J23" s="4">
        <v>3</v>
      </c>
      <c r="K23" s="4" t="s">
        <v>30</v>
      </c>
      <c r="L23" s="4">
        <v>1341</v>
      </c>
      <c r="M23" s="4">
        <v>1341</v>
      </c>
      <c r="N23" s="4" t="s">
        <v>155</v>
      </c>
      <c r="O23" s="4" t="s">
        <v>32</v>
      </c>
      <c r="P23" s="4" t="s">
        <v>33</v>
      </c>
      <c r="Q23" s="4">
        <v>0</v>
      </c>
      <c r="R23" s="7">
        <v>45217</v>
      </c>
      <c r="S23" s="6">
        <v>45251</v>
      </c>
      <c r="T23" s="4" t="s">
        <v>34</v>
      </c>
      <c r="U23" s="4">
        <v>1341</v>
      </c>
      <c r="V23" s="4">
        <v>0</v>
      </c>
      <c r="W23" s="4">
        <v>0</v>
      </c>
      <c r="X23" s="4" t="s">
        <v>156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45245</v>
      </c>
      <c r="G24" s="6">
        <v>45250</v>
      </c>
      <c r="H24" s="4">
        <v>1</v>
      </c>
      <c r="I24" s="4">
        <v>5</v>
      </c>
      <c r="J24" s="4">
        <v>5</v>
      </c>
      <c r="K24" s="4" t="s">
        <v>30</v>
      </c>
      <c r="L24" s="4">
        <v>1140</v>
      </c>
      <c r="M24" s="4">
        <v>1140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45218</v>
      </c>
      <c r="S24" s="6">
        <v>45251</v>
      </c>
      <c r="T24" s="4" t="s">
        <v>34</v>
      </c>
      <c r="U24" s="4">
        <v>1140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136</v>
      </c>
      <c r="E25" s="4" t="s">
        <v>165</v>
      </c>
      <c r="F25" s="6">
        <v>45249</v>
      </c>
      <c r="G25" s="6">
        <v>45250</v>
      </c>
      <c r="H25" s="4">
        <v>1</v>
      </c>
      <c r="I25" s="4">
        <v>1</v>
      </c>
      <c r="J25" s="4">
        <v>1</v>
      </c>
      <c r="K25" s="4" t="s">
        <v>30</v>
      </c>
      <c r="L25" s="4">
        <v>2100</v>
      </c>
      <c r="M25" s="4">
        <v>2100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45218</v>
      </c>
      <c r="S25" s="6">
        <v>45251</v>
      </c>
      <c r="T25" s="4" t="s">
        <v>34</v>
      </c>
      <c r="U25" s="4">
        <v>2100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45248</v>
      </c>
      <c r="G26" s="6">
        <v>45250</v>
      </c>
      <c r="H26" s="4">
        <v>3</v>
      </c>
      <c r="I26" s="4">
        <v>2</v>
      </c>
      <c r="J26" s="4">
        <v>6</v>
      </c>
      <c r="K26" s="4" t="s">
        <v>30</v>
      </c>
      <c r="L26" s="4">
        <v>3576</v>
      </c>
      <c r="M26" s="4">
        <v>3576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45219.0000115741</v>
      </c>
      <c r="S26" s="6">
        <v>45251</v>
      </c>
      <c r="T26" s="4" t="s">
        <v>34</v>
      </c>
      <c r="U26" s="4">
        <v>3576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6">
        <v>45247</v>
      </c>
      <c r="G27" s="6">
        <v>45250</v>
      </c>
      <c r="H27" s="4">
        <v>1</v>
      </c>
      <c r="I27" s="4">
        <v>3</v>
      </c>
      <c r="J27" s="4">
        <v>3</v>
      </c>
      <c r="K27" s="4" t="s">
        <v>30</v>
      </c>
      <c r="L27" s="4">
        <v>1164</v>
      </c>
      <c r="M27" s="4">
        <v>1164</v>
      </c>
      <c r="N27" s="4" t="s">
        <v>178</v>
      </c>
      <c r="O27" s="4" t="s">
        <v>32</v>
      </c>
      <c r="P27" s="4" t="s">
        <v>33</v>
      </c>
      <c r="Q27" s="4">
        <v>0</v>
      </c>
      <c r="R27" s="7">
        <v>45219</v>
      </c>
      <c r="S27" s="6">
        <v>45251</v>
      </c>
      <c r="T27" s="4" t="s">
        <v>34</v>
      </c>
      <c r="U27" s="4">
        <v>1164</v>
      </c>
      <c r="V27" s="4">
        <v>0</v>
      </c>
      <c r="W27" s="4">
        <v>0</v>
      </c>
      <c r="X27" s="4" t="s">
        <v>179</v>
      </c>
      <c r="Y27" s="4" t="s">
        <v>180</v>
      </c>
    </row>
    <row r="28" s="4" customFormat="1" spans="1:25">
      <c r="A28" s="4" t="s">
        <v>181</v>
      </c>
      <c r="B28" s="4" t="s">
        <v>26</v>
      </c>
      <c r="C28" s="4" t="s">
        <v>27</v>
      </c>
      <c r="D28" s="4" t="s">
        <v>182</v>
      </c>
      <c r="E28" s="4" t="s">
        <v>183</v>
      </c>
      <c r="F28" s="6">
        <v>45246</v>
      </c>
      <c r="G28" s="6">
        <v>45250</v>
      </c>
      <c r="H28" s="4">
        <v>1</v>
      </c>
      <c r="I28" s="4">
        <v>4</v>
      </c>
      <c r="J28" s="4">
        <v>4</v>
      </c>
      <c r="K28" s="4" t="s">
        <v>30</v>
      </c>
      <c r="L28" s="4">
        <v>1480</v>
      </c>
      <c r="M28" s="4">
        <v>1480</v>
      </c>
      <c r="N28" s="4" t="s">
        <v>184</v>
      </c>
      <c r="O28" s="4" t="s">
        <v>32</v>
      </c>
      <c r="P28" s="4" t="s">
        <v>33</v>
      </c>
      <c r="Q28" s="4">
        <v>0</v>
      </c>
      <c r="R28" s="7">
        <v>45220</v>
      </c>
      <c r="S28" s="6">
        <v>45251</v>
      </c>
      <c r="T28" s="4" t="s">
        <v>34</v>
      </c>
      <c r="U28" s="4">
        <v>1480</v>
      </c>
      <c r="V28" s="4">
        <v>0</v>
      </c>
      <c r="W28" s="4">
        <v>0</v>
      </c>
      <c r="X28" s="4" t="s">
        <v>185</v>
      </c>
      <c r="Y28" s="4" t="s">
        <v>186</v>
      </c>
    </row>
    <row r="29" s="4" customFormat="1" spans="1:25">
      <c r="A29" s="4" t="s">
        <v>187</v>
      </c>
      <c r="B29" s="4" t="s">
        <v>26</v>
      </c>
      <c r="C29" s="4" t="s">
        <v>27</v>
      </c>
      <c r="D29" s="4" t="s">
        <v>188</v>
      </c>
      <c r="E29" s="4" t="s">
        <v>189</v>
      </c>
      <c r="F29" s="6">
        <v>45246</v>
      </c>
      <c r="G29" s="6">
        <v>45250</v>
      </c>
      <c r="H29" s="4">
        <v>1</v>
      </c>
      <c r="I29" s="4">
        <v>4</v>
      </c>
      <c r="J29" s="4">
        <v>4</v>
      </c>
      <c r="K29" s="4" t="s">
        <v>30</v>
      </c>
      <c r="L29" s="4">
        <v>3075</v>
      </c>
      <c r="M29" s="4">
        <v>3075</v>
      </c>
      <c r="N29" s="4" t="s">
        <v>190</v>
      </c>
      <c r="O29" s="4" t="s">
        <v>32</v>
      </c>
      <c r="P29" s="4" t="s">
        <v>33</v>
      </c>
      <c r="Q29" s="4">
        <v>0</v>
      </c>
      <c r="R29" s="7">
        <v>45222</v>
      </c>
      <c r="S29" s="6">
        <v>45251</v>
      </c>
      <c r="T29" s="4" t="s">
        <v>34</v>
      </c>
      <c r="U29" s="4">
        <v>3075</v>
      </c>
      <c r="V29" s="4">
        <v>0</v>
      </c>
      <c r="W29" s="4">
        <v>0</v>
      </c>
      <c r="X29" s="4" t="s">
        <v>191</v>
      </c>
      <c r="Y29" s="4" t="s">
        <v>192</v>
      </c>
    </row>
    <row r="30" s="4" customFormat="1" spans="1:25">
      <c r="A30" s="4" t="s">
        <v>193</v>
      </c>
      <c r="B30" s="4" t="s">
        <v>26</v>
      </c>
      <c r="C30" s="4" t="s">
        <v>27</v>
      </c>
      <c r="D30" s="4" t="s">
        <v>194</v>
      </c>
      <c r="E30" s="4" t="s">
        <v>195</v>
      </c>
      <c r="F30" s="6">
        <v>45248</v>
      </c>
      <c r="G30" s="6">
        <v>45250</v>
      </c>
      <c r="H30" s="4">
        <v>1</v>
      </c>
      <c r="I30" s="4">
        <v>2</v>
      </c>
      <c r="J30" s="4">
        <v>2</v>
      </c>
      <c r="K30" s="4" t="s">
        <v>30</v>
      </c>
      <c r="L30" s="4">
        <v>1848</v>
      </c>
      <c r="M30" s="4">
        <v>1848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45222.0000115741</v>
      </c>
      <c r="S30" s="6">
        <v>45251</v>
      </c>
      <c r="T30" s="4" t="s">
        <v>34</v>
      </c>
      <c r="U30" s="4">
        <v>1848</v>
      </c>
      <c r="V30" s="4">
        <v>0</v>
      </c>
      <c r="W30" s="4">
        <v>0</v>
      </c>
      <c r="X30" s="4" t="s">
        <v>197</v>
      </c>
      <c r="Y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45248</v>
      </c>
      <c r="G31" s="6">
        <v>45250</v>
      </c>
      <c r="H31" s="4">
        <v>1</v>
      </c>
      <c r="I31" s="4">
        <v>2</v>
      </c>
      <c r="J31" s="4">
        <v>2</v>
      </c>
      <c r="K31" s="4" t="s">
        <v>30</v>
      </c>
      <c r="L31" s="4">
        <v>1054</v>
      </c>
      <c r="M31" s="4">
        <v>1054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45222</v>
      </c>
      <c r="S31" s="6">
        <v>45251</v>
      </c>
      <c r="T31" s="4" t="s">
        <v>34</v>
      </c>
      <c r="U31" s="4">
        <v>1054</v>
      </c>
      <c r="V31" s="4">
        <v>0</v>
      </c>
      <c r="W31" s="4">
        <v>0</v>
      </c>
      <c r="X31" s="4" t="s">
        <v>203</v>
      </c>
      <c r="Y31" s="4" t="s">
        <v>204</v>
      </c>
    </row>
    <row r="32" s="4" customFormat="1" spans="1:25">
      <c r="A32" s="4" t="s">
        <v>205</v>
      </c>
      <c r="B32" s="4" t="s">
        <v>26</v>
      </c>
      <c r="C32" s="4" t="s">
        <v>27</v>
      </c>
      <c r="D32" s="4" t="s">
        <v>206</v>
      </c>
      <c r="E32" s="4" t="s">
        <v>207</v>
      </c>
      <c r="F32" s="6">
        <v>45246</v>
      </c>
      <c r="G32" s="6">
        <v>45250</v>
      </c>
      <c r="H32" s="4">
        <v>1</v>
      </c>
      <c r="I32" s="4">
        <v>4</v>
      </c>
      <c r="J32" s="4">
        <v>4</v>
      </c>
      <c r="K32" s="4" t="s">
        <v>30</v>
      </c>
      <c r="L32" s="4">
        <v>7520</v>
      </c>
      <c r="M32" s="4">
        <v>7520</v>
      </c>
      <c r="N32" s="4" t="s">
        <v>208</v>
      </c>
      <c r="O32" s="4" t="s">
        <v>32</v>
      </c>
      <c r="P32" s="4" t="s">
        <v>33</v>
      </c>
      <c r="Q32" s="4">
        <v>0</v>
      </c>
      <c r="R32" s="7">
        <v>45223</v>
      </c>
      <c r="S32" s="6">
        <v>45251</v>
      </c>
      <c r="T32" s="4" t="s">
        <v>34</v>
      </c>
      <c r="U32" s="4">
        <v>7520</v>
      </c>
      <c r="V32" s="4">
        <v>0</v>
      </c>
      <c r="W32" s="4">
        <v>0</v>
      </c>
      <c r="X32" s="4" t="s">
        <v>209</v>
      </c>
      <c r="Y32" s="4" t="s">
        <v>210</v>
      </c>
    </row>
    <row r="33" s="4" customFormat="1" spans="1:25">
      <c r="A33" s="4" t="s">
        <v>211</v>
      </c>
      <c r="B33" s="4" t="s">
        <v>26</v>
      </c>
      <c r="C33" s="4" t="s">
        <v>27</v>
      </c>
      <c r="D33" s="4" t="s">
        <v>212</v>
      </c>
      <c r="E33" s="4" t="s">
        <v>213</v>
      </c>
      <c r="F33" s="6">
        <v>45248</v>
      </c>
      <c r="G33" s="6">
        <v>45250</v>
      </c>
      <c r="H33" s="4">
        <v>1</v>
      </c>
      <c r="I33" s="4">
        <v>2</v>
      </c>
      <c r="J33" s="4">
        <v>2</v>
      </c>
      <c r="K33" s="4" t="s">
        <v>30</v>
      </c>
      <c r="L33" s="4">
        <v>3492</v>
      </c>
      <c r="M33" s="4">
        <v>3492</v>
      </c>
      <c r="N33" s="4" t="s">
        <v>214</v>
      </c>
      <c r="O33" s="4" t="s">
        <v>32</v>
      </c>
      <c r="P33" s="4" t="s">
        <v>33</v>
      </c>
      <c r="Q33" s="4">
        <v>0</v>
      </c>
      <c r="R33" s="7">
        <v>45223</v>
      </c>
      <c r="S33" s="6">
        <v>45251</v>
      </c>
      <c r="T33" s="4" t="s">
        <v>34</v>
      </c>
      <c r="U33" s="4">
        <v>3492</v>
      </c>
      <c r="V33" s="4">
        <v>0</v>
      </c>
      <c r="W33" s="4">
        <v>0</v>
      </c>
      <c r="X33" s="4" t="s">
        <v>215</v>
      </c>
      <c r="Y33" s="4" t="s">
        <v>216</v>
      </c>
    </row>
    <row r="34" s="4" customFormat="1" spans="1:25">
      <c r="A34" s="4" t="s">
        <v>217</v>
      </c>
      <c r="B34" s="4" t="s">
        <v>26</v>
      </c>
      <c r="C34" s="4" t="s">
        <v>27</v>
      </c>
      <c r="D34" s="4" t="s">
        <v>218</v>
      </c>
      <c r="E34" s="4" t="s">
        <v>219</v>
      </c>
      <c r="F34" s="6">
        <v>45246</v>
      </c>
      <c r="G34" s="6">
        <v>45250</v>
      </c>
      <c r="H34" s="4">
        <v>1</v>
      </c>
      <c r="I34" s="4">
        <v>4</v>
      </c>
      <c r="J34" s="4">
        <v>4</v>
      </c>
      <c r="K34" s="4" t="s">
        <v>30</v>
      </c>
      <c r="L34" s="4">
        <v>2864</v>
      </c>
      <c r="M34" s="4">
        <v>2864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45223</v>
      </c>
      <c r="S34" s="6">
        <v>45251</v>
      </c>
      <c r="T34" s="4" t="s">
        <v>34</v>
      </c>
      <c r="U34" s="4">
        <v>2864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45244</v>
      </c>
      <c r="G35" s="6">
        <v>45250</v>
      </c>
      <c r="H35" s="4">
        <v>1</v>
      </c>
      <c r="I35" s="4">
        <v>6</v>
      </c>
      <c r="J35" s="4">
        <v>6</v>
      </c>
      <c r="K35" s="4" t="s">
        <v>30</v>
      </c>
      <c r="L35" s="4">
        <v>5568</v>
      </c>
      <c r="M35" s="4">
        <v>5568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45225.0000115741</v>
      </c>
      <c r="S35" s="6">
        <v>45251</v>
      </c>
      <c r="T35" s="4" t="s">
        <v>34</v>
      </c>
      <c r="U35" s="4">
        <v>5568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45248</v>
      </c>
      <c r="G36" s="6">
        <v>45250</v>
      </c>
      <c r="H36" s="4">
        <v>1</v>
      </c>
      <c r="I36" s="4">
        <v>2</v>
      </c>
      <c r="J36" s="4">
        <v>2</v>
      </c>
      <c r="K36" s="4" t="s">
        <v>30</v>
      </c>
      <c r="L36" s="4">
        <v>1084</v>
      </c>
      <c r="M36" s="4">
        <v>1084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45225</v>
      </c>
      <c r="S36" s="6">
        <v>45251</v>
      </c>
      <c r="T36" s="4" t="s">
        <v>34</v>
      </c>
      <c r="U36" s="4">
        <v>1084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235</v>
      </c>
      <c r="B37" s="4" t="s">
        <v>26</v>
      </c>
      <c r="C37" s="4" t="s">
        <v>27</v>
      </c>
      <c r="D37" s="4" t="s">
        <v>236</v>
      </c>
      <c r="E37" s="4" t="s">
        <v>237</v>
      </c>
      <c r="F37" s="6">
        <v>45248</v>
      </c>
      <c r="G37" s="6">
        <v>45250</v>
      </c>
      <c r="H37" s="4">
        <v>1</v>
      </c>
      <c r="I37" s="4">
        <v>2</v>
      </c>
      <c r="J37" s="4">
        <v>2</v>
      </c>
      <c r="K37" s="4" t="s">
        <v>30</v>
      </c>
      <c r="L37" s="4">
        <v>866</v>
      </c>
      <c r="M37" s="4">
        <v>866</v>
      </c>
      <c r="N37" s="4" t="s">
        <v>238</v>
      </c>
      <c r="O37" s="4" t="s">
        <v>32</v>
      </c>
      <c r="P37" s="4" t="s">
        <v>33</v>
      </c>
      <c r="Q37" s="4">
        <v>0</v>
      </c>
      <c r="R37" s="7">
        <v>45227.0000115741</v>
      </c>
      <c r="S37" s="6">
        <v>45251</v>
      </c>
      <c r="T37" s="4" t="s">
        <v>34</v>
      </c>
      <c r="U37" s="4">
        <v>866</v>
      </c>
      <c r="V37" s="4">
        <v>0</v>
      </c>
      <c r="W37" s="4">
        <v>0</v>
      </c>
      <c r="X37" s="4" t="s">
        <v>239</v>
      </c>
      <c r="Y37" s="4" t="s">
        <v>240</v>
      </c>
    </row>
    <row r="38" s="4" customFormat="1" spans="1:25">
      <c r="A38" s="4" t="s">
        <v>241</v>
      </c>
      <c r="B38" s="4" t="s">
        <v>26</v>
      </c>
      <c r="C38" s="4" t="s">
        <v>27</v>
      </c>
      <c r="D38" s="4" t="s">
        <v>242</v>
      </c>
      <c r="E38" s="4" t="s">
        <v>243</v>
      </c>
      <c r="F38" s="6">
        <v>45247</v>
      </c>
      <c r="G38" s="6">
        <v>45250</v>
      </c>
      <c r="H38" s="4">
        <v>1</v>
      </c>
      <c r="I38" s="4">
        <v>3</v>
      </c>
      <c r="J38" s="4">
        <v>3</v>
      </c>
      <c r="K38" s="4" t="s">
        <v>30</v>
      </c>
      <c r="L38" s="4">
        <v>831</v>
      </c>
      <c r="M38" s="4">
        <v>831</v>
      </c>
      <c r="N38" s="4" t="s">
        <v>244</v>
      </c>
      <c r="O38" s="4" t="s">
        <v>32</v>
      </c>
      <c r="P38" s="4" t="s">
        <v>33</v>
      </c>
      <c r="Q38" s="4">
        <v>0</v>
      </c>
      <c r="R38" s="7">
        <v>45227.0000115741</v>
      </c>
      <c r="S38" s="6">
        <v>45251</v>
      </c>
      <c r="T38" s="4" t="s">
        <v>34</v>
      </c>
      <c r="U38" s="4">
        <v>831</v>
      </c>
      <c r="V38" s="4">
        <v>0</v>
      </c>
      <c r="W38" s="4">
        <v>0</v>
      </c>
      <c r="X38" s="4" t="s">
        <v>245</v>
      </c>
      <c r="Y38" s="4" t="s">
        <v>246</v>
      </c>
    </row>
    <row r="39" s="4" customFormat="1" spans="1:25">
      <c r="A39" s="4" t="s">
        <v>247</v>
      </c>
      <c r="B39" s="4" t="s">
        <v>26</v>
      </c>
      <c r="C39" s="4" t="s">
        <v>27</v>
      </c>
      <c r="D39" s="4" t="s">
        <v>242</v>
      </c>
      <c r="E39" s="4" t="s">
        <v>243</v>
      </c>
      <c r="F39" s="6">
        <v>45245</v>
      </c>
      <c r="G39" s="6">
        <v>45250</v>
      </c>
      <c r="H39" s="4">
        <v>3</v>
      </c>
      <c r="I39" s="4">
        <v>5</v>
      </c>
      <c r="J39" s="4">
        <v>15</v>
      </c>
      <c r="K39" s="4" t="s">
        <v>30</v>
      </c>
      <c r="L39" s="4">
        <v>4155</v>
      </c>
      <c r="M39" s="4">
        <v>4155</v>
      </c>
      <c r="N39" s="4" t="s">
        <v>248</v>
      </c>
      <c r="O39" s="4" t="s">
        <v>32</v>
      </c>
      <c r="P39" s="4" t="s">
        <v>33</v>
      </c>
      <c r="Q39" s="4">
        <v>0</v>
      </c>
      <c r="R39" s="7">
        <v>45229.0000115741</v>
      </c>
      <c r="S39" s="6">
        <v>45251</v>
      </c>
      <c r="T39" s="4" t="s">
        <v>34</v>
      </c>
      <c r="U39" s="4">
        <v>4155</v>
      </c>
      <c r="V39" s="4">
        <v>0</v>
      </c>
      <c r="W39" s="4">
        <v>0</v>
      </c>
      <c r="X39" s="4" t="s">
        <v>249</v>
      </c>
      <c r="Y39" s="4" t="s">
        <v>250</v>
      </c>
    </row>
    <row r="40" s="4" customFormat="1" spans="1:25">
      <c r="A40" s="4" t="s">
        <v>251</v>
      </c>
      <c r="B40" s="4" t="s">
        <v>26</v>
      </c>
      <c r="C40" s="4" t="s">
        <v>27</v>
      </c>
      <c r="D40" s="4" t="s">
        <v>252</v>
      </c>
      <c r="E40" s="4" t="s">
        <v>253</v>
      </c>
      <c r="F40" s="6">
        <v>45247</v>
      </c>
      <c r="G40" s="6">
        <v>45250</v>
      </c>
      <c r="H40" s="4">
        <v>1</v>
      </c>
      <c r="I40" s="4">
        <v>3</v>
      </c>
      <c r="J40" s="4">
        <v>3</v>
      </c>
      <c r="K40" s="4" t="s">
        <v>30</v>
      </c>
      <c r="L40" s="4">
        <v>5679</v>
      </c>
      <c r="M40" s="4">
        <v>5679</v>
      </c>
      <c r="N40" s="4" t="s">
        <v>254</v>
      </c>
      <c r="O40" s="4" t="s">
        <v>32</v>
      </c>
      <c r="P40" s="4" t="s">
        <v>33</v>
      </c>
      <c r="Q40" s="4">
        <v>0</v>
      </c>
      <c r="R40" s="7">
        <v>45229.0000115741</v>
      </c>
      <c r="S40" s="6">
        <v>45251</v>
      </c>
      <c r="T40" s="4" t="s">
        <v>34</v>
      </c>
      <c r="U40" s="4">
        <v>5679</v>
      </c>
      <c r="V40" s="4">
        <v>0</v>
      </c>
      <c r="W40" s="4">
        <v>0</v>
      </c>
      <c r="X40" s="4" t="s">
        <v>255</v>
      </c>
      <c r="Y40" s="4" t="s">
        <v>256</v>
      </c>
    </row>
    <row r="41" s="4" customFormat="1" spans="1:25">
      <c r="A41" s="4" t="s">
        <v>257</v>
      </c>
      <c r="B41" s="4" t="s">
        <v>26</v>
      </c>
      <c r="C41" s="4" t="s">
        <v>27</v>
      </c>
      <c r="D41" s="4" t="s">
        <v>258</v>
      </c>
      <c r="E41" s="4" t="s">
        <v>259</v>
      </c>
      <c r="F41" s="6">
        <v>45248</v>
      </c>
      <c r="G41" s="6">
        <v>45250</v>
      </c>
      <c r="H41" s="4">
        <v>1</v>
      </c>
      <c r="I41" s="4">
        <v>2</v>
      </c>
      <c r="J41" s="4">
        <v>2</v>
      </c>
      <c r="K41" s="4" t="s">
        <v>30</v>
      </c>
      <c r="L41" s="4">
        <v>2884</v>
      </c>
      <c r="M41" s="4">
        <v>2884</v>
      </c>
      <c r="N41" s="4" t="s">
        <v>260</v>
      </c>
      <c r="O41" s="4" t="s">
        <v>32</v>
      </c>
      <c r="P41" s="4" t="s">
        <v>33</v>
      </c>
      <c r="Q41" s="4">
        <v>0</v>
      </c>
      <c r="R41" s="7">
        <v>45229</v>
      </c>
      <c r="S41" s="6">
        <v>45251</v>
      </c>
      <c r="T41" s="4" t="s">
        <v>34</v>
      </c>
      <c r="U41" s="4">
        <v>2884</v>
      </c>
      <c r="V41" s="4">
        <v>0</v>
      </c>
      <c r="W41" s="4">
        <v>0</v>
      </c>
      <c r="X41" s="4" t="s">
        <v>261</v>
      </c>
      <c r="Y41" s="4" t="s">
        <v>262</v>
      </c>
    </row>
    <row r="42" s="4" customFormat="1" spans="1:25">
      <c r="A42" s="4" t="s">
        <v>263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45247</v>
      </c>
      <c r="G42" s="6">
        <v>45250</v>
      </c>
      <c r="H42" s="4">
        <v>1</v>
      </c>
      <c r="I42" s="4">
        <v>3</v>
      </c>
      <c r="J42" s="4">
        <v>3</v>
      </c>
      <c r="K42" s="4" t="s">
        <v>30</v>
      </c>
      <c r="L42" s="4">
        <v>837</v>
      </c>
      <c r="M42" s="4">
        <v>837</v>
      </c>
      <c r="N42" s="4" t="s">
        <v>264</v>
      </c>
      <c r="O42" s="4" t="s">
        <v>32</v>
      </c>
      <c r="P42" s="4" t="s">
        <v>33</v>
      </c>
      <c r="Q42" s="4">
        <v>0</v>
      </c>
      <c r="R42" s="7">
        <v>45229</v>
      </c>
      <c r="S42" s="6">
        <v>45251</v>
      </c>
      <c r="T42" s="4" t="s">
        <v>34</v>
      </c>
      <c r="U42" s="4">
        <v>837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268</v>
      </c>
      <c r="E43" s="4" t="s">
        <v>269</v>
      </c>
      <c r="F43" s="6">
        <v>45247</v>
      </c>
      <c r="G43" s="6">
        <v>45250</v>
      </c>
      <c r="H43" s="4">
        <v>1</v>
      </c>
      <c r="I43" s="4">
        <v>3</v>
      </c>
      <c r="J43" s="4">
        <v>3</v>
      </c>
      <c r="K43" s="4" t="s">
        <v>30</v>
      </c>
      <c r="L43" s="4">
        <v>3315</v>
      </c>
      <c r="M43" s="4">
        <v>3315</v>
      </c>
      <c r="N43" s="4" t="s">
        <v>270</v>
      </c>
      <c r="O43" s="4" t="s">
        <v>32</v>
      </c>
      <c r="P43" s="4" t="s">
        <v>33</v>
      </c>
      <c r="Q43" s="4">
        <v>0</v>
      </c>
      <c r="R43" s="7">
        <v>45230</v>
      </c>
      <c r="S43" s="6">
        <v>45251</v>
      </c>
      <c r="T43" s="4" t="s">
        <v>34</v>
      </c>
      <c r="U43" s="4">
        <v>3315</v>
      </c>
      <c r="V43" s="4">
        <v>0</v>
      </c>
      <c r="W43" s="4">
        <v>0</v>
      </c>
      <c r="X43" s="4" t="s">
        <v>271</v>
      </c>
      <c r="Y43" s="4" t="s">
        <v>272</v>
      </c>
    </row>
    <row r="44" s="4" customFormat="1" spans="1:25">
      <c r="A44" s="4" t="s">
        <v>273</v>
      </c>
      <c r="B44" s="4" t="s">
        <v>26</v>
      </c>
      <c r="C44" s="4" t="s">
        <v>27</v>
      </c>
      <c r="D44" s="4" t="s">
        <v>274</v>
      </c>
      <c r="E44" s="4" t="s">
        <v>275</v>
      </c>
      <c r="F44" s="6">
        <v>45247</v>
      </c>
      <c r="G44" s="6">
        <v>45250</v>
      </c>
      <c r="H44" s="4">
        <v>2</v>
      </c>
      <c r="I44" s="4">
        <v>3</v>
      </c>
      <c r="J44" s="4">
        <v>6</v>
      </c>
      <c r="K44" s="4" t="s">
        <v>30</v>
      </c>
      <c r="L44" s="4">
        <v>4182</v>
      </c>
      <c r="M44" s="4">
        <v>4182</v>
      </c>
      <c r="N44" s="4" t="s">
        <v>276</v>
      </c>
      <c r="O44" s="4" t="s">
        <v>32</v>
      </c>
      <c r="P44" s="4" t="s">
        <v>33</v>
      </c>
      <c r="Q44" s="4">
        <v>0</v>
      </c>
      <c r="R44" s="7">
        <v>45230</v>
      </c>
      <c r="S44" s="6">
        <v>45251</v>
      </c>
      <c r="T44" s="4" t="s">
        <v>34</v>
      </c>
      <c r="U44" s="4">
        <v>4182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45245</v>
      </c>
      <c r="G45" s="6">
        <v>45250</v>
      </c>
      <c r="H45" s="4">
        <v>1</v>
      </c>
      <c r="I45" s="4">
        <v>5</v>
      </c>
      <c r="J45" s="4">
        <v>5</v>
      </c>
      <c r="K45" s="4" t="s">
        <v>30</v>
      </c>
      <c r="L45" s="4">
        <v>3631</v>
      </c>
      <c r="M45" s="4">
        <v>3631</v>
      </c>
      <c r="N45" s="4" t="s">
        <v>282</v>
      </c>
      <c r="O45" s="4" t="s">
        <v>32</v>
      </c>
      <c r="P45" s="4" t="s">
        <v>33</v>
      </c>
      <c r="Q45" s="4">
        <v>0</v>
      </c>
      <c r="R45" s="7">
        <v>45230</v>
      </c>
      <c r="S45" s="6">
        <v>45251</v>
      </c>
      <c r="T45" s="4" t="s">
        <v>34</v>
      </c>
      <c r="U45" s="4">
        <v>3631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286</v>
      </c>
      <c r="E46" s="4" t="s">
        <v>287</v>
      </c>
      <c r="F46" s="6">
        <v>45245</v>
      </c>
      <c r="G46" s="6">
        <v>45250</v>
      </c>
      <c r="H46" s="4">
        <v>1</v>
      </c>
      <c r="I46" s="4">
        <v>5</v>
      </c>
      <c r="J46" s="4">
        <v>5</v>
      </c>
      <c r="K46" s="4" t="s">
        <v>30</v>
      </c>
      <c r="L46" s="4">
        <v>4005</v>
      </c>
      <c r="M46" s="4">
        <v>4005</v>
      </c>
      <c r="N46" s="4" t="s">
        <v>288</v>
      </c>
      <c r="O46" s="4" t="s">
        <v>32</v>
      </c>
      <c r="P46" s="4" t="s">
        <v>33</v>
      </c>
      <c r="Q46" s="4">
        <v>0</v>
      </c>
      <c r="R46" s="7">
        <v>45231</v>
      </c>
      <c r="S46" s="6">
        <v>45251</v>
      </c>
      <c r="T46" s="4" t="s">
        <v>34</v>
      </c>
      <c r="U46" s="4">
        <v>4005</v>
      </c>
      <c r="V46" s="4">
        <v>0</v>
      </c>
      <c r="W46" s="4">
        <v>0</v>
      </c>
      <c r="X46" s="4" t="s">
        <v>289</v>
      </c>
      <c r="Y46" s="4" t="s">
        <v>290</v>
      </c>
    </row>
    <row r="47" s="4" customFormat="1" spans="1:25">
      <c r="A47" s="4" t="s">
        <v>291</v>
      </c>
      <c r="B47" s="4" t="s">
        <v>26</v>
      </c>
      <c r="C47" s="4" t="s">
        <v>27</v>
      </c>
      <c r="D47" s="4" t="s">
        <v>292</v>
      </c>
      <c r="E47" s="4" t="s">
        <v>293</v>
      </c>
      <c r="F47" s="6">
        <v>45246</v>
      </c>
      <c r="G47" s="6">
        <v>45250</v>
      </c>
      <c r="H47" s="4">
        <v>1</v>
      </c>
      <c r="I47" s="4">
        <v>4</v>
      </c>
      <c r="J47" s="4">
        <v>4</v>
      </c>
      <c r="K47" s="4" t="s">
        <v>30</v>
      </c>
      <c r="L47" s="4">
        <v>2064</v>
      </c>
      <c r="M47" s="4">
        <v>2064</v>
      </c>
      <c r="N47" s="4" t="s">
        <v>294</v>
      </c>
      <c r="O47" s="4" t="s">
        <v>32</v>
      </c>
      <c r="P47" s="4" t="s">
        <v>33</v>
      </c>
      <c r="Q47" s="4">
        <v>0</v>
      </c>
      <c r="R47" s="7">
        <v>45231.0000115741</v>
      </c>
      <c r="S47" s="6">
        <v>45251</v>
      </c>
      <c r="T47" s="4" t="s">
        <v>34</v>
      </c>
      <c r="U47" s="4">
        <v>2064</v>
      </c>
      <c r="V47" s="4">
        <v>0</v>
      </c>
      <c r="W47" s="4">
        <v>0</v>
      </c>
      <c r="X47" s="4" t="s">
        <v>295</v>
      </c>
      <c r="Y47" s="4" t="s">
        <v>296</v>
      </c>
    </row>
    <row r="48" s="4" customFormat="1" spans="1:25">
      <c r="A48" s="4" t="s">
        <v>297</v>
      </c>
      <c r="B48" s="4" t="s">
        <v>26</v>
      </c>
      <c r="C48" s="4" t="s">
        <v>27</v>
      </c>
      <c r="D48" s="4" t="s">
        <v>101</v>
      </c>
      <c r="E48" s="4" t="s">
        <v>298</v>
      </c>
      <c r="F48" s="6">
        <v>45245</v>
      </c>
      <c r="G48" s="6">
        <v>45250</v>
      </c>
      <c r="H48" s="4">
        <v>1</v>
      </c>
      <c r="I48" s="4">
        <v>5</v>
      </c>
      <c r="J48" s="4">
        <v>5</v>
      </c>
      <c r="K48" s="4" t="s">
        <v>30</v>
      </c>
      <c r="L48" s="4">
        <v>5050</v>
      </c>
      <c r="M48" s="4">
        <v>5050</v>
      </c>
      <c r="N48" s="4" t="s">
        <v>299</v>
      </c>
      <c r="O48" s="4" t="s">
        <v>32</v>
      </c>
      <c r="P48" s="4" t="s">
        <v>33</v>
      </c>
      <c r="Q48" s="4">
        <v>0</v>
      </c>
      <c r="R48" s="7">
        <v>45232</v>
      </c>
      <c r="S48" s="6">
        <v>45251</v>
      </c>
      <c r="T48" s="4" t="s">
        <v>34</v>
      </c>
      <c r="U48" s="4">
        <v>5050</v>
      </c>
      <c r="V48" s="4">
        <v>0</v>
      </c>
      <c r="W48" s="4">
        <v>0</v>
      </c>
      <c r="X48" s="4" t="s">
        <v>300</v>
      </c>
      <c r="Y48" s="4" t="s">
        <v>301</v>
      </c>
    </row>
    <row r="49" s="4" customFormat="1" spans="1:25">
      <c r="A49" s="4" t="s">
        <v>302</v>
      </c>
      <c r="B49" s="4" t="s">
        <v>26</v>
      </c>
      <c r="C49" s="4" t="s">
        <v>27</v>
      </c>
      <c r="D49" s="4" t="s">
        <v>303</v>
      </c>
      <c r="E49" s="4" t="s">
        <v>304</v>
      </c>
      <c r="F49" s="6">
        <v>45245</v>
      </c>
      <c r="G49" s="6">
        <v>45250</v>
      </c>
      <c r="H49" s="4">
        <v>1</v>
      </c>
      <c r="I49" s="4">
        <v>5</v>
      </c>
      <c r="J49" s="4">
        <v>5</v>
      </c>
      <c r="K49" s="4" t="s">
        <v>30</v>
      </c>
      <c r="L49" s="4">
        <v>1535</v>
      </c>
      <c r="M49" s="4">
        <v>1535</v>
      </c>
      <c r="N49" s="4" t="s">
        <v>305</v>
      </c>
      <c r="O49" s="4" t="s">
        <v>32</v>
      </c>
      <c r="P49" s="4" t="s">
        <v>33</v>
      </c>
      <c r="Q49" s="4">
        <v>0</v>
      </c>
      <c r="R49" s="7">
        <v>45232.0000115741</v>
      </c>
      <c r="S49" s="6">
        <v>45251</v>
      </c>
      <c r="T49" s="4" t="s">
        <v>34</v>
      </c>
      <c r="U49" s="4">
        <v>1535</v>
      </c>
      <c r="V49" s="4">
        <v>0</v>
      </c>
      <c r="W49" s="4">
        <v>0</v>
      </c>
      <c r="X49" s="4" t="s">
        <v>306</v>
      </c>
      <c r="Y49" s="4" t="s">
        <v>307</v>
      </c>
    </row>
    <row r="50" s="4" customFormat="1" spans="1:25">
      <c r="A50" s="4" t="s">
        <v>47</v>
      </c>
      <c r="B50" s="4" t="s">
        <v>26</v>
      </c>
      <c r="C50" s="4" t="s">
        <v>308</v>
      </c>
      <c r="D50" s="4" t="s">
        <v>38</v>
      </c>
      <c r="E50" s="4" t="s">
        <v>48</v>
      </c>
      <c r="F50" s="6">
        <v>45244</v>
      </c>
      <c r="G50" s="6">
        <v>45250</v>
      </c>
      <c r="H50" s="4">
        <v>1</v>
      </c>
      <c r="I50" s="4">
        <v>6</v>
      </c>
      <c r="J50" s="4">
        <v>6</v>
      </c>
      <c r="K50" s="4" t="s">
        <v>30</v>
      </c>
      <c r="L50" s="4">
        <v>-24072</v>
      </c>
      <c r="M50" s="4">
        <v>-24072</v>
      </c>
      <c r="N50" s="4" t="s">
        <v>49</v>
      </c>
      <c r="O50" s="4" t="s">
        <v>32</v>
      </c>
      <c r="P50" s="4" t="s">
        <v>33</v>
      </c>
      <c r="Q50" s="4">
        <v>0</v>
      </c>
      <c r="R50" s="7">
        <v>45155.0000115741</v>
      </c>
      <c r="S50" s="6">
        <v>45251</v>
      </c>
      <c r="T50" s="4" t="s">
        <v>34</v>
      </c>
      <c r="U50" s="4">
        <v>-24072</v>
      </c>
      <c r="V50" s="4">
        <v>0</v>
      </c>
      <c r="W50" s="4">
        <v>0</v>
      </c>
      <c r="X50" s="4" t="s">
        <v>50</v>
      </c>
      <c r="Y50" s="4" t="s">
        <v>51</v>
      </c>
    </row>
    <row r="51" s="4" customFormat="1" spans="1:25">
      <c r="A51" s="4" t="s">
        <v>309</v>
      </c>
      <c r="B51" s="4" t="s">
        <v>26</v>
      </c>
      <c r="C51" s="4" t="s">
        <v>27</v>
      </c>
      <c r="D51" s="4" t="s">
        <v>258</v>
      </c>
      <c r="E51" s="4" t="s">
        <v>310</v>
      </c>
      <c r="F51" s="6">
        <v>45248</v>
      </c>
      <c r="G51" s="6">
        <v>45250</v>
      </c>
      <c r="H51" s="4">
        <v>1</v>
      </c>
      <c r="I51" s="4">
        <v>2</v>
      </c>
      <c r="J51" s="4">
        <v>2</v>
      </c>
      <c r="K51" s="4" t="s">
        <v>30</v>
      </c>
      <c r="L51" s="4">
        <v>2990</v>
      </c>
      <c r="M51" s="4">
        <v>2990</v>
      </c>
      <c r="N51" s="4" t="s">
        <v>311</v>
      </c>
      <c r="O51" s="4" t="s">
        <v>32</v>
      </c>
      <c r="P51" s="4" t="s">
        <v>33</v>
      </c>
      <c r="Q51" s="4">
        <v>0</v>
      </c>
      <c r="R51" s="7">
        <v>45233</v>
      </c>
      <c r="S51" s="6">
        <v>45251</v>
      </c>
      <c r="T51" s="4" t="s">
        <v>34</v>
      </c>
      <c r="U51" s="4">
        <v>2990</v>
      </c>
      <c r="V51" s="4">
        <v>0</v>
      </c>
      <c r="W51" s="4">
        <v>0</v>
      </c>
      <c r="X51" s="4" t="s">
        <v>312</v>
      </c>
      <c r="Y51" s="4" t="s">
        <v>313</v>
      </c>
    </row>
    <row r="52" s="4" customFormat="1" spans="1:25">
      <c r="A52" s="4" t="s">
        <v>314</v>
      </c>
      <c r="B52" s="4" t="s">
        <v>26</v>
      </c>
      <c r="C52" s="4" t="s">
        <v>27</v>
      </c>
      <c r="D52" s="4" t="s">
        <v>315</v>
      </c>
      <c r="E52" s="4" t="s">
        <v>316</v>
      </c>
      <c r="F52" s="6">
        <v>45247</v>
      </c>
      <c r="G52" s="6">
        <v>45250</v>
      </c>
      <c r="H52" s="4">
        <v>1</v>
      </c>
      <c r="I52" s="4">
        <v>3</v>
      </c>
      <c r="J52" s="4">
        <v>3</v>
      </c>
      <c r="K52" s="4" t="s">
        <v>30</v>
      </c>
      <c r="L52" s="4">
        <v>651</v>
      </c>
      <c r="M52" s="4">
        <v>651</v>
      </c>
      <c r="N52" s="4" t="s">
        <v>317</v>
      </c>
      <c r="O52" s="4" t="s">
        <v>32</v>
      </c>
      <c r="P52" s="4" t="s">
        <v>33</v>
      </c>
      <c r="Q52" s="4">
        <v>0</v>
      </c>
      <c r="R52" s="7">
        <v>45234</v>
      </c>
      <c r="S52" s="6">
        <v>45251</v>
      </c>
      <c r="T52" s="4" t="s">
        <v>34</v>
      </c>
      <c r="U52" s="4">
        <v>651</v>
      </c>
      <c r="V52" s="4">
        <v>0</v>
      </c>
      <c r="W52" s="4">
        <v>0</v>
      </c>
      <c r="X52" s="4" t="s">
        <v>318</v>
      </c>
      <c r="Y52" s="4" t="s">
        <v>319</v>
      </c>
    </row>
    <row r="53" s="4" customFormat="1" spans="1:25">
      <c r="A53" s="4" t="s">
        <v>320</v>
      </c>
      <c r="B53" s="4" t="s">
        <v>26</v>
      </c>
      <c r="C53" s="4" t="s">
        <v>27</v>
      </c>
      <c r="D53" s="4" t="s">
        <v>321</v>
      </c>
      <c r="E53" s="4" t="s">
        <v>96</v>
      </c>
      <c r="F53" s="6">
        <v>45249</v>
      </c>
      <c r="G53" s="6">
        <v>45250</v>
      </c>
      <c r="H53" s="4">
        <v>1</v>
      </c>
      <c r="I53" s="4">
        <v>1</v>
      </c>
      <c r="J53" s="4">
        <v>1</v>
      </c>
      <c r="K53" s="4" t="s">
        <v>30</v>
      </c>
      <c r="L53" s="4">
        <v>327</v>
      </c>
      <c r="M53" s="4">
        <v>327</v>
      </c>
      <c r="N53" s="4" t="s">
        <v>322</v>
      </c>
      <c r="O53" s="4" t="s">
        <v>32</v>
      </c>
      <c r="P53" s="4" t="s">
        <v>33</v>
      </c>
      <c r="Q53" s="4">
        <v>0</v>
      </c>
      <c r="R53" s="7">
        <v>45234</v>
      </c>
      <c r="S53" s="6">
        <v>45251</v>
      </c>
      <c r="T53" s="4" t="s">
        <v>34</v>
      </c>
      <c r="U53" s="4">
        <v>327</v>
      </c>
      <c r="V53" s="4">
        <v>0</v>
      </c>
      <c r="W53" s="4">
        <v>0</v>
      </c>
      <c r="X53" s="4" t="s">
        <v>323</v>
      </c>
      <c r="Y53" s="4" t="s">
        <v>324</v>
      </c>
    </row>
    <row r="54" s="4" customFormat="1" spans="1:25">
      <c r="A54" s="4" t="s">
        <v>325</v>
      </c>
      <c r="B54" s="4" t="s">
        <v>26</v>
      </c>
      <c r="C54" s="4" t="s">
        <v>27</v>
      </c>
      <c r="D54" s="4" t="s">
        <v>326</v>
      </c>
      <c r="E54" s="4" t="s">
        <v>327</v>
      </c>
      <c r="F54" s="6">
        <v>45248</v>
      </c>
      <c r="G54" s="6">
        <v>45250</v>
      </c>
      <c r="H54" s="4">
        <v>1</v>
      </c>
      <c r="I54" s="4">
        <v>2</v>
      </c>
      <c r="J54" s="4">
        <v>2</v>
      </c>
      <c r="K54" s="4" t="s">
        <v>30</v>
      </c>
      <c r="L54" s="4">
        <v>1822</v>
      </c>
      <c r="M54" s="4">
        <v>1822</v>
      </c>
      <c r="N54" s="4" t="s">
        <v>328</v>
      </c>
      <c r="O54" s="4" t="s">
        <v>32</v>
      </c>
      <c r="P54" s="4" t="s">
        <v>33</v>
      </c>
      <c r="Q54" s="4">
        <v>0</v>
      </c>
      <c r="R54" s="7">
        <v>45235.0000115741</v>
      </c>
      <c r="S54" s="6">
        <v>45251</v>
      </c>
      <c r="T54" s="4" t="s">
        <v>34</v>
      </c>
      <c r="U54" s="4">
        <v>1822</v>
      </c>
      <c r="V54" s="4">
        <v>0</v>
      </c>
      <c r="W54" s="4">
        <v>0</v>
      </c>
      <c r="X54" s="4" t="s">
        <v>329</v>
      </c>
      <c r="Y54" s="4" t="s">
        <v>330</v>
      </c>
    </row>
    <row r="55" s="4" customFormat="1" spans="1:25">
      <c r="A55" s="4" t="s">
        <v>331</v>
      </c>
      <c r="B55" s="4" t="s">
        <v>26</v>
      </c>
      <c r="C55" s="4" t="s">
        <v>27</v>
      </c>
      <c r="D55" s="4" t="s">
        <v>286</v>
      </c>
      <c r="E55" s="4" t="s">
        <v>332</v>
      </c>
      <c r="F55" s="6">
        <v>45248</v>
      </c>
      <c r="G55" s="6">
        <v>45250</v>
      </c>
      <c r="H55" s="4">
        <v>1</v>
      </c>
      <c r="I55" s="4">
        <v>2</v>
      </c>
      <c r="J55" s="4">
        <v>2</v>
      </c>
      <c r="K55" s="4" t="s">
        <v>30</v>
      </c>
      <c r="L55" s="4">
        <v>1400</v>
      </c>
      <c r="M55" s="4">
        <v>1400</v>
      </c>
      <c r="N55" s="4" t="s">
        <v>333</v>
      </c>
      <c r="O55" s="4" t="s">
        <v>32</v>
      </c>
      <c r="P55" s="4" t="s">
        <v>33</v>
      </c>
      <c r="Q55" s="4">
        <v>0</v>
      </c>
      <c r="R55" s="7">
        <v>45235.0000115741</v>
      </c>
      <c r="S55" s="6">
        <v>45251</v>
      </c>
      <c r="T55" s="4" t="s">
        <v>34</v>
      </c>
      <c r="U55" s="4">
        <v>1400</v>
      </c>
      <c r="V55" s="4">
        <v>0</v>
      </c>
      <c r="W55" s="4">
        <v>0</v>
      </c>
      <c r="X55" s="4" t="s">
        <v>334</v>
      </c>
      <c r="Y55" s="4" t="s">
        <v>335</v>
      </c>
    </row>
    <row r="56" s="4" customFormat="1" spans="1:25">
      <c r="A56" s="4" t="s">
        <v>336</v>
      </c>
      <c r="B56" s="4" t="s">
        <v>26</v>
      </c>
      <c r="C56" s="4" t="s">
        <v>27</v>
      </c>
      <c r="D56" s="4" t="s">
        <v>337</v>
      </c>
      <c r="E56" s="4" t="s">
        <v>338</v>
      </c>
      <c r="F56" s="6">
        <v>45248</v>
      </c>
      <c r="G56" s="6">
        <v>45250</v>
      </c>
      <c r="H56" s="4">
        <v>1</v>
      </c>
      <c r="I56" s="4">
        <v>2</v>
      </c>
      <c r="J56" s="4">
        <v>2</v>
      </c>
      <c r="K56" s="4" t="s">
        <v>30</v>
      </c>
      <c r="L56" s="4">
        <v>1038</v>
      </c>
      <c r="M56" s="4">
        <v>1038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45235.0000115741</v>
      </c>
      <c r="S56" s="6">
        <v>45251</v>
      </c>
      <c r="T56" s="4" t="s">
        <v>34</v>
      </c>
      <c r="U56" s="4">
        <v>1038</v>
      </c>
      <c r="V56" s="4">
        <v>0</v>
      </c>
      <c r="W56" s="4">
        <v>0</v>
      </c>
      <c r="X56" s="4" t="s">
        <v>340</v>
      </c>
      <c r="Y56" s="4" t="s">
        <v>341</v>
      </c>
    </row>
    <row r="57" s="4" customFormat="1" spans="1:25">
      <c r="A57" s="4" t="s">
        <v>342</v>
      </c>
      <c r="B57" s="4" t="s">
        <v>26</v>
      </c>
      <c r="C57" s="4" t="s">
        <v>27</v>
      </c>
      <c r="D57" s="4" t="s">
        <v>343</v>
      </c>
      <c r="E57" s="4" t="s">
        <v>344</v>
      </c>
      <c r="F57" s="6">
        <v>45248</v>
      </c>
      <c r="G57" s="6">
        <v>45250</v>
      </c>
      <c r="H57" s="4">
        <v>1</v>
      </c>
      <c r="I57" s="4">
        <v>2</v>
      </c>
      <c r="J57" s="4">
        <v>2</v>
      </c>
      <c r="K57" s="4" t="s">
        <v>30</v>
      </c>
      <c r="L57" s="4">
        <v>800</v>
      </c>
      <c r="M57" s="4">
        <v>800</v>
      </c>
      <c r="N57" s="4" t="s">
        <v>345</v>
      </c>
      <c r="O57" s="4" t="s">
        <v>32</v>
      </c>
      <c r="P57" s="4" t="s">
        <v>33</v>
      </c>
      <c r="Q57" s="4">
        <v>0</v>
      </c>
      <c r="R57" s="7">
        <v>45235</v>
      </c>
      <c r="S57" s="6">
        <v>45251</v>
      </c>
      <c r="T57" s="4" t="s">
        <v>34</v>
      </c>
      <c r="U57" s="4">
        <v>800</v>
      </c>
      <c r="V57" s="4">
        <v>0</v>
      </c>
      <c r="W57" s="4">
        <v>0</v>
      </c>
      <c r="X57" s="4" t="s">
        <v>346</v>
      </c>
      <c r="Y57" s="4" t="s">
        <v>347</v>
      </c>
    </row>
    <row r="58" s="4" customFormat="1" spans="1:25">
      <c r="A58" s="4" t="s">
        <v>348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45248</v>
      </c>
      <c r="G58" s="6">
        <v>45250</v>
      </c>
      <c r="H58" s="4">
        <v>1</v>
      </c>
      <c r="I58" s="4">
        <v>2</v>
      </c>
      <c r="J58" s="4">
        <v>2</v>
      </c>
      <c r="K58" s="4" t="s">
        <v>30</v>
      </c>
      <c r="L58" s="4">
        <v>800</v>
      </c>
      <c r="M58" s="4">
        <v>800</v>
      </c>
      <c r="N58" s="4" t="s">
        <v>349</v>
      </c>
      <c r="O58" s="4" t="s">
        <v>32</v>
      </c>
      <c r="P58" s="4" t="s">
        <v>33</v>
      </c>
      <c r="Q58" s="4">
        <v>0</v>
      </c>
      <c r="R58" s="7">
        <v>45235.0000115741</v>
      </c>
      <c r="S58" s="6">
        <v>45251</v>
      </c>
      <c r="T58" s="4" t="s">
        <v>34</v>
      </c>
      <c r="U58" s="4">
        <v>800</v>
      </c>
      <c r="V58" s="4">
        <v>0</v>
      </c>
      <c r="W58" s="4">
        <v>0</v>
      </c>
      <c r="X58" s="4" t="s">
        <v>350</v>
      </c>
      <c r="Y58" s="4" t="s">
        <v>351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353</v>
      </c>
      <c r="E59" s="4" t="s">
        <v>354</v>
      </c>
      <c r="F59" s="6">
        <v>45248</v>
      </c>
      <c r="G59" s="6">
        <v>45250</v>
      </c>
      <c r="H59" s="4">
        <v>1</v>
      </c>
      <c r="I59" s="4">
        <v>2</v>
      </c>
      <c r="J59" s="4">
        <v>2</v>
      </c>
      <c r="K59" s="4" t="s">
        <v>30</v>
      </c>
      <c r="L59" s="4">
        <v>3224</v>
      </c>
      <c r="M59" s="4">
        <v>3224</v>
      </c>
      <c r="N59" s="4" t="s">
        <v>355</v>
      </c>
      <c r="O59" s="4" t="s">
        <v>32</v>
      </c>
      <c r="P59" s="4" t="s">
        <v>33</v>
      </c>
      <c r="Q59" s="4">
        <v>0</v>
      </c>
      <c r="R59" s="7">
        <v>45235</v>
      </c>
      <c r="S59" s="6">
        <v>45251</v>
      </c>
      <c r="T59" s="4" t="s">
        <v>34</v>
      </c>
      <c r="U59" s="4">
        <v>3224</v>
      </c>
      <c r="V59" s="4">
        <v>0</v>
      </c>
      <c r="W59" s="4">
        <v>0</v>
      </c>
      <c r="X59" s="4" t="s">
        <v>356</v>
      </c>
      <c r="Y59" s="4" t="s">
        <v>357</v>
      </c>
    </row>
    <row r="60" s="4" customFormat="1" spans="1:25">
      <c r="A60" s="4" t="s">
        <v>358</v>
      </c>
      <c r="B60" s="4" t="s">
        <v>26</v>
      </c>
      <c r="C60" s="4" t="s">
        <v>27</v>
      </c>
      <c r="D60" s="4" t="s">
        <v>359</v>
      </c>
      <c r="E60" s="4" t="s">
        <v>360</v>
      </c>
      <c r="F60" s="6">
        <v>45248</v>
      </c>
      <c r="G60" s="6">
        <v>45250</v>
      </c>
      <c r="H60" s="4">
        <v>1</v>
      </c>
      <c r="I60" s="4">
        <v>2</v>
      </c>
      <c r="J60" s="4">
        <v>2</v>
      </c>
      <c r="K60" s="4" t="s">
        <v>30</v>
      </c>
      <c r="L60" s="4">
        <v>678</v>
      </c>
      <c r="M60" s="4">
        <v>678</v>
      </c>
      <c r="N60" s="4" t="s">
        <v>361</v>
      </c>
      <c r="O60" s="4" t="s">
        <v>32</v>
      </c>
      <c r="P60" s="4" t="s">
        <v>33</v>
      </c>
      <c r="Q60" s="4">
        <v>0</v>
      </c>
      <c r="R60" s="7">
        <v>45236.0000115741</v>
      </c>
      <c r="S60" s="6">
        <v>45251</v>
      </c>
      <c r="T60" s="4" t="s">
        <v>34</v>
      </c>
      <c r="U60" s="4">
        <v>678</v>
      </c>
      <c r="V60" s="4">
        <v>0</v>
      </c>
      <c r="W60" s="4">
        <v>0</v>
      </c>
      <c r="X60" s="4" t="s">
        <v>362</v>
      </c>
      <c r="Y60" s="4" t="s">
        <v>363</v>
      </c>
    </row>
    <row r="61" s="4" customFormat="1" spans="1:25">
      <c r="A61" s="4" t="s">
        <v>364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45249</v>
      </c>
      <c r="G61" s="6">
        <v>45250</v>
      </c>
      <c r="H61" s="4">
        <v>1</v>
      </c>
      <c r="I61" s="4">
        <v>1</v>
      </c>
      <c r="J61" s="4">
        <v>1</v>
      </c>
      <c r="K61" s="4" t="s">
        <v>30</v>
      </c>
      <c r="L61" s="4">
        <v>530</v>
      </c>
      <c r="M61" s="4">
        <v>530</v>
      </c>
      <c r="N61" s="4" t="s">
        <v>365</v>
      </c>
      <c r="O61" s="4" t="s">
        <v>32</v>
      </c>
      <c r="P61" s="4" t="s">
        <v>33</v>
      </c>
      <c r="Q61" s="4">
        <v>0</v>
      </c>
      <c r="R61" s="7">
        <v>45237.0000115741</v>
      </c>
      <c r="S61" s="6">
        <v>45251</v>
      </c>
      <c r="T61" s="4" t="s">
        <v>34</v>
      </c>
      <c r="U61" s="4">
        <v>530</v>
      </c>
      <c r="V61" s="4">
        <v>0</v>
      </c>
      <c r="W61" s="4">
        <v>0</v>
      </c>
      <c r="X61" s="4" t="s">
        <v>366</v>
      </c>
      <c r="Y61" s="4" t="s">
        <v>367</v>
      </c>
    </row>
    <row r="62" s="4" customFormat="1" spans="1:25">
      <c r="A62" s="4" t="s">
        <v>368</v>
      </c>
      <c r="B62" s="4" t="s">
        <v>26</v>
      </c>
      <c r="C62" s="4" t="s">
        <v>27</v>
      </c>
      <c r="D62" s="4" t="s">
        <v>101</v>
      </c>
      <c r="E62" s="4" t="s">
        <v>369</v>
      </c>
      <c r="F62" s="6">
        <v>45246</v>
      </c>
      <c r="G62" s="6">
        <v>45250</v>
      </c>
      <c r="H62" s="4">
        <v>1</v>
      </c>
      <c r="I62" s="4">
        <v>4</v>
      </c>
      <c r="J62" s="4">
        <v>4</v>
      </c>
      <c r="K62" s="4" t="s">
        <v>30</v>
      </c>
      <c r="L62" s="4">
        <v>4596</v>
      </c>
      <c r="M62" s="4">
        <v>4596</v>
      </c>
      <c r="N62" s="4" t="s">
        <v>370</v>
      </c>
      <c r="O62" s="4" t="s">
        <v>32</v>
      </c>
      <c r="P62" s="4" t="s">
        <v>33</v>
      </c>
      <c r="Q62" s="4">
        <v>0</v>
      </c>
      <c r="R62" s="7">
        <v>45237.0000115741</v>
      </c>
      <c r="S62" s="6">
        <v>45251</v>
      </c>
      <c r="T62" s="4" t="s">
        <v>34</v>
      </c>
      <c r="U62" s="4">
        <v>4596</v>
      </c>
      <c r="V62" s="4">
        <v>0</v>
      </c>
      <c r="W62" s="4">
        <v>0</v>
      </c>
      <c r="X62" s="4" t="s">
        <v>371</v>
      </c>
      <c r="Y62" s="4" t="s">
        <v>372</v>
      </c>
    </row>
    <row r="63" s="4" customFormat="1" spans="1:25">
      <c r="A63" s="4" t="s">
        <v>373</v>
      </c>
      <c r="B63" s="4" t="s">
        <v>26</v>
      </c>
      <c r="C63" s="4" t="s">
        <v>27</v>
      </c>
      <c r="D63" s="4" t="s">
        <v>206</v>
      </c>
      <c r="E63" s="4" t="s">
        <v>374</v>
      </c>
      <c r="F63" s="6">
        <v>45247</v>
      </c>
      <c r="G63" s="6">
        <v>45250</v>
      </c>
      <c r="H63" s="4">
        <v>1</v>
      </c>
      <c r="I63" s="4">
        <v>3</v>
      </c>
      <c r="J63" s="4">
        <v>3</v>
      </c>
      <c r="K63" s="4" t="s">
        <v>30</v>
      </c>
      <c r="L63" s="4">
        <v>5406</v>
      </c>
      <c r="M63" s="4">
        <v>5406</v>
      </c>
      <c r="N63" s="4" t="s">
        <v>375</v>
      </c>
      <c r="O63" s="4" t="s">
        <v>32</v>
      </c>
      <c r="P63" s="4" t="s">
        <v>33</v>
      </c>
      <c r="Q63" s="4">
        <v>0</v>
      </c>
      <c r="R63" s="7">
        <v>45237</v>
      </c>
      <c r="S63" s="6">
        <v>45251</v>
      </c>
      <c r="T63" s="4" t="s">
        <v>34</v>
      </c>
      <c r="U63" s="4">
        <v>5406</v>
      </c>
      <c r="V63" s="4">
        <v>0</v>
      </c>
      <c r="W63" s="4">
        <v>0</v>
      </c>
      <c r="X63" s="4" t="s">
        <v>376</v>
      </c>
      <c r="Y63" s="4" t="s">
        <v>377</v>
      </c>
    </row>
    <row r="64" s="4" customFormat="1" spans="1:25">
      <c r="A64" s="4" t="s">
        <v>378</v>
      </c>
      <c r="B64" s="4" t="s">
        <v>26</v>
      </c>
      <c r="C64" s="4" t="s">
        <v>27</v>
      </c>
      <c r="D64" s="4" t="s">
        <v>379</v>
      </c>
      <c r="E64" s="4" t="s">
        <v>380</v>
      </c>
      <c r="F64" s="6">
        <v>45249</v>
      </c>
      <c r="G64" s="6">
        <v>45250</v>
      </c>
      <c r="H64" s="4">
        <v>1</v>
      </c>
      <c r="I64" s="4">
        <v>1</v>
      </c>
      <c r="J64" s="4">
        <v>1</v>
      </c>
      <c r="K64" s="4" t="s">
        <v>30</v>
      </c>
      <c r="L64" s="4">
        <v>601</v>
      </c>
      <c r="M64" s="4">
        <v>601</v>
      </c>
      <c r="N64" s="4" t="s">
        <v>381</v>
      </c>
      <c r="O64" s="4" t="s">
        <v>32</v>
      </c>
      <c r="P64" s="4" t="s">
        <v>33</v>
      </c>
      <c r="Q64" s="4">
        <v>0</v>
      </c>
      <c r="R64" s="7">
        <v>45238</v>
      </c>
      <c r="S64" s="6">
        <v>45251</v>
      </c>
      <c r="T64" s="4" t="s">
        <v>34</v>
      </c>
      <c r="U64" s="4">
        <v>601</v>
      </c>
      <c r="V64" s="4">
        <v>0</v>
      </c>
      <c r="W64" s="4">
        <v>0</v>
      </c>
      <c r="X64" s="4" t="s">
        <v>382</v>
      </c>
      <c r="Y64" s="4" t="s">
        <v>383</v>
      </c>
    </row>
    <row r="65" s="4" customFormat="1" spans="1:25">
      <c r="A65" s="4" t="s">
        <v>384</v>
      </c>
      <c r="B65" s="4" t="s">
        <v>26</v>
      </c>
      <c r="C65" s="4" t="s">
        <v>27</v>
      </c>
      <c r="D65" s="4" t="s">
        <v>385</v>
      </c>
      <c r="E65" s="4" t="s">
        <v>386</v>
      </c>
      <c r="F65" s="6">
        <v>45243</v>
      </c>
      <c r="G65" s="6">
        <v>45250</v>
      </c>
      <c r="H65" s="4">
        <v>1</v>
      </c>
      <c r="I65" s="4">
        <v>7</v>
      </c>
      <c r="J65" s="4">
        <v>7</v>
      </c>
      <c r="K65" s="4" t="s">
        <v>30</v>
      </c>
      <c r="L65" s="4">
        <v>13164</v>
      </c>
      <c r="M65" s="4">
        <v>13164</v>
      </c>
      <c r="N65" s="4" t="s">
        <v>387</v>
      </c>
      <c r="O65" s="4" t="s">
        <v>32</v>
      </c>
      <c r="P65" s="4" t="s">
        <v>33</v>
      </c>
      <c r="Q65" s="4">
        <v>0</v>
      </c>
      <c r="R65" s="7">
        <v>45238</v>
      </c>
      <c r="S65" s="6">
        <v>45251</v>
      </c>
      <c r="T65" s="4" t="s">
        <v>34</v>
      </c>
      <c r="U65" s="4">
        <v>13164</v>
      </c>
      <c r="V65" s="4">
        <v>0</v>
      </c>
      <c r="W65" s="4">
        <v>0</v>
      </c>
      <c r="X65" s="4" t="s">
        <v>388</v>
      </c>
      <c r="Y65" s="4" t="s">
        <v>389</v>
      </c>
    </row>
    <row r="66" s="4" customFormat="1" spans="1:25">
      <c r="A66" s="4" t="s">
        <v>390</v>
      </c>
      <c r="B66" s="4" t="s">
        <v>26</v>
      </c>
      <c r="C66" s="4" t="s">
        <v>27</v>
      </c>
      <c r="D66" s="4" t="s">
        <v>391</v>
      </c>
      <c r="E66" s="4" t="s">
        <v>392</v>
      </c>
      <c r="F66" s="6">
        <v>45249</v>
      </c>
      <c r="G66" s="6">
        <v>45250</v>
      </c>
      <c r="H66" s="4">
        <v>1</v>
      </c>
      <c r="I66" s="4">
        <v>1</v>
      </c>
      <c r="J66" s="4">
        <v>1</v>
      </c>
      <c r="K66" s="4" t="s">
        <v>30</v>
      </c>
      <c r="L66" s="4">
        <v>2275</v>
      </c>
      <c r="M66" s="4">
        <v>2275</v>
      </c>
      <c r="N66" s="4" t="s">
        <v>393</v>
      </c>
      <c r="O66" s="4" t="s">
        <v>32</v>
      </c>
      <c r="P66" s="4" t="s">
        <v>33</v>
      </c>
      <c r="Q66" s="4">
        <v>0</v>
      </c>
      <c r="R66" s="7">
        <v>45238</v>
      </c>
      <c r="S66" s="6">
        <v>45251</v>
      </c>
      <c r="T66" s="4" t="s">
        <v>34</v>
      </c>
      <c r="U66" s="4">
        <v>2275</v>
      </c>
      <c r="V66" s="4">
        <v>0</v>
      </c>
      <c r="W66" s="4">
        <v>0</v>
      </c>
      <c r="X66" s="4" t="s">
        <v>394</v>
      </c>
      <c r="Y66" s="4" t="s">
        <v>395</v>
      </c>
    </row>
    <row r="67" s="4" customFormat="1" spans="1:25">
      <c r="A67" s="4" t="s">
        <v>396</v>
      </c>
      <c r="B67" s="4" t="s">
        <v>26</v>
      </c>
      <c r="C67" s="4" t="s">
        <v>27</v>
      </c>
      <c r="D67" s="4" t="s">
        <v>397</v>
      </c>
      <c r="E67" s="4" t="s">
        <v>398</v>
      </c>
      <c r="F67" s="6">
        <v>45248</v>
      </c>
      <c r="G67" s="6">
        <v>45250</v>
      </c>
      <c r="H67" s="4">
        <v>1</v>
      </c>
      <c r="I67" s="4">
        <v>2</v>
      </c>
      <c r="J67" s="4">
        <v>2</v>
      </c>
      <c r="K67" s="4" t="s">
        <v>30</v>
      </c>
      <c r="L67" s="4">
        <v>1802</v>
      </c>
      <c r="M67" s="4">
        <v>1802</v>
      </c>
      <c r="N67" s="4" t="s">
        <v>399</v>
      </c>
      <c r="O67" s="4" t="s">
        <v>32</v>
      </c>
      <c r="P67" s="4" t="s">
        <v>33</v>
      </c>
      <c r="Q67" s="4">
        <v>0</v>
      </c>
      <c r="R67" s="7">
        <v>45239.0000115741</v>
      </c>
      <c r="S67" s="6">
        <v>45251</v>
      </c>
      <c r="T67" s="4" t="s">
        <v>34</v>
      </c>
      <c r="U67" s="4">
        <v>1802</v>
      </c>
      <c r="V67" s="4">
        <v>0</v>
      </c>
      <c r="W67" s="4">
        <v>0</v>
      </c>
      <c r="X67" s="4" t="s">
        <v>400</v>
      </c>
      <c r="Y67" s="4" t="s">
        <v>401</v>
      </c>
    </row>
    <row r="68" s="4" customFormat="1" spans="1:25">
      <c r="A68" s="4" t="s">
        <v>402</v>
      </c>
      <c r="B68" s="4" t="s">
        <v>26</v>
      </c>
      <c r="C68" s="4" t="s">
        <v>27</v>
      </c>
      <c r="D68" s="4" t="s">
        <v>397</v>
      </c>
      <c r="E68" s="4" t="s">
        <v>398</v>
      </c>
      <c r="F68" s="6">
        <v>45248</v>
      </c>
      <c r="G68" s="6">
        <v>45250</v>
      </c>
      <c r="H68" s="4">
        <v>1</v>
      </c>
      <c r="I68" s="4">
        <v>2</v>
      </c>
      <c r="J68" s="4">
        <v>2</v>
      </c>
      <c r="K68" s="4" t="s">
        <v>30</v>
      </c>
      <c r="L68" s="4">
        <v>1802</v>
      </c>
      <c r="M68" s="4">
        <v>1802</v>
      </c>
      <c r="N68" s="4" t="s">
        <v>403</v>
      </c>
      <c r="O68" s="4" t="s">
        <v>32</v>
      </c>
      <c r="P68" s="4" t="s">
        <v>33</v>
      </c>
      <c r="Q68" s="4">
        <v>0</v>
      </c>
      <c r="R68" s="7">
        <v>45239.0000115741</v>
      </c>
      <c r="S68" s="6">
        <v>45251</v>
      </c>
      <c r="T68" s="4" t="s">
        <v>34</v>
      </c>
      <c r="U68" s="4">
        <v>1802</v>
      </c>
      <c r="V68" s="4">
        <v>0</v>
      </c>
      <c r="W68" s="4">
        <v>0</v>
      </c>
      <c r="X68" s="4" t="s">
        <v>404</v>
      </c>
      <c r="Y68" s="4" t="s">
        <v>405</v>
      </c>
    </row>
    <row r="69" s="4" customFormat="1" spans="1:25">
      <c r="A69" s="4" t="s">
        <v>406</v>
      </c>
      <c r="B69" s="4" t="s">
        <v>26</v>
      </c>
      <c r="C69" s="4" t="s">
        <v>27</v>
      </c>
      <c r="D69" s="4" t="s">
        <v>407</v>
      </c>
      <c r="E69" s="4" t="s">
        <v>408</v>
      </c>
      <c r="F69" s="6">
        <v>45249</v>
      </c>
      <c r="G69" s="6">
        <v>45250</v>
      </c>
      <c r="H69" s="4">
        <v>1</v>
      </c>
      <c r="I69" s="4">
        <v>1</v>
      </c>
      <c r="J69" s="4">
        <v>1</v>
      </c>
      <c r="K69" s="4" t="s">
        <v>30</v>
      </c>
      <c r="L69" s="4">
        <v>290</v>
      </c>
      <c r="M69" s="4">
        <v>290</v>
      </c>
      <c r="N69" s="4" t="s">
        <v>409</v>
      </c>
      <c r="O69" s="4" t="s">
        <v>32</v>
      </c>
      <c r="P69" s="4" t="s">
        <v>33</v>
      </c>
      <c r="Q69" s="4">
        <v>0</v>
      </c>
      <c r="R69" s="7">
        <v>45239.0000115741</v>
      </c>
      <c r="S69" s="6">
        <v>45251</v>
      </c>
      <c r="T69" s="4" t="s">
        <v>34</v>
      </c>
      <c r="U69" s="4">
        <v>290</v>
      </c>
      <c r="V69" s="4">
        <v>0</v>
      </c>
      <c r="W69" s="4">
        <v>0</v>
      </c>
      <c r="X69" s="4" t="s">
        <v>410</v>
      </c>
      <c r="Y69" s="4" t="s">
        <v>411</v>
      </c>
    </row>
    <row r="70" s="4" customFormat="1" spans="1:25">
      <c r="A70" s="4" t="s">
        <v>412</v>
      </c>
      <c r="B70" s="4" t="s">
        <v>26</v>
      </c>
      <c r="C70" s="4" t="s">
        <v>27</v>
      </c>
      <c r="D70" s="4" t="s">
        <v>413</v>
      </c>
      <c r="E70" s="4" t="s">
        <v>414</v>
      </c>
      <c r="F70" s="6">
        <v>45240</v>
      </c>
      <c r="G70" s="6">
        <v>45250</v>
      </c>
      <c r="H70" s="4">
        <v>1</v>
      </c>
      <c r="I70" s="4">
        <v>10</v>
      </c>
      <c r="J70" s="4">
        <v>10</v>
      </c>
      <c r="K70" s="4" t="s">
        <v>30</v>
      </c>
      <c r="L70" s="4">
        <v>2880</v>
      </c>
      <c r="M70" s="4">
        <v>2880</v>
      </c>
      <c r="N70" s="4" t="s">
        <v>415</v>
      </c>
      <c r="O70" s="4" t="s">
        <v>32</v>
      </c>
      <c r="P70" s="4" t="s">
        <v>33</v>
      </c>
      <c r="Q70" s="4">
        <v>0</v>
      </c>
      <c r="R70" s="7">
        <v>45240.0000115741</v>
      </c>
      <c r="S70" s="6">
        <v>45251</v>
      </c>
      <c r="T70" s="4" t="s">
        <v>34</v>
      </c>
      <c r="U70" s="4">
        <v>2880</v>
      </c>
      <c r="V70" s="4">
        <v>0</v>
      </c>
      <c r="W70" s="4">
        <v>0</v>
      </c>
      <c r="X70" s="4" t="s">
        <v>416</v>
      </c>
      <c r="Y70" s="4" t="s">
        <v>417</v>
      </c>
    </row>
    <row r="71" s="4" customFormat="1" spans="1:25">
      <c r="A71" s="4" t="s">
        <v>352</v>
      </c>
      <c r="B71" s="4" t="s">
        <v>26</v>
      </c>
      <c r="C71" s="4" t="s">
        <v>308</v>
      </c>
      <c r="D71" s="4" t="s">
        <v>353</v>
      </c>
      <c r="E71" s="4" t="s">
        <v>354</v>
      </c>
      <c r="F71" s="6">
        <v>45248</v>
      </c>
      <c r="G71" s="6">
        <v>45250</v>
      </c>
      <c r="H71" s="4">
        <v>1</v>
      </c>
      <c r="I71" s="4">
        <v>2</v>
      </c>
      <c r="J71" s="4">
        <v>2</v>
      </c>
      <c r="K71" s="4" t="s">
        <v>30</v>
      </c>
      <c r="L71" s="4">
        <v>-3224</v>
      </c>
      <c r="M71" s="4">
        <v>-3224</v>
      </c>
      <c r="N71" s="4" t="s">
        <v>355</v>
      </c>
      <c r="O71" s="4" t="s">
        <v>32</v>
      </c>
      <c r="P71" s="4" t="s">
        <v>33</v>
      </c>
      <c r="Q71" s="4">
        <v>0</v>
      </c>
      <c r="R71" s="7">
        <v>45235</v>
      </c>
      <c r="S71" s="6">
        <v>45251</v>
      </c>
      <c r="T71" s="4" t="s">
        <v>34</v>
      </c>
      <c r="U71" s="4">
        <v>-3224</v>
      </c>
      <c r="V71" s="4">
        <v>0</v>
      </c>
      <c r="W71" s="4">
        <v>0</v>
      </c>
      <c r="X71" s="4" t="s">
        <v>356</v>
      </c>
      <c r="Y71" s="4" t="s">
        <v>357</v>
      </c>
    </row>
    <row r="72" s="4" customFormat="1" spans="1:25">
      <c r="A72" s="4" t="s">
        <v>418</v>
      </c>
      <c r="B72" s="4" t="s">
        <v>26</v>
      </c>
      <c r="C72" s="4" t="s">
        <v>27</v>
      </c>
      <c r="D72" s="4" t="s">
        <v>419</v>
      </c>
      <c r="E72" s="4" t="s">
        <v>420</v>
      </c>
      <c r="F72" s="6">
        <v>45243</v>
      </c>
      <c r="G72" s="6">
        <v>45250</v>
      </c>
      <c r="H72" s="4">
        <v>2</v>
      </c>
      <c r="I72" s="4">
        <v>7</v>
      </c>
      <c r="J72" s="4">
        <v>14</v>
      </c>
      <c r="K72" s="4" t="s">
        <v>30</v>
      </c>
      <c r="L72" s="4">
        <v>5124</v>
      </c>
      <c r="M72" s="4">
        <v>5124</v>
      </c>
      <c r="N72" s="4" t="s">
        <v>421</v>
      </c>
      <c r="O72" s="4" t="s">
        <v>32</v>
      </c>
      <c r="P72" s="4" t="s">
        <v>33</v>
      </c>
      <c r="Q72" s="4">
        <v>0</v>
      </c>
      <c r="R72" s="7">
        <v>45240.0000115741</v>
      </c>
      <c r="S72" s="6">
        <v>45251</v>
      </c>
      <c r="T72" s="4" t="s">
        <v>34</v>
      </c>
      <c r="U72" s="4">
        <v>5124</v>
      </c>
      <c r="V72" s="4">
        <v>0</v>
      </c>
      <c r="W72" s="4">
        <v>0</v>
      </c>
      <c r="X72" s="4" t="s">
        <v>422</v>
      </c>
      <c r="Y72" s="4" t="s">
        <v>423</v>
      </c>
    </row>
    <row r="73" s="4" customFormat="1" spans="1:25">
      <c r="A73" s="4" t="s">
        <v>424</v>
      </c>
      <c r="B73" s="4" t="s">
        <v>26</v>
      </c>
      <c r="C73" s="4" t="s">
        <v>27</v>
      </c>
      <c r="D73" s="4" t="s">
        <v>425</v>
      </c>
      <c r="E73" s="4" t="s">
        <v>426</v>
      </c>
      <c r="F73" s="6">
        <v>45249</v>
      </c>
      <c r="G73" s="6">
        <v>45250</v>
      </c>
      <c r="H73" s="4">
        <v>1</v>
      </c>
      <c r="I73" s="4">
        <v>1</v>
      </c>
      <c r="J73" s="4">
        <v>1</v>
      </c>
      <c r="K73" s="4" t="s">
        <v>30</v>
      </c>
      <c r="L73" s="4">
        <v>891</v>
      </c>
      <c r="M73" s="4">
        <v>891</v>
      </c>
      <c r="N73" s="4" t="s">
        <v>427</v>
      </c>
      <c r="O73" s="4" t="s">
        <v>32</v>
      </c>
      <c r="P73" s="4" t="s">
        <v>33</v>
      </c>
      <c r="Q73" s="4">
        <v>0</v>
      </c>
      <c r="R73" s="7">
        <v>45240</v>
      </c>
      <c r="S73" s="6">
        <v>45251</v>
      </c>
      <c r="T73" s="4" t="s">
        <v>34</v>
      </c>
      <c r="U73" s="4">
        <v>891</v>
      </c>
      <c r="V73" s="4">
        <v>0</v>
      </c>
      <c r="W73" s="4">
        <v>0</v>
      </c>
      <c r="X73" s="4" t="s">
        <v>428</v>
      </c>
      <c r="Y73" s="4" t="s">
        <v>429</v>
      </c>
    </row>
    <row r="74" s="4" customFormat="1" spans="1:25">
      <c r="A74" s="4" t="s">
        <v>430</v>
      </c>
      <c r="B74" s="4" t="s">
        <v>26</v>
      </c>
      <c r="C74" s="4" t="s">
        <v>27</v>
      </c>
      <c r="D74" s="4" t="s">
        <v>431</v>
      </c>
      <c r="E74" s="4" t="s">
        <v>432</v>
      </c>
      <c r="F74" s="6">
        <v>45244</v>
      </c>
      <c r="G74" s="6">
        <v>45250</v>
      </c>
      <c r="H74" s="4">
        <v>2</v>
      </c>
      <c r="I74" s="4">
        <v>6</v>
      </c>
      <c r="J74" s="4">
        <v>12</v>
      </c>
      <c r="K74" s="4" t="s">
        <v>30</v>
      </c>
      <c r="L74" s="4">
        <v>4452</v>
      </c>
      <c r="M74" s="4">
        <v>4452</v>
      </c>
      <c r="N74" s="4" t="s">
        <v>433</v>
      </c>
      <c r="O74" s="4" t="s">
        <v>32</v>
      </c>
      <c r="P74" s="4" t="s">
        <v>33</v>
      </c>
      <c r="Q74" s="4">
        <v>0</v>
      </c>
      <c r="R74" s="7">
        <v>45241.0000115741</v>
      </c>
      <c r="S74" s="6">
        <v>45251</v>
      </c>
      <c r="T74" s="4" t="s">
        <v>34</v>
      </c>
      <c r="U74" s="4">
        <v>4452</v>
      </c>
      <c r="V74" s="4">
        <v>0</v>
      </c>
      <c r="W74" s="4">
        <v>0</v>
      </c>
      <c r="X74" s="4" t="s">
        <v>434</v>
      </c>
      <c r="Y74" s="4" t="s">
        <v>435</v>
      </c>
    </row>
    <row r="75" s="4" customFormat="1" spans="1:25">
      <c r="A75" s="4" t="s">
        <v>436</v>
      </c>
      <c r="B75" s="4" t="s">
        <v>26</v>
      </c>
      <c r="C75" s="4" t="s">
        <v>27</v>
      </c>
      <c r="D75" s="4" t="s">
        <v>437</v>
      </c>
      <c r="E75" s="4" t="s">
        <v>438</v>
      </c>
      <c r="F75" s="6">
        <v>45247</v>
      </c>
      <c r="G75" s="6">
        <v>45250</v>
      </c>
      <c r="H75" s="4">
        <v>1</v>
      </c>
      <c r="I75" s="4">
        <v>3</v>
      </c>
      <c r="J75" s="4">
        <v>3</v>
      </c>
      <c r="K75" s="4" t="s">
        <v>30</v>
      </c>
      <c r="L75" s="4">
        <v>786</v>
      </c>
      <c r="M75" s="4">
        <v>786</v>
      </c>
      <c r="N75" s="4" t="s">
        <v>439</v>
      </c>
      <c r="O75" s="4" t="s">
        <v>32</v>
      </c>
      <c r="P75" s="4" t="s">
        <v>33</v>
      </c>
      <c r="Q75" s="4">
        <v>0</v>
      </c>
      <c r="R75" s="7">
        <v>45241</v>
      </c>
      <c r="S75" s="6">
        <v>45251</v>
      </c>
      <c r="T75" s="4" t="s">
        <v>34</v>
      </c>
      <c r="U75" s="4">
        <v>786</v>
      </c>
      <c r="V75" s="4">
        <v>0</v>
      </c>
      <c r="W75" s="4">
        <v>0</v>
      </c>
      <c r="X75" s="4" t="s">
        <v>440</v>
      </c>
      <c r="Y75" s="4" t="s">
        <v>441</v>
      </c>
    </row>
    <row r="76" s="4" customFormat="1" spans="1:25">
      <c r="A76" s="4" t="s">
        <v>442</v>
      </c>
      <c r="B76" s="4" t="s">
        <v>26</v>
      </c>
      <c r="C76" s="4" t="s">
        <v>27</v>
      </c>
      <c r="D76" s="4" t="s">
        <v>437</v>
      </c>
      <c r="E76" s="4" t="s">
        <v>438</v>
      </c>
      <c r="F76" s="6">
        <v>45246</v>
      </c>
      <c r="G76" s="6">
        <v>45250</v>
      </c>
      <c r="H76" s="4">
        <v>1</v>
      </c>
      <c r="I76" s="4">
        <v>4</v>
      </c>
      <c r="J76" s="4">
        <v>4</v>
      </c>
      <c r="K76" s="4" t="s">
        <v>30</v>
      </c>
      <c r="L76" s="4">
        <v>1048</v>
      </c>
      <c r="M76" s="4">
        <v>1048</v>
      </c>
      <c r="N76" s="4" t="s">
        <v>443</v>
      </c>
      <c r="O76" s="4" t="s">
        <v>32</v>
      </c>
      <c r="P76" s="4" t="s">
        <v>33</v>
      </c>
      <c r="Q76" s="4">
        <v>0</v>
      </c>
      <c r="R76" s="7">
        <v>45241</v>
      </c>
      <c r="S76" s="6">
        <v>45251</v>
      </c>
      <c r="T76" s="4" t="s">
        <v>34</v>
      </c>
      <c r="U76" s="4">
        <v>1048</v>
      </c>
      <c r="V76" s="4">
        <v>0</v>
      </c>
      <c r="W76" s="4">
        <v>0</v>
      </c>
      <c r="X76" s="4" t="s">
        <v>444</v>
      </c>
      <c r="Y76" s="4" t="s">
        <v>445</v>
      </c>
    </row>
    <row r="77" s="4" customFormat="1" spans="1:25">
      <c r="A77" s="4" t="s">
        <v>446</v>
      </c>
      <c r="B77" s="4" t="s">
        <v>26</v>
      </c>
      <c r="C77" s="4" t="s">
        <v>27</v>
      </c>
      <c r="D77" s="4" t="s">
        <v>447</v>
      </c>
      <c r="E77" s="4" t="s">
        <v>448</v>
      </c>
      <c r="F77" s="6">
        <v>45248</v>
      </c>
      <c r="G77" s="6">
        <v>45250</v>
      </c>
      <c r="H77" s="4">
        <v>1</v>
      </c>
      <c r="I77" s="4">
        <v>2</v>
      </c>
      <c r="J77" s="4">
        <v>2</v>
      </c>
      <c r="K77" s="4" t="s">
        <v>30</v>
      </c>
      <c r="L77" s="4">
        <v>1245</v>
      </c>
      <c r="M77" s="4">
        <v>1245</v>
      </c>
      <c r="N77" s="4" t="s">
        <v>449</v>
      </c>
      <c r="O77" s="4" t="s">
        <v>32</v>
      </c>
      <c r="P77" s="4" t="s">
        <v>33</v>
      </c>
      <c r="Q77" s="4">
        <v>0</v>
      </c>
      <c r="R77" s="7">
        <v>45242.0000115741</v>
      </c>
      <c r="S77" s="6">
        <v>45251</v>
      </c>
      <c r="T77" s="4" t="s">
        <v>34</v>
      </c>
      <c r="U77" s="4">
        <v>1245</v>
      </c>
      <c r="V77" s="4">
        <v>0</v>
      </c>
      <c r="W77" s="4">
        <v>0</v>
      </c>
      <c r="X77" s="4" t="s">
        <v>450</v>
      </c>
      <c r="Y77" s="4" t="s">
        <v>451</v>
      </c>
    </row>
    <row r="78" s="4" customFormat="1" spans="1:25">
      <c r="A78" s="4" t="s">
        <v>452</v>
      </c>
      <c r="B78" s="4" t="s">
        <v>26</v>
      </c>
      <c r="C78" s="4" t="s">
        <v>27</v>
      </c>
      <c r="D78" s="4" t="s">
        <v>453</v>
      </c>
      <c r="E78" s="4" t="s">
        <v>454</v>
      </c>
      <c r="F78" s="6">
        <v>45249</v>
      </c>
      <c r="G78" s="6">
        <v>45250</v>
      </c>
      <c r="H78" s="4">
        <v>1</v>
      </c>
      <c r="I78" s="4">
        <v>1</v>
      </c>
      <c r="J78" s="4">
        <v>1</v>
      </c>
      <c r="K78" s="4" t="s">
        <v>30</v>
      </c>
      <c r="L78" s="4">
        <v>243</v>
      </c>
      <c r="M78" s="4">
        <v>243</v>
      </c>
      <c r="N78" s="4" t="s">
        <v>455</v>
      </c>
      <c r="O78" s="4" t="s">
        <v>32</v>
      </c>
      <c r="P78" s="4" t="s">
        <v>33</v>
      </c>
      <c r="Q78" s="4">
        <v>0</v>
      </c>
      <c r="R78" s="7">
        <v>45243.0000115741</v>
      </c>
      <c r="S78" s="6">
        <v>45251</v>
      </c>
      <c r="T78" s="4" t="s">
        <v>34</v>
      </c>
      <c r="U78" s="4">
        <v>243</v>
      </c>
      <c r="V78" s="4">
        <v>0</v>
      </c>
      <c r="W78" s="4">
        <v>0</v>
      </c>
      <c r="X78" s="4" t="s">
        <v>456</v>
      </c>
      <c r="Y78" s="4" t="s">
        <v>457</v>
      </c>
    </row>
    <row r="79" s="4" customFormat="1" spans="1:25">
      <c r="A79" s="4" t="s">
        <v>452</v>
      </c>
      <c r="B79" s="4" t="s">
        <v>26</v>
      </c>
      <c r="C79" s="4" t="s">
        <v>308</v>
      </c>
      <c r="D79" s="4" t="s">
        <v>453</v>
      </c>
      <c r="E79" s="4" t="s">
        <v>454</v>
      </c>
      <c r="F79" s="6">
        <v>45249</v>
      </c>
      <c r="G79" s="6">
        <v>45250</v>
      </c>
      <c r="H79" s="4">
        <v>1</v>
      </c>
      <c r="I79" s="4">
        <v>1</v>
      </c>
      <c r="J79" s="4">
        <v>1</v>
      </c>
      <c r="K79" s="4" t="s">
        <v>30</v>
      </c>
      <c r="L79" s="4">
        <v>-243</v>
      </c>
      <c r="M79" s="4">
        <v>-243</v>
      </c>
      <c r="N79" s="4" t="s">
        <v>455</v>
      </c>
      <c r="O79" s="4" t="s">
        <v>32</v>
      </c>
      <c r="P79" s="4" t="s">
        <v>33</v>
      </c>
      <c r="Q79" s="4">
        <v>0</v>
      </c>
      <c r="R79" s="7">
        <v>45243.0000115741</v>
      </c>
      <c r="S79" s="6">
        <v>45251</v>
      </c>
      <c r="T79" s="4" t="s">
        <v>34</v>
      </c>
      <c r="U79" s="4">
        <v>-243</v>
      </c>
      <c r="V79" s="4">
        <v>0</v>
      </c>
      <c r="W79" s="4">
        <v>0</v>
      </c>
      <c r="X79" s="4" t="s">
        <v>456</v>
      </c>
      <c r="Y79" s="4" t="s">
        <v>457</v>
      </c>
    </row>
    <row r="80" s="4" customFormat="1" spans="1:25">
      <c r="A80" s="4" t="s">
        <v>458</v>
      </c>
      <c r="B80" s="4" t="s">
        <v>26</v>
      </c>
      <c r="C80" s="4" t="s">
        <v>27</v>
      </c>
      <c r="D80" s="4" t="s">
        <v>459</v>
      </c>
      <c r="E80" s="4" t="s">
        <v>460</v>
      </c>
      <c r="F80" s="6">
        <v>45249</v>
      </c>
      <c r="G80" s="6">
        <v>45250</v>
      </c>
      <c r="H80" s="4">
        <v>1</v>
      </c>
      <c r="I80" s="4">
        <v>1</v>
      </c>
      <c r="J80" s="4">
        <v>1</v>
      </c>
      <c r="K80" s="4" t="s">
        <v>30</v>
      </c>
      <c r="L80" s="4">
        <v>757</v>
      </c>
      <c r="M80" s="4">
        <v>757</v>
      </c>
      <c r="N80" s="4" t="s">
        <v>461</v>
      </c>
      <c r="O80" s="4" t="s">
        <v>32</v>
      </c>
      <c r="P80" s="4" t="s">
        <v>33</v>
      </c>
      <c r="Q80" s="4">
        <v>0</v>
      </c>
      <c r="R80" s="7">
        <v>45243</v>
      </c>
      <c r="S80" s="6">
        <v>45251</v>
      </c>
      <c r="T80" s="4" t="s">
        <v>34</v>
      </c>
      <c r="U80" s="4">
        <v>757</v>
      </c>
      <c r="V80" s="4">
        <v>0</v>
      </c>
      <c r="W80" s="4">
        <v>0</v>
      </c>
      <c r="X80" s="4" t="s">
        <v>462</v>
      </c>
      <c r="Y80" s="4" t="s">
        <v>463</v>
      </c>
    </row>
    <row r="81" s="4" customFormat="1" spans="1:25">
      <c r="A81" s="4" t="s">
        <v>464</v>
      </c>
      <c r="B81" s="4" t="s">
        <v>26</v>
      </c>
      <c r="C81" s="4" t="s">
        <v>27</v>
      </c>
      <c r="D81" s="4" t="s">
        <v>465</v>
      </c>
      <c r="E81" s="4" t="s">
        <v>466</v>
      </c>
      <c r="F81" s="6">
        <v>45249</v>
      </c>
      <c r="G81" s="6">
        <v>45250</v>
      </c>
      <c r="H81" s="4">
        <v>4</v>
      </c>
      <c r="I81" s="4">
        <v>1</v>
      </c>
      <c r="J81" s="4">
        <v>4</v>
      </c>
      <c r="K81" s="4" t="s">
        <v>30</v>
      </c>
      <c r="L81" s="4">
        <v>5096</v>
      </c>
      <c r="M81" s="4">
        <v>5096</v>
      </c>
      <c r="N81" s="4" t="s">
        <v>467</v>
      </c>
      <c r="O81" s="4" t="s">
        <v>32</v>
      </c>
      <c r="P81" s="4" t="s">
        <v>33</v>
      </c>
      <c r="Q81" s="4">
        <v>0</v>
      </c>
      <c r="R81" s="7">
        <v>45243</v>
      </c>
      <c r="S81" s="6">
        <v>45251</v>
      </c>
      <c r="T81" s="4" t="s">
        <v>34</v>
      </c>
      <c r="U81" s="4">
        <v>5096</v>
      </c>
      <c r="V81" s="4">
        <v>0</v>
      </c>
      <c r="W81" s="4">
        <v>0</v>
      </c>
      <c r="X81" s="4" t="s">
        <v>468</v>
      </c>
      <c r="Y81" s="4" t="s">
        <v>469</v>
      </c>
    </row>
    <row r="82" s="4" customFormat="1" spans="1:25">
      <c r="A82" s="4" t="s">
        <v>358</v>
      </c>
      <c r="B82" s="4" t="s">
        <v>26</v>
      </c>
      <c r="C82" s="4" t="s">
        <v>470</v>
      </c>
      <c r="D82" s="4" t="s">
        <v>359</v>
      </c>
      <c r="E82" s="4" t="s">
        <v>360</v>
      </c>
      <c r="F82" s="6">
        <v>45248</v>
      </c>
      <c r="G82" s="6">
        <v>45250</v>
      </c>
      <c r="H82" s="4">
        <v>1</v>
      </c>
      <c r="I82" s="4">
        <v>2</v>
      </c>
      <c r="J82" s="4">
        <v>2</v>
      </c>
      <c r="K82" s="4" t="s">
        <v>30</v>
      </c>
      <c r="L82" s="4">
        <v>-378.01</v>
      </c>
      <c r="M82" s="4">
        <v>-378.01</v>
      </c>
      <c r="N82" s="4" t="s">
        <v>361</v>
      </c>
      <c r="O82" s="4" t="s">
        <v>32</v>
      </c>
      <c r="P82" s="4" t="s">
        <v>33</v>
      </c>
      <c r="Q82" s="4">
        <v>0</v>
      </c>
      <c r="R82" s="7">
        <v>45236.9608449074</v>
      </c>
      <c r="S82" s="6">
        <v>45251</v>
      </c>
      <c r="T82" s="4" t="s">
        <v>34</v>
      </c>
      <c r="U82" s="4">
        <v>-378.01</v>
      </c>
      <c r="V82" s="4">
        <v>0</v>
      </c>
      <c r="W82" s="4">
        <v>0</v>
      </c>
      <c r="X82" s="4" t="s">
        <v>362</v>
      </c>
      <c r="Y82" s="4" t="s">
        <v>363</v>
      </c>
    </row>
    <row r="83" s="4" customFormat="1" spans="1:25">
      <c r="A83" s="4" t="s">
        <v>471</v>
      </c>
      <c r="B83" s="4" t="s">
        <v>26</v>
      </c>
      <c r="C83" s="4" t="s">
        <v>27</v>
      </c>
      <c r="D83" s="4" t="s">
        <v>472</v>
      </c>
      <c r="E83" s="4" t="s">
        <v>473</v>
      </c>
      <c r="F83" s="6">
        <v>45248</v>
      </c>
      <c r="G83" s="6">
        <v>45250</v>
      </c>
      <c r="H83" s="4">
        <v>1</v>
      </c>
      <c r="I83" s="4">
        <v>2</v>
      </c>
      <c r="J83" s="4">
        <v>2</v>
      </c>
      <c r="K83" s="4" t="s">
        <v>30</v>
      </c>
      <c r="L83" s="4">
        <v>670</v>
      </c>
      <c r="M83" s="4">
        <v>670</v>
      </c>
      <c r="N83" s="4" t="s">
        <v>474</v>
      </c>
      <c r="O83" s="4" t="s">
        <v>32</v>
      </c>
      <c r="P83" s="4" t="s">
        <v>33</v>
      </c>
      <c r="Q83" s="4">
        <v>0</v>
      </c>
      <c r="R83" s="7">
        <v>45243</v>
      </c>
      <c r="S83" s="6">
        <v>45251</v>
      </c>
      <c r="T83" s="4" t="s">
        <v>34</v>
      </c>
      <c r="U83" s="4">
        <v>670</v>
      </c>
      <c r="V83" s="4">
        <v>0</v>
      </c>
      <c r="W83" s="4">
        <v>0</v>
      </c>
      <c r="X83" s="4" t="s">
        <v>475</v>
      </c>
      <c r="Y83" s="4" t="s">
        <v>476</v>
      </c>
    </row>
    <row r="84" s="4" customFormat="1" spans="1:25">
      <c r="A84" s="4" t="s">
        <v>477</v>
      </c>
      <c r="B84" s="4" t="s">
        <v>26</v>
      </c>
      <c r="C84" s="4" t="s">
        <v>27</v>
      </c>
      <c r="D84" s="4" t="s">
        <v>478</v>
      </c>
      <c r="E84" s="4" t="s">
        <v>479</v>
      </c>
      <c r="F84" s="6">
        <v>45247</v>
      </c>
      <c r="G84" s="6">
        <v>45250</v>
      </c>
      <c r="H84" s="4">
        <v>1</v>
      </c>
      <c r="I84" s="4">
        <v>3</v>
      </c>
      <c r="J84" s="4">
        <v>3</v>
      </c>
      <c r="K84" s="4" t="s">
        <v>30</v>
      </c>
      <c r="L84" s="4">
        <v>2911</v>
      </c>
      <c r="M84" s="4">
        <v>2911</v>
      </c>
      <c r="N84" s="4" t="s">
        <v>480</v>
      </c>
      <c r="O84" s="4" t="s">
        <v>32</v>
      </c>
      <c r="P84" s="4" t="s">
        <v>33</v>
      </c>
      <c r="Q84" s="4">
        <v>0</v>
      </c>
      <c r="R84" s="7">
        <v>45244</v>
      </c>
      <c r="S84" s="6">
        <v>45251</v>
      </c>
      <c r="T84" s="4" t="s">
        <v>34</v>
      </c>
      <c r="U84" s="4">
        <v>2911</v>
      </c>
      <c r="V84" s="4">
        <v>0</v>
      </c>
      <c r="W84" s="4">
        <v>0</v>
      </c>
      <c r="X84" s="4" t="s">
        <v>481</v>
      </c>
      <c r="Y84" s="4" t="s">
        <v>482</v>
      </c>
    </row>
    <row r="85" s="4" customFormat="1" spans="1:25">
      <c r="A85" s="4" t="s">
        <v>483</v>
      </c>
      <c r="B85" s="4" t="s">
        <v>26</v>
      </c>
      <c r="C85" s="4" t="s">
        <v>27</v>
      </c>
      <c r="D85" s="4" t="s">
        <v>484</v>
      </c>
      <c r="E85" s="4" t="s">
        <v>485</v>
      </c>
      <c r="F85" s="6">
        <v>45248</v>
      </c>
      <c r="G85" s="6">
        <v>45250</v>
      </c>
      <c r="H85" s="4">
        <v>1</v>
      </c>
      <c r="I85" s="4">
        <v>2</v>
      </c>
      <c r="J85" s="4">
        <v>2</v>
      </c>
      <c r="K85" s="4" t="s">
        <v>30</v>
      </c>
      <c r="L85" s="4">
        <v>764</v>
      </c>
      <c r="M85" s="4">
        <v>764</v>
      </c>
      <c r="N85" s="4" t="s">
        <v>486</v>
      </c>
      <c r="O85" s="4" t="s">
        <v>32</v>
      </c>
      <c r="P85" s="4" t="s">
        <v>33</v>
      </c>
      <c r="Q85" s="4">
        <v>0</v>
      </c>
      <c r="R85" s="7">
        <v>45244.0000115741</v>
      </c>
      <c r="S85" s="6">
        <v>45251</v>
      </c>
      <c r="T85" s="4" t="s">
        <v>34</v>
      </c>
      <c r="U85" s="4">
        <v>764</v>
      </c>
      <c r="V85" s="4">
        <v>0</v>
      </c>
      <c r="W85" s="4">
        <v>0</v>
      </c>
      <c r="X85" s="4" t="s">
        <v>487</v>
      </c>
      <c r="Y85" s="4" t="s">
        <v>488</v>
      </c>
    </row>
    <row r="86" s="4" customFormat="1" spans="1:25">
      <c r="A86" s="4" t="s">
        <v>489</v>
      </c>
      <c r="B86" s="4" t="s">
        <v>26</v>
      </c>
      <c r="C86" s="4" t="s">
        <v>27</v>
      </c>
      <c r="D86" s="4" t="s">
        <v>230</v>
      </c>
      <c r="E86" s="4" t="s">
        <v>490</v>
      </c>
      <c r="F86" s="6">
        <v>45248</v>
      </c>
      <c r="G86" s="6">
        <v>45250</v>
      </c>
      <c r="H86" s="4">
        <v>1</v>
      </c>
      <c r="I86" s="4">
        <v>2</v>
      </c>
      <c r="J86" s="4">
        <v>2</v>
      </c>
      <c r="K86" s="4" t="s">
        <v>30</v>
      </c>
      <c r="L86" s="4">
        <v>1120</v>
      </c>
      <c r="M86" s="4">
        <v>1120</v>
      </c>
      <c r="N86" s="4" t="s">
        <v>491</v>
      </c>
      <c r="O86" s="4" t="s">
        <v>32</v>
      </c>
      <c r="P86" s="4" t="s">
        <v>33</v>
      </c>
      <c r="Q86" s="4">
        <v>0</v>
      </c>
      <c r="R86" s="7">
        <v>45244</v>
      </c>
      <c r="S86" s="6">
        <v>45251</v>
      </c>
      <c r="T86" s="4" t="s">
        <v>34</v>
      </c>
      <c r="U86" s="4">
        <v>1120</v>
      </c>
      <c r="V86" s="4">
        <v>0</v>
      </c>
      <c r="W86" s="4">
        <v>0</v>
      </c>
      <c r="X86" s="4" t="s">
        <v>492</v>
      </c>
      <c r="Y86" s="4" t="s">
        <v>493</v>
      </c>
    </row>
    <row r="87" s="4" customFormat="1" spans="1:25">
      <c r="A87" s="4" t="s">
        <v>494</v>
      </c>
      <c r="B87" s="4" t="s">
        <v>26</v>
      </c>
      <c r="C87" s="4" t="s">
        <v>27</v>
      </c>
      <c r="D87" s="4" t="s">
        <v>495</v>
      </c>
      <c r="E87" s="4" t="s">
        <v>496</v>
      </c>
      <c r="F87" s="6">
        <v>45249</v>
      </c>
      <c r="G87" s="6">
        <v>45250</v>
      </c>
      <c r="H87" s="4">
        <v>1</v>
      </c>
      <c r="I87" s="4">
        <v>1</v>
      </c>
      <c r="J87" s="4">
        <v>1</v>
      </c>
      <c r="K87" s="4" t="s">
        <v>30</v>
      </c>
      <c r="L87" s="4">
        <v>475</v>
      </c>
      <c r="M87" s="4">
        <v>475</v>
      </c>
      <c r="N87" s="4" t="s">
        <v>497</v>
      </c>
      <c r="O87" s="4" t="s">
        <v>32</v>
      </c>
      <c r="P87" s="4" t="s">
        <v>33</v>
      </c>
      <c r="Q87" s="4">
        <v>0</v>
      </c>
      <c r="R87" s="7">
        <v>45245</v>
      </c>
      <c r="S87" s="6">
        <v>45251</v>
      </c>
      <c r="T87" s="4" t="s">
        <v>34</v>
      </c>
      <c r="U87" s="4">
        <v>475</v>
      </c>
      <c r="V87" s="4">
        <v>0</v>
      </c>
      <c r="W87" s="4">
        <v>0</v>
      </c>
      <c r="X87" s="4" t="s">
        <v>498</v>
      </c>
      <c r="Y87" s="4" t="s">
        <v>499</v>
      </c>
    </row>
    <row r="88" s="4" customFormat="1" spans="1:25">
      <c r="A88" s="4" t="s">
        <v>500</v>
      </c>
      <c r="B88" s="4" t="s">
        <v>26</v>
      </c>
      <c r="C88" s="4" t="s">
        <v>27</v>
      </c>
      <c r="D88" s="4" t="s">
        <v>425</v>
      </c>
      <c r="E88" s="4" t="s">
        <v>426</v>
      </c>
      <c r="F88" s="6">
        <v>45249</v>
      </c>
      <c r="G88" s="6">
        <v>45250</v>
      </c>
      <c r="H88" s="4">
        <v>1</v>
      </c>
      <c r="I88" s="4">
        <v>1</v>
      </c>
      <c r="J88" s="4">
        <v>1</v>
      </c>
      <c r="K88" s="4" t="s">
        <v>30</v>
      </c>
      <c r="L88" s="4">
        <v>774</v>
      </c>
      <c r="M88" s="4">
        <v>774</v>
      </c>
      <c r="N88" s="4" t="s">
        <v>501</v>
      </c>
      <c r="O88" s="4" t="s">
        <v>32</v>
      </c>
      <c r="P88" s="4" t="s">
        <v>33</v>
      </c>
      <c r="Q88" s="4">
        <v>0</v>
      </c>
      <c r="R88" s="7">
        <v>45245.0000115741</v>
      </c>
      <c r="S88" s="6">
        <v>45251</v>
      </c>
      <c r="T88" s="4" t="s">
        <v>34</v>
      </c>
      <c r="U88" s="4">
        <v>774</v>
      </c>
      <c r="V88" s="4">
        <v>0</v>
      </c>
      <c r="W88" s="4">
        <v>0</v>
      </c>
      <c r="X88" s="4" t="s">
        <v>502</v>
      </c>
      <c r="Y88" s="4" t="s">
        <v>503</v>
      </c>
    </row>
    <row r="89" s="4" customFormat="1" spans="1:25">
      <c r="A89" s="4" t="s">
        <v>504</v>
      </c>
      <c r="B89" s="4" t="s">
        <v>26</v>
      </c>
      <c r="C89" s="4" t="s">
        <v>27</v>
      </c>
      <c r="D89" s="4" t="s">
        <v>495</v>
      </c>
      <c r="E89" s="4" t="s">
        <v>505</v>
      </c>
      <c r="F89" s="6">
        <v>45249</v>
      </c>
      <c r="G89" s="6">
        <v>45250</v>
      </c>
      <c r="H89" s="4">
        <v>1</v>
      </c>
      <c r="I89" s="4">
        <v>1</v>
      </c>
      <c r="J89" s="4">
        <v>1</v>
      </c>
      <c r="K89" s="4" t="s">
        <v>30</v>
      </c>
      <c r="L89" s="4">
        <v>475</v>
      </c>
      <c r="M89" s="4">
        <v>475</v>
      </c>
      <c r="N89" s="4" t="s">
        <v>506</v>
      </c>
      <c r="O89" s="4" t="s">
        <v>32</v>
      </c>
      <c r="P89" s="4" t="s">
        <v>33</v>
      </c>
      <c r="Q89" s="4">
        <v>0</v>
      </c>
      <c r="R89" s="7">
        <v>45245.0000115741</v>
      </c>
      <c r="S89" s="6">
        <v>45251</v>
      </c>
      <c r="T89" s="4" t="s">
        <v>34</v>
      </c>
      <c r="U89" s="4">
        <v>475</v>
      </c>
      <c r="V89" s="4">
        <v>0</v>
      </c>
      <c r="W89" s="4">
        <v>0</v>
      </c>
      <c r="X89" s="4" t="s">
        <v>507</v>
      </c>
      <c r="Y89" s="4" t="s">
        <v>508</v>
      </c>
    </row>
    <row r="90" s="4" customFormat="1" spans="1:25">
      <c r="A90" s="4" t="s">
        <v>509</v>
      </c>
      <c r="B90" s="4" t="s">
        <v>26</v>
      </c>
      <c r="C90" s="4" t="s">
        <v>27</v>
      </c>
      <c r="D90" s="4" t="s">
        <v>510</v>
      </c>
      <c r="E90" s="4" t="s">
        <v>96</v>
      </c>
      <c r="F90" s="6">
        <v>45249</v>
      </c>
      <c r="G90" s="6">
        <v>45250</v>
      </c>
      <c r="H90" s="4">
        <v>2</v>
      </c>
      <c r="I90" s="4">
        <v>1</v>
      </c>
      <c r="J90" s="4">
        <v>2</v>
      </c>
      <c r="K90" s="4" t="s">
        <v>30</v>
      </c>
      <c r="L90" s="4">
        <v>570</v>
      </c>
      <c r="M90" s="4">
        <v>570</v>
      </c>
      <c r="N90" s="4" t="s">
        <v>511</v>
      </c>
      <c r="O90" s="4" t="s">
        <v>32</v>
      </c>
      <c r="P90" s="4" t="s">
        <v>33</v>
      </c>
      <c r="Q90" s="4">
        <v>0</v>
      </c>
      <c r="R90" s="7">
        <v>45245.0000115741</v>
      </c>
      <c r="S90" s="6">
        <v>45251</v>
      </c>
      <c r="T90" s="4" t="s">
        <v>34</v>
      </c>
      <c r="U90" s="4">
        <v>570</v>
      </c>
      <c r="V90" s="4">
        <v>0</v>
      </c>
      <c r="W90" s="4">
        <v>0</v>
      </c>
      <c r="X90" s="4" t="s">
        <v>512</v>
      </c>
      <c r="Y90" s="4" t="s">
        <v>513</v>
      </c>
    </row>
    <row r="91" s="4" customFormat="1" spans="1:25">
      <c r="A91" s="4" t="s">
        <v>514</v>
      </c>
      <c r="B91" s="4" t="s">
        <v>26</v>
      </c>
      <c r="C91" s="4" t="s">
        <v>27</v>
      </c>
      <c r="D91" s="4" t="s">
        <v>515</v>
      </c>
      <c r="E91" s="4" t="s">
        <v>516</v>
      </c>
      <c r="F91" s="6">
        <v>45247</v>
      </c>
      <c r="G91" s="6">
        <v>45250</v>
      </c>
      <c r="H91" s="4">
        <v>1</v>
      </c>
      <c r="I91" s="4">
        <v>3</v>
      </c>
      <c r="J91" s="4">
        <v>3</v>
      </c>
      <c r="K91" s="4" t="s">
        <v>30</v>
      </c>
      <c r="L91" s="4">
        <v>627</v>
      </c>
      <c r="M91" s="4">
        <v>627</v>
      </c>
      <c r="N91" s="4" t="s">
        <v>517</v>
      </c>
      <c r="O91" s="4" t="s">
        <v>32</v>
      </c>
      <c r="P91" s="4" t="s">
        <v>33</v>
      </c>
      <c r="Q91" s="4">
        <v>0</v>
      </c>
      <c r="R91" s="7">
        <v>45245</v>
      </c>
      <c r="S91" s="6">
        <v>45251</v>
      </c>
      <c r="T91" s="4" t="s">
        <v>34</v>
      </c>
      <c r="U91" s="4">
        <v>627</v>
      </c>
      <c r="V91" s="4">
        <v>0</v>
      </c>
      <c r="W91" s="4">
        <v>0</v>
      </c>
      <c r="X91" s="4" t="s">
        <v>518</v>
      </c>
      <c r="Y91" s="4" t="s">
        <v>519</v>
      </c>
    </row>
    <row r="92" s="4" customFormat="1" spans="1:25">
      <c r="A92" s="4" t="s">
        <v>520</v>
      </c>
      <c r="B92" s="4" t="s">
        <v>26</v>
      </c>
      <c r="C92" s="4" t="s">
        <v>27</v>
      </c>
      <c r="D92" s="4" t="s">
        <v>521</v>
      </c>
      <c r="E92" s="4" t="s">
        <v>522</v>
      </c>
      <c r="F92" s="6">
        <v>45246</v>
      </c>
      <c r="G92" s="6">
        <v>45250</v>
      </c>
      <c r="H92" s="4">
        <v>1</v>
      </c>
      <c r="I92" s="4">
        <v>4</v>
      </c>
      <c r="J92" s="4">
        <v>4</v>
      </c>
      <c r="K92" s="4" t="s">
        <v>30</v>
      </c>
      <c r="L92" s="4">
        <v>2120</v>
      </c>
      <c r="M92" s="4">
        <v>2120</v>
      </c>
      <c r="N92" s="4" t="s">
        <v>523</v>
      </c>
      <c r="O92" s="4" t="s">
        <v>32</v>
      </c>
      <c r="P92" s="4" t="s">
        <v>33</v>
      </c>
      <c r="Q92" s="4">
        <v>0</v>
      </c>
      <c r="R92" s="7">
        <v>45246</v>
      </c>
      <c r="S92" s="6">
        <v>45251</v>
      </c>
      <c r="T92" s="4" t="s">
        <v>34</v>
      </c>
      <c r="U92" s="4">
        <v>2120</v>
      </c>
      <c r="V92" s="4">
        <v>0</v>
      </c>
      <c r="W92" s="4">
        <v>0</v>
      </c>
      <c r="X92" s="4" t="s">
        <v>524</v>
      </c>
      <c r="Y92" s="4" t="s">
        <v>525</v>
      </c>
    </row>
    <row r="93" s="4" customFormat="1" spans="1:25">
      <c r="A93" s="4" t="s">
        <v>526</v>
      </c>
      <c r="B93" s="4" t="s">
        <v>26</v>
      </c>
      <c r="C93" s="4" t="s">
        <v>27</v>
      </c>
      <c r="D93" s="4" t="s">
        <v>527</v>
      </c>
      <c r="E93" s="4" t="s">
        <v>528</v>
      </c>
      <c r="F93" s="6">
        <v>45246</v>
      </c>
      <c r="G93" s="6">
        <v>45250</v>
      </c>
      <c r="H93" s="4">
        <v>1</v>
      </c>
      <c r="I93" s="4">
        <v>4</v>
      </c>
      <c r="J93" s="4">
        <v>4</v>
      </c>
      <c r="K93" s="4" t="s">
        <v>30</v>
      </c>
      <c r="L93" s="4">
        <v>5504</v>
      </c>
      <c r="M93" s="4">
        <v>5504</v>
      </c>
      <c r="N93" s="4" t="s">
        <v>529</v>
      </c>
      <c r="O93" s="4" t="s">
        <v>32</v>
      </c>
      <c r="P93" s="4" t="s">
        <v>33</v>
      </c>
      <c r="Q93" s="4">
        <v>0</v>
      </c>
      <c r="R93" s="7">
        <v>45246.0000115741</v>
      </c>
      <c r="S93" s="6">
        <v>45251</v>
      </c>
      <c r="T93" s="4" t="s">
        <v>34</v>
      </c>
      <c r="U93" s="4">
        <v>5504</v>
      </c>
      <c r="V93" s="4">
        <v>0</v>
      </c>
      <c r="W93" s="4">
        <v>0</v>
      </c>
      <c r="X93" s="4" t="s">
        <v>530</v>
      </c>
      <c r="Y93" s="4" t="s">
        <v>531</v>
      </c>
    </row>
    <row r="94" s="4" customFormat="1" spans="1:25">
      <c r="A94" s="4" t="s">
        <v>532</v>
      </c>
      <c r="B94" s="4" t="s">
        <v>26</v>
      </c>
      <c r="C94" s="4" t="s">
        <v>27</v>
      </c>
      <c r="D94" s="4" t="s">
        <v>527</v>
      </c>
      <c r="E94" s="4" t="s">
        <v>533</v>
      </c>
      <c r="F94" s="6">
        <v>45246</v>
      </c>
      <c r="G94" s="6">
        <v>45250</v>
      </c>
      <c r="H94" s="4">
        <v>1</v>
      </c>
      <c r="I94" s="4">
        <v>4</v>
      </c>
      <c r="J94" s="4">
        <v>4</v>
      </c>
      <c r="K94" s="4" t="s">
        <v>30</v>
      </c>
      <c r="L94" s="4">
        <v>5504</v>
      </c>
      <c r="M94" s="4">
        <v>5504</v>
      </c>
      <c r="N94" s="4" t="s">
        <v>534</v>
      </c>
      <c r="O94" s="4" t="s">
        <v>32</v>
      </c>
      <c r="P94" s="4" t="s">
        <v>33</v>
      </c>
      <c r="Q94" s="4">
        <v>0</v>
      </c>
      <c r="R94" s="7">
        <v>45246</v>
      </c>
      <c r="S94" s="6">
        <v>45251</v>
      </c>
      <c r="T94" s="4" t="s">
        <v>34</v>
      </c>
      <c r="U94" s="4">
        <v>5504</v>
      </c>
      <c r="V94" s="4">
        <v>0</v>
      </c>
      <c r="W94" s="4">
        <v>0</v>
      </c>
      <c r="X94" s="4" t="s">
        <v>535</v>
      </c>
      <c r="Y94" s="4" t="s">
        <v>536</v>
      </c>
    </row>
    <row r="95" s="4" customFormat="1" spans="1:25">
      <c r="A95" s="4" t="s">
        <v>537</v>
      </c>
      <c r="B95" s="4" t="s">
        <v>26</v>
      </c>
      <c r="C95" s="4" t="s">
        <v>27</v>
      </c>
      <c r="D95" s="4" t="s">
        <v>538</v>
      </c>
      <c r="E95" s="4" t="s">
        <v>539</v>
      </c>
      <c r="F95" s="6">
        <v>45246</v>
      </c>
      <c r="G95" s="6">
        <v>45250</v>
      </c>
      <c r="H95" s="4">
        <v>1</v>
      </c>
      <c r="I95" s="4">
        <v>4</v>
      </c>
      <c r="J95" s="4">
        <v>4</v>
      </c>
      <c r="K95" s="4" t="s">
        <v>30</v>
      </c>
      <c r="L95" s="4">
        <v>704</v>
      </c>
      <c r="M95" s="4">
        <v>704</v>
      </c>
      <c r="N95" s="4" t="s">
        <v>540</v>
      </c>
      <c r="O95" s="4" t="s">
        <v>32</v>
      </c>
      <c r="P95" s="4" t="s">
        <v>33</v>
      </c>
      <c r="Q95" s="4">
        <v>0</v>
      </c>
      <c r="R95" s="7">
        <v>45246.0000115741</v>
      </c>
      <c r="S95" s="6">
        <v>45251</v>
      </c>
      <c r="T95" s="4" t="s">
        <v>34</v>
      </c>
      <c r="U95" s="4">
        <v>704</v>
      </c>
      <c r="V95" s="4">
        <v>0</v>
      </c>
      <c r="W95" s="4">
        <v>0</v>
      </c>
      <c r="X95" s="4" t="s">
        <v>541</v>
      </c>
      <c r="Y95" s="4" t="s">
        <v>542</v>
      </c>
    </row>
    <row r="96" s="4" customFormat="1" spans="1:25">
      <c r="A96" s="4" t="s">
        <v>543</v>
      </c>
      <c r="B96" s="4" t="s">
        <v>26</v>
      </c>
      <c r="C96" s="4" t="s">
        <v>27</v>
      </c>
      <c r="D96" s="4" t="s">
        <v>453</v>
      </c>
      <c r="E96" s="4" t="s">
        <v>454</v>
      </c>
      <c r="F96" s="6">
        <v>45249</v>
      </c>
      <c r="G96" s="6">
        <v>45250</v>
      </c>
      <c r="H96" s="4">
        <v>1</v>
      </c>
      <c r="I96" s="4">
        <v>1</v>
      </c>
      <c r="J96" s="4">
        <v>1</v>
      </c>
      <c r="K96" s="4" t="s">
        <v>30</v>
      </c>
      <c r="L96" s="4">
        <v>245</v>
      </c>
      <c r="M96" s="4">
        <v>245</v>
      </c>
      <c r="N96" s="4" t="s">
        <v>544</v>
      </c>
      <c r="O96" s="4" t="s">
        <v>32</v>
      </c>
      <c r="P96" s="4" t="s">
        <v>33</v>
      </c>
      <c r="Q96" s="4">
        <v>0</v>
      </c>
      <c r="R96" s="7">
        <v>45246</v>
      </c>
      <c r="S96" s="6">
        <v>45251</v>
      </c>
      <c r="T96" s="4" t="s">
        <v>34</v>
      </c>
      <c r="U96" s="4">
        <v>245</v>
      </c>
      <c r="V96" s="4">
        <v>0</v>
      </c>
      <c r="W96" s="4">
        <v>0</v>
      </c>
      <c r="X96" s="4" t="s">
        <v>545</v>
      </c>
      <c r="Y96" s="4" t="s">
        <v>546</v>
      </c>
    </row>
    <row r="97" s="4" customFormat="1" spans="1:25">
      <c r="A97" s="4" t="s">
        <v>547</v>
      </c>
      <c r="B97" s="4" t="s">
        <v>26</v>
      </c>
      <c r="C97" s="4" t="s">
        <v>27</v>
      </c>
      <c r="D97" s="4" t="s">
        <v>453</v>
      </c>
      <c r="E97" s="4" t="s">
        <v>454</v>
      </c>
      <c r="F97" s="6">
        <v>45249</v>
      </c>
      <c r="G97" s="6">
        <v>45250</v>
      </c>
      <c r="H97" s="4">
        <v>1</v>
      </c>
      <c r="I97" s="4">
        <v>1</v>
      </c>
      <c r="J97" s="4">
        <v>1</v>
      </c>
      <c r="K97" s="4" t="s">
        <v>30</v>
      </c>
      <c r="L97" s="4">
        <v>245</v>
      </c>
      <c r="M97" s="4">
        <v>245</v>
      </c>
      <c r="N97" s="4" t="s">
        <v>544</v>
      </c>
      <c r="O97" s="4" t="s">
        <v>32</v>
      </c>
      <c r="P97" s="4" t="s">
        <v>33</v>
      </c>
      <c r="Q97" s="4">
        <v>0</v>
      </c>
      <c r="R97" s="7">
        <v>45246</v>
      </c>
      <c r="S97" s="6">
        <v>45251</v>
      </c>
      <c r="T97" s="4" t="s">
        <v>34</v>
      </c>
      <c r="U97" s="4">
        <v>245</v>
      </c>
      <c r="V97" s="4">
        <v>0</v>
      </c>
      <c r="W97" s="4">
        <v>0</v>
      </c>
      <c r="X97" s="4" t="s">
        <v>548</v>
      </c>
      <c r="Y97" s="4" t="s">
        <v>549</v>
      </c>
    </row>
    <row r="98" s="4" customFormat="1" spans="1:25">
      <c r="A98" s="4" t="s">
        <v>550</v>
      </c>
      <c r="B98" s="4" t="s">
        <v>26</v>
      </c>
      <c r="C98" s="4" t="s">
        <v>27</v>
      </c>
      <c r="D98" s="4" t="s">
        <v>453</v>
      </c>
      <c r="E98" s="4" t="s">
        <v>551</v>
      </c>
      <c r="F98" s="6">
        <v>45249</v>
      </c>
      <c r="G98" s="6">
        <v>45250</v>
      </c>
      <c r="H98" s="4">
        <v>1</v>
      </c>
      <c r="I98" s="4">
        <v>1</v>
      </c>
      <c r="J98" s="4">
        <v>1</v>
      </c>
      <c r="K98" s="4" t="s">
        <v>30</v>
      </c>
      <c r="L98" s="4">
        <v>245</v>
      </c>
      <c r="M98" s="4">
        <v>245</v>
      </c>
      <c r="N98" s="4" t="s">
        <v>544</v>
      </c>
      <c r="O98" s="4" t="s">
        <v>32</v>
      </c>
      <c r="P98" s="4" t="s">
        <v>33</v>
      </c>
      <c r="Q98" s="4">
        <v>0</v>
      </c>
      <c r="R98" s="7">
        <v>45246.0000115741</v>
      </c>
      <c r="S98" s="6">
        <v>45251</v>
      </c>
      <c r="T98" s="4" t="s">
        <v>34</v>
      </c>
      <c r="U98" s="4">
        <v>245</v>
      </c>
      <c r="V98" s="4">
        <v>0</v>
      </c>
      <c r="W98" s="4">
        <v>0</v>
      </c>
      <c r="X98" s="4" t="s">
        <v>552</v>
      </c>
      <c r="Y98" s="4" t="s">
        <v>553</v>
      </c>
    </row>
    <row r="99" s="4" customFormat="1" spans="1:25">
      <c r="A99" s="4" t="s">
        <v>554</v>
      </c>
      <c r="B99" s="4" t="s">
        <v>26</v>
      </c>
      <c r="C99" s="4" t="s">
        <v>27</v>
      </c>
      <c r="D99" s="4" t="s">
        <v>130</v>
      </c>
      <c r="E99" s="4" t="s">
        <v>555</v>
      </c>
      <c r="F99" s="6">
        <v>45249</v>
      </c>
      <c r="G99" s="6">
        <v>45250</v>
      </c>
      <c r="H99" s="4">
        <v>1</v>
      </c>
      <c r="I99" s="4">
        <v>1</v>
      </c>
      <c r="J99" s="4">
        <v>1</v>
      </c>
      <c r="K99" s="4" t="s">
        <v>30</v>
      </c>
      <c r="L99" s="4">
        <v>1241</v>
      </c>
      <c r="M99" s="4">
        <v>1241</v>
      </c>
      <c r="N99" s="4" t="s">
        <v>556</v>
      </c>
      <c r="O99" s="4" t="s">
        <v>32</v>
      </c>
      <c r="P99" s="4" t="s">
        <v>33</v>
      </c>
      <c r="Q99" s="4">
        <v>0</v>
      </c>
      <c r="R99" s="7">
        <v>45245</v>
      </c>
      <c r="S99" s="6">
        <v>45251</v>
      </c>
      <c r="T99" s="4" t="s">
        <v>34</v>
      </c>
      <c r="U99" s="4">
        <v>1241</v>
      </c>
      <c r="V99" s="4">
        <v>0</v>
      </c>
      <c r="W99" s="4">
        <v>0</v>
      </c>
      <c r="X99" s="4" t="s">
        <v>557</v>
      </c>
      <c r="Y99" s="4" t="s">
        <v>558</v>
      </c>
    </row>
    <row r="100" s="4" customFormat="1" spans="1:25">
      <c r="A100" s="4" t="s">
        <v>559</v>
      </c>
      <c r="B100" s="4" t="s">
        <v>26</v>
      </c>
      <c r="C100" s="4" t="s">
        <v>27</v>
      </c>
      <c r="D100" s="4" t="s">
        <v>560</v>
      </c>
      <c r="E100" s="4" t="s">
        <v>561</v>
      </c>
      <c r="F100" s="6">
        <v>45249</v>
      </c>
      <c r="G100" s="6">
        <v>45250</v>
      </c>
      <c r="H100" s="4">
        <v>1</v>
      </c>
      <c r="I100" s="4">
        <v>1</v>
      </c>
      <c r="J100" s="4">
        <v>1</v>
      </c>
      <c r="K100" s="4" t="s">
        <v>30</v>
      </c>
      <c r="L100" s="4">
        <v>557</v>
      </c>
      <c r="M100" s="4">
        <v>557</v>
      </c>
      <c r="N100" s="4" t="s">
        <v>562</v>
      </c>
      <c r="O100" s="4" t="s">
        <v>32</v>
      </c>
      <c r="P100" s="4" t="s">
        <v>33</v>
      </c>
      <c r="Q100" s="4">
        <v>0</v>
      </c>
      <c r="R100" s="7">
        <v>45246</v>
      </c>
      <c r="S100" s="6">
        <v>45251</v>
      </c>
      <c r="T100" s="4" t="s">
        <v>34</v>
      </c>
      <c r="U100" s="4">
        <v>557</v>
      </c>
      <c r="V100" s="4">
        <v>0</v>
      </c>
      <c r="W100" s="4">
        <v>0</v>
      </c>
      <c r="X100" s="4" t="s">
        <v>563</v>
      </c>
      <c r="Y100" s="4" t="s">
        <v>564</v>
      </c>
    </row>
    <row r="101" s="4" customFormat="1" spans="1:25">
      <c r="A101" s="4" t="s">
        <v>565</v>
      </c>
      <c r="B101" s="4" t="s">
        <v>26</v>
      </c>
      <c r="C101" s="4" t="s">
        <v>27</v>
      </c>
      <c r="D101" s="4" t="s">
        <v>566</v>
      </c>
      <c r="E101" s="4" t="s">
        <v>567</v>
      </c>
      <c r="F101" s="6">
        <v>45249</v>
      </c>
      <c r="G101" s="6">
        <v>45250</v>
      </c>
      <c r="H101" s="4">
        <v>1</v>
      </c>
      <c r="I101" s="4">
        <v>1</v>
      </c>
      <c r="J101" s="4">
        <v>1</v>
      </c>
      <c r="K101" s="4" t="s">
        <v>30</v>
      </c>
      <c r="L101" s="4">
        <v>177</v>
      </c>
      <c r="M101" s="4">
        <v>177</v>
      </c>
      <c r="N101" s="4" t="s">
        <v>568</v>
      </c>
      <c r="O101" s="4" t="s">
        <v>32</v>
      </c>
      <c r="P101" s="4" t="s">
        <v>33</v>
      </c>
      <c r="Q101" s="4">
        <v>0</v>
      </c>
      <c r="R101" s="7">
        <v>45246.0000115741</v>
      </c>
      <c r="S101" s="6">
        <v>45251</v>
      </c>
      <c r="T101" s="4" t="s">
        <v>34</v>
      </c>
      <c r="U101" s="4">
        <v>177</v>
      </c>
      <c r="V101" s="4">
        <v>0</v>
      </c>
      <c r="W101" s="4">
        <v>0</v>
      </c>
      <c r="X101" s="4" t="s">
        <v>569</v>
      </c>
      <c r="Y101" s="4" t="s">
        <v>569</v>
      </c>
    </row>
    <row r="102" s="4" customFormat="1" spans="1:25">
      <c r="A102" s="4" t="s">
        <v>570</v>
      </c>
      <c r="B102" s="4" t="s">
        <v>26</v>
      </c>
      <c r="C102" s="4" t="s">
        <v>27</v>
      </c>
      <c r="D102" s="4" t="s">
        <v>571</v>
      </c>
      <c r="E102" s="4" t="s">
        <v>572</v>
      </c>
      <c r="F102" s="6">
        <v>45248</v>
      </c>
      <c r="G102" s="6">
        <v>45250</v>
      </c>
      <c r="H102" s="4">
        <v>1</v>
      </c>
      <c r="I102" s="4">
        <v>2</v>
      </c>
      <c r="J102" s="4">
        <v>2</v>
      </c>
      <c r="K102" s="4" t="s">
        <v>30</v>
      </c>
      <c r="L102" s="4">
        <v>1120</v>
      </c>
      <c r="M102" s="4">
        <v>1120</v>
      </c>
      <c r="N102" s="4" t="s">
        <v>573</v>
      </c>
      <c r="O102" s="4" t="s">
        <v>32</v>
      </c>
      <c r="P102" s="4" t="s">
        <v>33</v>
      </c>
      <c r="Q102" s="4">
        <v>0</v>
      </c>
      <c r="R102" s="7">
        <v>45246.0000115741</v>
      </c>
      <c r="S102" s="6">
        <v>45251</v>
      </c>
      <c r="T102" s="4" t="s">
        <v>34</v>
      </c>
      <c r="U102" s="4">
        <v>1120</v>
      </c>
      <c r="V102" s="4">
        <v>0</v>
      </c>
      <c r="W102" s="4">
        <v>0</v>
      </c>
      <c r="X102" s="4" t="s">
        <v>574</v>
      </c>
      <c r="Y102" s="4" t="s">
        <v>457</v>
      </c>
    </row>
    <row r="103" s="4" customFormat="1" spans="1:25">
      <c r="A103" s="4" t="s">
        <v>570</v>
      </c>
      <c r="B103" s="4" t="s">
        <v>26</v>
      </c>
      <c r="C103" s="4" t="s">
        <v>308</v>
      </c>
      <c r="D103" s="4" t="s">
        <v>571</v>
      </c>
      <c r="E103" s="4" t="s">
        <v>572</v>
      </c>
      <c r="F103" s="6">
        <v>45248</v>
      </c>
      <c r="G103" s="6">
        <v>45250</v>
      </c>
      <c r="H103" s="4">
        <v>1</v>
      </c>
      <c r="I103" s="4">
        <v>2</v>
      </c>
      <c r="J103" s="4">
        <v>2</v>
      </c>
      <c r="K103" s="4" t="s">
        <v>30</v>
      </c>
      <c r="L103" s="4">
        <v>-1120</v>
      </c>
      <c r="M103" s="4">
        <v>-1120</v>
      </c>
      <c r="N103" s="4" t="s">
        <v>573</v>
      </c>
      <c r="O103" s="4" t="s">
        <v>32</v>
      </c>
      <c r="P103" s="4" t="s">
        <v>33</v>
      </c>
      <c r="Q103" s="4">
        <v>0</v>
      </c>
      <c r="R103" s="7">
        <v>45246.0000115741</v>
      </c>
      <c r="S103" s="6">
        <v>45251</v>
      </c>
      <c r="T103" s="4" t="s">
        <v>34</v>
      </c>
      <c r="U103" s="4">
        <v>-1120</v>
      </c>
      <c r="V103" s="4">
        <v>0</v>
      </c>
      <c r="W103" s="4">
        <v>0</v>
      </c>
      <c r="X103" s="4" t="s">
        <v>574</v>
      </c>
      <c r="Y103" s="4" t="s">
        <v>457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577</v>
      </c>
      <c r="F104" s="6">
        <v>45248</v>
      </c>
      <c r="G104" s="6">
        <v>45250</v>
      </c>
      <c r="H104" s="4">
        <v>1</v>
      </c>
      <c r="I104" s="4">
        <v>2</v>
      </c>
      <c r="J104" s="4">
        <v>2</v>
      </c>
      <c r="K104" s="4" t="s">
        <v>30</v>
      </c>
      <c r="L104" s="4">
        <v>2646</v>
      </c>
      <c r="M104" s="4">
        <v>2646</v>
      </c>
      <c r="N104" s="4" t="s">
        <v>578</v>
      </c>
      <c r="O104" s="4" t="s">
        <v>32</v>
      </c>
      <c r="P104" s="4" t="s">
        <v>33</v>
      </c>
      <c r="Q104" s="4">
        <v>0</v>
      </c>
      <c r="R104" s="7">
        <v>45247</v>
      </c>
      <c r="S104" s="6">
        <v>45251</v>
      </c>
      <c r="T104" s="4" t="s">
        <v>34</v>
      </c>
      <c r="U104" s="4">
        <v>2646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581</v>
      </c>
      <c r="B105" s="4" t="s">
        <v>26</v>
      </c>
      <c r="C105" s="4" t="s">
        <v>27</v>
      </c>
      <c r="D105" s="4" t="s">
        <v>582</v>
      </c>
      <c r="E105" s="4" t="s">
        <v>583</v>
      </c>
      <c r="F105" s="6">
        <v>45247</v>
      </c>
      <c r="G105" s="6">
        <v>45250</v>
      </c>
      <c r="H105" s="4">
        <v>1</v>
      </c>
      <c r="I105" s="4">
        <v>3</v>
      </c>
      <c r="J105" s="4">
        <v>3</v>
      </c>
      <c r="K105" s="4" t="s">
        <v>30</v>
      </c>
      <c r="L105" s="4">
        <v>1182</v>
      </c>
      <c r="M105" s="4">
        <v>1182</v>
      </c>
      <c r="N105" s="4" t="s">
        <v>584</v>
      </c>
      <c r="O105" s="4" t="s">
        <v>32</v>
      </c>
      <c r="P105" s="4" t="s">
        <v>33</v>
      </c>
      <c r="Q105" s="4">
        <v>0</v>
      </c>
      <c r="R105" s="7">
        <v>45247</v>
      </c>
      <c r="S105" s="6">
        <v>45251</v>
      </c>
      <c r="T105" s="4" t="s">
        <v>34</v>
      </c>
      <c r="U105" s="4">
        <v>1182</v>
      </c>
      <c r="V105" s="4">
        <v>0</v>
      </c>
      <c r="W105" s="4">
        <v>0</v>
      </c>
      <c r="X105" s="4" t="s">
        <v>585</v>
      </c>
      <c r="Y105" s="4" t="s">
        <v>457</v>
      </c>
    </row>
    <row r="106" s="4" customFormat="1" spans="1:25">
      <c r="A106" s="4" t="s">
        <v>581</v>
      </c>
      <c r="B106" s="4" t="s">
        <v>26</v>
      </c>
      <c r="C106" s="4" t="s">
        <v>308</v>
      </c>
      <c r="D106" s="4" t="s">
        <v>582</v>
      </c>
      <c r="E106" s="4" t="s">
        <v>583</v>
      </c>
      <c r="F106" s="6">
        <v>45247</v>
      </c>
      <c r="G106" s="6">
        <v>45250</v>
      </c>
      <c r="H106" s="4">
        <v>1</v>
      </c>
      <c r="I106" s="4">
        <v>3</v>
      </c>
      <c r="J106" s="4">
        <v>3</v>
      </c>
      <c r="K106" s="4" t="s">
        <v>30</v>
      </c>
      <c r="L106" s="4">
        <v>-1182</v>
      </c>
      <c r="M106" s="4">
        <v>-1182</v>
      </c>
      <c r="N106" s="4" t="s">
        <v>584</v>
      </c>
      <c r="O106" s="4" t="s">
        <v>32</v>
      </c>
      <c r="P106" s="4" t="s">
        <v>33</v>
      </c>
      <c r="Q106" s="4">
        <v>0</v>
      </c>
      <c r="R106" s="7">
        <v>45247</v>
      </c>
      <c r="S106" s="6">
        <v>45251</v>
      </c>
      <c r="T106" s="4" t="s">
        <v>34</v>
      </c>
      <c r="U106" s="4">
        <v>-1182</v>
      </c>
      <c r="V106" s="4">
        <v>0</v>
      </c>
      <c r="W106" s="4">
        <v>0</v>
      </c>
      <c r="X106" s="4" t="s">
        <v>585</v>
      </c>
      <c r="Y106" s="4" t="s">
        <v>457</v>
      </c>
    </row>
    <row r="107" s="4" customFormat="1" spans="1:25">
      <c r="A107" s="4" t="s">
        <v>586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45247</v>
      </c>
      <c r="G107" s="6">
        <v>45250</v>
      </c>
      <c r="H107" s="4">
        <v>1</v>
      </c>
      <c r="I107" s="4">
        <v>3</v>
      </c>
      <c r="J107" s="4">
        <v>3</v>
      </c>
      <c r="K107" s="4" t="s">
        <v>30</v>
      </c>
      <c r="L107" s="4">
        <v>1182</v>
      </c>
      <c r="M107" s="4">
        <v>1182</v>
      </c>
      <c r="N107" s="4" t="s">
        <v>584</v>
      </c>
      <c r="O107" s="4" t="s">
        <v>32</v>
      </c>
      <c r="P107" s="4" t="s">
        <v>33</v>
      </c>
      <c r="Q107" s="4">
        <v>0</v>
      </c>
      <c r="R107" s="7">
        <v>45247.0000115741</v>
      </c>
      <c r="S107" s="6">
        <v>45251</v>
      </c>
      <c r="T107" s="4" t="s">
        <v>34</v>
      </c>
      <c r="U107" s="4">
        <v>1182</v>
      </c>
      <c r="V107" s="4">
        <v>0</v>
      </c>
      <c r="W107" s="4">
        <v>0</v>
      </c>
      <c r="X107" s="4" t="s">
        <v>587</v>
      </c>
      <c r="Y107" s="4" t="s">
        <v>457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589</v>
      </c>
      <c r="E108" s="4" t="s">
        <v>590</v>
      </c>
      <c r="F108" s="6">
        <v>45249</v>
      </c>
      <c r="G108" s="6">
        <v>45250</v>
      </c>
      <c r="H108" s="4">
        <v>1</v>
      </c>
      <c r="I108" s="4">
        <v>1</v>
      </c>
      <c r="J108" s="4">
        <v>1</v>
      </c>
      <c r="K108" s="4" t="s">
        <v>30</v>
      </c>
      <c r="L108" s="4">
        <v>312</v>
      </c>
      <c r="M108" s="4">
        <v>312</v>
      </c>
      <c r="N108" s="4" t="s">
        <v>591</v>
      </c>
      <c r="O108" s="4" t="s">
        <v>32</v>
      </c>
      <c r="P108" s="4" t="s">
        <v>33</v>
      </c>
      <c r="Q108" s="4">
        <v>0</v>
      </c>
      <c r="R108" s="7">
        <v>45247.0000115741</v>
      </c>
      <c r="S108" s="6">
        <v>45251</v>
      </c>
      <c r="T108" s="4" t="s">
        <v>34</v>
      </c>
      <c r="U108" s="4">
        <v>312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586</v>
      </c>
      <c r="B109" s="4" t="s">
        <v>26</v>
      </c>
      <c r="C109" s="4" t="s">
        <v>308</v>
      </c>
      <c r="D109" s="4" t="s">
        <v>582</v>
      </c>
      <c r="E109" s="4" t="s">
        <v>583</v>
      </c>
      <c r="F109" s="6">
        <v>45247</v>
      </c>
      <c r="G109" s="6">
        <v>45250</v>
      </c>
      <c r="H109" s="4">
        <v>1</v>
      </c>
      <c r="I109" s="4">
        <v>3</v>
      </c>
      <c r="J109" s="4">
        <v>3</v>
      </c>
      <c r="K109" s="4" t="s">
        <v>30</v>
      </c>
      <c r="L109" s="4">
        <v>-1182</v>
      </c>
      <c r="M109" s="4">
        <v>-1182</v>
      </c>
      <c r="N109" s="4" t="s">
        <v>584</v>
      </c>
      <c r="O109" s="4" t="s">
        <v>32</v>
      </c>
      <c r="P109" s="4" t="s">
        <v>33</v>
      </c>
      <c r="Q109" s="4">
        <v>0</v>
      </c>
      <c r="R109" s="7">
        <v>45247.0000115741</v>
      </c>
      <c r="S109" s="6">
        <v>45251</v>
      </c>
      <c r="T109" s="4" t="s">
        <v>34</v>
      </c>
      <c r="U109" s="4">
        <v>-1182</v>
      </c>
      <c r="V109" s="4">
        <v>0</v>
      </c>
      <c r="W109" s="4">
        <v>0</v>
      </c>
      <c r="X109" s="4" t="s">
        <v>587</v>
      </c>
      <c r="Y109" s="4" t="s">
        <v>457</v>
      </c>
    </row>
    <row r="110" s="4" customFormat="1" spans="1:25">
      <c r="A110" s="4" t="s">
        <v>594</v>
      </c>
      <c r="B110" s="4" t="s">
        <v>26</v>
      </c>
      <c r="C110" s="4" t="s">
        <v>27</v>
      </c>
      <c r="D110" s="4" t="s">
        <v>495</v>
      </c>
      <c r="E110" s="4" t="s">
        <v>505</v>
      </c>
      <c r="F110" s="6">
        <v>45249</v>
      </c>
      <c r="G110" s="6">
        <v>45250</v>
      </c>
      <c r="H110" s="4">
        <v>1</v>
      </c>
      <c r="I110" s="4">
        <v>1</v>
      </c>
      <c r="J110" s="4">
        <v>1</v>
      </c>
      <c r="K110" s="4" t="s">
        <v>30</v>
      </c>
      <c r="L110" s="4">
        <v>475</v>
      </c>
      <c r="M110" s="4">
        <v>475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45247.0000115741</v>
      </c>
      <c r="S110" s="6">
        <v>45251</v>
      </c>
      <c r="T110" s="4" t="s">
        <v>34</v>
      </c>
      <c r="U110" s="4">
        <v>475</v>
      </c>
      <c r="V110" s="4">
        <v>0</v>
      </c>
      <c r="W110" s="4">
        <v>0</v>
      </c>
      <c r="X110" s="4" t="s">
        <v>596</v>
      </c>
      <c r="Y110" s="4" t="s">
        <v>597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45247</v>
      </c>
      <c r="G111" s="6">
        <v>45250</v>
      </c>
      <c r="H111" s="4">
        <v>1</v>
      </c>
      <c r="I111" s="4">
        <v>3</v>
      </c>
      <c r="J111" s="4">
        <v>3</v>
      </c>
      <c r="K111" s="4" t="s">
        <v>30</v>
      </c>
      <c r="L111" s="4">
        <v>1590</v>
      </c>
      <c r="M111" s="4">
        <v>1590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45247.0000115741</v>
      </c>
      <c r="S111" s="6">
        <v>45251</v>
      </c>
      <c r="T111" s="4" t="s">
        <v>34</v>
      </c>
      <c r="U111" s="4">
        <v>1590</v>
      </c>
      <c r="V111" s="4">
        <v>0</v>
      </c>
      <c r="W111" s="4">
        <v>0</v>
      </c>
      <c r="X111" s="4" t="s">
        <v>602</v>
      </c>
      <c r="Y111" s="4" t="s">
        <v>457</v>
      </c>
    </row>
    <row r="112" s="4" customFormat="1" spans="1:25">
      <c r="A112" s="4" t="s">
        <v>598</v>
      </c>
      <c r="B112" s="4" t="s">
        <v>26</v>
      </c>
      <c r="C112" s="4" t="s">
        <v>308</v>
      </c>
      <c r="D112" s="4" t="s">
        <v>599</v>
      </c>
      <c r="E112" s="4" t="s">
        <v>600</v>
      </c>
      <c r="F112" s="6">
        <v>45247</v>
      </c>
      <c r="G112" s="6">
        <v>45250</v>
      </c>
      <c r="H112" s="4">
        <v>1</v>
      </c>
      <c r="I112" s="4">
        <v>3</v>
      </c>
      <c r="J112" s="4">
        <v>3</v>
      </c>
      <c r="K112" s="4" t="s">
        <v>30</v>
      </c>
      <c r="L112" s="4">
        <v>-1590</v>
      </c>
      <c r="M112" s="4">
        <v>-1590</v>
      </c>
      <c r="N112" s="4" t="s">
        <v>601</v>
      </c>
      <c r="O112" s="4" t="s">
        <v>32</v>
      </c>
      <c r="P112" s="4" t="s">
        <v>33</v>
      </c>
      <c r="Q112" s="4">
        <v>0</v>
      </c>
      <c r="R112" s="7">
        <v>45247.0000115741</v>
      </c>
      <c r="S112" s="6">
        <v>45251</v>
      </c>
      <c r="T112" s="4" t="s">
        <v>34</v>
      </c>
      <c r="U112" s="4">
        <v>-1590</v>
      </c>
      <c r="V112" s="4">
        <v>0</v>
      </c>
      <c r="W112" s="4">
        <v>0</v>
      </c>
      <c r="X112" s="4" t="s">
        <v>602</v>
      </c>
      <c r="Y112" s="4" t="s">
        <v>457</v>
      </c>
    </row>
    <row r="113" s="4" customFormat="1" spans="1:25">
      <c r="A113" s="4" t="s">
        <v>603</v>
      </c>
      <c r="B113" s="4" t="s">
        <v>26</v>
      </c>
      <c r="C113" s="4" t="s">
        <v>27</v>
      </c>
      <c r="D113" s="4" t="s">
        <v>510</v>
      </c>
      <c r="E113" s="4" t="s">
        <v>96</v>
      </c>
      <c r="F113" s="6">
        <v>45249</v>
      </c>
      <c r="G113" s="6">
        <v>45250</v>
      </c>
      <c r="H113" s="4">
        <v>1</v>
      </c>
      <c r="I113" s="4">
        <v>1</v>
      </c>
      <c r="J113" s="4">
        <v>1</v>
      </c>
      <c r="K113" s="4" t="s">
        <v>30</v>
      </c>
      <c r="L113" s="4">
        <v>285</v>
      </c>
      <c r="M113" s="4">
        <v>285</v>
      </c>
      <c r="N113" s="4" t="s">
        <v>604</v>
      </c>
      <c r="O113" s="4" t="s">
        <v>32</v>
      </c>
      <c r="P113" s="4" t="s">
        <v>33</v>
      </c>
      <c r="Q113" s="4">
        <v>0</v>
      </c>
      <c r="R113" s="7">
        <v>45247.0000115741</v>
      </c>
      <c r="S113" s="6">
        <v>45251</v>
      </c>
      <c r="T113" s="4" t="s">
        <v>34</v>
      </c>
      <c r="U113" s="4">
        <v>285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5">
      <c r="A114" s="4" t="s">
        <v>607</v>
      </c>
      <c r="B114" s="4" t="s">
        <v>26</v>
      </c>
      <c r="C114" s="4" t="s">
        <v>27</v>
      </c>
      <c r="D114" s="4" t="s">
        <v>608</v>
      </c>
      <c r="E114" s="4" t="s">
        <v>609</v>
      </c>
      <c r="F114" s="6">
        <v>45248</v>
      </c>
      <c r="G114" s="6">
        <v>45250</v>
      </c>
      <c r="H114" s="4">
        <v>1</v>
      </c>
      <c r="I114" s="4">
        <v>2</v>
      </c>
      <c r="J114" s="4">
        <v>2</v>
      </c>
      <c r="K114" s="4" t="s">
        <v>30</v>
      </c>
      <c r="L114" s="4">
        <v>374</v>
      </c>
      <c r="M114" s="4">
        <v>374</v>
      </c>
      <c r="N114" s="4" t="s">
        <v>610</v>
      </c>
      <c r="O114" s="4" t="s">
        <v>32</v>
      </c>
      <c r="P114" s="4" t="s">
        <v>33</v>
      </c>
      <c r="Q114" s="4">
        <v>0</v>
      </c>
      <c r="R114" s="7">
        <v>45247.0000115741</v>
      </c>
      <c r="S114" s="6">
        <v>45251</v>
      </c>
      <c r="T114" s="4" t="s">
        <v>34</v>
      </c>
      <c r="U114" s="4">
        <v>374</v>
      </c>
      <c r="V114" s="4">
        <v>0</v>
      </c>
      <c r="W114" s="4">
        <v>0</v>
      </c>
      <c r="X114" s="4" t="s">
        <v>611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608</v>
      </c>
      <c r="E115" s="4" t="s">
        <v>609</v>
      </c>
      <c r="F115" s="6">
        <v>45248</v>
      </c>
      <c r="G115" s="6">
        <v>45250</v>
      </c>
      <c r="H115" s="4">
        <v>1</v>
      </c>
      <c r="I115" s="4">
        <v>2</v>
      </c>
      <c r="J115" s="4">
        <v>2</v>
      </c>
      <c r="K115" s="4" t="s">
        <v>30</v>
      </c>
      <c r="L115" s="4">
        <v>374</v>
      </c>
      <c r="M115" s="4">
        <v>374</v>
      </c>
      <c r="N115" s="4" t="s">
        <v>613</v>
      </c>
      <c r="O115" s="4" t="s">
        <v>32</v>
      </c>
      <c r="P115" s="4" t="s">
        <v>33</v>
      </c>
      <c r="Q115" s="4">
        <v>0</v>
      </c>
      <c r="R115" s="7">
        <v>45247.0000115741</v>
      </c>
      <c r="S115" s="6">
        <v>45251</v>
      </c>
      <c r="T115" s="4" t="s">
        <v>34</v>
      </c>
      <c r="U115" s="4">
        <v>374</v>
      </c>
      <c r="V115" s="4">
        <v>0</v>
      </c>
      <c r="W115" s="4">
        <v>0</v>
      </c>
      <c r="X115" s="4" t="s">
        <v>614</v>
      </c>
      <c r="Y115" s="4" t="s">
        <v>614</v>
      </c>
    </row>
    <row r="116" s="4" customFormat="1" spans="1:25">
      <c r="A116" s="4" t="s">
        <v>615</v>
      </c>
      <c r="B116" s="4" t="s">
        <v>26</v>
      </c>
      <c r="C116" s="4" t="s">
        <v>27</v>
      </c>
      <c r="D116" s="4" t="s">
        <v>515</v>
      </c>
      <c r="E116" s="4" t="s">
        <v>616</v>
      </c>
      <c r="F116" s="6">
        <v>45248</v>
      </c>
      <c r="G116" s="6">
        <v>45250</v>
      </c>
      <c r="H116" s="4">
        <v>1</v>
      </c>
      <c r="I116" s="4">
        <v>2</v>
      </c>
      <c r="J116" s="4">
        <v>2</v>
      </c>
      <c r="K116" s="4" t="s">
        <v>30</v>
      </c>
      <c r="L116" s="4">
        <v>436</v>
      </c>
      <c r="M116" s="4">
        <v>436</v>
      </c>
      <c r="N116" s="4" t="s">
        <v>617</v>
      </c>
      <c r="O116" s="4" t="s">
        <v>32</v>
      </c>
      <c r="P116" s="4" t="s">
        <v>33</v>
      </c>
      <c r="Q116" s="4">
        <v>0</v>
      </c>
      <c r="R116" s="7">
        <v>45247.0000115741</v>
      </c>
      <c r="S116" s="6">
        <v>45251</v>
      </c>
      <c r="T116" s="4" t="s">
        <v>34</v>
      </c>
      <c r="U116" s="4">
        <v>436</v>
      </c>
      <c r="V116" s="4">
        <v>0</v>
      </c>
      <c r="W116" s="4">
        <v>0</v>
      </c>
      <c r="X116" s="4" t="s">
        <v>618</v>
      </c>
      <c r="Y116" s="4" t="s">
        <v>619</v>
      </c>
    </row>
    <row r="117" s="4" customFormat="1" spans="1:25">
      <c r="A117" s="4" t="s">
        <v>620</v>
      </c>
      <c r="B117" s="4" t="s">
        <v>26</v>
      </c>
      <c r="C117" s="4" t="s">
        <v>27</v>
      </c>
      <c r="D117" s="4" t="s">
        <v>515</v>
      </c>
      <c r="E117" s="4" t="s">
        <v>616</v>
      </c>
      <c r="F117" s="6">
        <v>45248</v>
      </c>
      <c r="G117" s="6">
        <v>45250</v>
      </c>
      <c r="H117" s="4">
        <v>1</v>
      </c>
      <c r="I117" s="4">
        <v>2</v>
      </c>
      <c r="J117" s="4">
        <v>2</v>
      </c>
      <c r="K117" s="4" t="s">
        <v>30</v>
      </c>
      <c r="L117" s="4">
        <v>461</v>
      </c>
      <c r="M117" s="4">
        <v>461</v>
      </c>
      <c r="N117" s="4" t="s">
        <v>621</v>
      </c>
      <c r="O117" s="4" t="s">
        <v>32</v>
      </c>
      <c r="P117" s="4" t="s">
        <v>33</v>
      </c>
      <c r="Q117" s="4">
        <v>0</v>
      </c>
      <c r="R117" s="7">
        <v>45247.0000115741</v>
      </c>
      <c r="S117" s="6">
        <v>45251</v>
      </c>
      <c r="T117" s="4" t="s">
        <v>34</v>
      </c>
      <c r="U117" s="4">
        <v>461</v>
      </c>
      <c r="V117" s="4">
        <v>0</v>
      </c>
      <c r="W117" s="4">
        <v>0</v>
      </c>
      <c r="X117" s="4" t="s">
        <v>622</v>
      </c>
      <c r="Y117" s="4" t="s">
        <v>623</v>
      </c>
    </row>
    <row r="118" s="4" customFormat="1" spans="1:25">
      <c r="A118" s="4" t="s">
        <v>624</v>
      </c>
      <c r="B118" s="4" t="s">
        <v>26</v>
      </c>
      <c r="C118" s="4" t="s">
        <v>27</v>
      </c>
      <c r="D118" s="4" t="s">
        <v>608</v>
      </c>
      <c r="E118" s="4" t="s">
        <v>609</v>
      </c>
      <c r="F118" s="6">
        <v>45248</v>
      </c>
      <c r="G118" s="6">
        <v>45250</v>
      </c>
      <c r="H118" s="4">
        <v>1</v>
      </c>
      <c r="I118" s="4">
        <v>2</v>
      </c>
      <c r="J118" s="4">
        <v>2</v>
      </c>
      <c r="K118" s="4" t="s">
        <v>30</v>
      </c>
      <c r="L118" s="4">
        <v>374</v>
      </c>
      <c r="M118" s="4">
        <v>374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45247.0000115741</v>
      </c>
      <c r="S118" s="6">
        <v>45251</v>
      </c>
      <c r="T118" s="4" t="s">
        <v>34</v>
      </c>
      <c r="U118" s="4">
        <v>374</v>
      </c>
      <c r="V118" s="4">
        <v>0</v>
      </c>
      <c r="W118" s="4">
        <v>0</v>
      </c>
      <c r="X118" s="4" t="s">
        <v>626</v>
      </c>
      <c r="Y118" s="4" t="s">
        <v>457</v>
      </c>
    </row>
    <row r="119" s="4" customFormat="1" spans="1:25">
      <c r="A119" s="4" t="s">
        <v>627</v>
      </c>
      <c r="B119" s="4" t="s">
        <v>26</v>
      </c>
      <c r="C119" s="4" t="s">
        <v>27</v>
      </c>
      <c r="D119" s="4" t="s">
        <v>628</v>
      </c>
      <c r="E119" s="4" t="s">
        <v>629</v>
      </c>
      <c r="F119" s="6">
        <v>45249</v>
      </c>
      <c r="G119" s="6">
        <v>45250</v>
      </c>
      <c r="H119" s="4">
        <v>1</v>
      </c>
      <c r="I119" s="4">
        <v>1</v>
      </c>
      <c r="J119" s="4">
        <v>1</v>
      </c>
      <c r="K119" s="4" t="s">
        <v>30</v>
      </c>
      <c r="L119" s="4">
        <v>360</v>
      </c>
      <c r="M119" s="4">
        <v>360</v>
      </c>
      <c r="N119" s="4" t="s">
        <v>630</v>
      </c>
      <c r="O119" s="4" t="s">
        <v>32</v>
      </c>
      <c r="P119" s="4" t="s">
        <v>33</v>
      </c>
      <c r="Q119" s="4">
        <v>0</v>
      </c>
      <c r="R119" s="7">
        <v>45247.0000115741</v>
      </c>
      <c r="S119" s="6">
        <v>45251</v>
      </c>
      <c r="T119" s="4" t="s">
        <v>34</v>
      </c>
      <c r="U119" s="4">
        <v>360</v>
      </c>
      <c r="V119" s="4">
        <v>0</v>
      </c>
      <c r="W119" s="4">
        <v>0</v>
      </c>
      <c r="X119" s="4" t="s">
        <v>631</v>
      </c>
      <c r="Y119" s="4" t="s">
        <v>632</v>
      </c>
    </row>
    <row r="120" s="4" customFormat="1" spans="1:25">
      <c r="A120" s="4" t="s">
        <v>633</v>
      </c>
      <c r="B120" s="4" t="s">
        <v>26</v>
      </c>
      <c r="C120" s="4" t="s">
        <v>27</v>
      </c>
      <c r="D120" s="4" t="s">
        <v>582</v>
      </c>
      <c r="E120" s="4" t="s">
        <v>454</v>
      </c>
      <c r="F120" s="6">
        <v>45248</v>
      </c>
      <c r="G120" s="6">
        <v>45250</v>
      </c>
      <c r="H120" s="4">
        <v>1</v>
      </c>
      <c r="I120" s="4">
        <v>2</v>
      </c>
      <c r="J120" s="4">
        <v>2</v>
      </c>
      <c r="K120" s="4" t="s">
        <v>30</v>
      </c>
      <c r="L120" s="4">
        <v>951</v>
      </c>
      <c r="M120" s="4">
        <v>951</v>
      </c>
      <c r="N120" s="4" t="s">
        <v>634</v>
      </c>
      <c r="O120" s="4" t="s">
        <v>32</v>
      </c>
      <c r="P120" s="4" t="s">
        <v>33</v>
      </c>
      <c r="Q120" s="4">
        <v>0</v>
      </c>
      <c r="R120" s="7">
        <v>45247.0000115741</v>
      </c>
      <c r="S120" s="6">
        <v>45251</v>
      </c>
      <c r="T120" s="4" t="s">
        <v>34</v>
      </c>
      <c r="U120" s="4">
        <v>951</v>
      </c>
      <c r="V120" s="4">
        <v>0</v>
      </c>
      <c r="W120" s="4">
        <v>0</v>
      </c>
      <c r="X120" s="4" t="s">
        <v>635</v>
      </c>
      <c r="Y120" s="4" t="s">
        <v>636</v>
      </c>
    </row>
    <row r="121" s="4" customFormat="1" spans="1:25">
      <c r="A121" s="4" t="s">
        <v>637</v>
      </c>
      <c r="B121" s="4" t="s">
        <v>26</v>
      </c>
      <c r="C121" s="4" t="s">
        <v>27</v>
      </c>
      <c r="D121" s="4" t="s">
        <v>576</v>
      </c>
      <c r="E121" s="4" t="s">
        <v>577</v>
      </c>
      <c r="F121" s="6">
        <v>45248</v>
      </c>
      <c r="G121" s="6">
        <v>45250</v>
      </c>
      <c r="H121" s="4">
        <v>1</v>
      </c>
      <c r="I121" s="4">
        <v>2</v>
      </c>
      <c r="J121" s="4">
        <v>2</v>
      </c>
      <c r="K121" s="4" t="s">
        <v>30</v>
      </c>
      <c r="L121" s="4">
        <v>2646</v>
      </c>
      <c r="M121" s="4">
        <v>2646</v>
      </c>
      <c r="N121" s="4" t="s">
        <v>638</v>
      </c>
      <c r="O121" s="4" t="s">
        <v>32</v>
      </c>
      <c r="P121" s="4" t="s">
        <v>33</v>
      </c>
      <c r="Q121" s="4">
        <v>0</v>
      </c>
      <c r="R121" s="7">
        <v>45248</v>
      </c>
      <c r="S121" s="6">
        <v>45251</v>
      </c>
      <c r="T121" s="4" t="s">
        <v>34</v>
      </c>
      <c r="U121" s="4">
        <v>2646</v>
      </c>
      <c r="V121" s="4">
        <v>0</v>
      </c>
      <c r="W121" s="4">
        <v>0</v>
      </c>
      <c r="X121" s="4" t="s">
        <v>639</v>
      </c>
      <c r="Y121" s="4" t="s">
        <v>640</v>
      </c>
    </row>
    <row r="122" s="4" customFormat="1" spans="1:25">
      <c r="A122" s="4" t="s">
        <v>641</v>
      </c>
      <c r="B122" s="4" t="s">
        <v>26</v>
      </c>
      <c r="C122" s="4" t="s">
        <v>27</v>
      </c>
      <c r="D122" s="4" t="s">
        <v>642</v>
      </c>
      <c r="E122" s="4" t="s">
        <v>643</v>
      </c>
      <c r="F122" s="6">
        <v>45248</v>
      </c>
      <c r="G122" s="6">
        <v>45250</v>
      </c>
      <c r="H122" s="4">
        <v>1</v>
      </c>
      <c r="I122" s="4">
        <v>2</v>
      </c>
      <c r="J122" s="4">
        <v>2</v>
      </c>
      <c r="K122" s="4" t="s">
        <v>30</v>
      </c>
      <c r="L122" s="4">
        <v>864</v>
      </c>
      <c r="M122" s="4">
        <v>864</v>
      </c>
      <c r="N122" s="4" t="s">
        <v>644</v>
      </c>
      <c r="O122" s="4" t="s">
        <v>32</v>
      </c>
      <c r="P122" s="4" t="s">
        <v>33</v>
      </c>
      <c r="Q122" s="4">
        <v>0</v>
      </c>
      <c r="R122" s="7">
        <v>45248.0000115741</v>
      </c>
      <c r="S122" s="6">
        <v>45251</v>
      </c>
      <c r="T122" s="4" t="s">
        <v>34</v>
      </c>
      <c r="U122" s="4">
        <v>864</v>
      </c>
      <c r="V122" s="4">
        <v>0</v>
      </c>
      <c r="W122" s="4">
        <v>0</v>
      </c>
      <c r="X122" s="4" t="s">
        <v>645</v>
      </c>
      <c r="Y122" s="4" t="s">
        <v>457</v>
      </c>
    </row>
    <row r="123" s="4" customFormat="1" spans="1:25">
      <c r="A123" s="4" t="s">
        <v>641</v>
      </c>
      <c r="B123" s="4" t="s">
        <v>26</v>
      </c>
      <c r="C123" s="4" t="s">
        <v>308</v>
      </c>
      <c r="D123" s="4" t="s">
        <v>642</v>
      </c>
      <c r="E123" s="4" t="s">
        <v>643</v>
      </c>
      <c r="F123" s="6">
        <v>45248</v>
      </c>
      <c r="G123" s="6">
        <v>45250</v>
      </c>
      <c r="H123" s="4">
        <v>1</v>
      </c>
      <c r="I123" s="4">
        <v>2</v>
      </c>
      <c r="J123" s="4">
        <v>2</v>
      </c>
      <c r="K123" s="4" t="s">
        <v>30</v>
      </c>
      <c r="L123" s="4">
        <v>-864</v>
      </c>
      <c r="M123" s="4">
        <v>-864</v>
      </c>
      <c r="N123" s="4" t="s">
        <v>644</v>
      </c>
      <c r="O123" s="4" t="s">
        <v>32</v>
      </c>
      <c r="P123" s="4" t="s">
        <v>33</v>
      </c>
      <c r="Q123" s="4">
        <v>0</v>
      </c>
      <c r="R123" s="7">
        <v>45248.0000115741</v>
      </c>
      <c r="S123" s="6">
        <v>45251</v>
      </c>
      <c r="T123" s="4" t="s">
        <v>34</v>
      </c>
      <c r="U123" s="4">
        <v>-864</v>
      </c>
      <c r="V123" s="4">
        <v>0</v>
      </c>
      <c r="W123" s="4">
        <v>0</v>
      </c>
      <c r="X123" s="4" t="s">
        <v>645</v>
      </c>
      <c r="Y123" s="4" t="s">
        <v>457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648</v>
      </c>
      <c r="F124" s="6">
        <v>45248</v>
      </c>
      <c r="G124" s="6">
        <v>45250</v>
      </c>
      <c r="H124" s="4">
        <v>1</v>
      </c>
      <c r="I124" s="4">
        <v>2</v>
      </c>
      <c r="J124" s="4">
        <v>2</v>
      </c>
      <c r="K124" s="4" t="s">
        <v>30</v>
      </c>
      <c r="L124" s="4">
        <v>2741</v>
      </c>
      <c r="M124" s="4">
        <v>2741</v>
      </c>
      <c r="N124" s="4" t="s">
        <v>649</v>
      </c>
      <c r="O124" s="4" t="s">
        <v>32</v>
      </c>
      <c r="P124" s="4" t="s">
        <v>33</v>
      </c>
      <c r="Q124" s="4">
        <v>0</v>
      </c>
      <c r="R124" s="7">
        <v>45248</v>
      </c>
      <c r="S124" s="6">
        <v>45251</v>
      </c>
      <c r="T124" s="4" t="s">
        <v>34</v>
      </c>
      <c r="U124" s="4">
        <v>2741</v>
      </c>
      <c r="V124" s="4">
        <v>0</v>
      </c>
      <c r="W124" s="4">
        <v>0</v>
      </c>
      <c r="X124" s="4" t="s">
        <v>650</v>
      </c>
      <c r="Y124" s="4" t="s">
        <v>651</v>
      </c>
    </row>
    <row r="125" s="4" customFormat="1" spans="1:25">
      <c r="A125" s="4" t="s">
        <v>652</v>
      </c>
      <c r="B125" s="4" t="s">
        <v>26</v>
      </c>
      <c r="C125" s="4" t="s">
        <v>27</v>
      </c>
      <c r="D125" s="4" t="s">
        <v>653</v>
      </c>
      <c r="E125" s="4" t="s">
        <v>567</v>
      </c>
      <c r="F125" s="6">
        <v>45249</v>
      </c>
      <c r="G125" s="6">
        <v>45250</v>
      </c>
      <c r="H125" s="4">
        <v>1</v>
      </c>
      <c r="I125" s="4">
        <v>1</v>
      </c>
      <c r="J125" s="4">
        <v>1</v>
      </c>
      <c r="K125" s="4" t="s">
        <v>30</v>
      </c>
      <c r="L125" s="4">
        <v>331</v>
      </c>
      <c r="M125" s="4">
        <v>331</v>
      </c>
      <c r="N125" s="4" t="s">
        <v>654</v>
      </c>
      <c r="O125" s="4" t="s">
        <v>32</v>
      </c>
      <c r="P125" s="4" t="s">
        <v>33</v>
      </c>
      <c r="Q125" s="4">
        <v>0</v>
      </c>
      <c r="R125" s="7">
        <v>45248</v>
      </c>
      <c r="S125" s="6">
        <v>45251</v>
      </c>
      <c r="T125" s="4" t="s">
        <v>34</v>
      </c>
      <c r="U125" s="4">
        <v>331</v>
      </c>
      <c r="V125" s="4">
        <v>0</v>
      </c>
      <c r="W125" s="4">
        <v>0</v>
      </c>
      <c r="X125" s="4" t="s">
        <v>655</v>
      </c>
      <c r="Y125" s="4" t="s">
        <v>656</v>
      </c>
    </row>
    <row r="126" s="4" customFormat="1" spans="1:25">
      <c r="A126" s="4" t="s">
        <v>657</v>
      </c>
      <c r="B126" s="4" t="s">
        <v>26</v>
      </c>
      <c r="C126" s="4" t="s">
        <v>27</v>
      </c>
      <c r="D126" s="4" t="s">
        <v>658</v>
      </c>
      <c r="E126" s="4" t="s">
        <v>659</v>
      </c>
      <c r="F126" s="6">
        <v>45249</v>
      </c>
      <c r="G126" s="6">
        <v>45250</v>
      </c>
      <c r="H126" s="4">
        <v>4</v>
      </c>
      <c r="I126" s="4">
        <v>1</v>
      </c>
      <c r="J126" s="4">
        <v>4</v>
      </c>
      <c r="K126" s="4" t="s">
        <v>30</v>
      </c>
      <c r="L126" s="4">
        <v>10860</v>
      </c>
      <c r="M126" s="4">
        <v>10860</v>
      </c>
      <c r="N126" s="4" t="s">
        <v>660</v>
      </c>
      <c r="O126" s="4" t="s">
        <v>32</v>
      </c>
      <c r="P126" s="4" t="s">
        <v>33</v>
      </c>
      <c r="Q126" s="4">
        <v>0</v>
      </c>
      <c r="R126" s="7">
        <v>45248.0000115741</v>
      </c>
      <c r="S126" s="6">
        <v>45251</v>
      </c>
      <c r="T126" s="4" t="s">
        <v>34</v>
      </c>
      <c r="U126" s="4">
        <v>10860</v>
      </c>
      <c r="V126" s="4">
        <v>0</v>
      </c>
      <c r="W126" s="4">
        <v>0</v>
      </c>
      <c r="X126" s="4" t="s">
        <v>661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515</v>
      </c>
      <c r="E127" s="4" t="s">
        <v>516</v>
      </c>
      <c r="F127" s="6">
        <v>45249</v>
      </c>
      <c r="G127" s="6">
        <v>45250</v>
      </c>
      <c r="H127" s="4">
        <v>1</v>
      </c>
      <c r="I127" s="4">
        <v>1</v>
      </c>
      <c r="J127" s="4">
        <v>1</v>
      </c>
      <c r="K127" s="4" t="s">
        <v>30</v>
      </c>
      <c r="L127" s="4">
        <v>209</v>
      </c>
      <c r="M127" s="4">
        <v>209</v>
      </c>
      <c r="N127" s="4" t="s">
        <v>664</v>
      </c>
      <c r="O127" s="4" t="s">
        <v>32</v>
      </c>
      <c r="P127" s="4" t="s">
        <v>33</v>
      </c>
      <c r="Q127" s="4">
        <v>0</v>
      </c>
      <c r="R127" s="7">
        <v>45248.0000115741</v>
      </c>
      <c r="S127" s="6">
        <v>45251</v>
      </c>
      <c r="T127" s="4" t="s">
        <v>34</v>
      </c>
      <c r="U127" s="4">
        <v>209</v>
      </c>
      <c r="V127" s="4">
        <v>0</v>
      </c>
      <c r="W127" s="4">
        <v>0</v>
      </c>
      <c r="X127" s="4" t="s">
        <v>665</v>
      </c>
      <c r="Y127" s="4" t="s">
        <v>666</v>
      </c>
    </row>
    <row r="128" s="4" customFormat="1" spans="1:25">
      <c r="A128" s="4" t="s">
        <v>667</v>
      </c>
      <c r="B128" s="4" t="s">
        <v>26</v>
      </c>
      <c r="C128" s="4" t="s">
        <v>27</v>
      </c>
      <c r="D128" s="4" t="s">
        <v>642</v>
      </c>
      <c r="E128" s="4" t="s">
        <v>643</v>
      </c>
      <c r="F128" s="6">
        <v>45248</v>
      </c>
      <c r="G128" s="6">
        <v>45250</v>
      </c>
      <c r="H128" s="4">
        <v>1</v>
      </c>
      <c r="I128" s="4">
        <v>2</v>
      </c>
      <c r="J128" s="4">
        <v>2</v>
      </c>
      <c r="K128" s="4" t="s">
        <v>30</v>
      </c>
      <c r="L128" s="4">
        <v>864</v>
      </c>
      <c r="M128" s="4">
        <v>864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45248.0000115741</v>
      </c>
      <c r="S128" s="6">
        <v>45251</v>
      </c>
      <c r="T128" s="4" t="s">
        <v>34</v>
      </c>
      <c r="U128" s="4">
        <v>864</v>
      </c>
      <c r="V128" s="4">
        <v>0</v>
      </c>
      <c r="W128" s="4">
        <v>0</v>
      </c>
      <c r="X128" s="4" t="s">
        <v>668</v>
      </c>
      <c r="Y128" s="4" t="s">
        <v>669</v>
      </c>
    </row>
    <row r="129" s="4" customFormat="1" spans="1:25">
      <c r="A129" s="4" t="s">
        <v>670</v>
      </c>
      <c r="B129" s="4" t="s">
        <v>26</v>
      </c>
      <c r="C129" s="4" t="s">
        <v>27</v>
      </c>
      <c r="D129" s="4" t="s">
        <v>671</v>
      </c>
      <c r="E129" s="4" t="s">
        <v>672</v>
      </c>
      <c r="F129" s="6">
        <v>45249</v>
      </c>
      <c r="G129" s="6">
        <v>45250</v>
      </c>
      <c r="H129" s="4">
        <v>1</v>
      </c>
      <c r="I129" s="4">
        <v>1</v>
      </c>
      <c r="J129" s="4">
        <v>1</v>
      </c>
      <c r="K129" s="4" t="s">
        <v>30</v>
      </c>
      <c r="L129" s="4">
        <v>423</v>
      </c>
      <c r="M129" s="4">
        <v>423</v>
      </c>
      <c r="N129" s="4" t="s">
        <v>673</v>
      </c>
      <c r="O129" s="4" t="s">
        <v>32</v>
      </c>
      <c r="P129" s="4" t="s">
        <v>33</v>
      </c>
      <c r="Q129" s="4">
        <v>0</v>
      </c>
      <c r="R129" s="7">
        <v>45248.0000115741</v>
      </c>
      <c r="S129" s="6">
        <v>45251</v>
      </c>
      <c r="T129" s="4" t="s">
        <v>34</v>
      </c>
      <c r="U129" s="4">
        <v>423</v>
      </c>
      <c r="V129" s="4">
        <v>0</v>
      </c>
      <c r="W129" s="4">
        <v>0</v>
      </c>
      <c r="X129" s="4" t="s">
        <v>674</v>
      </c>
      <c r="Y129" s="4" t="s">
        <v>675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45249</v>
      </c>
      <c r="G130" s="6">
        <v>45250</v>
      </c>
      <c r="H130" s="4">
        <v>4</v>
      </c>
      <c r="I130" s="4">
        <v>1</v>
      </c>
      <c r="J130" s="4">
        <v>4</v>
      </c>
      <c r="K130" s="4" t="s">
        <v>30</v>
      </c>
      <c r="L130" s="4">
        <v>1120</v>
      </c>
      <c r="M130" s="4">
        <v>1120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45248.0000115741</v>
      </c>
      <c r="S130" s="6">
        <v>45251</v>
      </c>
      <c r="T130" s="4" t="s">
        <v>34</v>
      </c>
      <c r="U130" s="4">
        <v>1120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453</v>
      </c>
      <c r="E131" s="4" t="s">
        <v>551</v>
      </c>
      <c r="F131" s="6">
        <v>45249</v>
      </c>
      <c r="G131" s="6">
        <v>45250</v>
      </c>
      <c r="H131" s="4">
        <v>1</v>
      </c>
      <c r="I131" s="4">
        <v>1</v>
      </c>
      <c r="J131" s="4">
        <v>1</v>
      </c>
      <c r="K131" s="4" t="s">
        <v>30</v>
      </c>
      <c r="L131" s="4">
        <v>247</v>
      </c>
      <c r="M131" s="4">
        <v>247</v>
      </c>
      <c r="N131" s="4" t="s">
        <v>683</v>
      </c>
      <c r="O131" s="4" t="s">
        <v>32</v>
      </c>
      <c r="P131" s="4" t="s">
        <v>33</v>
      </c>
      <c r="Q131" s="4">
        <v>0</v>
      </c>
      <c r="R131" s="7">
        <v>45248.0000115741</v>
      </c>
      <c r="S131" s="6">
        <v>45251</v>
      </c>
      <c r="T131" s="4" t="s">
        <v>34</v>
      </c>
      <c r="U131" s="4">
        <v>247</v>
      </c>
      <c r="V131" s="4">
        <v>0</v>
      </c>
      <c r="W131" s="4">
        <v>0</v>
      </c>
      <c r="X131" s="4" t="s">
        <v>684</v>
      </c>
      <c r="Y131" s="4" t="s">
        <v>685</v>
      </c>
    </row>
    <row r="132" s="4" customFormat="1" spans="1:25">
      <c r="A132" s="4" t="s">
        <v>686</v>
      </c>
      <c r="B132" s="4" t="s">
        <v>26</v>
      </c>
      <c r="C132" s="4" t="s">
        <v>27</v>
      </c>
      <c r="D132" s="4" t="s">
        <v>453</v>
      </c>
      <c r="E132" s="4" t="s">
        <v>687</v>
      </c>
      <c r="F132" s="6">
        <v>45249</v>
      </c>
      <c r="G132" s="6">
        <v>45250</v>
      </c>
      <c r="H132" s="4">
        <v>1</v>
      </c>
      <c r="I132" s="4">
        <v>1</v>
      </c>
      <c r="J132" s="4">
        <v>1</v>
      </c>
      <c r="K132" s="4" t="s">
        <v>30</v>
      </c>
      <c r="L132" s="4">
        <v>288</v>
      </c>
      <c r="M132" s="4">
        <v>288</v>
      </c>
      <c r="N132" s="4" t="s">
        <v>688</v>
      </c>
      <c r="O132" s="4" t="s">
        <v>32</v>
      </c>
      <c r="P132" s="4" t="s">
        <v>33</v>
      </c>
      <c r="Q132" s="4">
        <v>0</v>
      </c>
      <c r="R132" s="7">
        <v>45248</v>
      </c>
      <c r="S132" s="6">
        <v>45251</v>
      </c>
      <c r="T132" s="4" t="s">
        <v>34</v>
      </c>
      <c r="U132" s="4">
        <v>288</v>
      </c>
      <c r="V132" s="4">
        <v>0</v>
      </c>
      <c r="W132" s="4">
        <v>0</v>
      </c>
      <c r="X132" s="4" t="s">
        <v>689</v>
      </c>
      <c r="Y132" s="4" t="s">
        <v>690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692</v>
      </c>
      <c r="E133" s="4" t="s">
        <v>693</v>
      </c>
      <c r="F133" s="6">
        <v>45249</v>
      </c>
      <c r="G133" s="6">
        <v>45250</v>
      </c>
      <c r="H133" s="4">
        <v>1</v>
      </c>
      <c r="I133" s="4">
        <v>1</v>
      </c>
      <c r="J133" s="4">
        <v>1</v>
      </c>
      <c r="K133" s="4" t="s">
        <v>30</v>
      </c>
      <c r="L133" s="4">
        <v>235</v>
      </c>
      <c r="M133" s="4">
        <v>235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45249.0000115741</v>
      </c>
      <c r="S133" s="6">
        <v>45251</v>
      </c>
      <c r="T133" s="4" t="s">
        <v>34</v>
      </c>
      <c r="U133" s="4">
        <v>235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582</v>
      </c>
      <c r="E134" s="4" t="s">
        <v>698</v>
      </c>
      <c r="F134" s="6">
        <v>45249</v>
      </c>
      <c r="G134" s="6">
        <v>45250</v>
      </c>
      <c r="H134" s="4">
        <v>1</v>
      </c>
      <c r="I134" s="4">
        <v>1</v>
      </c>
      <c r="J134" s="4">
        <v>1</v>
      </c>
      <c r="K134" s="4" t="s">
        <v>30</v>
      </c>
      <c r="L134" s="4">
        <v>396</v>
      </c>
      <c r="M134" s="4">
        <v>396</v>
      </c>
      <c r="N134" s="4" t="s">
        <v>699</v>
      </c>
      <c r="O134" s="4" t="s">
        <v>32</v>
      </c>
      <c r="P134" s="4" t="s">
        <v>33</v>
      </c>
      <c r="Q134" s="4">
        <v>0</v>
      </c>
      <c r="R134" s="7">
        <v>45249</v>
      </c>
      <c r="S134" s="6">
        <v>45251</v>
      </c>
      <c r="T134" s="4" t="s">
        <v>34</v>
      </c>
      <c r="U134" s="4">
        <v>396</v>
      </c>
      <c r="V134" s="4">
        <v>0</v>
      </c>
      <c r="W134" s="4">
        <v>0</v>
      </c>
      <c r="X134" s="4" t="s">
        <v>700</v>
      </c>
      <c r="Y134" s="4" t="s">
        <v>701</v>
      </c>
    </row>
    <row r="135" s="4" customFormat="1" spans="1:25">
      <c r="A135" s="4" t="s">
        <v>702</v>
      </c>
      <c r="B135" s="4" t="s">
        <v>26</v>
      </c>
      <c r="C135" s="4" t="s">
        <v>27</v>
      </c>
      <c r="D135" s="4" t="s">
        <v>703</v>
      </c>
      <c r="E135" s="4" t="s">
        <v>704</v>
      </c>
      <c r="F135" s="6">
        <v>45249</v>
      </c>
      <c r="G135" s="6">
        <v>45250</v>
      </c>
      <c r="H135" s="4">
        <v>1</v>
      </c>
      <c r="I135" s="4">
        <v>1</v>
      </c>
      <c r="J135" s="4">
        <v>1</v>
      </c>
      <c r="K135" s="4" t="s">
        <v>30</v>
      </c>
      <c r="L135" s="4">
        <v>1518</v>
      </c>
      <c r="M135" s="4">
        <v>1518</v>
      </c>
      <c r="N135" s="4" t="s">
        <v>705</v>
      </c>
      <c r="O135" s="4" t="s">
        <v>32</v>
      </c>
      <c r="P135" s="4" t="s">
        <v>33</v>
      </c>
      <c r="Q135" s="4">
        <v>0</v>
      </c>
      <c r="R135" s="7">
        <v>45249.0000115741</v>
      </c>
      <c r="S135" s="6">
        <v>45251</v>
      </c>
      <c r="T135" s="4" t="s">
        <v>34</v>
      </c>
      <c r="U135" s="4">
        <v>1518</v>
      </c>
      <c r="V135" s="4">
        <v>0</v>
      </c>
      <c r="W135" s="4">
        <v>0</v>
      </c>
      <c r="X135" s="4" t="s">
        <v>706</v>
      </c>
      <c r="Y135" s="4" t="s">
        <v>707</v>
      </c>
    </row>
    <row r="136" s="4" customFormat="1" spans="1:25">
      <c r="A136" s="4" t="s">
        <v>708</v>
      </c>
      <c r="B136" s="4" t="s">
        <v>26</v>
      </c>
      <c r="C136" s="4" t="s">
        <v>27</v>
      </c>
      <c r="D136" s="4" t="s">
        <v>703</v>
      </c>
      <c r="E136" s="4" t="s">
        <v>485</v>
      </c>
      <c r="F136" s="6">
        <v>45249</v>
      </c>
      <c r="G136" s="6">
        <v>45250</v>
      </c>
      <c r="H136" s="4">
        <v>1</v>
      </c>
      <c r="I136" s="4">
        <v>1</v>
      </c>
      <c r="J136" s="4">
        <v>1</v>
      </c>
      <c r="K136" s="4" t="s">
        <v>30</v>
      </c>
      <c r="L136" s="4">
        <v>1040</v>
      </c>
      <c r="M136" s="4">
        <v>1040</v>
      </c>
      <c r="N136" s="4" t="s">
        <v>709</v>
      </c>
      <c r="O136" s="4" t="s">
        <v>32</v>
      </c>
      <c r="P136" s="4" t="s">
        <v>33</v>
      </c>
      <c r="Q136" s="4">
        <v>0</v>
      </c>
      <c r="R136" s="7">
        <v>45249.0000115741</v>
      </c>
      <c r="S136" s="6">
        <v>45251</v>
      </c>
      <c r="T136" s="4" t="s">
        <v>34</v>
      </c>
      <c r="U136" s="4">
        <v>1040</v>
      </c>
      <c r="V136" s="4">
        <v>0</v>
      </c>
      <c r="W136" s="4">
        <v>0</v>
      </c>
      <c r="X136" s="4" t="s">
        <v>710</v>
      </c>
      <c r="Y136" s="4" t="s">
        <v>711</v>
      </c>
    </row>
    <row r="137" s="4" customFormat="1" spans="1:25">
      <c r="A137" s="4" t="s">
        <v>712</v>
      </c>
      <c r="B137" s="4" t="s">
        <v>26</v>
      </c>
      <c r="C137" s="4" t="s">
        <v>27</v>
      </c>
      <c r="D137" s="4" t="s">
        <v>713</v>
      </c>
      <c r="E137" s="4" t="s">
        <v>714</v>
      </c>
      <c r="F137" s="6">
        <v>45249</v>
      </c>
      <c r="G137" s="6">
        <v>45250</v>
      </c>
      <c r="H137" s="4">
        <v>1</v>
      </c>
      <c r="I137" s="4">
        <v>1</v>
      </c>
      <c r="J137" s="4">
        <v>1</v>
      </c>
      <c r="K137" s="4" t="s">
        <v>30</v>
      </c>
      <c r="L137" s="4">
        <v>705</v>
      </c>
      <c r="M137" s="4">
        <v>705</v>
      </c>
      <c r="N137" s="4" t="s">
        <v>715</v>
      </c>
      <c r="O137" s="4" t="s">
        <v>32</v>
      </c>
      <c r="P137" s="4" t="s">
        <v>33</v>
      </c>
      <c r="Q137" s="4">
        <v>0</v>
      </c>
      <c r="R137" s="7">
        <v>45249</v>
      </c>
      <c r="S137" s="6">
        <v>45251</v>
      </c>
      <c r="T137" s="4" t="s">
        <v>34</v>
      </c>
      <c r="U137" s="4">
        <v>705</v>
      </c>
      <c r="V137" s="4">
        <v>0</v>
      </c>
      <c r="W137" s="4">
        <v>0</v>
      </c>
      <c r="X137" s="4" t="s">
        <v>716</v>
      </c>
      <c r="Y137" s="4" t="s">
        <v>717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671</v>
      </c>
      <c r="E138" s="4" t="s">
        <v>160</v>
      </c>
      <c r="F138" s="6">
        <v>45249</v>
      </c>
      <c r="G138" s="6">
        <v>45250</v>
      </c>
      <c r="H138" s="4">
        <v>1</v>
      </c>
      <c r="I138" s="4">
        <v>1</v>
      </c>
      <c r="J138" s="4">
        <v>1</v>
      </c>
      <c r="K138" s="4" t="s">
        <v>30</v>
      </c>
      <c r="L138" s="4">
        <v>383</v>
      </c>
      <c r="M138" s="4">
        <v>383</v>
      </c>
      <c r="N138" s="4" t="s">
        <v>719</v>
      </c>
      <c r="O138" s="4" t="s">
        <v>32</v>
      </c>
      <c r="P138" s="4" t="s">
        <v>33</v>
      </c>
      <c r="Q138" s="4">
        <v>0</v>
      </c>
      <c r="R138" s="7">
        <v>45249</v>
      </c>
      <c r="S138" s="6">
        <v>45251</v>
      </c>
      <c r="T138" s="4" t="s">
        <v>34</v>
      </c>
      <c r="U138" s="4">
        <v>383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566</v>
      </c>
      <c r="E139" s="4" t="s">
        <v>723</v>
      </c>
      <c r="F139" s="6">
        <v>45249</v>
      </c>
      <c r="G139" s="6">
        <v>45250</v>
      </c>
      <c r="H139" s="4">
        <v>1</v>
      </c>
      <c r="I139" s="4">
        <v>1</v>
      </c>
      <c r="J139" s="4">
        <v>1</v>
      </c>
      <c r="K139" s="4" t="s">
        <v>30</v>
      </c>
      <c r="L139" s="4">
        <v>258</v>
      </c>
      <c r="M139" s="4">
        <v>258</v>
      </c>
      <c r="N139" s="4" t="s">
        <v>724</v>
      </c>
      <c r="O139" s="4" t="s">
        <v>32</v>
      </c>
      <c r="P139" s="4" t="s">
        <v>33</v>
      </c>
      <c r="Q139" s="4">
        <v>0</v>
      </c>
      <c r="R139" s="7">
        <v>45249.0000115741</v>
      </c>
      <c r="S139" s="6">
        <v>45251</v>
      </c>
      <c r="T139" s="4" t="s">
        <v>34</v>
      </c>
      <c r="U139" s="4">
        <v>258</v>
      </c>
      <c r="V139" s="4">
        <v>0</v>
      </c>
      <c r="W139" s="4">
        <v>0</v>
      </c>
      <c r="X139" s="4" t="s">
        <v>725</v>
      </c>
      <c r="Y139" s="4" t="s">
        <v>726</v>
      </c>
    </row>
    <row r="140" s="4" customFormat="1" spans="1:25">
      <c r="A140" s="4" t="s">
        <v>727</v>
      </c>
      <c r="B140" s="4" t="s">
        <v>26</v>
      </c>
      <c r="C140" s="4" t="s">
        <v>27</v>
      </c>
      <c r="D140" s="4" t="s">
        <v>566</v>
      </c>
      <c r="E140" s="4" t="s">
        <v>723</v>
      </c>
      <c r="F140" s="6">
        <v>45249</v>
      </c>
      <c r="G140" s="6">
        <v>45250</v>
      </c>
      <c r="H140" s="4">
        <v>1</v>
      </c>
      <c r="I140" s="4">
        <v>1</v>
      </c>
      <c r="J140" s="4">
        <v>1</v>
      </c>
      <c r="K140" s="4" t="s">
        <v>30</v>
      </c>
      <c r="L140" s="4">
        <v>258</v>
      </c>
      <c r="M140" s="4">
        <v>258</v>
      </c>
      <c r="N140" s="4" t="s">
        <v>728</v>
      </c>
      <c r="O140" s="4" t="s">
        <v>32</v>
      </c>
      <c r="P140" s="4" t="s">
        <v>33</v>
      </c>
      <c r="Q140" s="4">
        <v>0</v>
      </c>
      <c r="R140" s="7">
        <v>45249.0000115741</v>
      </c>
      <c r="S140" s="6">
        <v>45251</v>
      </c>
      <c r="T140" s="4" t="s">
        <v>34</v>
      </c>
      <c r="U140" s="4">
        <v>258</v>
      </c>
      <c r="V140" s="4">
        <v>0</v>
      </c>
      <c r="W140" s="4">
        <v>0</v>
      </c>
      <c r="X140" s="4" t="s">
        <v>729</v>
      </c>
      <c r="Y140" s="4" t="s">
        <v>726</v>
      </c>
    </row>
    <row r="141" s="4" customFormat="1" spans="1:25">
      <c r="A141" s="4" t="s">
        <v>730</v>
      </c>
      <c r="B141" s="4" t="s">
        <v>26</v>
      </c>
      <c r="C141" s="4" t="s">
        <v>27</v>
      </c>
      <c r="D141" s="4" t="s">
        <v>538</v>
      </c>
      <c r="E141" s="4" t="s">
        <v>672</v>
      </c>
      <c r="F141" s="6">
        <v>45249</v>
      </c>
      <c r="G141" s="6">
        <v>45250</v>
      </c>
      <c r="H141" s="4">
        <v>1</v>
      </c>
      <c r="I141" s="4">
        <v>1</v>
      </c>
      <c r="J141" s="4">
        <v>1</v>
      </c>
      <c r="K141" s="4" t="s">
        <v>30</v>
      </c>
      <c r="L141" s="4">
        <v>177</v>
      </c>
      <c r="M141" s="4">
        <v>177</v>
      </c>
      <c r="N141" s="4" t="s">
        <v>731</v>
      </c>
      <c r="O141" s="4" t="s">
        <v>32</v>
      </c>
      <c r="P141" s="4" t="s">
        <v>33</v>
      </c>
      <c r="Q141" s="4">
        <v>0</v>
      </c>
      <c r="R141" s="7">
        <v>45249.0000115741</v>
      </c>
      <c r="S141" s="6">
        <v>45251</v>
      </c>
      <c r="T141" s="4" t="s">
        <v>34</v>
      </c>
      <c r="U141" s="4">
        <v>177</v>
      </c>
      <c r="V141" s="4">
        <v>0</v>
      </c>
      <c r="W141" s="4">
        <v>0</v>
      </c>
      <c r="X141" s="4" t="s">
        <v>732</v>
      </c>
      <c r="Y141" s="4" t="s">
        <v>457</v>
      </c>
    </row>
    <row r="142" s="4" customFormat="1" spans="1:25">
      <c r="A142" s="4" t="s">
        <v>733</v>
      </c>
      <c r="B142" s="4" t="s">
        <v>26</v>
      </c>
      <c r="C142" s="4" t="s">
        <v>27</v>
      </c>
      <c r="D142" s="4" t="s">
        <v>734</v>
      </c>
      <c r="E142" s="4" t="s">
        <v>735</v>
      </c>
      <c r="F142" s="6">
        <v>45249</v>
      </c>
      <c r="G142" s="6">
        <v>45250</v>
      </c>
      <c r="H142" s="4">
        <v>1</v>
      </c>
      <c r="I142" s="4">
        <v>1</v>
      </c>
      <c r="J142" s="4">
        <v>1</v>
      </c>
      <c r="K142" s="4" t="s">
        <v>30</v>
      </c>
      <c r="L142" s="4">
        <v>950</v>
      </c>
      <c r="M142" s="4">
        <v>950</v>
      </c>
      <c r="N142" s="4" t="s">
        <v>736</v>
      </c>
      <c r="O142" s="4" t="s">
        <v>32</v>
      </c>
      <c r="P142" s="4" t="s">
        <v>33</v>
      </c>
      <c r="Q142" s="4">
        <v>0</v>
      </c>
      <c r="R142" s="7">
        <v>45249.0000115741</v>
      </c>
      <c r="S142" s="6">
        <v>45251</v>
      </c>
      <c r="T142" s="4" t="s">
        <v>34</v>
      </c>
      <c r="U142" s="4">
        <v>950</v>
      </c>
      <c r="V142" s="4">
        <v>0</v>
      </c>
      <c r="W142" s="4">
        <v>0</v>
      </c>
      <c r="X142" s="4" t="s">
        <v>737</v>
      </c>
      <c r="Y142" s="4" t="s">
        <v>738</v>
      </c>
    </row>
    <row r="143" s="4" customFormat="1" spans="1:25">
      <c r="A143" s="4" t="s">
        <v>739</v>
      </c>
      <c r="B143" s="4" t="s">
        <v>26</v>
      </c>
      <c r="C143" s="4" t="s">
        <v>27</v>
      </c>
      <c r="D143" s="4" t="s">
        <v>692</v>
      </c>
      <c r="E143" s="4" t="s">
        <v>693</v>
      </c>
      <c r="F143" s="6">
        <v>45249</v>
      </c>
      <c r="G143" s="6">
        <v>45250</v>
      </c>
      <c r="H143" s="4">
        <v>1</v>
      </c>
      <c r="I143" s="4">
        <v>1</v>
      </c>
      <c r="J143" s="4">
        <v>1</v>
      </c>
      <c r="K143" s="4" t="s">
        <v>30</v>
      </c>
      <c r="L143" s="4">
        <v>235</v>
      </c>
      <c r="M143" s="4">
        <v>235</v>
      </c>
      <c r="N143" s="4" t="s">
        <v>740</v>
      </c>
      <c r="O143" s="4" t="s">
        <v>32</v>
      </c>
      <c r="P143" s="4" t="s">
        <v>33</v>
      </c>
      <c r="Q143" s="4">
        <v>0</v>
      </c>
      <c r="R143" s="7">
        <v>45249.0000115741</v>
      </c>
      <c r="S143" s="6">
        <v>45251</v>
      </c>
      <c r="T143" s="4" t="s">
        <v>34</v>
      </c>
      <c r="U143" s="4">
        <v>235</v>
      </c>
      <c r="V143" s="4">
        <v>0</v>
      </c>
      <c r="W143" s="4">
        <v>0</v>
      </c>
      <c r="X143" s="4" t="s">
        <v>741</v>
      </c>
      <c r="Y143" s="4" t="s">
        <v>742</v>
      </c>
    </row>
    <row r="144" s="4" customFormat="1" spans="1:25">
      <c r="A144" s="4" t="s">
        <v>743</v>
      </c>
      <c r="B144" s="4" t="s">
        <v>26</v>
      </c>
      <c r="C144" s="4" t="s">
        <v>27</v>
      </c>
      <c r="D144" s="4" t="s">
        <v>692</v>
      </c>
      <c r="E144" s="4" t="s">
        <v>693</v>
      </c>
      <c r="F144" s="6">
        <v>45249</v>
      </c>
      <c r="G144" s="6">
        <v>45250</v>
      </c>
      <c r="H144" s="4">
        <v>2</v>
      </c>
      <c r="I144" s="4">
        <v>1</v>
      </c>
      <c r="J144" s="4">
        <v>2</v>
      </c>
      <c r="K144" s="4" t="s">
        <v>30</v>
      </c>
      <c r="L144" s="4">
        <v>470</v>
      </c>
      <c r="M144" s="4">
        <v>470</v>
      </c>
      <c r="N144" s="4" t="s">
        <v>744</v>
      </c>
      <c r="O144" s="4" t="s">
        <v>32</v>
      </c>
      <c r="P144" s="4" t="s">
        <v>33</v>
      </c>
      <c r="Q144" s="4">
        <v>0</v>
      </c>
      <c r="R144" s="7">
        <v>45249.0000115741</v>
      </c>
      <c r="S144" s="6">
        <v>45251</v>
      </c>
      <c r="T144" s="4" t="s">
        <v>34</v>
      </c>
      <c r="U144" s="4">
        <v>470</v>
      </c>
      <c r="V144" s="4">
        <v>0</v>
      </c>
      <c r="W144" s="4">
        <v>0</v>
      </c>
      <c r="X144" s="4" t="s">
        <v>745</v>
      </c>
      <c r="Y144" s="4" t="s">
        <v>746</v>
      </c>
    </row>
    <row r="145" s="4" customFormat="1" spans="1:25">
      <c r="A145" s="4" t="s">
        <v>730</v>
      </c>
      <c r="B145" s="4" t="s">
        <v>26</v>
      </c>
      <c r="C145" s="4" t="s">
        <v>308</v>
      </c>
      <c r="D145" s="4" t="s">
        <v>538</v>
      </c>
      <c r="E145" s="4" t="s">
        <v>672</v>
      </c>
      <c r="F145" s="6">
        <v>45249</v>
      </c>
      <c r="G145" s="6">
        <v>45250</v>
      </c>
      <c r="H145" s="4">
        <v>1</v>
      </c>
      <c r="I145" s="4">
        <v>1</v>
      </c>
      <c r="J145" s="4">
        <v>1</v>
      </c>
      <c r="K145" s="4" t="s">
        <v>30</v>
      </c>
      <c r="L145" s="4">
        <v>-177</v>
      </c>
      <c r="M145" s="4">
        <v>-177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45249.0000115741</v>
      </c>
      <c r="S145" s="6">
        <v>45251</v>
      </c>
      <c r="T145" s="4" t="s">
        <v>34</v>
      </c>
      <c r="U145" s="4">
        <v>-177</v>
      </c>
      <c r="V145" s="4">
        <v>0</v>
      </c>
      <c r="W145" s="4">
        <v>0</v>
      </c>
      <c r="X145" s="4" t="s">
        <v>732</v>
      </c>
      <c r="Y145" s="4" t="s">
        <v>457</v>
      </c>
    </row>
    <row r="146" s="4" customFormat="1" spans="1:25">
      <c r="A146" s="4" t="s">
        <v>747</v>
      </c>
      <c r="B146" s="4" t="s">
        <v>26</v>
      </c>
      <c r="C146" s="4" t="s">
        <v>27</v>
      </c>
      <c r="D146" s="4" t="s">
        <v>653</v>
      </c>
      <c r="E146" s="4" t="s">
        <v>567</v>
      </c>
      <c r="F146" s="6">
        <v>45249</v>
      </c>
      <c r="G146" s="6">
        <v>45250</v>
      </c>
      <c r="H146" s="4">
        <v>1</v>
      </c>
      <c r="I146" s="4">
        <v>1</v>
      </c>
      <c r="J146" s="4">
        <v>1</v>
      </c>
      <c r="K146" s="4" t="s">
        <v>30</v>
      </c>
      <c r="L146" s="4">
        <v>331</v>
      </c>
      <c r="M146" s="4">
        <v>331</v>
      </c>
      <c r="N146" s="4" t="s">
        <v>748</v>
      </c>
      <c r="O146" s="4" t="s">
        <v>32</v>
      </c>
      <c r="P146" s="4" t="s">
        <v>33</v>
      </c>
      <c r="Q146" s="4">
        <v>0</v>
      </c>
      <c r="R146" s="7">
        <v>45249.0000115741</v>
      </c>
      <c r="S146" s="6">
        <v>45251</v>
      </c>
      <c r="T146" s="4" t="s">
        <v>34</v>
      </c>
      <c r="U146" s="4">
        <v>331</v>
      </c>
      <c r="V146" s="4">
        <v>0</v>
      </c>
      <c r="W146" s="4">
        <v>0</v>
      </c>
      <c r="X146" s="4" t="s">
        <v>749</v>
      </c>
      <c r="Y146" s="4" t="s">
        <v>750</v>
      </c>
    </row>
    <row r="147" s="4" customFormat="1" spans="1:25">
      <c r="A147" s="4" t="s">
        <v>751</v>
      </c>
      <c r="B147" s="4" t="s">
        <v>26</v>
      </c>
      <c r="C147" s="4" t="s">
        <v>27</v>
      </c>
      <c r="D147" s="4" t="s">
        <v>752</v>
      </c>
      <c r="E147" s="4" t="s">
        <v>753</v>
      </c>
      <c r="F147" s="6">
        <v>45249</v>
      </c>
      <c r="G147" s="6">
        <v>45250</v>
      </c>
      <c r="H147" s="4">
        <v>1</v>
      </c>
      <c r="I147" s="4">
        <v>1</v>
      </c>
      <c r="J147" s="4">
        <v>1</v>
      </c>
      <c r="K147" s="4" t="s">
        <v>30</v>
      </c>
      <c r="L147" s="4">
        <v>1065</v>
      </c>
      <c r="M147" s="4">
        <v>1065</v>
      </c>
      <c r="N147" s="4" t="s">
        <v>754</v>
      </c>
      <c r="O147" s="4" t="s">
        <v>32</v>
      </c>
      <c r="P147" s="4" t="s">
        <v>33</v>
      </c>
      <c r="Q147" s="4">
        <v>0</v>
      </c>
      <c r="R147" s="7">
        <v>45249</v>
      </c>
      <c r="S147" s="6">
        <v>45251</v>
      </c>
      <c r="T147" s="4" t="s">
        <v>34</v>
      </c>
      <c r="U147" s="4">
        <v>1065</v>
      </c>
      <c r="V147" s="4">
        <v>0</v>
      </c>
      <c r="W147" s="4">
        <v>0</v>
      </c>
      <c r="X147" s="4" t="s">
        <v>755</v>
      </c>
      <c r="Y147" s="4" t="s">
        <v>756</v>
      </c>
    </row>
    <row r="148" s="4" customFormat="1" spans="1:25">
      <c r="A148" s="4" t="s">
        <v>624</v>
      </c>
      <c r="B148" s="4" t="s">
        <v>26</v>
      </c>
      <c r="C148" s="4" t="s">
        <v>470</v>
      </c>
      <c r="D148" s="4" t="s">
        <v>608</v>
      </c>
      <c r="E148" s="4" t="s">
        <v>609</v>
      </c>
      <c r="F148" s="6">
        <v>45248</v>
      </c>
      <c r="G148" s="6">
        <v>45250</v>
      </c>
      <c r="H148" s="4">
        <v>1</v>
      </c>
      <c r="I148" s="4">
        <v>2</v>
      </c>
      <c r="J148" s="4">
        <v>2</v>
      </c>
      <c r="K148" s="4" t="s">
        <v>30</v>
      </c>
      <c r="L148" s="4">
        <v>-374</v>
      </c>
      <c r="M148" s="4">
        <v>-374</v>
      </c>
      <c r="N148" s="4" t="s">
        <v>625</v>
      </c>
      <c r="O148" s="4" t="s">
        <v>32</v>
      </c>
      <c r="P148" s="4" t="s">
        <v>33</v>
      </c>
      <c r="Q148" s="4">
        <v>0</v>
      </c>
      <c r="R148" s="7">
        <v>45247.9253356481</v>
      </c>
      <c r="S148" s="6">
        <v>45251</v>
      </c>
      <c r="T148" s="4" t="s">
        <v>34</v>
      </c>
      <c r="U148" s="4">
        <v>-374</v>
      </c>
      <c r="V148" s="4">
        <v>0</v>
      </c>
      <c r="W148" s="4">
        <v>0</v>
      </c>
      <c r="X148" s="4" t="s">
        <v>626</v>
      </c>
      <c r="Y148" s="4" t="s">
        <v>457</v>
      </c>
    </row>
    <row r="149" s="4" customFormat="1" spans="1:25">
      <c r="A149" s="4" t="s">
        <v>757</v>
      </c>
      <c r="B149" s="4" t="s">
        <v>26</v>
      </c>
      <c r="C149" s="4" t="s">
        <v>470</v>
      </c>
      <c r="D149" s="4" t="s">
        <v>495</v>
      </c>
      <c r="E149" s="4" t="s">
        <v>505</v>
      </c>
      <c r="F149" s="6">
        <v>45248</v>
      </c>
      <c r="G149" s="6">
        <v>45249</v>
      </c>
      <c r="H149" s="4">
        <v>1</v>
      </c>
      <c r="I149" s="4">
        <v>1</v>
      </c>
      <c r="J149" s="4">
        <v>1</v>
      </c>
      <c r="K149" s="4" t="s">
        <v>30</v>
      </c>
      <c r="L149" s="4">
        <v>-765</v>
      </c>
      <c r="M149" s="4">
        <v>-765</v>
      </c>
      <c r="N149" s="4" t="s">
        <v>758</v>
      </c>
      <c r="O149" s="4" t="s">
        <v>32</v>
      </c>
      <c r="P149" s="4" t="s">
        <v>33</v>
      </c>
      <c r="Q149" s="4">
        <v>0</v>
      </c>
      <c r="R149" s="7">
        <v>45245.873599537</v>
      </c>
      <c r="S149" s="6">
        <v>45251</v>
      </c>
      <c r="T149" s="4" t="s">
        <v>34</v>
      </c>
      <c r="U149" s="4">
        <v>-765</v>
      </c>
      <c r="V149" s="4">
        <v>0</v>
      </c>
      <c r="W149" s="4">
        <v>0</v>
      </c>
      <c r="X149" s="4" t="s">
        <v>759</v>
      </c>
      <c r="Y149" s="4" t="s">
        <v>760</v>
      </c>
    </row>
    <row r="150" s="4" customFormat="1" spans="1:25">
      <c r="A150" s="4" t="s">
        <v>761</v>
      </c>
      <c r="B150" s="4" t="s">
        <v>26</v>
      </c>
      <c r="C150" s="4" t="s">
        <v>762</v>
      </c>
      <c r="D150" s="4" t="s">
        <v>763</v>
      </c>
      <c r="E150" s="4" t="s">
        <v>764</v>
      </c>
      <c r="F150" s="6">
        <v>45234</v>
      </c>
      <c r="G150" s="6">
        <v>45236</v>
      </c>
      <c r="H150" s="4">
        <v>1</v>
      </c>
      <c r="I150" s="4">
        <v>2</v>
      </c>
      <c r="J150" s="4">
        <v>2</v>
      </c>
      <c r="K150" s="4" t="s">
        <v>30</v>
      </c>
      <c r="L150" s="4">
        <v>400</v>
      </c>
      <c r="M150" s="4">
        <v>400</v>
      </c>
      <c r="N150" s="4" t="s">
        <v>765</v>
      </c>
      <c r="O150" s="4" t="s">
        <v>32</v>
      </c>
      <c r="P150" s="4" t="s">
        <v>33</v>
      </c>
      <c r="Q150" s="4">
        <v>0</v>
      </c>
      <c r="R150" s="7">
        <v>45221.4634027778</v>
      </c>
      <c r="S150" s="6">
        <v>45251</v>
      </c>
      <c r="T150" s="4" t="s">
        <v>34</v>
      </c>
      <c r="U150" s="4">
        <v>400</v>
      </c>
      <c r="V150" s="4">
        <v>0</v>
      </c>
      <c r="W150" s="4">
        <v>0</v>
      </c>
      <c r="X150" s="4" t="s">
        <v>766</v>
      </c>
      <c r="Y150" s="4" t="s">
        <v>767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"/>
  <sheetViews>
    <sheetView tabSelected="1" workbookViewId="0">
      <selection activeCell="F151" sqref="F15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768</v>
      </c>
    </row>
    <row r="2" s="4" customFormat="1" hidden="1" spans="1:9">
      <c r="A2" s="5">
        <v>999224027212944</v>
      </c>
      <c r="B2" s="6">
        <v>45244</v>
      </c>
      <c r="C2" s="6">
        <v>45248</v>
      </c>
      <c r="D2" s="4">
        <v>2920</v>
      </c>
      <c r="E2" s="4" t="str">
        <f>VLOOKUP(A2,HOP!A:L,12,0)</f>
        <v>2920.00</v>
      </c>
      <c r="F2" s="4" t="str">
        <f>VLOOKUP(A2,HOP!A:C,3,0)</f>
        <v>3333791</v>
      </c>
      <c r="G2" s="4">
        <f>D2-E2</f>
        <v>0</v>
      </c>
      <c r="H2" s="4" t="str">
        <f>$H$1&amp;F2</f>
        <v>，3333791</v>
      </c>
      <c r="I2" s="4" t="str">
        <f>VLOOKUP(A2,HOP!A:U,21,0)</f>
        <v>直采</v>
      </c>
    </row>
    <row r="3" s="4" customFormat="1" hidden="1" spans="1:9">
      <c r="A3" s="5">
        <v>999224961741244</v>
      </c>
      <c r="B3" s="6">
        <v>45243</v>
      </c>
      <c r="C3" s="6">
        <v>45248</v>
      </c>
      <c r="D3" s="4">
        <v>6755</v>
      </c>
      <c r="E3" s="4" t="str">
        <f>VLOOKUP(A3,HOP!A:L,12,0)</f>
        <v>6755.00</v>
      </c>
      <c r="F3" s="4" t="str">
        <f>VLOOKUP(A3,HOP!A:C,3,0)</f>
        <v>3552564</v>
      </c>
      <c r="G3" s="4">
        <f t="shared" ref="G3:G34" si="0">D3-E3</f>
        <v>0</v>
      </c>
      <c r="H3" s="4" t="str">
        <f t="shared" ref="H3:H34" si="1">$H$1&amp;F3</f>
        <v>，3552564</v>
      </c>
      <c r="I3" s="4" t="str">
        <f>VLOOKUP(A3,HOP!A:U,21,0)</f>
        <v>直采</v>
      </c>
    </row>
    <row r="4" s="4" customFormat="1" hidden="1" spans="1:9">
      <c r="A4" s="5">
        <v>999224961772946</v>
      </c>
      <c r="B4" s="6">
        <v>45243</v>
      </c>
      <c r="C4" s="6">
        <v>45248</v>
      </c>
      <c r="D4" s="4">
        <v>6755</v>
      </c>
      <c r="E4" s="4" t="str">
        <f>VLOOKUP(A4,HOP!A:L,12,0)</f>
        <v>6755.00</v>
      </c>
      <c r="F4" s="4" t="str">
        <f>VLOOKUP(A4,HOP!A:C,3,0)</f>
        <v>3552637</v>
      </c>
      <c r="G4" s="4">
        <f t="shared" si="0"/>
        <v>0</v>
      </c>
      <c r="H4" s="4" t="str">
        <f t="shared" si="1"/>
        <v>，3552637</v>
      </c>
      <c r="I4" s="4" t="str">
        <f>VLOOKUP(A4,HOP!A:U,21,0)</f>
        <v>直采</v>
      </c>
    </row>
    <row r="5" s="4" customFormat="1" hidden="1" spans="1:9">
      <c r="A5" s="5">
        <v>999226115520114</v>
      </c>
      <c r="B5" s="6">
        <v>45244</v>
      </c>
      <c r="C5" s="6">
        <v>45250</v>
      </c>
      <c r="D5" s="4">
        <v>0</v>
      </c>
      <c r="E5" s="4" t="str">
        <f>VLOOKUP(A5,HOP!A:L,12,0)</f>
        <v>24072.00</v>
      </c>
      <c r="F5" s="4" t="str">
        <f>VLOOKUP(A5,HOP!A:C,3,0)</f>
        <v>3794712</v>
      </c>
      <c r="G5" s="4">
        <f t="shared" si="0"/>
        <v>-24072</v>
      </c>
      <c r="H5" s="4" t="str">
        <f t="shared" si="1"/>
        <v>，3794712</v>
      </c>
      <c r="I5" s="4" t="str">
        <f>VLOOKUP(A5,HOP!A:U,21,0)</f>
        <v>直采</v>
      </c>
    </row>
    <row r="6" s="4" customFormat="1" hidden="1" spans="1:9">
      <c r="A6" s="5">
        <v>999226334151037</v>
      </c>
      <c r="B6" s="6">
        <v>45246</v>
      </c>
      <c r="C6" s="6">
        <v>45250</v>
      </c>
      <c r="D6" s="4">
        <v>1520</v>
      </c>
      <c r="E6" s="4" t="str">
        <f>VLOOKUP(A6,HOP!A:L,12,0)</f>
        <v>1520.00</v>
      </c>
      <c r="F6" s="4" t="str">
        <f>VLOOKUP(A6,HOP!A:C,3,0)</f>
        <v>3828687</v>
      </c>
      <c r="G6" s="4">
        <f t="shared" si="0"/>
        <v>0</v>
      </c>
      <c r="H6" s="4" t="str">
        <f t="shared" si="1"/>
        <v>，3828687</v>
      </c>
      <c r="I6" s="4" t="str">
        <f>VLOOKUP(A6,HOP!A:U,21,0)</f>
        <v>直采</v>
      </c>
    </row>
    <row r="7" s="4" customFormat="1" hidden="1" spans="1:9">
      <c r="A7" s="5">
        <v>999226362764651</v>
      </c>
      <c r="B7" s="6">
        <v>45245</v>
      </c>
      <c r="C7" s="6">
        <v>45250</v>
      </c>
      <c r="D7" s="4">
        <v>2695</v>
      </c>
      <c r="E7" s="4" t="str">
        <f>VLOOKUP(A7,HOP!A:L,12,0)</f>
        <v>2695.00</v>
      </c>
      <c r="F7" s="4" t="str">
        <f>VLOOKUP(A7,HOP!A:C,3,0)</f>
        <v>3843783</v>
      </c>
      <c r="G7" s="4">
        <f t="shared" si="0"/>
        <v>0</v>
      </c>
      <c r="H7" s="4" t="str">
        <f t="shared" si="1"/>
        <v>，3843783</v>
      </c>
      <c r="I7" s="4" t="str">
        <f>VLOOKUP(A7,HOP!A:U,21,0)</f>
        <v>直采</v>
      </c>
    </row>
    <row r="8" s="4" customFormat="1" hidden="1" spans="1:9">
      <c r="A8" s="5">
        <v>999226491556854</v>
      </c>
      <c r="B8" s="6">
        <v>45248</v>
      </c>
      <c r="C8" s="6">
        <v>45250</v>
      </c>
      <c r="D8" s="4">
        <v>3591</v>
      </c>
      <c r="E8" s="4" t="str">
        <f>VLOOKUP(A8,HOP!A:L,12,0)</f>
        <v>3591.00</v>
      </c>
      <c r="F8" s="4" t="str">
        <f>VLOOKUP(A8,HOP!A:C,3,0)</f>
        <v>3852986</v>
      </c>
      <c r="G8" s="4">
        <f t="shared" si="0"/>
        <v>0</v>
      </c>
      <c r="H8" s="4" t="str">
        <f t="shared" si="1"/>
        <v>，3852986</v>
      </c>
      <c r="I8" s="4" t="str">
        <f>VLOOKUP(A8,HOP!A:U,21,0)</f>
        <v>直采</v>
      </c>
    </row>
    <row r="9" s="4" customFormat="1" hidden="1" spans="1:9">
      <c r="A9" s="5">
        <v>999226725892082</v>
      </c>
      <c r="B9" s="6">
        <v>45249</v>
      </c>
      <c r="C9" s="6">
        <v>45250</v>
      </c>
      <c r="D9" s="4">
        <v>1415</v>
      </c>
      <c r="E9" s="4" t="str">
        <f>VLOOKUP(A9,HOP!A:L,12,0)</f>
        <v>1415.00</v>
      </c>
      <c r="F9" s="4" t="str">
        <f>VLOOKUP(A9,HOP!A:C,3,0)</f>
        <v>3906348</v>
      </c>
      <c r="G9" s="4">
        <f t="shared" si="0"/>
        <v>0</v>
      </c>
      <c r="H9" s="4" t="str">
        <f t="shared" si="1"/>
        <v>，3906348</v>
      </c>
      <c r="I9" s="4" t="str">
        <f>VLOOKUP(A9,HOP!A:U,21,0)</f>
        <v>直采</v>
      </c>
    </row>
    <row r="10" s="4" customFormat="1" hidden="1" spans="1:9">
      <c r="A10" s="5">
        <v>999226796501908</v>
      </c>
      <c r="B10" s="6">
        <v>45249</v>
      </c>
      <c r="C10" s="6">
        <v>45250</v>
      </c>
      <c r="D10" s="4">
        <v>360</v>
      </c>
      <c r="E10" s="4" t="str">
        <f>VLOOKUP(A10,HOP!A:L,12,0)</f>
        <v>360.00</v>
      </c>
      <c r="F10" s="4" t="str">
        <f>VLOOKUP(A10,HOP!A:C,3,0)</f>
        <v>3939267</v>
      </c>
      <c r="G10" s="4">
        <f t="shared" si="0"/>
        <v>0</v>
      </c>
      <c r="H10" s="4" t="str">
        <f t="shared" si="1"/>
        <v>，3939267</v>
      </c>
      <c r="I10" s="4" t="str">
        <f>VLOOKUP(A10,HOP!A:U,21,0)</f>
        <v>直采</v>
      </c>
    </row>
    <row r="11" s="4" customFormat="1" hidden="1" spans="1:9">
      <c r="A11" s="5">
        <v>999226910562990</v>
      </c>
      <c r="B11" s="6">
        <v>45243</v>
      </c>
      <c r="C11" s="6">
        <v>45250</v>
      </c>
      <c r="D11" s="4">
        <v>9859</v>
      </c>
      <c r="E11" s="4" t="str">
        <f>VLOOKUP(A11,HOP!A:L,12,0)</f>
        <v>9859.00</v>
      </c>
      <c r="F11" s="4" t="str">
        <f>VLOOKUP(A11,HOP!A:C,3,0)</f>
        <v>3969685</v>
      </c>
      <c r="G11" s="4">
        <f t="shared" si="0"/>
        <v>0</v>
      </c>
      <c r="H11" s="4" t="str">
        <f t="shared" si="1"/>
        <v>，3969685</v>
      </c>
      <c r="I11" s="4" t="str">
        <f>VLOOKUP(A11,HOP!A:U,21,0)</f>
        <v>直采</v>
      </c>
    </row>
    <row r="12" s="4" customFormat="1" hidden="1" spans="1:9">
      <c r="A12" s="5">
        <v>999227040873020</v>
      </c>
      <c r="B12" s="6">
        <v>45247</v>
      </c>
      <c r="C12" s="6">
        <v>45250</v>
      </c>
      <c r="D12" s="4">
        <v>2253</v>
      </c>
      <c r="E12" s="4" t="str">
        <f>VLOOKUP(A12,HOP!A:L,12,0)</f>
        <v>2253.00</v>
      </c>
      <c r="F12" s="4" t="str">
        <f>VLOOKUP(A12,HOP!A:C,3,0)</f>
        <v>3987129</v>
      </c>
      <c r="G12" s="4">
        <f t="shared" si="0"/>
        <v>0</v>
      </c>
      <c r="H12" s="4" t="str">
        <f t="shared" si="1"/>
        <v>，3987129</v>
      </c>
      <c r="I12" s="4" t="str">
        <f>VLOOKUP(A12,HOP!A:U,21,0)</f>
        <v>直采</v>
      </c>
    </row>
    <row r="13" s="4" customFormat="1" hidden="1" spans="1:9">
      <c r="A13" s="5">
        <v>999227113787495</v>
      </c>
      <c r="B13" s="6">
        <v>45246</v>
      </c>
      <c r="C13" s="6">
        <v>45250</v>
      </c>
      <c r="D13" s="4">
        <v>2220</v>
      </c>
      <c r="E13" s="4" t="str">
        <f>VLOOKUP(A13,HOP!A:L,12,0)</f>
        <v>2220.00</v>
      </c>
      <c r="F13" s="4" t="str">
        <f>VLOOKUP(A13,HOP!A:C,3,0)</f>
        <v>4011079</v>
      </c>
      <c r="G13" s="4">
        <f t="shared" si="0"/>
        <v>0</v>
      </c>
      <c r="H13" s="4" t="str">
        <f t="shared" si="1"/>
        <v>，4011079</v>
      </c>
      <c r="I13" s="4" t="str">
        <f>VLOOKUP(A13,HOP!A:U,21,0)</f>
        <v>直采</v>
      </c>
    </row>
    <row r="14" s="4" customFormat="1" hidden="1" spans="1:9">
      <c r="A14" s="5">
        <v>999227339755720</v>
      </c>
      <c r="B14" s="6">
        <v>45248</v>
      </c>
      <c r="C14" s="6">
        <v>45250</v>
      </c>
      <c r="D14" s="4">
        <v>4602</v>
      </c>
      <c r="E14" s="4" t="str">
        <f>VLOOKUP(A14,HOP!A:L,12,0)</f>
        <v>4602.00</v>
      </c>
      <c r="F14" s="4" t="str">
        <f>VLOOKUP(A14,HOP!A:C,3,0)</f>
        <v>4056155</v>
      </c>
      <c r="G14" s="4">
        <f t="shared" si="0"/>
        <v>0</v>
      </c>
      <c r="H14" s="4" t="str">
        <f t="shared" si="1"/>
        <v>，4056155</v>
      </c>
      <c r="I14" s="4" t="str">
        <f>VLOOKUP(A14,HOP!A:U,21,0)</f>
        <v>直采</v>
      </c>
    </row>
    <row r="15" s="4" customFormat="1" hidden="1" spans="1:9">
      <c r="A15" s="5">
        <v>999227339828415</v>
      </c>
      <c r="B15" s="6">
        <v>45248</v>
      </c>
      <c r="C15" s="6">
        <v>45250</v>
      </c>
      <c r="D15" s="4">
        <v>704</v>
      </c>
      <c r="E15" s="4" t="str">
        <f>VLOOKUP(A15,HOP!A:L,12,0)</f>
        <v>704.00</v>
      </c>
      <c r="F15" s="4" t="str">
        <f>VLOOKUP(A15,HOP!A:C,3,0)</f>
        <v>4056162</v>
      </c>
      <c r="G15" s="4">
        <f t="shared" si="0"/>
        <v>0</v>
      </c>
      <c r="H15" s="4" t="str">
        <f t="shared" si="1"/>
        <v>，4056162</v>
      </c>
      <c r="I15" s="4" t="str">
        <f>VLOOKUP(A15,HOP!A:U,21,0)</f>
        <v>直采</v>
      </c>
    </row>
    <row r="16" s="4" customFormat="1" hidden="1" spans="1:9">
      <c r="A16" s="5">
        <v>999227346044332</v>
      </c>
      <c r="B16" s="6">
        <v>45248</v>
      </c>
      <c r="C16" s="6">
        <v>45250</v>
      </c>
      <c r="D16" s="4">
        <v>1700</v>
      </c>
      <c r="E16" s="4" t="str">
        <f>VLOOKUP(A16,HOP!A:L,12,0)</f>
        <v>1700.00</v>
      </c>
      <c r="F16" s="4" t="str">
        <f>VLOOKUP(A16,HOP!A:C,3,0)</f>
        <v>4058012</v>
      </c>
      <c r="G16" s="4">
        <f t="shared" si="0"/>
        <v>0</v>
      </c>
      <c r="H16" s="4" t="str">
        <f t="shared" si="1"/>
        <v>，4058012</v>
      </c>
      <c r="I16" s="4" t="str">
        <f>VLOOKUP(A16,HOP!A:U,21,0)</f>
        <v>直采</v>
      </c>
    </row>
    <row r="17" s="4" customFormat="1" hidden="1" spans="1:9">
      <c r="A17" s="5">
        <v>999227403496105</v>
      </c>
      <c r="B17" s="6">
        <v>45248</v>
      </c>
      <c r="C17" s="6">
        <v>45250</v>
      </c>
      <c r="D17" s="4">
        <v>3908</v>
      </c>
      <c r="E17" s="4" t="str">
        <f>VLOOKUP(A17,HOP!A:L,12,0)</f>
        <v>3908.00</v>
      </c>
      <c r="F17" s="4" t="str">
        <f>VLOOKUP(A17,HOP!A:C,3,0)</f>
        <v>4070363</v>
      </c>
      <c r="G17" s="4">
        <f t="shared" si="0"/>
        <v>0</v>
      </c>
      <c r="H17" s="4" t="str">
        <f t="shared" si="1"/>
        <v>，4070363</v>
      </c>
      <c r="I17" s="4" t="str">
        <f>VLOOKUP(A17,HOP!A:U,21,0)</f>
        <v>直采</v>
      </c>
    </row>
    <row r="18" s="4" customFormat="1" hidden="1" spans="1:9">
      <c r="A18" s="5">
        <v>999227403505237</v>
      </c>
      <c r="B18" s="6">
        <v>45248</v>
      </c>
      <c r="C18" s="6">
        <v>45250</v>
      </c>
      <c r="D18" s="4">
        <v>2820</v>
      </c>
      <c r="E18" s="4" t="str">
        <f>VLOOKUP(A18,HOP!A:L,12,0)</f>
        <v>2820.00</v>
      </c>
      <c r="F18" s="4" t="str">
        <f>VLOOKUP(A18,HOP!A:C,3,0)</f>
        <v>4070366</v>
      </c>
      <c r="G18" s="4">
        <f t="shared" si="0"/>
        <v>0</v>
      </c>
      <c r="H18" s="4" t="str">
        <f t="shared" si="1"/>
        <v>，4070366</v>
      </c>
      <c r="I18" s="4" t="str">
        <f>VLOOKUP(A18,HOP!A:U,21,0)</f>
        <v>直采</v>
      </c>
    </row>
    <row r="19" s="4" customFormat="1" hidden="1" spans="1:9">
      <c r="A19" s="5">
        <v>999227438398746</v>
      </c>
      <c r="B19" s="6">
        <v>45249</v>
      </c>
      <c r="C19" s="6">
        <v>45250</v>
      </c>
      <c r="D19" s="4">
        <v>1241</v>
      </c>
      <c r="E19" s="4" t="str">
        <f>VLOOKUP(A19,HOP!A:L,12,0)</f>
        <v>1241.00</v>
      </c>
      <c r="F19" s="4" t="str">
        <f>VLOOKUP(A19,HOP!A:C,3,0)</f>
        <v>4075739</v>
      </c>
      <c r="G19" s="4">
        <f t="shared" si="0"/>
        <v>0</v>
      </c>
      <c r="H19" s="4" t="str">
        <f t="shared" si="1"/>
        <v>，4075739</v>
      </c>
      <c r="I19" s="4" t="str">
        <f>VLOOKUP(A19,HOP!A:U,21,0)</f>
        <v>直采</v>
      </c>
    </row>
    <row r="20" s="4" customFormat="1" hidden="1" spans="1:9">
      <c r="A20" s="5">
        <v>999227439194771</v>
      </c>
      <c r="B20" s="6">
        <v>45249</v>
      </c>
      <c r="C20" s="6">
        <v>45250</v>
      </c>
      <c r="D20" s="4">
        <v>1430</v>
      </c>
      <c r="E20" s="4" t="str">
        <f>VLOOKUP(A20,HOP!A:L,12,0)</f>
        <v>1430.00</v>
      </c>
      <c r="F20" s="4" t="str">
        <f>VLOOKUP(A20,HOP!A:C,3,0)</f>
        <v>4076072</v>
      </c>
      <c r="G20" s="4">
        <f t="shared" si="0"/>
        <v>0</v>
      </c>
      <c r="H20" s="4" t="str">
        <f t="shared" si="1"/>
        <v>，4076072</v>
      </c>
      <c r="I20" s="4" t="str">
        <f>VLOOKUP(A20,HOP!A:U,21,0)</f>
        <v>直采</v>
      </c>
    </row>
    <row r="21" s="4" customFormat="1" hidden="1" spans="1:9">
      <c r="A21" s="5">
        <v>999227951625032</v>
      </c>
      <c r="B21" s="6">
        <v>45248</v>
      </c>
      <c r="C21" s="6">
        <v>45250</v>
      </c>
      <c r="D21" s="4">
        <v>6116</v>
      </c>
      <c r="E21" s="4" t="str">
        <f>VLOOKUP(A21,HOP!A:L,12,0)</f>
        <v>6116.00</v>
      </c>
      <c r="F21" s="4" t="str">
        <f>VLOOKUP(A21,HOP!A:C,3,0)</f>
        <v>4084351</v>
      </c>
      <c r="G21" s="4">
        <f t="shared" si="0"/>
        <v>0</v>
      </c>
      <c r="H21" s="4" t="str">
        <f t="shared" si="1"/>
        <v>，4084351</v>
      </c>
      <c r="I21" s="4" t="str">
        <f>VLOOKUP(A21,HOP!A:U,21,0)</f>
        <v>直采</v>
      </c>
    </row>
    <row r="22" s="4" customFormat="1" hidden="1" spans="1:9">
      <c r="A22" s="5">
        <v>999227963931695</v>
      </c>
      <c r="B22" s="6">
        <v>45247</v>
      </c>
      <c r="C22" s="6">
        <v>45250</v>
      </c>
      <c r="D22" s="4">
        <v>2242</v>
      </c>
      <c r="E22" s="4" t="str">
        <f>VLOOKUP(A22,HOP!A:L,12,0)</f>
        <v>2242.00</v>
      </c>
      <c r="F22" s="4" t="str">
        <f>VLOOKUP(A22,HOP!A:C,3,0)</f>
        <v>4088178</v>
      </c>
      <c r="G22" s="4">
        <f t="shared" si="0"/>
        <v>0</v>
      </c>
      <c r="H22" s="4" t="str">
        <f t="shared" si="1"/>
        <v>，4088178</v>
      </c>
      <c r="I22" s="4" t="str">
        <f>VLOOKUP(A22,HOP!A:U,21,0)</f>
        <v>直采</v>
      </c>
    </row>
    <row r="23" s="4" customFormat="1" hidden="1" spans="1:9">
      <c r="A23" s="5">
        <v>999227965488480</v>
      </c>
      <c r="B23" s="6">
        <v>45247</v>
      </c>
      <c r="C23" s="6">
        <v>45250</v>
      </c>
      <c r="D23" s="4">
        <v>1341</v>
      </c>
      <c r="E23" s="4" t="str">
        <f>VLOOKUP(A23,HOP!A:L,12,0)</f>
        <v>1341.00</v>
      </c>
      <c r="F23" s="4" t="str">
        <f>VLOOKUP(A23,HOP!A:C,3,0)</f>
        <v>4088864</v>
      </c>
      <c r="G23" s="4">
        <f t="shared" si="0"/>
        <v>0</v>
      </c>
      <c r="H23" s="4" t="str">
        <f t="shared" si="1"/>
        <v>，4088864</v>
      </c>
      <c r="I23" s="4" t="str">
        <f>VLOOKUP(A23,HOP!A:U,21,0)</f>
        <v>直采</v>
      </c>
    </row>
    <row r="24" s="4" customFormat="1" hidden="1" spans="1:9">
      <c r="A24" s="5">
        <v>999227985087881</v>
      </c>
      <c r="B24" s="6">
        <v>45245</v>
      </c>
      <c r="C24" s="6">
        <v>45250</v>
      </c>
      <c r="D24" s="4">
        <v>1140</v>
      </c>
      <c r="E24" s="4" t="str">
        <f>VLOOKUP(A24,HOP!A:L,12,0)</f>
        <v>1140.00</v>
      </c>
      <c r="F24" s="4" t="str">
        <f>VLOOKUP(A24,HOP!A:C,3,0)</f>
        <v>4095471</v>
      </c>
      <c r="G24" s="4">
        <f t="shared" si="0"/>
        <v>0</v>
      </c>
      <c r="H24" s="4" t="str">
        <f t="shared" si="1"/>
        <v>，4095471</v>
      </c>
      <c r="I24" s="4" t="str">
        <f>VLOOKUP(A24,HOP!A:U,21,0)</f>
        <v>直采</v>
      </c>
    </row>
    <row r="25" s="4" customFormat="1" hidden="1" spans="1:9">
      <c r="A25" s="5">
        <v>999227990466590</v>
      </c>
      <c r="B25" s="6">
        <v>45249</v>
      </c>
      <c r="C25" s="6">
        <v>45250</v>
      </c>
      <c r="D25" s="4">
        <v>2100</v>
      </c>
      <c r="E25" s="4" t="str">
        <f>VLOOKUP(A25,HOP!A:L,12,0)</f>
        <v>2100.00</v>
      </c>
      <c r="F25" s="4" t="str">
        <f>VLOOKUP(A25,HOP!A:C,3,0)</f>
        <v>4097505</v>
      </c>
      <c r="G25" s="4">
        <f t="shared" si="0"/>
        <v>0</v>
      </c>
      <c r="H25" s="4" t="str">
        <f t="shared" si="1"/>
        <v>，4097505</v>
      </c>
      <c r="I25" s="4" t="str">
        <f>VLOOKUP(A25,HOP!A:U,21,0)</f>
        <v>直采</v>
      </c>
    </row>
    <row r="26" s="4" customFormat="1" hidden="1" spans="1:9">
      <c r="A26" s="5">
        <v>999228006207594</v>
      </c>
      <c r="B26" s="6">
        <v>45248</v>
      </c>
      <c r="C26" s="6">
        <v>45250</v>
      </c>
      <c r="D26" s="4">
        <v>3576</v>
      </c>
      <c r="E26" s="4" t="str">
        <f>VLOOKUP(A26,HOP!A:L,12,0)</f>
        <v>3576.00</v>
      </c>
      <c r="F26" s="4" t="str">
        <f>VLOOKUP(A26,HOP!A:C,3,0)</f>
        <v>4101398</v>
      </c>
      <c r="G26" s="4">
        <f t="shared" si="0"/>
        <v>0</v>
      </c>
      <c r="H26" s="4" t="str">
        <f t="shared" si="1"/>
        <v>，4101398</v>
      </c>
      <c r="I26" s="4" t="str">
        <f>VLOOKUP(A26,HOP!A:U,21,0)</f>
        <v>直采</v>
      </c>
    </row>
    <row r="27" s="4" customFormat="1" hidden="1" spans="1:9">
      <c r="A27" s="5">
        <v>999228012737908</v>
      </c>
      <c r="B27" s="6">
        <v>45247</v>
      </c>
      <c r="C27" s="6">
        <v>45250</v>
      </c>
      <c r="D27" s="4">
        <v>1164</v>
      </c>
      <c r="E27" s="4" t="str">
        <f>VLOOKUP(A27,HOP!A:L,12,0)</f>
        <v>1164.00</v>
      </c>
      <c r="F27" s="4" t="str">
        <f>VLOOKUP(A27,HOP!A:C,3,0)</f>
        <v>4103501</v>
      </c>
      <c r="G27" s="4">
        <f t="shared" si="0"/>
        <v>0</v>
      </c>
      <c r="H27" s="4" t="str">
        <f t="shared" si="1"/>
        <v>，4103501</v>
      </c>
      <c r="I27" s="4" t="str">
        <f>VLOOKUP(A27,HOP!A:U,21,0)</f>
        <v>直连</v>
      </c>
    </row>
    <row r="28" s="4" customFormat="1" hidden="1" spans="1:9">
      <c r="A28" s="5">
        <v>999228030788256</v>
      </c>
      <c r="B28" s="6">
        <v>45246</v>
      </c>
      <c r="C28" s="6">
        <v>45250</v>
      </c>
      <c r="D28" s="4">
        <v>1480</v>
      </c>
      <c r="E28" s="4" t="str">
        <f>VLOOKUP(A28,HOP!A:L,12,0)</f>
        <v>1480.00</v>
      </c>
      <c r="F28" s="4" t="str">
        <f>VLOOKUP(A28,HOP!A:C,3,0)</f>
        <v>4107401</v>
      </c>
      <c r="G28" s="4">
        <f t="shared" si="0"/>
        <v>0</v>
      </c>
      <c r="H28" s="4" t="str">
        <f t="shared" si="1"/>
        <v>，4107401</v>
      </c>
      <c r="I28" s="4" t="str">
        <f>VLOOKUP(A28,HOP!A:U,21,0)</f>
        <v>直采</v>
      </c>
    </row>
    <row r="29" s="4" customFormat="1" hidden="1" spans="1:9">
      <c r="A29" s="5">
        <v>999228066787644</v>
      </c>
      <c r="B29" s="6">
        <v>45246</v>
      </c>
      <c r="C29" s="6">
        <v>45250</v>
      </c>
      <c r="D29" s="4">
        <v>3075</v>
      </c>
      <c r="E29" s="4" t="str">
        <f>VLOOKUP(A29,HOP!A:L,12,0)</f>
        <v>3075.00</v>
      </c>
      <c r="F29" s="4" t="str">
        <f>VLOOKUP(A29,HOP!A:C,3,0)</f>
        <v>4116306</v>
      </c>
      <c r="G29" s="4">
        <f t="shared" si="0"/>
        <v>0</v>
      </c>
      <c r="H29" s="4" t="str">
        <f t="shared" si="1"/>
        <v>，4116306</v>
      </c>
      <c r="I29" s="4" t="str">
        <f>VLOOKUP(A29,HOP!A:U,21,0)</f>
        <v>直采</v>
      </c>
    </row>
    <row r="30" s="4" customFormat="1" hidden="1" spans="1:9">
      <c r="A30" s="5">
        <v>999228074214973</v>
      </c>
      <c r="B30" s="6">
        <v>45248</v>
      </c>
      <c r="C30" s="6">
        <v>45250</v>
      </c>
      <c r="D30" s="4">
        <v>1848</v>
      </c>
      <c r="E30" s="4" t="str">
        <f>VLOOKUP(A30,HOP!A:L,12,0)</f>
        <v>1848.00</v>
      </c>
      <c r="F30" s="4" t="str">
        <f>VLOOKUP(A30,HOP!A:C,3,0)</f>
        <v>4120181</v>
      </c>
      <c r="G30" s="4">
        <f t="shared" si="0"/>
        <v>0</v>
      </c>
      <c r="H30" s="4" t="str">
        <f t="shared" si="1"/>
        <v>，4120181</v>
      </c>
      <c r="I30" s="4" t="str">
        <f>VLOOKUP(A30,HOP!A:U,21,0)</f>
        <v>直采</v>
      </c>
    </row>
    <row r="31" s="4" customFormat="1" hidden="1" spans="1:9">
      <c r="A31" s="5">
        <v>999228075125494</v>
      </c>
      <c r="B31" s="6">
        <v>45248</v>
      </c>
      <c r="C31" s="6">
        <v>45250</v>
      </c>
      <c r="D31" s="4">
        <v>1054</v>
      </c>
      <c r="E31" s="4" t="str">
        <f>VLOOKUP(A31,HOP!A:L,12,0)</f>
        <v>1054.00</v>
      </c>
      <c r="F31" s="4" t="str">
        <f>VLOOKUP(A31,HOP!A:C,3,0)</f>
        <v>4120481</v>
      </c>
      <c r="G31" s="4">
        <f t="shared" si="0"/>
        <v>0</v>
      </c>
      <c r="H31" s="4" t="str">
        <f t="shared" si="1"/>
        <v>，4120481</v>
      </c>
      <c r="I31" s="4" t="str">
        <f>VLOOKUP(A31,HOP!A:U,21,0)</f>
        <v>直采</v>
      </c>
    </row>
    <row r="32" s="4" customFormat="1" hidden="1" spans="1:9">
      <c r="A32" s="5">
        <v>999228089405157</v>
      </c>
      <c r="B32" s="6">
        <v>45246</v>
      </c>
      <c r="C32" s="6">
        <v>45250</v>
      </c>
      <c r="D32" s="4">
        <v>7520</v>
      </c>
      <c r="E32" s="4" t="str">
        <f>VLOOKUP(A32,HOP!A:L,12,0)</f>
        <v>7520.00</v>
      </c>
      <c r="F32" s="4" t="str">
        <f>VLOOKUP(A32,HOP!A:C,3,0)</f>
        <v>4122450</v>
      </c>
      <c r="G32" s="4">
        <f t="shared" si="0"/>
        <v>0</v>
      </c>
      <c r="H32" s="4" t="str">
        <f t="shared" si="1"/>
        <v>，4122450</v>
      </c>
      <c r="I32" s="4" t="str">
        <f>VLOOKUP(A32,HOP!A:U,21,0)</f>
        <v>直采</v>
      </c>
    </row>
    <row r="33" s="4" customFormat="1" hidden="1" spans="1:9">
      <c r="A33" s="5">
        <v>999228091332005</v>
      </c>
      <c r="B33" s="6">
        <v>45248</v>
      </c>
      <c r="C33" s="6">
        <v>45250</v>
      </c>
      <c r="D33" s="4">
        <v>3492</v>
      </c>
      <c r="E33" s="4" t="str">
        <f>VLOOKUP(A33,HOP!A:L,12,0)</f>
        <v>3492.00</v>
      </c>
      <c r="F33" s="4" t="str">
        <f>VLOOKUP(A33,HOP!A:C,3,0)</f>
        <v>4123297</v>
      </c>
      <c r="G33" s="4">
        <f t="shared" si="0"/>
        <v>0</v>
      </c>
      <c r="H33" s="4" t="str">
        <f t="shared" si="1"/>
        <v>，4123297</v>
      </c>
      <c r="I33" s="4" t="str">
        <f>VLOOKUP(A33,HOP!A:U,21,0)</f>
        <v>新媒体</v>
      </c>
    </row>
    <row r="34" s="4" customFormat="1" hidden="1" spans="1:9">
      <c r="A34" s="5">
        <v>999228098305064</v>
      </c>
      <c r="B34" s="6">
        <v>45246</v>
      </c>
      <c r="C34" s="6">
        <v>45250</v>
      </c>
      <c r="D34" s="4">
        <v>2864</v>
      </c>
      <c r="E34" s="4" t="str">
        <f>VLOOKUP(A34,HOP!A:L,12,0)</f>
        <v>2864.00</v>
      </c>
      <c r="F34" s="4" t="str">
        <f>VLOOKUP(A34,HOP!A:C,3,0)</f>
        <v>4126007</v>
      </c>
      <c r="G34" s="4">
        <f t="shared" si="0"/>
        <v>0</v>
      </c>
      <c r="H34" s="4" t="str">
        <f t="shared" si="1"/>
        <v>，4126007</v>
      </c>
      <c r="I34" s="4" t="str">
        <f>VLOOKUP(A34,HOP!A:U,21,0)</f>
        <v>直采</v>
      </c>
    </row>
    <row r="35" s="4" customFormat="1" hidden="1" spans="1:9">
      <c r="A35" s="5">
        <v>999228139904077</v>
      </c>
      <c r="B35" s="6">
        <v>45244</v>
      </c>
      <c r="C35" s="6">
        <v>45250</v>
      </c>
      <c r="D35" s="4">
        <v>5568</v>
      </c>
      <c r="E35" s="4" t="str">
        <f>VLOOKUP(A35,HOP!A:L,12,0)</f>
        <v>5568.00</v>
      </c>
      <c r="F35" s="4" t="str">
        <f>VLOOKUP(A35,HOP!A:C,3,0)</f>
        <v>4137387</v>
      </c>
      <c r="G35" s="4">
        <f t="shared" ref="G35:G66" si="2">D35-E35</f>
        <v>0</v>
      </c>
      <c r="H35" s="4" t="str">
        <f t="shared" ref="H35:H66" si="3">$H$1&amp;F35</f>
        <v>，4137387</v>
      </c>
      <c r="I35" s="4" t="str">
        <f>VLOOKUP(A35,HOP!A:U,21,0)</f>
        <v>直采</v>
      </c>
    </row>
    <row r="36" s="4" customFormat="1" hidden="1" spans="1:9">
      <c r="A36" s="5">
        <v>999228140570051</v>
      </c>
      <c r="B36" s="6">
        <v>45248</v>
      </c>
      <c r="C36" s="6">
        <v>45250</v>
      </c>
      <c r="D36" s="4">
        <v>1084</v>
      </c>
      <c r="E36" s="4" t="str">
        <f>VLOOKUP(A36,HOP!A:L,12,0)</f>
        <v>1084.00</v>
      </c>
      <c r="F36" s="4" t="str">
        <f>VLOOKUP(A36,HOP!A:C,3,0)</f>
        <v>4137554</v>
      </c>
      <c r="G36" s="4">
        <f t="shared" si="2"/>
        <v>0</v>
      </c>
      <c r="H36" s="4" t="str">
        <f t="shared" si="3"/>
        <v>，4137554</v>
      </c>
      <c r="I36" s="4" t="str">
        <f>VLOOKUP(A36,HOP!A:U,21,0)</f>
        <v>直采</v>
      </c>
    </row>
    <row r="37" s="4" customFormat="1" hidden="1" spans="1:9">
      <c r="A37" s="5">
        <v>999228171655367</v>
      </c>
      <c r="B37" s="6">
        <v>45248</v>
      </c>
      <c r="C37" s="6">
        <v>45250</v>
      </c>
      <c r="D37" s="4">
        <v>866</v>
      </c>
      <c r="E37" s="4" t="str">
        <f>VLOOKUP(A37,HOP!A:L,12,0)</f>
        <v>866.00</v>
      </c>
      <c r="F37" s="4" t="str">
        <f>VLOOKUP(A37,HOP!A:C,3,0)</f>
        <v>4146552</v>
      </c>
      <c r="G37" s="4">
        <f t="shared" si="2"/>
        <v>0</v>
      </c>
      <c r="H37" s="4" t="str">
        <f t="shared" si="3"/>
        <v>，4146552</v>
      </c>
      <c r="I37" s="4" t="str">
        <f>VLOOKUP(A37,HOP!A:U,21,0)</f>
        <v>直采</v>
      </c>
    </row>
    <row r="38" s="4" customFormat="1" hidden="1" spans="1:9">
      <c r="A38" s="5">
        <v>999228205912691</v>
      </c>
      <c r="B38" s="6">
        <v>45247</v>
      </c>
      <c r="C38" s="6">
        <v>45250</v>
      </c>
      <c r="D38" s="4">
        <v>831</v>
      </c>
      <c r="E38" s="4" t="str">
        <f>VLOOKUP(A38,HOP!A:L,12,0)</f>
        <v>831.00</v>
      </c>
      <c r="F38" s="4" t="str">
        <f>VLOOKUP(A38,HOP!A:C,3,0)</f>
        <v>4148109</v>
      </c>
      <c r="G38" s="4">
        <f t="shared" si="2"/>
        <v>0</v>
      </c>
      <c r="H38" s="4" t="str">
        <f t="shared" si="3"/>
        <v>，4148109</v>
      </c>
      <c r="I38" s="4" t="str">
        <f>VLOOKUP(A38,HOP!A:U,21,0)</f>
        <v>直采</v>
      </c>
    </row>
    <row r="39" s="4" customFormat="1" hidden="1" spans="1:9">
      <c r="A39" s="5">
        <v>999228229523505</v>
      </c>
      <c r="B39" s="6">
        <v>45245</v>
      </c>
      <c r="C39" s="6">
        <v>45250</v>
      </c>
      <c r="D39" s="4">
        <v>4155</v>
      </c>
      <c r="E39" s="4" t="str">
        <f>VLOOKUP(A39,HOP!A:L,12,0)</f>
        <v>4155.00</v>
      </c>
      <c r="F39" s="4" t="str">
        <f>VLOOKUP(A39,HOP!A:C,3,0)</f>
        <v>4156235</v>
      </c>
      <c r="G39" s="4">
        <f t="shared" si="2"/>
        <v>0</v>
      </c>
      <c r="H39" s="4" t="str">
        <f t="shared" si="3"/>
        <v>，4156235</v>
      </c>
      <c r="I39" s="4" t="str">
        <f>VLOOKUP(A39,HOP!A:U,21,0)</f>
        <v>直采</v>
      </c>
    </row>
    <row r="40" s="4" customFormat="1" hidden="1" spans="1:9">
      <c r="A40" s="5">
        <v>999228230844095</v>
      </c>
      <c r="B40" s="6">
        <v>45247</v>
      </c>
      <c r="C40" s="6">
        <v>45250</v>
      </c>
      <c r="D40" s="4">
        <v>5679</v>
      </c>
      <c r="E40" s="4" t="str">
        <f>VLOOKUP(A40,HOP!A:L,12,0)</f>
        <v>5679.00</v>
      </c>
      <c r="F40" s="4" t="str">
        <f>VLOOKUP(A40,HOP!A:C,3,0)</f>
        <v>4156731</v>
      </c>
      <c r="G40" s="4">
        <f t="shared" si="2"/>
        <v>0</v>
      </c>
      <c r="H40" s="4" t="str">
        <f t="shared" si="3"/>
        <v>，4156731</v>
      </c>
      <c r="I40" s="4" t="str">
        <f>VLOOKUP(A40,HOP!A:U,21,0)</f>
        <v>直采</v>
      </c>
    </row>
    <row r="41" s="4" customFormat="1" hidden="1" spans="1:9">
      <c r="A41" s="5">
        <v>999228235748324</v>
      </c>
      <c r="B41" s="6">
        <v>45248</v>
      </c>
      <c r="C41" s="6">
        <v>45250</v>
      </c>
      <c r="D41" s="4">
        <v>2884</v>
      </c>
      <c r="E41" s="4" t="str">
        <f>VLOOKUP(A41,HOP!A:L,12,0)</f>
        <v>2884.00</v>
      </c>
      <c r="F41" s="4" t="str">
        <f>VLOOKUP(A41,HOP!A:C,3,0)</f>
        <v>4159519</v>
      </c>
      <c r="G41" s="4">
        <f t="shared" si="2"/>
        <v>0</v>
      </c>
      <c r="H41" s="4" t="str">
        <f t="shared" si="3"/>
        <v>，4159519</v>
      </c>
      <c r="I41" s="4" t="str">
        <f>VLOOKUP(A41,HOP!A:U,21,0)</f>
        <v>直采</v>
      </c>
    </row>
    <row r="42" s="4" customFormat="1" hidden="1" spans="1:9">
      <c r="A42" s="5">
        <v>999228237362689</v>
      </c>
      <c r="B42" s="6">
        <v>45247</v>
      </c>
      <c r="C42" s="6">
        <v>45250</v>
      </c>
      <c r="D42" s="4">
        <v>837</v>
      </c>
      <c r="E42" s="4" t="str">
        <f>VLOOKUP(A42,HOP!A:L,12,0)</f>
        <v>837.00</v>
      </c>
      <c r="F42" s="4" t="str">
        <f>VLOOKUP(A42,HOP!A:C,3,0)</f>
        <v>4160651</v>
      </c>
      <c r="G42" s="4">
        <f t="shared" si="2"/>
        <v>0</v>
      </c>
      <c r="H42" s="4" t="str">
        <f t="shared" si="3"/>
        <v>，4160651</v>
      </c>
      <c r="I42" s="4" t="str">
        <f>VLOOKUP(A42,HOP!A:U,21,0)</f>
        <v>直采</v>
      </c>
    </row>
    <row r="43" s="4" customFormat="1" hidden="1" spans="1:9">
      <c r="A43" s="5">
        <v>999228256056058</v>
      </c>
      <c r="B43" s="6">
        <v>45247</v>
      </c>
      <c r="C43" s="6">
        <v>45250</v>
      </c>
      <c r="D43" s="4">
        <v>3315</v>
      </c>
      <c r="E43" s="4" t="str">
        <f>VLOOKUP(A43,HOP!A:L,12,0)</f>
        <v>3315.00</v>
      </c>
      <c r="F43" s="4" t="str">
        <f>VLOOKUP(A43,HOP!A:C,3,0)</f>
        <v>4163748</v>
      </c>
      <c r="G43" s="4">
        <f t="shared" si="2"/>
        <v>0</v>
      </c>
      <c r="H43" s="4" t="str">
        <f t="shared" si="3"/>
        <v>，4163748</v>
      </c>
      <c r="I43" s="4" t="str">
        <f>VLOOKUP(A43,HOP!A:U,21,0)</f>
        <v>直采</v>
      </c>
    </row>
    <row r="44" s="4" customFormat="1" hidden="1" spans="1:9">
      <c r="A44" s="5">
        <v>999228256810224</v>
      </c>
      <c r="B44" s="6">
        <v>45247</v>
      </c>
      <c r="C44" s="6">
        <v>45250</v>
      </c>
      <c r="D44" s="4">
        <v>4182</v>
      </c>
      <c r="E44" s="4" t="str">
        <f>VLOOKUP(A44,HOP!A:L,12,0)</f>
        <v>4182.00</v>
      </c>
      <c r="F44" s="4" t="str">
        <f>VLOOKUP(A44,HOP!A:C,3,0)</f>
        <v>4163891</v>
      </c>
      <c r="G44" s="4">
        <f t="shared" si="2"/>
        <v>0</v>
      </c>
      <c r="H44" s="4" t="str">
        <f t="shared" si="3"/>
        <v>，4163891</v>
      </c>
      <c r="I44" s="4" t="str">
        <f>VLOOKUP(A44,HOP!A:U,21,0)</f>
        <v>直采</v>
      </c>
    </row>
    <row r="45" s="4" customFormat="1" hidden="1" spans="1:9">
      <c r="A45" s="5">
        <v>999228260845537</v>
      </c>
      <c r="B45" s="6">
        <v>45245</v>
      </c>
      <c r="C45" s="6">
        <v>45250</v>
      </c>
      <c r="D45" s="4">
        <v>3631</v>
      </c>
      <c r="E45" s="4" t="str">
        <f>VLOOKUP(A45,HOP!A:L,12,0)</f>
        <v>3631.00</v>
      </c>
      <c r="F45" s="4" t="str">
        <f>VLOOKUP(A45,HOP!A:C,3,0)</f>
        <v>4165509</v>
      </c>
      <c r="G45" s="4">
        <f t="shared" si="2"/>
        <v>0</v>
      </c>
      <c r="H45" s="4" t="str">
        <f t="shared" si="3"/>
        <v>，4165509</v>
      </c>
      <c r="I45" s="4" t="str">
        <f>VLOOKUP(A45,HOP!A:U,21,0)</f>
        <v>直采</v>
      </c>
    </row>
    <row r="46" s="4" customFormat="1" hidden="1" spans="1:9">
      <c r="A46" s="5">
        <v>999228263510333</v>
      </c>
      <c r="B46" s="6">
        <v>45245</v>
      </c>
      <c r="C46" s="6">
        <v>45250</v>
      </c>
      <c r="D46" s="4">
        <v>4005</v>
      </c>
      <c r="E46" s="4" t="str">
        <f>VLOOKUP(A46,HOP!A:L,12,0)</f>
        <v>4005.00</v>
      </c>
      <c r="F46" s="4" t="str">
        <f>VLOOKUP(A46,HOP!A:C,3,0)</f>
        <v>4166900</v>
      </c>
      <c r="G46" s="4">
        <f t="shared" si="2"/>
        <v>0</v>
      </c>
      <c r="H46" s="4" t="str">
        <f t="shared" si="3"/>
        <v>，4166900</v>
      </c>
      <c r="I46" s="4" t="str">
        <f>VLOOKUP(A46,HOP!A:U,21,0)</f>
        <v>直采</v>
      </c>
    </row>
    <row r="47" s="4" customFormat="1" hidden="1" spans="1:9">
      <c r="A47" s="5">
        <v>999228267850357</v>
      </c>
      <c r="B47" s="6">
        <v>45246</v>
      </c>
      <c r="C47" s="6">
        <v>45250</v>
      </c>
      <c r="D47" s="4">
        <v>2064</v>
      </c>
      <c r="E47" s="4" t="str">
        <f>VLOOKUP(A47,HOP!A:L,12,0)</f>
        <v>2064.00</v>
      </c>
      <c r="F47" s="4" t="str">
        <f>VLOOKUP(A47,HOP!A:C,3,0)</f>
        <v>4169471</v>
      </c>
      <c r="G47" s="4">
        <f t="shared" si="2"/>
        <v>0</v>
      </c>
      <c r="H47" s="4" t="str">
        <f t="shared" si="3"/>
        <v>，4169471</v>
      </c>
      <c r="I47" s="4" t="str">
        <f>VLOOKUP(A47,HOP!A:U,21,0)</f>
        <v>直采</v>
      </c>
    </row>
    <row r="48" s="4" customFormat="1" hidden="1" spans="1:9">
      <c r="A48" s="5">
        <v>999228282805483</v>
      </c>
      <c r="B48" s="6">
        <v>45245</v>
      </c>
      <c r="C48" s="6">
        <v>45250</v>
      </c>
      <c r="D48" s="4">
        <v>5050</v>
      </c>
      <c r="E48" s="4" t="str">
        <f>VLOOKUP(A48,HOP!A:L,12,0)</f>
        <v>5050.00</v>
      </c>
      <c r="F48" s="4" t="str">
        <f>VLOOKUP(A48,HOP!A:C,3,0)</f>
        <v>4175901</v>
      </c>
      <c r="G48" s="4">
        <f t="shared" si="2"/>
        <v>0</v>
      </c>
      <c r="H48" s="4" t="str">
        <f t="shared" si="3"/>
        <v>，4175901</v>
      </c>
      <c r="I48" s="4" t="str">
        <f>VLOOKUP(A48,HOP!A:U,21,0)</f>
        <v>直采</v>
      </c>
    </row>
    <row r="49" s="4" customFormat="1" hidden="1" spans="1:9">
      <c r="A49" s="5">
        <v>999228284818138</v>
      </c>
      <c r="B49" s="6">
        <v>45245</v>
      </c>
      <c r="C49" s="6">
        <v>45250</v>
      </c>
      <c r="D49" s="4">
        <v>1535</v>
      </c>
      <c r="E49" s="4" t="str">
        <f>VLOOKUP(A49,HOP!A:L,12,0)</f>
        <v>1535.00</v>
      </c>
      <c r="F49" s="4" t="str">
        <f>VLOOKUP(A49,HOP!A:C,3,0)</f>
        <v>4176677</v>
      </c>
      <c r="G49" s="4">
        <f t="shared" si="2"/>
        <v>0</v>
      </c>
      <c r="H49" s="4" t="str">
        <f t="shared" si="3"/>
        <v>，4176677</v>
      </c>
      <c r="I49" s="4" t="str">
        <f>VLOOKUP(A49,HOP!A:U,21,0)</f>
        <v>直采</v>
      </c>
    </row>
    <row r="50" s="4" customFormat="1" hidden="1" spans="1:9">
      <c r="A50" s="5">
        <v>999228312786300</v>
      </c>
      <c r="B50" s="6">
        <v>45248</v>
      </c>
      <c r="C50" s="6">
        <v>45250</v>
      </c>
      <c r="D50" s="4">
        <v>2990</v>
      </c>
      <c r="E50" s="4" t="str">
        <f>VLOOKUP(A50,HOP!A:L,12,0)</f>
        <v>2990.00</v>
      </c>
      <c r="F50" s="4" t="str">
        <f>VLOOKUP(A50,HOP!A:C,3,0)</f>
        <v>4187352</v>
      </c>
      <c r="G50" s="4">
        <f t="shared" si="2"/>
        <v>0</v>
      </c>
      <c r="H50" s="4" t="str">
        <f t="shared" si="3"/>
        <v>，4187352</v>
      </c>
      <c r="I50" s="4" t="str">
        <f>VLOOKUP(A50,HOP!A:U,21,0)</f>
        <v>直采</v>
      </c>
    </row>
    <row r="51" s="4" customFormat="1" hidden="1" spans="1:9">
      <c r="A51" s="5">
        <v>999228315134400</v>
      </c>
      <c r="B51" s="6">
        <v>45247</v>
      </c>
      <c r="C51" s="6">
        <v>45250</v>
      </c>
      <c r="D51" s="4">
        <v>651</v>
      </c>
      <c r="E51" s="4" t="str">
        <f>VLOOKUP(A51,HOP!A:L,12,0)</f>
        <v>651.00</v>
      </c>
      <c r="F51" s="4" t="str">
        <f>VLOOKUP(A51,HOP!A:C,3,0)</f>
        <v>4188849</v>
      </c>
      <c r="G51" s="4">
        <f t="shared" si="2"/>
        <v>0</v>
      </c>
      <c r="H51" s="4" t="str">
        <f t="shared" si="3"/>
        <v>，4188849</v>
      </c>
      <c r="I51" s="4" t="str">
        <f>VLOOKUP(A51,HOP!A:U,21,0)</f>
        <v>直采</v>
      </c>
    </row>
    <row r="52" s="4" customFormat="1" hidden="1" spans="1:9">
      <c r="A52" s="5">
        <v>999228317719096</v>
      </c>
      <c r="B52" s="6">
        <v>45249</v>
      </c>
      <c r="C52" s="6">
        <v>45250</v>
      </c>
      <c r="D52" s="4">
        <v>327</v>
      </c>
      <c r="E52" s="4" t="str">
        <f>VLOOKUP(A52,HOP!A:L,12,0)</f>
        <v>327.00</v>
      </c>
      <c r="F52" s="4" t="str">
        <f>VLOOKUP(A52,HOP!A:C,3,0)</f>
        <v>4190934</v>
      </c>
      <c r="G52" s="4">
        <f t="shared" si="2"/>
        <v>0</v>
      </c>
      <c r="H52" s="4" t="str">
        <f t="shared" si="3"/>
        <v>，4190934</v>
      </c>
      <c r="I52" s="4" t="str">
        <f>VLOOKUP(A52,HOP!A:U,21,0)</f>
        <v>直采</v>
      </c>
    </row>
    <row r="53" s="4" customFormat="1" hidden="1" spans="1:9">
      <c r="A53" s="5">
        <v>999228328589620</v>
      </c>
      <c r="B53" s="6">
        <v>45248</v>
      </c>
      <c r="C53" s="6">
        <v>45250</v>
      </c>
      <c r="D53" s="4">
        <v>1822</v>
      </c>
      <c r="E53" s="4" t="str">
        <f>VLOOKUP(A53,HOP!A:L,12,0)</f>
        <v>1822.00</v>
      </c>
      <c r="F53" s="4" t="str">
        <f>VLOOKUP(A53,HOP!A:C,3,0)</f>
        <v>4196770</v>
      </c>
      <c r="G53" s="4">
        <f t="shared" si="2"/>
        <v>0</v>
      </c>
      <c r="H53" s="4" t="str">
        <f t="shared" si="3"/>
        <v>，4196770</v>
      </c>
      <c r="I53" s="4" t="str">
        <f>VLOOKUP(A53,HOP!A:U,21,0)</f>
        <v>直采</v>
      </c>
    </row>
    <row r="54" s="4" customFormat="1" hidden="1" spans="1:9">
      <c r="A54" s="5">
        <v>999228329709063</v>
      </c>
      <c r="B54" s="6">
        <v>45248</v>
      </c>
      <c r="C54" s="6">
        <v>45250</v>
      </c>
      <c r="D54" s="4">
        <v>1400</v>
      </c>
      <c r="E54" s="4" t="str">
        <f>VLOOKUP(A54,HOP!A:L,12,0)</f>
        <v>1400.00</v>
      </c>
      <c r="F54" s="4" t="str">
        <f>VLOOKUP(A54,HOP!A:C,3,0)</f>
        <v>4197148</v>
      </c>
      <c r="G54" s="4">
        <f t="shared" si="2"/>
        <v>0</v>
      </c>
      <c r="H54" s="4" t="str">
        <f t="shared" si="3"/>
        <v>，4197148</v>
      </c>
      <c r="I54" s="4" t="str">
        <f>VLOOKUP(A54,HOP!A:U,21,0)</f>
        <v>直采</v>
      </c>
    </row>
    <row r="55" s="4" customFormat="1" hidden="1" spans="1:9">
      <c r="A55" s="5">
        <v>999228330826063</v>
      </c>
      <c r="B55" s="6">
        <v>45248</v>
      </c>
      <c r="C55" s="6">
        <v>45250</v>
      </c>
      <c r="D55" s="4">
        <v>1038</v>
      </c>
      <c r="E55" s="4" t="str">
        <f>VLOOKUP(A55,HOP!A:L,12,0)</f>
        <v>1038.00</v>
      </c>
      <c r="F55" s="4" t="str">
        <f>VLOOKUP(A55,HOP!A:C,3,0)</f>
        <v>4197784</v>
      </c>
      <c r="G55" s="4">
        <f t="shared" si="2"/>
        <v>0</v>
      </c>
      <c r="H55" s="4" t="str">
        <f t="shared" si="3"/>
        <v>，4197784</v>
      </c>
      <c r="I55" s="4" t="str">
        <f>VLOOKUP(A55,HOP!A:U,21,0)</f>
        <v>直采</v>
      </c>
    </row>
    <row r="56" s="4" customFormat="1" hidden="1" spans="1:9">
      <c r="A56" s="5">
        <v>999228334153803</v>
      </c>
      <c r="B56" s="6">
        <v>45248</v>
      </c>
      <c r="C56" s="6">
        <v>45250</v>
      </c>
      <c r="D56" s="4">
        <v>800</v>
      </c>
      <c r="E56" s="4" t="str">
        <f>VLOOKUP(A56,HOP!A:L,12,0)</f>
        <v>800.00</v>
      </c>
      <c r="F56" s="4" t="str">
        <f>VLOOKUP(A56,HOP!A:C,3,0)</f>
        <v>4199557</v>
      </c>
      <c r="G56" s="4">
        <f t="shared" si="2"/>
        <v>0</v>
      </c>
      <c r="H56" s="4" t="str">
        <f t="shared" si="3"/>
        <v>，4199557</v>
      </c>
      <c r="I56" s="4" t="str">
        <f>VLOOKUP(A56,HOP!A:U,21,0)</f>
        <v>直采</v>
      </c>
    </row>
    <row r="57" s="4" customFormat="1" hidden="1" spans="1:9">
      <c r="A57" s="5">
        <v>999228334160185</v>
      </c>
      <c r="B57" s="6">
        <v>45248</v>
      </c>
      <c r="C57" s="6">
        <v>45250</v>
      </c>
      <c r="D57" s="4">
        <v>800</v>
      </c>
      <c r="E57" s="4" t="str">
        <f>VLOOKUP(A57,HOP!A:L,12,0)</f>
        <v>800.00</v>
      </c>
      <c r="F57" s="4" t="str">
        <f>VLOOKUP(A57,HOP!A:C,3,0)</f>
        <v>4199559</v>
      </c>
      <c r="G57" s="4">
        <f t="shared" si="2"/>
        <v>0</v>
      </c>
      <c r="H57" s="4" t="str">
        <f t="shared" si="3"/>
        <v>，4199559</v>
      </c>
      <c r="I57" s="4" t="str">
        <f>VLOOKUP(A57,HOP!A:U,21,0)</f>
        <v>直采</v>
      </c>
    </row>
    <row r="58" s="4" customFormat="1" hidden="1" spans="1:9">
      <c r="A58" s="5">
        <v>999228334538175</v>
      </c>
      <c r="B58" s="6">
        <v>45248</v>
      </c>
      <c r="C58" s="6">
        <v>45250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999228343171485</v>
      </c>
      <c r="B59" s="6">
        <v>45248</v>
      </c>
      <c r="C59" s="6">
        <v>45250</v>
      </c>
      <c r="D59" s="4">
        <v>299.99</v>
      </c>
      <c r="E59" s="4" t="str">
        <f>VLOOKUP(A59,HOP!A:L,12,0)</f>
        <v>300.00</v>
      </c>
      <c r="F59" s="4" t="str">
        <f>VLOOKUP(A59,HOP!A:C,3,0)</f>
        <v>4205905</v>
      </c>
      <c r="G59" s="4">
        <f t="shared" si="2"/>
        <v>-0.00999999999999091</v>
      </c>
      <c r="H59" s="4" t="str">
        <f t="shared" si="3"/>
        <v>，4205905</v>
      </c>
      <c r="I59" s="4" t="str">
        <f>VLOOKUP(A59,HOP!A:U,21,0)</f>
        <v>直采</v>
      </c>
    </row>
    <row r="60" s="4" customFormat="1" hidden="1" spans="1:9">
      <c r="A60" s="5">
        <v>999228354560562</v>
      </c>
      <c r="B60" s="6">
        <v>45249</v>
      </c>
      <c r="C60" s="6">
        <v>45250</v>
      </c>
      <c r="D60" s="4">
        <v>530</v>
      </c>
      <c r="E60" s="4" t="str">
        <f>VLOOKUP(A60,HOP!A:L,12,0)</f>
        <v>530.00</v>
      </c>
      <c r="F60" s="4" t="str">
        <f>VLOOKUP(A60,HOP!A:C,3,0)</f>
        <v>4210323</v>
      </c>
      <c r="G60" s="4">
        <f t="shared" si="2"/>
        <v>0</v>
      </c>
      <c r="H60" s="4" t="str">
        <f t="shared" si="3"/>
        <v>，4210323</v>
      </c>
      <c r="I60" s="4" t="str">
        <f>VLOOKUP(A60,HOP!A:U,21,0)</f>
        <v>直采</v>
      </c>
    </row>
    <row r="61" s="4" customFormat="1" hidden="1" spans="1:9">
      <c r="A61" s="5">
        <v>999228356102043</v>
      </c>
      <c r="B61" s="6">
        <v>45246</v>
      </c>
      <c r="C61" s="6">
        <v>45250</v>
      </c>
      <c r="D61" s="4">
        <v>4596</v>
      </c>
      <c r="E61" s="4" t="str">
        <f>VLOOKUP(A61,HOP!A:L,12,0)</f>
        <v>4596.00</v>
      </c>
      <c r="F61" s="4" t="str">
        <f>VLOOKUP(A61,HOP!A:C,3,0)</f>
        <v>4211145</v>
      </c>
      <c r="G61" s="4">
        <f t="shared" si="2"/>
        <v>0</v>
      </c>
      <c r="H61" s="4" t="str">
        <f t="shared" si="3"/>
        <v>，4211145</v>
      </c>
      <c r="I61" s="4" t="str">
        <f>VLOOKUP(A61,HOP!A:U,21,0)</f>
        <v>直采</v>
      </c>
    </row>
    <row r="62" s="4" customFormat="1" hidden="1" spans="1:9">
      <c r="A62" s="5">
        <v>999228359121662</v>
      </c>
      <c r="B62" s="6">
        <v>45247</v>
      </c>
      <c r="C62" s="6">
        <v>45250</v>
      </c>
      <c r="D62" s="4">
        <v>5406</v>
      </c>
      <c r="E62" s="4" t="str">
        <f>VLOOKUP(A62,HOP!A:L,12,0)</f>
        <v>5406.00</v>
      </c>
      <c r="F62" s="4" t="str">
        <f>VLOOKUP(A62,HOP!A:C,3,0)</f>
        <v>4212671</v>
      </c>
      <c r="G62" s="4">
        <f t="shared" si="2"/>
        <v>0</v>
      </c>
      <c r="H62" s="4" t="str">
        <f t="shared" si="3"/>
        <v>，4212671</v>
      </c>
      <c r="I62" s="4" t="str">
        <f>VLOOKUP(A62,HOP!A:U,21,0)</f>
        <v>直采</v>
      </c>
    </row>
    <row r="63" s="4" customFormat="1" hidden="1" spans="1:9">
      <c r="A63" s="5">
        <v>999228361674423</v>
      </c>
      <c r="B63" s="6">
        <v>45249</v>
      </c>
      <c r="C63" s="6">
        <v>45250</v>
      </c>
      <c r="D63" s="4">
        <v>601</v>
      </c>
      <c r="E63" s="4" t="str">
        <f>VLOOKUP(A63,HOP!A:L,12,0)</f>
        <v>601.00</v>
      </c>
      <c r="F63" s="4" t="str">
        <f>VLOOKUP(A63,HOP!A:C,3,0)</f>
        <v>4214254</v>
      </c>
      <c r="G63" s="4">
        <f t="shared" si="2"/>
        <v>0</v>
      </c>
      <c r="H63" s="4" t="str">
        <f t="shared" si="3"/>
        <v>，4214254</v>
      </c>
      <c r="I63" s="4" t="str">
        <f>VLOOKUP(A63,HOP!A:U,21,0)</f>
        <v>直连</v>
      </c>
    </row>
    <row r="64" s="4" customFormat="1" hidden="1" spans="1:9">
      <c r="A64" s="5">
        <v>999228366035197</v>
      </c>
      <c r="B64" s="6">
        <v>45243</v>
      </c>
      <c r="C64" s="6">
        <v>45250</v>
      </c>
      <c r="D64" s="4">
        <v>13164</v>
      </c>
      <c r="E64" s="4" t="str">
        <f>VLOOKUP(A64,HOP!A:L,12,0)</f>
        <v>13164.00</v>
      </c>
      <c r="F64" s="4" t="str">
        <f>VLOOKUP(A64,HOP!A:C,3,0)</f>
        <v>4216852</v>
      </c>
      <c r="G64" s="4">
        <f t="shared" si="2"/>
        <v>0</v>
      </c>
      <c r="H64" s="4" t="str">
        <f t="shared" si="3"/>
        <v>，4216852</v>
      </c>
      <c r="I64" s="4" t="str">
        <f>VLOOKUP(A64,HOP!A:U,21,0)</f>
        <v>直采</v>
      </c>
    </row>
    <row r="65" s="4" customFormat="1" hidden="1" spans="1:9">
      <c r="A65" s="5">
        <v>999228368022621</v>
      </c>
      <c r="B65" s="6">
        <v>45249</v>
      </c>
      <c r="C65" s="6">
        <v>45250</v>
      </c>
      <c r="D65" s="4">
        <v>2275</v>
      </c>
      <c r="E65" s="4" t="str">
        <f>VLOOKUP(A65,HOP!A:L,12,0)</f>
        <v>2275.00</v>
      </c>
      <c r="F65" s="4" t="str">
        <f>VLOOKUP(A65,HOP!A:C,3,0)</f>
        <v>4219510</v>
      </c>
      <c r="G65" s="4">
        <f t="shared" si="2"/>
        <v>0</v>
      </c>
      <c r="H65" s="4" t="str">
        <f t="shared" si="3"/>
        <v>，4219510</v>
      </c>
      <c r="I65" s="4" t="str">
        <f>VLOOKUP(A65,HOP!A:U,21,0)</f>
        <v>直采</v>
      </c>
    </row>
    <row r="66" s="4" customFormat="1" hidden="1" spans="1:9">
      <c r="A66" s="5">
        <v>999228369859259</v>
      </c>
      <c r="B66" s="6">
        <v>45248</v>
      </c>
      <c r="C66" s="6">
        <v>45250</v>
      </c>
      <c r="D66" s="4">
        <v>1802</v>
      </c>
      <c r="E66" s="4" t="str">
        <f>VLOOKUP(A66,HOP!A:L,12,0)</f>
        <v>1802.00</v>
      </c>
      <c r="F66" s="4" t="str">
        <f>VLOOKUP(A66,HOP!A:C,3,0)</f>
        <v>4222760</v>
      </c>
      <c r="G66" s="4">
        <f t="shared" si="2"/>
        <v>0</v>
      </c>
      <c r="H66" s="4" t="str">
        <f t="shared" si="3"/>
        <v>，4222760</v>
      </c>
      <c r="I66" s="4" t="str">
        <f>VLOOKUP(A66,HOP!A:U,21,0)</f>
        <v>直采</v>
      </c>
    </row>
    <row r="67" s="4" customFormat="1" hidden="1" spans="1:9">
      <c r="A67" s="5">
        <v>999228369875375</v>
      </c>
      <c r="B67" s="6">
        <v>45248</v>
      </c>
      <c r="C67" s="6">
        <v>45250</v>
      </c>
      <c r="D67" s="4">
        <v>1802</v>
      </c>
      <c r="E67" s="4" t="str">
        <f>VLOOKUP(A67,HOP!A:L,12,0)</f>
        <v>1802.00</v>
      </c>
      <c r="F67" s="4" t="str">
        <f>VLOOKUP(A67,HOP!A:C,3,0)</f>
        <v>4222777</v>
      </c>
      <c r="G67" s="4">
        <f t="shared" ref="G67:G98" si="4">D67-E67</f>
        <v>0</v>
      </c>
      <c r="H67" s="4" t="str">
        <f t="shared" ref="H67:H98" si="5">$H$1&amp;F67</f>
        <v>，4222777</v>
      </c>
      <c r="I67" s="4" t="str">
        <f>VLOOKUP(A67,HOP!A:U,21,0)</f>
        <v>直采</v>
      </c>
    </row>
    <row r="68" s="4" customFormat="1" hidden="1" spans="1:9">
      <c r="A68" s="5">
        <v>999228374395702</v>
      </c>
      <c r="B68" s="6">
        <v>45249</v>
      </c>
      <c r="C68" s="6">
        <v>45250</v>
      </c>
      <c r="D68" s="4">
        <v>290</v>
      </c>
      <c r="E68" s="4" t="str">
        <f>VLOOKUP(A68,HOP!A:L,12,0)</f>
        <v>290.00</v>
      </c>
      <c r="F68" s="4" t="str">
        <f>VLOOKUP(A68,HOP!A:C,3,0)</f>
        <v>4224782</v>
      </c>
      <c r="G68" s="4">
        <f t="shared" si="4"/>
        <v>0</v>
      </c>
      <c r="H68" s="4" t="str">
        <f t="shared" si="5"/>
        <v>，4224782</v>
      </c>
      <c r="I68" s="4" t="str">
        <f>VLOOKUP(A68,HOP!A:U,21,0)</f>
        <v>直采</v>
      </c>
    </row>
    <row r="69" s="4" customFormat="1" hidden="1" spans="1:9">
      <c r="A69" s="5">
        <v>999228392721669</v>
      </c>
      <c r="B69" s="6">
        <v>45240</v>
      </c>
      <c r="C69" s="6">
        <v>45250</v>
      </c>
      <c r="D69" s="4">
        <v>2880</v>
      </c>
      <c r="E69" s="4" t="str">
        <f>VLOOKUP(A69,HOP!A:L,12,0)</f>
        <v>2880.00</v>
      </c>
      <c r="F69" s="4" t="str">
        <f>VLOOKUP(A69,HOP!A:C,3,0)</f>
        <v>4225990</v>
      </c>
      <c r="G69" s="4">
        <f t="shared" si="4"/>
        <v>0</v>
      </c>
      <c r="H69" s="4" t="str">
        <f t="shared" si="5"/>
        <v>，4225990</v>
      </c>
      <c r="I69" s="4" t="str">
        <f>VLOOKUP(A69,HOP!A:U,21,0)</f>
        <v>直采</v>
      </c>
    </row>
    <row r="70" s="4" customFormat="1" hidden="1" spans="1:9">
      <c r="A70" s="5">
        <v>999228401889388</v>
      </c>
      <c r="B70" s="6">
        <v>45243</v>
      </c>
      <c r="C70" s="6">
        <v>45250</v>
      </c>
      <c r="D70" s="4">
        <v>5124</v>
      </c>
      <c r="E70" s="4" t="str">
        <f>VLOOKUP(A70,HOP!A:L,12,0)</f>
        <v>5124.00</v>
      </c>
      <c r="F70" s="4" t="str">
        <f>VLOOKUP(A70,HOP!A:C,3,0)</f>
        <v>4230109</v>
      </c>
      <c r="G70" s="4">
        <f t="shared" si="4"/>
        <v>0</v>
      </c>
      <c r="H70" s="4" t="str">
        <f t="shared" si="5"/>
        <v>，4230109</v>
      </c>
      <c r="I70" s="4" t="str">
        <f>VLOOKUP(A70,HOP!A:U,21,0)</f>
        <v>直采</v>
      </c>
    </row>
    <row r="71" s="4" customFormat="1" hidden="1" spans="1:9">
      <c r="A71" s="5">
        <v>999228402146509</v>
      </c>
      <c r="B71" s="6">
        <v>45249</v>
      </c>
      <c r="C71" s="6">
        <v>45250</v>
      </c>
      <c r="D71" s="4">
        <v>891</v>
      </c>
      <c r="E71" s="4" t="str">
        <f>VLOOKUP(A71,HOP!A:L,12,0)</f>
        <v>891.00</v>
      </c>
      <c r="F71" s="4" t="str">
        <f>VLOOKUP(A71,HOP!A:C,3,0)</f>
        <v>4230397</v>
      </c>
      <c r="G71" s="4">
        <f t="shared" si="4"/>
        <v>0</v>
      </c>
      <c r="H71" s="4" t="str">
        <f t="shared" si="5"/>
        <v>，4230397</v>
      </c>
      <c r="I71" s="4" t="str">
        <f>VLOOKUP(A71,HOP!A:U,21,0)</f>
        <v>直采</v>
      </c>
    </row>
    <row r="72" s="4" customFormat="1" hidden="1" spans="1:9">
      <c r="A72" s="5">
        <v>999228420438305</v>
      </c>
      <c r="B72" s="6">
        <v>45244</v>
      </c>
      <c r="C72" s="6">
        <v>45250</v>
      </c>
      <c r="D72" s="4">
        <v>4452</v>
      </c>
      <c r="E72" s="4" t="str">
        <f>VLOOKUP(A72,HOP!A:L,12,0)</f>
        <v>4452.00</v>
      </c>
      <c r="F72" s="4" t="str">
        <f>VLOOKUP(A72,HOP!A:C,3,0)</f>
        <v>4235636</v>
      </c>
      <c r="G72" s="4">
        <f t="shared" si="4"/>
        <v>0</v>
      </c>
      <c r="H72" s="4" t="str">
        <f t="shared" si="5"/>
        <v>，4235636</v>
      </c>
      <c r="I72" s="4" t="str">
        <f>VLOOKUP(A72,HOP!A:U,21,0)</f>
        <v>直采</v>
      </c>
    </row>
    <row r="73" s="4" customFormat="1" hidden="1" spans="1:9">
      <c r="A73" s="5">
        <v>999228421459422</v>
      </c>
      <c r="B73" s="6">
        <v>45247</v>
      </c>
      <c r="C73" s="6">
        <v>45250</v>
      </c>
      <c r="D73" s="4">
        <v>786</v>
      </c>
      <c r="E73" s="4" t="str">
        <f>VLOOKUP(A73,HOP!A:L,12,0)</f>
        <v>786.00</v>
      </c>
      <c r="F73" s="4" t="str">
        <f>VLOOKUP(A73,HOP!A:C,3,0)</f>
        <v>4236061</v>
      </c>
      <c r="G73" s="4">
        <f t="shared" si="4"/>
        <v>0</v>
      </c>
      <c r="H73" s="4" t="str">
        <f t="shared" si="5"/>
        <v>，4236061</v>
      </c>
      <c r="I73" s="4" t="str">
        <f>VLOOKUP(A73,HOP!A:U,21,0)</f>
        <v>直采</v>
      </c>
    </row>
    <row r="74" s="4" customFormat="1" hidden="1" spans="1:9">
      <c r="A74" s="5">
        <v>999228433407107</v>
      </c>
      <c r="B74" s="6">
        <v>45246</v>
      </c>
      <c r="C74" s="6">
        <v>45250</v>
      </c>
      <c r="D74" s="4">
        <v>1048</v>
      </c>
      <c r="E74" s="4" t="str">
        <f>VLOOKUP(A74,HOP!A:L,12,0)</f>
        <v>1048.00</v>
      </c>
      <c r="F74" s="4" t="str">
        <f>VLOOKUP(A74,HOP!A:C,3,0)</f>
        <v>4238091</v>
      </c>
      <c r="G74" s="4">
        <f t="shared" si="4"/>
        <v>0</v>
      </c>
      <c r="H74" s="4" t="str">
        <f t="shared" si="5"/>
        <v>，4238091</v>
      </c>
      <c r="I74" s="4" t="str">
        <f>VLOOKUP(A74,HOP!A:U,21,0)</f>
        <v>直采</v>
      </c>
    </row>
    <row r="75" s="4" customFormat="1" hidden="1" spans="1:9">
      <c r="A75" s="5">
        <v>999228439101163</v>
      </c>
      <c r="B75" s="6">
        <v>45248</v>
      </c>
      <c r="C75" s="6">
        <v>45250</v>
      </c>
      <c r="D75" s="4">
        <v>1245</v>
      </c>
      <c r="E75" s="4" t="str">
        <f>VLOOKUP(A75,HOP!A:L,12,0)</f>
        <v>1245.00</v>
      </c>
      <c r="F75" s="4" t="str">
        <f>VLOOKUP(A75,HOP!A:C,3,0)</f>
        <v>4240286</v>
      </c>
      <c r="G75" s="4">
        <f t="shared" si="4"/>
        <v>0</v>
      </c>
      <c r="H75" s="4" t="str">
        <f t="shared" si="5"/>
        <v>，4240286</v>
      </c>
      <c r="I75" s="4" t="str">
        <f>VLOOKUP(A75,HOP!A:U,21,0)</f>
        <v>直采</v>
      </c>
    </row>
    <row r="76" s="4" customFormat="1" hidden="1" spans="1:9">
      <c r="A76" s="5">
        <v>999228443992108</v>
      </c>
      <c r="B76" s="6">
        <v>45249</v>
      </c>
      <c r="C76" s="6">
        <v>45250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999228444532550</v>
      </c>
      <c r="B77" s="6">
        <v>45249</v>
      </c>
      <c r="C77" s="6">
        <v>45250</v>
      </c>
      <c r="D77" s="4">
        <v>757</v>
      </c>
      <c r="E77" s="4" t="str">
        <f>VLOOKUP(A77,HOP!A:L,12,0)</f>
        <v>757.00</v>
      </c>
      <c r="F77" s="4" t="str">
        <f>VLOOKUP(A77,HOP!A:C,3,0)</f>
        <v>4246763</v>
      </c>
      <c r="G77" s="4">
        <f t="shared" si="4"/>
        <v>0</v>
      </c>
      <c r="H77" s="4" t="str">
        <f t="shared" si="5"/>
        <v>，4246763</v>
      </c>
      <c r="I77" s="4" t="str">
        <f>VLOOKUP(A77,HOP!A:U,21,0)</f>
        <v>直采</v>
      </c>
    </row>
    <row r="78" s="4" customFormat="1" hidden="1" spans="1:9">
      <c r="A78" s="5">
        <v>999228444574126</v>
      </c>
      <c r="B78" s="6">
        <v>45249</v>
      </c>
      <c r="C78" s="6">
        <v>45250</v>
      </c>
      <c r="D78" s="4">
        <v>5096</v>
      </c>
      <c r="E78" s="4" t="str">
        <f>VLOOKUP(A78,HOP!A:L,12,0)</f>
        <v>5096.00</v>
      </c>
      <c r="F78" s="4" t="str">
        <f>VLOOKUP(A78,HOP!A:C,3,0)</f>
        <v>4246795</v>
      </c>
      <c r="G78" s="4">
        <f t="shared" si="4"/>
        <v>0</v>
      </c>
      <c r="H78" s="4" t="str">
        <f t="shared" si="5"/>
        <v>，4246795</v>
      </c>
      <c r="I78" s="4" t="str">
        <f>VLOOKUP(A78,HOP!A:U,21,0)</f>
        <v>直采</v>
      </c>
    </row>
    <row r="79" s="4" customFormat="1" hidden="1" spans="1:9">
      <c r="A79" s="5">
        <v>999228446039535</v>
      </c>
      <c r="B79" s="6">
        <v>45248</v>
      </c>
      <c r="C79" s="6">
        <v>45250</v>
      </c>
      <c r="D79" s="4">
        <v>670</v>
      </c>
      <c r="E79" s="4" t="str">
        <f>VLOOKUP(A79,HOP!A:L,12,0)</f>
        <v>670.00</v>
      </c>
      <c r="F79" s="4" t="str">
        <f>VLOOKUP(A79,HOP!A:C,3,0)</f>
        <v>4249735</v>
      </c>
      <c r="G79" s="4">
        <f t="shared" si="4"/>
        <v>0</v>
      </c>
      <c r="H79" s="4" t="str">
        <f t="shared" si="5"/>
        <v>，4249735</v>
      </c>
      <c r="I79" s="4" t="str">
        <f>VLOOKUP(A79,HOP!A:U,21,0)</f>
        <v>直采</v>
      </c>
    </row>
    <row r="80" s="4" customFormat="1" hidden="1" spans="1:9">
      <c r="A80" s="5">
        <v>999228446622996</v>
      </c>
      <c r="B80" s="6">
        <v>45247</v>
      </c>
      <c r="C80" s="6">
        <v>45250</v>
      </c>
      <c r="D80" s="4">
        <v>2911</v>
      </c>
      <c r="E80" s="4" t="str">
        <f>VLOOKUP(A80,HOP!A:L,12,0)</f>
        <v>2911.00</v>
      </c>
      <c r="F80" s="4" t="str">
        <f>VLOOKUP(A80,HOP!A:C,3,0)</f>
        <v>4250919</v>
      </c>
      <c r="G80" s="4">
        <f t="shared" si="4"/>
        <v>0</v>
      </c>
      <c r="H80" s="4" t="str">
        <f t="shared" si="5"/>
        <v>，4250919</v>
      </c>
      <c r="I80" s="4" t="str">
        <f>VLOOKUP(A80,HOP!A:U,21,0)</f>
        <v>直采</v>
      </c>
    </row>
    <row r="81" s="4" customFormat="1" hidden="1" spans="1:9">
      <c r="A81" s="5">
        <v>999228473055247</v>
      </c>
      <c r="B81" s="6">
        <v>45248</v>
      </c>
      <c r="C81" s="6">
        <v>45250</v>
      </c>
      <c r="D81" s="4">
        <v>764</v>
      </c>
      <c r="E81" s="4" t="str">
        <f>VLOOKUP(A81,HOP!A:L,12,0)</f>
        <v>764.00</v>
      </c>
      <c r="F81" s="4" t="str">
        <f>VLOOKUP(A81,HOP!A:C,3,0)</f>
        <v>4253944</v>
      </c>
      <c r="G81" s="4">
        <f t="shared" si="4"/>
        <v>0</v>
      </c>
      <c r="H81" s="4" t="str">
        <f t="shared" si="5"/>
        <v>，4253944</v>
      </c>
      <c r="I81" s="4" t="str">
        <f>VLOOKUP(A81,HOP!A:U,21,0)</f>
        <v>直采</v>
      </c>
    </row>
    <row r="82" s="4" customFormat="1" hidden="1" spans="1:9">
      <c r="A82" s="5">
        <v>999228483869932</v>
      </c>
      <c r="B82" s="6">
        <v>45248</v>
      </c>
      <c r="C82" s="6">
        <v>45250</v>
      </c>
      <c r="D82" s="4">
        <v>1120</v>
      </c>
      <c r="E82" s="4" t="str">
        <f>VLOOKUP(A82,HOP!A:L,12,0)</f>
        <v>1120.00</v>
      </c>
      <c r="F82" s="4" t="str">
        <f>VLOOKUP(A82,HOP!A:C,3,0)</f>
        <v>4256249</v>
      </c>
      <c r="G82" s="4">
        <f t="shared" si="4"/>
        <v>0</v>
      </c>
      <c r="H82" s="4" t="str">
        <f t="shared" si="5"/>
        <v>，4256249</v>
      </c>
      <c r="I82" s="4" t="str">
        <f>VLOOKUP(A82,HOP!A:U,21,0)</f>
        <v>直采</v>
      </c>
    </row>
    <row r="83" s="4" customFormat="1" hidden="1" spans="1:9">
      <c r="A83" s="5">
        <v>999228485345407</v>
      </c>
      <c r="B83" s="6">
        <v>45249</v>
      </c>
      <c r="C83" s="6">
        <v>45250</v>
      </c>
      <c r="D83" s="4">
        <v>475</v>
      </c>
      <c r="E83" s="4" t="str">
        <f>VLOOKUP(A83,HOP!A:L,12,0)</f>
        <v>475.00</v>
      </c>
      <c r="F83" s="4" t="str">
        <f>VLOOKUP(A83,HOP!A:C,3,0)</f>
        <v>4257359</v>
      </c>
      <c r="G83" s="4">
        <f t="shared" si="4"/>
        <v>0</v>
      </c>
      <c r="H83" s="4" t="str">
        <f t="shared" si="5"/>
        <v>，4257359</v>
      </c>
      <c r="I83" s="4" t="str">
        <f>VLOOKUP(A83,HOP!A:U,21,0)</f>
        <v>直采</v>
      </c>
    </row>
    <row r="84" s="4" customFormat="1" hidden="1" spans="1:9">
      <c r="A84" s="5">
        <v>28486179853</v>
      </c>
      <c r="B84" s="6">
        <v>45249</v>
      </c>
      <c r="C84" s="6">
        <v>45250</v>
      </c>
      <c r="D84" s="4">
        <v>774</v>
      </c>
      <c r="E84" s="4" t="str">
        <f>VLOOKUP(A84,HOP!A:L,12,0)</f>
        <v>774.00</v>
      </c>
      <c r="F84" s="4" t="str">
        <f>VLOOKUP(A84,HOP!A:C,3,0)</f>
        <v>4257754</v>
      </c>
      <c r="G84" s="4">
        <f t="shared" si="4"/>
        <v>0</v>
      </c>
      <c r="H84" s="4" t="str">
        <f t="shared" si="5"/>
        <v>，4257754</v>
      </c>
      <c r="I84" s="4" t="str">
        <f>VLOOKUP(A84,HOP!A:U,21,0)</f>
        <v>直采</v>
      </c>
    </row>
    <row r="85" s="4" customFormat="1" hidden="1" spans="1:9">
      <c r="A85" s="5">
        <v>999228488400937</v>
      </c>
      <c r="B85" s="6">
        <v>45249</v>
      </c>
      <c r="C85" s="6">
        <v>45250</v>
      </c>
      <c r="D85" s="4">
        <v>475</v>
      </c>
      <c r="E85" s="4" t="str">
        <f>VLOOKUP(A85,HOP!A:L,12,0)</f>
        <v>475.00</v>
      </c>
      <c r="F85" s="4" t="str">
        <f>VLOOKUP(A85,HOP!A:C,3,0)</f>
        <v>4259923</v>
      </c>
      <c r="G85" s="4">
        <f t="shared" si="4"/>
        <v>0</v>
      </c>
      <c r="H85" s="4" t="str">
        <f t="shared" si="5"/>
        <v>，4259923</v>
      </c>
      <c r="I85" s="4" t="str">
        <f>VLOOKUP(A85,HOP!A:U,21,0)</f>
        <v>直采</v>
      </c>
    </row>
    <row r="86" s="4" customFormat="1" hidden="1" spans="1:9">
      <c r="A86" s="5">
        <v>999228488929818</v>
      </c>
      <c r="B86" s="6">
        <v>45249</v>
      </c>
      <c r="C86" s="6">
        <v>45250</v>
      </c>
      <c r="D86" s="4">
        <v>570</v>
      </c>
      <c r="E86" s="4" t="str">
        <f>VLOOKUP(A86,HOP!A:L,12,0)</f>
        <v>570.00</v>
      </c>
      <c r="F86" s="4" t="str">
        <f>VLOOKUP(A86,HOP!A:C,3,0)</f>
        <v>4260819</v>
      </c>
      <c r="G86" s="4">
        <f t="shared" si="4"/>
        <v>0</v>
      </c>
      <c r="H86" s="4" t="str">
        <f t="shared" si="5"/>
        <v>，4260819</v>
      </c>
      <c r="I86" s="4" t="str">
        <f>VLOOKUP(A86,HOP!A:U,21,0)</f>
        <v>直采</v>
      </c>
    </row>
    <row r="87" s="4" customFormat="1" hidden="1" spans="1:9">
      <c r="A87" s="5">
        <v>999228489184232</v>
      </c>
      <c r="B87" s="6">
        <v>45247</v>
      </c>
      <c r="C87" s="6">
        <v>45250</v>
      </c>
      <c r="D87" s="4">
        <v>627</v>
      </c>
      <c r="E87" s="4" t="str">
        <f>VLOOKUP(A87,HOP!A:L,12,0)</f>
        <v>627.00</v>
      </c>
      <c r="F87" s="4" t="str">
        <f>VLOOKUP(A87,HOP!A:C,3,0)</f>
        <v>4261288</v>
      </c>
      <c r="G87" s="4">
        <f t="shared" si="4"/>
        <v>0</v>
      </c>
      <c r="H87" s="4" t="str">
        <f t="shared" si="5"/>
        <v>，4261288</v>
      </c>
      <c r="I87" s="4" t="str">
        <f>VLOOKUP(A87,HOP!A:U,21,0)</f>
        <v>直采</v>
      </c>
    </row>
    <row r="88" s="4" customFormat="1" hidden="1" spans="1:9">
      <c r="A88" s="5">
        <v>999228493504693</v>
      </c>
      <c r="B88" s="6">
        <v>45246</v>
      </c>
      <c r="C88" s="6">
        <v>45250</v>
      </c>
      <c r="D88" s="4">
        <v>2120</v>
      </c>
      <c r="E88" s="4" t="str">
        <f>VLOOKUP(A88,HOP!A:L,12,0)</f>
        <v>2120.00</v>
      </c>
      <c r="F88" s="4" t="str">
        <f>VLOOKUP(A88,HOP!A:C,3,0)</f>
        <v>4262997</v>
      </c>
      <c r="G88" s="4">
        <f t="shared" si="4"/>
        <v>0</v>
      </c>
      <c r="H88" s="4" t="str">
        <f t="shared" si="5"/>
        <v>，4262997</v>
      </c>
      <c r="I88" s="4" t="str">
        <f>VLOOKUP(A88,HOP!A:U,21,0)</f>
        <v>直采</v>
      </c>
    </row>
    <row r="89" s="4" customFormat="1" hidden="1" spans="1:9">
      <c r="A89" s="5">
        <v>999228496994191</v>
      </c>
      <c r="B89" s="6">
        <v>45246</v>
      </c>
      <c r="C89" s="6">
        <v>45250</v>
      </c>
      <c r="D89" s="4">
        <v>5504</v>
      </c>
      <c r="E89" s="4" t="str">
        <f>VLOOKUP(A89,HOP!A:L,12,0)</f>
        <v>5504.00</v>
      </c>
      <c r="F89" s="4" t="str">
        <f>VLOOKUP(A89,HOP!A:C,3,0)</f>
        <v>4264645</v>
      </c>
      <c r="G89" s="4">
        <f t="shared" si="4"/>
        <v>0</v>
      </c>
      <c r="H89" s="4" t="str">
        <f t="shared" si="5"/>
        <v>，4264645</v>
      </c>
      <c r="I89" s="4" t="str">
        <f>VLOOKUP(A89,HOP!A:U,21,0)</f>
        <v>直采</v>
      </c>
    </row>
    <row r="90" s="4" customFormat="1" hidden="1" spans="1:9">
      <c r="A90" s="5">
        <v>999228497118921</v>
      </c>
      <c r="B90" s="6">
        <v>45246</v>
      </c>
      <c r="C90" s="6">
        <v>45250</v>
      </c>
      <c r="D90" s="4">
        <v>5504</v>
      </c>
      <c r="E90" s="4" t="str">
        <f>VLOOKUP(A90,HOP!A:L,12,0)</f>
        <v>5504.00</v>
      </c>
      <c r="F90" s="4" t="str">
        <f>VLOOKUP(A90,HOP!A:C,3,0)</f>
        <v>4264837</v>
      </c>
      <c r="G90" s="4">
        <f t="shared" si="4"/>
        <v>0</v>
      </c>
      <c r="H90" s="4" t="str">
        <f t="shared" si="5"/>
        <v>，4264837</v>
      </c>
      <c r="I90" s="4" t="str">
        <f>VLOOKUP(A90,HOP!A:U,21,0)</f>
        <v>直采</v>
      </c>
    </row>
    <row r="91" s="4" customFormat="1" hidden="1" spans="1:9">
      <c r="A91" s="5">
        <v>999228499200318</v>
      </c>
      <c r="B91" s="6">
        <v>45246</v>
      </c>
      <c r="C91" s="6">
        <v>45250</v>
      </c>
      <c r="D91" s="4">
        <v>704</v>
      </c>
      <c r="E91" s="4" t="str">
        <f>VLOOKUP(A91,HOP!A:L,12,0)</f>
        <v>704.00</v>
      </c>
      <c r="F91" s="4" t="str">
        <f>VLOOKUP(A91,HOP!A:C,3,0)</f>
        <v>4265997</v>
      </c>
      <c r="G91" s="4">
        <f t="shared" si="4"/>
        <v>0</v>
      </c>
      <c r="H91" s="4" t="str">
        <f t="shared" si="5"/>
        <v>，4265997</v>
      </c>
      <c r="I91" s="4" t="str">
        <f>VLOOKUP(A91,HOP!A:U,21,0)</f>
        <v>直采</v>
      </c>
    </row>
    <row r="92" s="4" customFormat="1" hidden="1" spans="1:9">
      <c r="A92" s="5">
        <v>999228499181358</v>
      </c>
      <c r="B92" s="6">
        <v>45249</v>
      </c>
      <c r="C92" s="6">
        <v>45250</v>
      </c>
      <c r="D92" s="4">
        <v>245</v>
      </c>
      <c r="E92" s="4" t="str">
        <f>VLOOKUP(A92,HOP!A:L,12,0)</f>
        <v>245.00</v>
      </c>
      <c r="F92" s="4" t="str">
        <f>VLOOKUP(A92,HOP!A:C,3,0)</f>
        <v>4265985</v>
      </c>
      <c r="G92" s="4">
        <f t="shared" si="4"/>
        <v>0</v>
      </c>
      <c r="H92" s="4" t="str">
        <f t="shared" si="5"/>
        <v>，4265985</v>
      </c>
      <c r="I92" s="4" t="str">
        <f>VLOOKUP(A92,HOP!A:U,21,0)</f>
        <v>直采</v>
      </c>
    </row>
    <row r="93" s="4" customFormat="1" hidden="1" spans="1:9">
      <c r="A93" s="5">
        <v>999228499187982</v>
      </c>
      <c r="B93" s="6">
        <v>45249</v>
      </c>
      <c r="C93" s="6">
        <v>45250</v>
      </c>
      <c r="D93" s="4">
        <v>245</v>
      </c>
      <c r="E93" s="4" t="str">
        <f>VLOOKUP(A93,HOP!A:L,12,0)</f>
        <v>245.00</v>
      </c>
      <c r="F93" s="4" t="str">
        <f>VLOOKUP(A93,HOP!A:C,3,0)</f>
        <v>4265991</v>
      </c>
      <c r="G93" s="4">
        <f t="shared" si="4"/>
        <v>0</v>
      </c>
      <c r="H93" s="4" t="str">
        <f t="shared" si="5"/>
        <v>，4265991</v>
      </c>
      <c r="I93" s="4" t="str">
        <f>VLOOKUP(A93,HOP!A:U,21,0)</f>
        <v>直采</v>
      </c>
    </row>
    <row r="94" s="4" customFormat="1" hidden="1" spans="1:9">
      <c r="A94" s="5">
        <v>999228499156484</v>
      </c>
      <c r="B94" s="6">
        <v>45249</v>
      </c>
      <c r="C94" s="6">
        <v>45250</v>
      </c>
      <c r="D94" s="4">
        <v>245</v>
      </c>
      <c r="E94" s="4" t="str">
        <f>VLOOKUP(A94,HOP!A:L,12,0)</f>
        <v>245.00</v>
      </c>
      <c r="F94" s="4" t="str">
        <f>VLOOKUP(A94,HOP!A:C,3,0)</f>
        <v>4265971</v>
      </c>
      <c r="G94" s="4">
        <f t="shared" si="4"/>
        <v>0</v>
      </c>
      <c r="H94" s="4" t="str">
        <f t="shared" si="5"/>
        <v>，4265971</v>
      </c>
      <c r="I94" s="4" t="str">
        <f>VLOOKUP(A94,HOP!A:U,21,0)</f>
        <v>直采</v>
      </c>
    </row>
    <row r="95" s="4" customFormat="1" hidden="1" spans="1:9">
      <c r="A95" s="5">
        <v>999228487275007</v>
      </c>
      <c r="B95" s="6">
        <v>45249</v>
      </c>
      <c r="C95" s="6">
        <v>45250</v>
      </c>
      <c r="D95" s="4">
        <v>1241</v>
      </c>
      <c r="E95" s="4" t="str">
        <f>VLOOKUP(A95,HOP!A:L,12,0)</f>
        <v>1241.00</v>
      </c>
      <c r="F95" s="4" t="str">
        <f>VLOOKUP(A95,HOP!A:C,3,0)</f>
        <v>4266268</v>
      </c>
      <c r="G95" s="4">
        <f t="shared" si="4"/>
        <v>0</v>
      </c>
      <c r="H95" s="4" t="str">
        <f t="shared" si="5"/>
        <v>，4266268</v>
      </c>
      <c r="I95" s="4" t="str">
        <f>VLOOKUP(A95,HOP!A:U,21,0)</f>
        <v>直采</v>
      </c>
    </row>
    <row r="96" s="4" customFormat="1" hidden="1" spans="1:9">
      <c r="A96" s="5">
        <v>999228501252826</v>
      </c>
      <c r="B96" s="6">
        <v>45249</v>
      </c>
      <c r="C96" s="6">
        <v>45250</v>
      </c>
      <c r="D96" s="4">
        <v>557</v>
      </c>
      <c r="E96" s="4" t="str">
        <f>VLOOKUP(A96,HOP!A:L,12,0)</f>
        <v>557.00</v>
      </c>
      <c r="F96" s="4" t="str">
        <f>VLOOKUP(A96,HOP!A:C,3,0)</f>
        <v>4266793</v>
      </c>
      <c r="G96" s="4">
        <f t="shared" si="4"/>
        <v>0</v>
      </c>
      <c r="H96" s="4" t="str">
        <f t="shared" si="5"/>
        <v>，4266793</v>
      </c>
      <c r="I96" s="4" t="str">
        <f>VLOOKUP(A96,HOP!A:U,21,0)</f>
        <v>直采</v>
      </c>
    </row>
    <row r="97" s="4" customFormat="1" hidden="1" spans="1:9">
      <c r="A97" s="5">
        <v>999228501344407</v>
      </c>
      <c r="B97" s="6">
        <v>45249</v>
      </c>
      <c r="C97" s="6">
        <v>45250</v>
      </c>
      <c r="D97" s="4">
        <v>177</v>
      </c>
      <c r="E97" s="4" t="str">
        <f>VLOOKUP(A97,HOP!A:L,12,0)</f>
        <v>177.00</v>
      </c>
      <c r="F97" s="4" t="str">
        <f>VLOOKUP(A97,HOP!A:C,3,0)</f>
        <v>4266830</v>
      </c>
      <c r="G97" s="4">
        <f t="shared" si="4"/>
        <v>0</v>
      </c>
      <c r="H97" s="4" t="str">
        <f t="shared" si="5"/>
        <v>，4266830</v>
      </c>
      <c r="I97" s="4" t="str">
        <f>VLOOKUP(A97,HOP!A:U,21,0)</f>
        <v>直采</v>
      </c>
    </row>
    <row r="98" s="4" customFormat="1" hidden="1" spans="1:9">
      <c r="A98" s="5">
        <v>999228505647141</v>
      </c>
      <c r="B98" s="6">
        <v>45248</v>
      </c>
      <c r="C98" s="6">
        <v>45250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999228506583212</v>
      </c>
      <c r="B99" s="6">
        <v>45248</v>
      </c>
      <c r="C99" s="6">
        <v>45250</v>
      </c>
      <c r="D99" s="4">
        <v>2646</v>
      </c>
      <c r="E99" s="4" t="str">
        <f>VLOOKUP(A99,HOP!A:L,12,0)</f>
        <v>2646.00</v>
      </c>
      <c r="F99" s="4" t="str">
        <f>VLOOKUP(A99,HOP!A:C,3,0)</f>
        <v>4267794</v>
      </c>
      <c r="G99" s="4">
        <f t="shared" ref="G99:G130" si="6">D99-E99</f>
        <v>0</v>
      </c>
      <c r="H99" s="4" t="str">
        <f t="shared" ref="H99:H130" si="7">$H$1&amp;F99</f>
        <v>，4267794</v>
      </c>
      <c r="I99" s="4" t="str">
        <f>VLOOKUP(A99,HOP!A:U,21,0)</f>
        <v>直采</v>
      </c>
    </row>
    <row r="100" s="4" customFormat="1" hidden="1" spans="1:9">
      <c r="A100" s="5">
        <v>999228507405554</v>
      </c>
      <c r="B100" s="6">
        <v>45247</v>
      </c>
      <c r="C100" s="6">
        <v>45250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999228508534714</v>
      </c>
      <c r="B101" s="6">
        <v>45247</v>
      </c>
      <c r="C101" s="6">
        <v>45250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999228510671467</v>
      </c>
      <c r="B102" s="6">
        <v>45249</v>
      </c>
      <c r="C102" s="6">
        <v>45250</v>
      </c>
      <c r="D102" s="4">
        <v>312</v>
      </c>
      <c r="E102" s="4" t="str">
        <f>VLOOKUP(A102,HOP!A:L,12,0)</f>
        <v>312.00</v>
      </c>
      <c r="F102" s="4" t="str">
        <f>VLOOKUP(A102,HOP!A:C,3,0)</f>
        <v>4269135</v>
      </c>
      <c r="G102" s="4">
        <f t="shared" si="6"/>
        <v>0</v>
      </c>
      <c r="H102" s="4" t="str">
        <f t="shared" si="7"/>
        <v>，4269135</v>
      </c>
      <c r="I102" s="4" t="str">
        <f>VLOOKUP(A102,HOP!A:U,21,0)</f>
        <v>直采</v>
      </c>
    </row>
    <row r="103" s="4" customFormat="1" hidden="1" spans="1:9">
      <c r="A103" s="5">
        <v>999228511304002</v>
      </c>
      <c r="B103" s="6">
        <v>45249</v>
      </c>
      <c r="C103" s="6">
        <v>45250</v>
      </c>
      <c r="D103" s="4">
        <v>475</v>
      </c>
      <c r="E103" s="4" t="str">
        <f>VLOOKUP(A103,HOP!A:L,12,0)</f>
        <v>475.00</v>
      </c>
      <c r="F103" s="4" t="str">
        <f>VLOOKUP(A103,HOP!A:C,3,0)</f>
        <v>4269273</v>
      </c>
      <c r="G103" s="4">
        <f t="shared" si="6"/>
        <v>0</v>
      </c>
      <c r="H103" s="4" t="str">
        <f t="shared" si="7"/>
        <v>，4269273</v>
      </c>
      <c r="I103" s="4" t="str">
        <f>VLOOKUP(A103,HOP!A:U,21,0)</f>
        <v>直采</v>
      </c>
    </row>
    <row r="104" s="4" customFormat="1" hidden="1" spans="1:9">
      <c r="A104" s="5">
        <v>999228512546353</v>
      </c>
      <c r="B104" s="6">
        <v>45247</v>
      </c>
      <c r="C104" s="6">
        <v>45250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999228513545372</v>
      </c>
      <c r="B105" s="6">
        <v>45249</v>
      </c>
      <c r="C105" s="6">
        <v>45250</v>
      </c>
      <c r="D105" s="4">
        <v>285</v>
      </c>
      <c r="E105" s="4" t="str">
        <f>VLOOKUP(A105,HOP!A:L,12,0)</f>
        <v>285.00</v>
      </c>
      <c r="F105" s="4" t="str">
        <f>VLOOKUP(A105,HOP!A:C,3,0)</f>
        <v>4270036</v>
      </c>
      <c r="G105" s="4">
        <f t="shared" si="6"/>
        <v>0</v>
      </c>
      <c r="H105" s="4" t="str">
        <f t="shared" si="7"/>
        <v>，4270036</v>
      </c>
      <c r="I105" s="4" t="str">
        <f>VLOOKUP(A105,HOP!A:U,21,0)</f>
        <v>直采</v>
      </c>
    </row>
    <row r="106" s="4" customFormat="1" hidden="1" spans="1:9">
      <c r="A106" s="5">
        <v>999228514356125</v>
      </c>
      <c r="B106" s="6">
        <v>45248</v>
      </c>
      <c r="C106" s="6">
        <v>45250</v>
      </c>
      <c r="D106" s="4">
        <v>374</v>
      </c>
      <c r="E106" s="4" t="str">
        <f>VLOOKUP(A106,HOP!A:L,12,0)</f>
        <v>374.00</v>
      </c>
      <c r="F106" s="4" t="str">
        <f>VLOOKUP(A106,HOP!A:C,3,0)</f>
        <v>4270361</v>
      </c>
      <c r="G106" s="4">
        <f t="shared" si="6"/>
        <v>0</v>
      </c>
      <c r="H106" s="4" t="str">
        <f t="shared" si="7"/>
        <v>，4270361</v>
      </c>
      <c r="I106" s="4" t="str">
        <f>VLOOKUP(A106,HOP!A:U,21,0)</f>
        <v>直采</v>
      </c>
    </row>
    <row r="107" s="4" customFormat="1" hidden="1" spans="1:9">
      <c r="A107" s="5">
        <v>999228514379491</v>
      </c>
      <c r="B107" s="6">
        <v>45248</v>
      </c>
      <c r="C107" s="6">
        <v>45250</v>
      </c>
      <c r="D107" s="4">
        <v>374</v>
      </c>
      <c r="E107" s="4" t="str">
        <f>VLOOKUP(A107,HOP!A:L,12,0)</f>
        <v>374.00</v>
      </c>
      <c r="F107" s="4" t="str">
        <f>VLOOKUP(A107,HOP!A:C,3,0)</f>
        <v>4270370</v>
      </c>
      <c r="G107" s="4">
        <f t="shared" si="6"/>
        <v>0</v>
      </c>
      <c r="H107" s="4" t="str">
        <f t="shared" si="7"/>
        <v>，4270370</v>
      </c>
      <c r="I107" s="4" t="str">
        <f>VLOOKUP(A107,HOP!A:U,21,0)</f>
        <v>直采</v>
      </c>
    </row>
    <row r="108" s="4" customFormat="1" hidden="1" spans="1:9">
      <c r="A108" s="5">
        <v>999228514619922</v>
      </c>
      <c r="B108" s="6">
        <v>45248</v>
      </c>
      <c r="C108" s="6">
        <v>45250</v>
      </c>
      <c r="D108" s="4">
        <v>436</v>
      </c>
      <c r="E108" s="4" t="str">
        <f>VLOOKUP(A108,HOP!A:L,12,0)</f>
        <v>436.00</v>
      </c>
      <c r="F108" s="4" t="str">
        <f>VLOOKUP(A108,HOP!A:C,3,0)</f>
        <v>4270468</v>
      </c>
      <c r="G108" s="4">
        <f t="shared" si="6"/>
        <v>0</v>
      </c>
      <c r="H108" s="4" t="str">
        <f t="shared" si="7"/>
        <v>，4270468</v>
      </c>
      <c r="I108" s="4" t="str">
        <f>VLOOKUP(A108,HOP!A:U,21,0)</f>
        <v>直采</v>
      </c>
    </row>
    <row r="109" s="4" customFormat="1" hidden="1" spans="1:9">
      <c r="A109" s="5">
        <v>999228514991512</v>
      </c>
      <c r="B109" s="6">
        <v>45248</v>
      </c>
      <c r="C109" s="6">
        <v>45250</v>
      </c>
      <c r="D109" s="4">
        <v>461</v>
      </c>
      <c r="E109" s="4" t="str">
        <f>VLOOKUP(A109,HOP!A:L,12,0)</f>
        <v>461.00</v>
      </c>
      <c r="F109" s="4" t="str">
        <f>VLOOKUP(A109,HOP!A:C,3,0)</f>
        <v>4270619</v>
      </c>
      <c r="G109" s="4">
        <f t="shared" si="6"/>
        <v>0</v>
      </c>
      <c r="H109" s="4" t="str">
        <f t="shared" si="7"/>
        <v>，4270619</v>
      </c>
      <c r="I109" s="4" t="str">
        <f>VLOOKUP(A109,HOP!A:U,21,0)</f>
        <v>直采</v>
      </c>
    </row>
    <row r="110" s="4" customFormat="1" hidden="1" spans="1:9">
      <c r="A110" s="5">
        <v>999228518631099</v>
      </c>
      <c r="B110" s="6">
        <v>45248</v>
      </c>
      <c r="C110" s="6">
        <v>45250</v>
      </c>
      <c r="D110" s="4">
        <v>0</v>
      </c>
      <c r="E110" s="4" t="str">
        <f>VLOOKUP(A110,HOP!A:L,12,0)</f>
        <v>374.00</v>
      </c>
      <c r="F110" s="4" t="str">
        <f>VLOOKUP(A110,HOP!A:C,3,0)</f>
        <v>4270682</v>
      </c>
      <c r="G110" s="4">
        <f t="shared" si="6"/>
        <v>-374</v>
      </c>
      <c r="H110" s="4" t="str">
        <f t="shared" si="7"/>
        <v>，4270682</v>
      </c>
      <c r="I110" s="4" t="str">
        <f>VLOOKUP(A110,HOP!A:U,21,0)</f>
        <v>直采</v>
      </c>
    </row>
    <row r="111" s="4" customFormat="1" hidden="1" spans="1:9">
      <c r="A111" s="5">
        <v>999228520396591</v>
      </c>
      <c r="B111" s="6">
        <v>45249</v>
      </c>
      <c r="C111" s="6">
        <v>45250</v>
      </c>
      <c r="D111" s="4">
        <v>360</v>
      </c>
      <c r="E111" s="4" t="str">
        <f>VLOOKUP(A111,HOP!A:L,12,0)</f>
        <v>360.00</v>
      </c>
      <c r="F111" s="4" t="str">
        <f>VLOOKUP(A111,HOP!A:C,3,0)</f>
        <v>4270908</v>
      </c>
      <c r="G111" s="4">
        <f t="shared" si="6"/>
        <v>0</v>
      </c>
      <c r="H111" s="4" t="str">
        <f t="shared" si="7"/>
        <v>，4270908</v>
      </c>
      <c r="I111" s="4" t="str">
        <f>VLOOKUP(A111,HOP!A:U,21,0)</f>
        <v>直采</v>
      </c>
    </row>
    <row r="112" s="4" customFormat="1" hidden="1" spans="1:9">
      <c r="A112" s="5">
        <v>999228520422340</v>
      </c>
      <c r="B112" s="6">
        <v>45248</v>
      </c>
      <c r="C112" s="6">
        <v>45250</v>
      </c>
      <c r="D112" s="4">
        <v>951</v>
      </c>
      <c r="E112" s="4" t="str">
        <f>VLOOKUP(A112,HOP!A:L,12,0)</f>
        <v>951.00</v>
      </c>
      <c r="F112" s="4" t="str">
        <f>VLOOKUP(A112,HOP!A:C,3,0)</f>
        <v>4270914</v>
      </c>
      <c r="G112" s="4">
        <f t="shared" si="6"/>
        <v>0</v>
      </c>
      <c r="H112" s="4" t="str">
        <f t="shared" si="7"/>
        <v>，4270914</v>
      </c>
      <c r="I112" s="4" t="str">
        <f>VLOOKUP(A112,HOP!A:U,21,0)</f>
        <v>直采</v>
      </c>
    </row>
    <row r="113" s="4" customFormat="1" hidden="1" spans="1:9">
      <c r="A113" s="5">
        <v>999228522184312</v>
      </c>
      <c r="B113" s="6">
        <v>45248</v>
      </c>
      <c r="C113" s="6">
        <v>45250</v>
      </c>
      <c r="D113" s="4">
        <v>2646</v>
      </c>
      <c r="E113" s="4" t="str">
        <f>VLOOKUP(A113,HOP!A:L,12,0)</f>
        <v>2646.00</v>
      </c>
      <c r="F113" s="4" t="str">
        <f>VLOOKUP(A113,HOP!A:C,3,0)</f>
        <v>4271386</v>
      </c>
      <c r="G113" s="4">
        <f t="shared" si="6"/>
        <v>0</v>
      </c>
      <c r="H113" s="4" t="str">
        <f t="shared" si="7"/>
        <v>，4271386</v>
      </c>
      <c r="I113" s="4" t="str">
        <f>VLOOKUP(A113,HOP!A:U,21,0)</f>
        <v>直采</v>
      </c>
    </row>
    <row r="114" s="4" customFormat="1" hidden="1" spans="1:9">
      <c r="A114" s="5">
        <v>999228522279039</v>
      </c>
      <c r="B114" s="6">
        <v>45248</v>
      </c>
      <c r="C114" s="6">
        <v>45250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999228524348185</v>
      </c>
      <c r="B115" s="6">
        <v>45248</v>
      </c>
      <c r="C115" s="6">
        <v>45250</v>
      </c>
      <c r="D115" s="4">
        <v>2741</v>
      </c>
      <c r="E115" s="4" t="str">
        <f>VLOOKUP(A115,HOP!A:L,12,0)</f>
        <v>2741.00</v>
      </c>
      <c r="F115" s="4" t="str">
        <f>VLOOKUP(A115,HOP!A:C,3,0)</f>
        <v>4272014</v>
      </c>
      <c r="G115" s="4">
        <f t="shared" si="6"/>
        <v>0</v>
      </c>
      <c r="H115" s="4" t="str">
        <f t="shared" si="7"/>
        <v>，4272014</v>
      </c>
      <c r="I115" s="4" t="str">
        <f>VLOOKUP(A115,HOP!A:U,21,0)</f>
        <v>直采</v>
      </c>
    </row>
    <row r="116" s="4" customFormat="1" hidden="1" spans="1:9">
      <c r="A116" s="5">
        <v>999228524455637</v>
      </c>
      <c r="B116" s="6">
        <v>45249</v>
      </c>
      <c r="C116" s="6">
        <v>45250</v>
      </c>
      <c r="D116" s="4">
        <v>331</v>
      </c>
      <c r="E116" s="4" t="str">
        <f>VLOOKUP(A116,HOP!A:L,12,0)</f>
        <v>331.00</v>
      </c>
      <c r="F116" s="4" t="str">
        <f>VLOOKUP(A116,HOP!A:C,3,0)</f>
        <v>4272031</v>
      </c>
      <c r="G116" s="4">
        <f t="shared" si="6"/>
        <v>0</v>
      </c>
      <c r="H116" s="4" t="str">
        <f t="shared" si="7"/>
        <v>，4272031</v>
      </c>
      <c r="I116" s="4" t="str">
        <f>VLOOKUP(A116,HOP!A:U,21,0)</f>
        <v>直采</v>
      </c>
    </row>
    <row r="117" s="4" customFormat="1" hidden="1" spans="1:9">
      <c r="A117" s="5">
        <v>999228524859636</v>
      </c>
      <c r="B117" s="6">
        <v>45249</v>
      </c>
      <c r="C117" s="6">
        <v>45250</v>
      </c>
      <c r="D117" s="4">
        <v>10860</v>
      </c>
      <c r="E117" s="4" t="str">
        <f>VLOOKUP(A117,HOP!A:L,12,0)</f>
        <v>10860.00</v>
      </c>
      <c r="F117" s="4" t="str">
        <f>VLOOKUP(A117,HOP!A:C,3,0)</f>
        <v>4272105</v>
      </c>
      <c r="G117" s="4">
        <f t="shared" si="6"/>
        <v>0</v>
      </c>
      <c r="H117" s="4" t="str">
        <f t="shared" si="7"/>
        <v>，4272105</v>
      </c>
      <c r="I117" s="4" t="str">
        <f>VLOOKUP(A117,HOP!A:U,21,0)</f>
        <v>直采</v>
      </c>
    </row>
    <row r="118" s="4" customFormat="1" hidden="1" spans="1:9">
      <c r="A118" s="5">
        <v>999228526546178</v>
      </c>
      <c r="B118" s="6">
        <v>45249</v>
      </c>
      <c r="C118" s="6">
        <v>45250</v>
      </c>
      <c r="D118" s="4">
        <v>209</v>
      </c>
      <c r="E118" s="4" t="str">
        <f>VLOOKUP(A118,HOP!A:L,12,0)</f>
        <v>209.00</v>
      </c>
      <c r="F118" s="4" t="str">
        <f>VLOOKUP(A118,HOP!A:C,3,0)</f>
        <v>4272446</v>
      </c>
      <c r="G118" s="4">
        <f t="shared" si="6"/>
        <v>0</v>
      </c>
      <c r="H118" s="4" t="str">
        <f t="shared" si="7"/>
        <v>，4272446</v>
      </c>
      <c r="I118" s="4" t="str">
        <f>VLOOKUP(A118,HOP!A:U,21,0)</f>
        <v>直采</v>
      </c>
    </row>
    <row r="119" s="4" customFormat="1" hidden="1" spans="1:9">
      <c r="A119" s="5">
        <v>999228526591470</v>
      </c>
      <c r="B119" s="6">
        <v>45248</v>
      </c>
      <c r="C119" s="6">
        <v>45250</v>
      </c>
      <c r="D119" s="4">
        <v>864</v>
      </c>
      <c r="E119" s="4" t="str">
        <f>VLOOKUP(A119,HOP!A:L,12,0)</f>
        <v>864.00</v>
      </c>
      <c r="F119" s="4" t="str">
        <f>VLOOKUP(A119,HOP!A:C,3,0)</f>
        <v>4272456</v>
      </c>
      <c r="G119" s="4">
        <f t="shared" si="6"/>
        <v>0</v>
      </c>
      <c r="H119" s="4" t="str">
        <f t="shared" si="7"/>
        <v>，4272456</v>
      </c>
      <c r="I119" s="4" t="str">
        <f>VLOOKUP(A119,HOP!A:U,21,0)</f>
        <v>直采</v>
      </c>
    </row>
    <row r="120" s="4" customFormat="1" hidden="1" spans="1:9">
      <c r="A120" s="5">
        <v>999228528830433</v>
      </c>
      <c r="B120" s="6">
        <v>45249</v>
      </c>
      <c r="C120" s="6">
        <v>45250</v>
      </c>
      <c r="D120" s="4">
        <v>423</v>
      </c>
      <c r="E120" s="4" t="str">
        <f>VLOOKUP(A120,HOP!A:L,12,0)</f>
        <v>423.00</v>
      </c>
      <c r="F120" s="4" t="str">
        <f>VLOOKUP(A120,HOP!A:C,3,0)</f>
        <v>4273013</v>
      </c>
      <c r="G120" s="4">
        <f t="shared" si="6"/>
        <v>0</v>
      </c>
      <c r="H120" s="4" t="str">
        <f t="shared" si="7"/>
        <v>，4273013</v>
      </c>
      <c r="I120" s="4" t="str">
        <f>VLOOKUP(A120,HOP!A:U,21,0)</f>
        <v>直采</v>
      </c>
    </row>
    <row r="121" s="4" customFormat="1" hidden="1" spans="1:9">
      <c r="A121" s="5">
        <v>999228530841334</v>
      </c>
      <c r="B121" s="6">
        <v>45249</v>
      </c>
      <c r="C121" s="6">
        <v>45250</v>
      </c>
      <c r="D121" s="4">
        <v>1120</v>
      </c>
      <c r="E121" s="4" t="str">
        <f>VLOOKUP(A121,HOP!A:L,12,0)</f>
        <v>1120.00</v>
      </c>
      <c r="F121" s="4" t="str">
        <f>VLOOKUP(A121,HOP!A:C,3,0)</f>
        <v>4273653</v>
      </c>
      <c r="G121" s="4">
        <f t="shared" si="6"/>
        <v>0</v>
      </c>
      <c r="H121" s="4" t="str">
        <f t="shared" si="7"/>
        <v>，4273653</v>
      </c>
      <c r="I121" s="4" t="str">
        <f>VLOOKUP(A121,HOP!A:U,21,0)</f>
        <v>直采</v>
      </c>
    </row>
    <row r="122" s="4" customFormat="1" hidden="1" spans="1:9">
      <c r="A122" s="5">
        <v>999228531241967</v>
      </c>
      <c r="B122" s="6">
        <v>45249</v>
      </c>
      <c r="C122" s="6">
        <v>45250</v>
      </c>
      <c r="D122" s="4">
        <v>247</v>
      </c>
      <c r="E122" s="4" t="str">
        <f>VLOOKUP(A122,HOP!A:L,12,0)</f>
        <v>247.00</v>
      </c>
      <c r="F122" s="4" t="str">
        <f>VLOOKUP(A122,HOP!A:C,3,0)</f>
        <v>4273794</v>
      </c>
      <c r="G122" s="4">
        <f t="shared" si="6"/>
        <v>0</v>
      </c>
      <c r="H122" s="4" t="str">
        <f t="shared" si="7"/>
        <v>，4273794</v>
      </c>
      <c r="I122" s="4" t="str">
        <f>VLOOKUP(A122,HOP!A:U,21,0)</f>
        <v>直采</v>
      </c>
    </row>
    <row r="123" s="4" customFormat="1" hidden="1" spans="1:9">
      <c r="A123" s="5">
        <v>999228531247218</v>
      </c>
      <c r="B123" s="6">
        <v>45249</v>
      </c>
      <c r="C123" s="6">
        <v>45250</v>
      </c>
      <c r="D123" s="4">
        <v>288</v>
      </c>
      <c r="E123" s="4" t="str">
        <f>VLOOKUP(A123,HOP!A:L,12,0)</f>
        <v>288.00</v>
      </c>
      <c r="F123" s="4" t="str">
        <f>VLOOKUP(A123,HOP!A:C,3,0)</f>
        <v>4273797</v>
      </c>
      <c r="G123" s="4">
        <f t="shared" si="6"/>
        <v>0</v>
      </c>
      <c r="H123" s="4" t="str">
        <f t="shared" si="7"/>
        <v>，4273797</v>
      </c>
      <c r="I123" s="4" t="str">
        <f>VLOOKUP(A123,HOP!A:U,21,0)</f>
        <v>直采</v>
      </c>
    </row>
    <row r="124" s="4" customFormat="1" hidden="1" spans="1:9">
      <c r="A124" s="5">
        <v>999228534944377</v>
      </c>
      <c r="B124" s="6">
        <v>45249</v>
      </c>
      <c r="C124" s="6">
        <v>45250</v>
      </c>
      <c r="D124" s="4">
        <v>235</v>
      </c>
      <c r="E124" s="4" t="str">
        <f>VLOOKUP(A124,HOP!A:L,12,0)</f>
        <v>235.00</v>
      </c>
      <c r="F124" s="4" t="str">
        <f>VLOOKUP(A124,HOP!A:C,3,0)</f>
        <v>4274363</v>
      </c>
      <c r="G124" s="4">
        <f t="shared" si="6"/>
        <v>0</v>
      </c>
      <c r="H124" s="4" t="str">
        <f t="shared" si="7"/>
        <v>，4274363</v>
      </c>
      <c r="I124" s="4" t="str">
        <f>VLOOKUP(A124,HOP!A:U,21,0)</f>
        <v>直采</v>
      </c>
    </row>
    <row r="125" s="4" customFormat="1" hidden="1" spans="1:9">
      <c r="A125" s="5">
        <v>999228535610740</v>
      </c>
      <c r="B125" s="6">
        <v>45249</v>
      </c>
      <c r="C125" s="6">
        <v>45250</v>
      </c>
      <c r="D125" s="4">
        <v>396</v>
      </c>
      <c r="E125" s="4" t="str">
        <f>VLOOKUP(A125,HOP!A:L,12,0)</f>
        <v>396.00</v>
      </c>
      <c r="F125" s="4" t="str">
        <f>VLOOKUP(A125,HOP!A:C,3,0)</f>
        <v>4274477</v>
      </c>
      <c r="G125" s="4">
        <f t="shared" si="6"/>
        <v>0</v>
      </c>
      <c r="H125" s="4" t="str">
        <f t="shared" si="7"/>
        <v>，4274477</v>
      </c>
      <c r="I125" s="4" t="str">
        <f>VLOOKUP(A125,HOP!A:U,21,0)</f>
        <v>直采</v>
      </c>
    </row>
    <row r="126" s="4" customFormat="1" hidden="1" spans="1:9">
      <c r="A126" s="5">
        <v>999228537054087</v>
      </c>
      <c r="B126" s="6">
        <v>45249</v>
      </c>
      <c r="C126" s="6">
        <v>45250</v>
      </c>
      <c r="D126" s="4">
        <v>1518</v>
      </c>
      <c r="E126" s="4" t="str">
        <f>VLOOKUP(A126,HOP!A:L,12,0)</f>
        <v>1518.00</v>
      </c>
      <c r="F126" s="4" t="str">
        <f>VLOOKUP(A126,HOP!A:C,3,0)</f>
        <v>4274755</v>
      </c>
      <c r="G126" s="4">
        <f t="shared" si="6"/>
        <v>0</v>
      </c>
      <c r="H126" s="4" t="str">
        <f t="shared" si="7"/>
        <v>，4274755</v>
      </c>
      <c r="I126" s="4" t="str">
        <f>VLOOKUP(A126,HOP!A:U,21,0)</f>
        <v>直采</v>
      </c>
    </row>
    <row r="127" s="4" customFormat="1" hidden="1" spans="1:9">
      <c r="A127" s="5">
        <v>999228537156973</v>
      </c>
      <c r="B127" s="6">
        <v>45249</v>
      </c>
      <c r="C127" s="6">
        <v>45250</v>
      </c>
      <c r="D127" s="4">
        <v>1040</v>
      </c>
      <c r="E127" s="4" t="str">
        <f>VLOOKUP(A127,HOP!A:L,12,0)</f>
        <v>1040.00</v>
      </c>
      <c r="F127" s="4" t="str">
        <f>VLOOKUP(A127,HOP!A:C,3,0)</f>
        <v>4274775</v>
      </c>
      <c r="G127" s="4">
        <f t="shared" si="6"/>
        <v>0</v>
      </c>
      <c r="H127" s="4" t="str">
        <f t="shared" si="7"/>
        <v>，4274775</v>
      </c>
      <c r="I127" s="4" t="str">
        <f>VLOOKUP(A127,HOP!A:U,21,0)</f>
        <v>直采</v>
      </c>
    </row>
    <row r="128" s="4" customFormat="1" hidden="1" spans="1:9">
      <c r="A128" s="5">
        <v>999228537344615</v>
      </c>
      <c r="B128" s="6">
        <v>45249</v>
      </c>
      <c r="C128" s="6">
        <v>45250</v>
      </c>
      <c r="D128" s="4">
        <v>705</v>
      </c>
      <c r="E128" s="4" t="str">
        <f>VLOOKUP(A128,HOP!A:L,12,0)</f>
        <v>705.00</v>
      </c>
      <c r="F128" s="4" t="str">
        <f>VLOOKUP(A128,HOP!A:C,3,0)</f>
        <v>4274809</v>
      </c>
      <c r="G128" s="4">
        <f t="shared" si="6"/>
        <v>0</v>
      </c>
      <c r="H128" s="4" t="str">
        <f t="shared" si="7"/>
        <v>，4274809</v>
      </c>
      <c r="I128" s="4" t="str">
        <f>VLOOKUP(A128,HOP!A:U,21,0)</f>
        <v>直采</v>
      </c>
    </row>
    <row r="129" s="4" customFormat="1" hidden="1" spans="1:9">
      <c r="A129" s="5">
        <v>999228537789674</v>
      </c>
      <c r="B129" s="6">
        <v>45249</v>
      </c>
      <c r="C129" s="6">
        <v>45250</v>
      </c>
      <c r="D129" s="4">
        <v>383</v>
      </c>
      <c r="E129" s="4" t="str">
        <f>VLOOKUP(A129,HOP!A:L,12,0)</f>
        <v>383.00</v>
      </c>
      <c r="F129" s="4" t="str">
        <f>VLOOKUP(A129,HOP!A:C,3,0)</f>
        <v>4274904</v>
      </c>
      <c r="G129" s="4">
        <f t="shared" si="6"/>
        <v>0</v>
      </c>
      <c r="H129" s="4" t="str">
        <f t="shared" si="7"/>
        <v>，4274904</v>
      </c>
      <c r="I129" s="4" t="str">
        <f>VLOOKUP(A129,HOP!A:U,21,0)</f>
        <v>直采</v>
      </c>
    </row>
    <row r="130" s="4" customFormat="1" hidden="1" spans="1:9">
      <c r="A130" s="5">
        <v>999228538401945</v>
      </c>
      <c r="B130" s="6">
        <v>45249</v>
      </c>
      <c r="C130" s="6">
        <v>45250</v>
      </c>
      <c r="D130" s="4">
        <v>258</v>
      </c>
      <c r="E130" s="4" t="str">
        <f>VLOOKUP(A130,HOP!A:L,12,0)</f>
        <v>258.00</v>
      </c>
      <c r="F130" s="4" t="str">
        <f>VLOOKUP(A130,HOP!A:C,3,0)</f>
        <v>4275012</v>
      </c>
      <c r="G130" s="4">
        <f t="shared" si="6"/>
        <v>0</v>
      </c>
      <c r="H130" s="4" t="str">
        <f t="shared" si="7"/>
        <v>，4275012</v>
      </c>
      <c r="I130" s="4" t="str">
        <f>VLOOKUP(A130,HOP!A:U,21,0)</f>
        <v>直采</v>
      </c>
    </row>
    <row r="131" s="4" customFormat="1" hidden="1" spans="1:9">
      <c r="A131" s="5">
        <v>999228538577864</v>
      </c>
      <c r="B131" s="6">
        <v>45249</v>
      </c>
      <c r="C131" s="6">
        <v>45250</v>
      </c>
      <c r="D131" s="4">
        <v>258</v>
      </c>
      <c r="E131" s="4" t="str">
        <f>VLOOKUP(A131,HOP!A:L,12,0)</f>
        <v>258.00</v>
      </c>
      <c r="F131" s="4" t="str">
        <f>VLOOKUP(A131,HOP!A:C,3,0)</f>
        <v>4275051</v>
      </c>
      <c r="G131" s="4">
        <f>D131-E131</f>
        <v>0</v>
      </c>
      <c r="H131" s="4" t="str">
        <f>$H$1&amp;F131</f>
        <v>，4275051</v>
      </c>
      <c r="I131" s="4" t="str">
        <f>VLOOKUP(A131,HOP!A:U,21,0)</f>
        <v>直采</v>
      </c>
    </row>
    <row r="132" s="4" customFormat="1" hidden="1" spans="1:9">
      <c r="A132" s="5">
        <v>999228538976256</v>
      </c>
      <c r="B132" s="6">
        <v>45249</v>
      </c>
      <c r="C132" s="6">
        <v>45250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>D132-E132</f>
        <v>#N/A</v>
      </c>
      <c r="H132" s="4" t="e">
        <f>$H$1&amp;F132</f>
        <v>#N/A</v>
      </c>
      <c r="I132" s="4" t="e">
        <f>VLOOKUP(A132,HOP!A:U,21,0)</f>
        <v>#N/A</v>
      </c>
    </row>
    <row r="133" s="4" customFormat="1" hidden="1" spans="1:9">
      <c r="A133" s="5">
        <v>999228539440747</v>
      </c>
      <c r="B133" s="6">
        <v>45249</v>
      </c>
      <c r="C133" s="6">
        <v>45250</v>
      </c>
      <c r="D133" s="4">
        <v>950</v>
      </c>
      <c r="E133" s="4" t="str">
        <f>VLOOKUP(A133,HOP!A:L,12,0)</f>
        <v>950.00</v>
      </c>
      <c r="F133" s="4" t="str">
        <f>VLOOKUP(A133,HOP!A:C,3,0)</f>
        <v>4275241</v>
      </c>
      <c r="G133" s="4">
        <f>D133-E133</f>
        <v>0</v>
      </c>
      <c r="H133" s="4" t="str">
        <f>$H$1&amp;F133</f>
        <v>，4275241</v>
      </c>
      <c r="I133" s="4" t="str">
        <f>VLOOKUP(A133,HOP!A:U,21,0)</f>
        <v>直采</v>
      </c>
    </row>
    <row r="134" s="4" customFormat="1" hidden="1" spans="1:9">
      <c r="A134" s="5">
        <v>999228539576504</v>
      </c>
      <c r="B134" s="6">
        <v>45249</v>
      </c>
      <c r="C134" s="6">
        <v>45250</v>
      </c>
      <c r="D134" s="4">
        <v>235</v>
      </c>
      <c r="E134" s="4" t="str">
        <f>VLOOKUP(A134,HOP!A:L,12,0)</f>
        <v>235.00</v>
      </c>
      <c r="F134" s="4" t="str">
        <f>VLOOKUP(A134,HOP!A:C,3,0)</f>
        <v>4275279</v>
      </c>
      <c r="G134" s="4">
        <f>D134-E134</f>
        <v>0</v>
      </c>
      <c r="H134" s="4" t="str">
        <f>$H$1&amp;F134</f>
        <v>，4275279</v>
      </c>
      <c r="I134" s="4" t="str">
        <f>VLOOKUP(A134,HOP!A:U,21,0)</f>
        <v>直采</v>
      </c>
    </row>
    <row r="135" s="4" customFormat="1" hidden="1" spans="1:9">
      <c r="A135" s="5">
        <v>999228539932739</v>
      </c>
      <c r="B135" s="6">
        <v>45249</v>
      </c>
      <c r="C135" s="6">
        <v>45250</v>
      </c>
      <c r="D135" s="4">
        <v>470</v>
      </c>
      <c r="E135" s="4" t="str">
        <f>VLOOKUP(A135,HOP!A:L,12,0)</f>
        <v>470.00</v>
      </c>
      <c r="F135" s="4" t="str">
        <f>VLOOKUP(A135,HOP!A:C,3,0)</f>
        <v>4275365</v>
      </c>
      <c r="G135" s="4">
        <f>D135-E135</f>
        <v>0</v>
      </c>
      <c r="H135" s="4" t="str">
        <f>$H$1&amp;F135</f>
        <v>，4275365</v>
      </c>
      <c r="I135" s="4" t="str">
        <f>VLOOKUP(A135,HOP!A:U,21,0)</f>
        <v>直采</v>
      </c>
    </row>
    <row r="136" s="4" customFormat="1" hidden="1" spans="1:9">
      <c r="A136" s="5">
        <v>999228540590289</v>
      </c>
      <c r="B136" s="6">
        <v>45249</v>
      </c>
      <c r="C136" s="6">
        <v>45250</v>
      </c>
      <c r="D136" s="4">
        <v>331</v>
      </c>
      <c r="E136" s="4" t="str">
        <f>VLOOKUP(A136,HOP!A:L,12,0)</f>
        <v>331.00</v>
      </c>
      <c r="F136" s="4" t="str">
        <f>VLOOKUP(A136,HOP!A:C,3,0)</f>
        <v>4275511</v>
      </c>
      <c r="G136" s="4">
        <f>D136-E136</f>
        <v>0</v>
      </c>
      <c r="H136" s="4" t="str">
        <f>$H$1&amp;F136</f>
        <v>，4275511</v>
      </c>
      <c r="I136" s="4" t="str">
        <f>VLOOKUP(A136,HOP!A:U,21,0)</f>
        <v>直采</v>
      </c>
    </row>
    <row r="137" s="4" customFormat="1" hidden="1" spans="1:9">
      <c r="A137" s="5">
        <v>999228541604545</v>
      </c>
      <c r="B137" s="6">
        <v>45249</v>
      </c>
      <c r="C137" s="6">
        <v>45250</v>
      </c>
      <c r="D137" s="4">
        <v>1065</v>
      </c>
      <c r="E137" s="4" t="str">
        <f>VLOOKUP(A137,HOP!A:L,12,0)</f>
        <v>1065.00</v>
      </c>
      <c r="F137" s="4" t="str">
        <f>VLOOKUP(A137,HOP!A:C,3,0)</f>
        <v>4275744</v>
      </c>
      <c r="G137" s="4">
        <f>D137-E137</f>
        <v>0</v>
      </c>
      <c r="H137" s="4" t="str">
        <f>$H$1&amp;F137</f>
        <v>，4275744</v>
      </c>
      <c r="I137" s="4" t="str">
        <f>VLOOKUP(A137,HOP!A:U,21,0)</f>
        <v>直采</v>
      </c>
    </row>
    <row r="138" s="4" customFormat="1" spans="1:10">
      <c r="A138" s="8" t="s">
        <v>769</v>
      </c>
      <c r="B138" s="6">
        <v>45248</v>
      </c>
      <c r="C138" s="6">
        <v>45249</v>
      </c>
      <c r="D138" s="4">
        <v>-765</v>
      </c>
      <c r="E138" s="4" t="e">
        <f>VLOOKUP(A138,HOP!A:L,12,0)</f>
        <v>#N/A</v>
      </c>
      <c r="F138" s="4">
        <v>4261791</v>
      </c>
      <c r="G138" s="4" t="e">
        <f>D138-E138</f>
        <v>#N/A</v>
      </c>
      <c r="H138" s="4" t="str">
        <f>$H$1&amp;F138</f>
        <v>，4261791</v>
      </c>
      <c r="I138" s="4" t="s">
        <v>770</v>
      </c>
      <c r="J138" s="4" t="s">
        <v>771</v>
      </c>
    </row>
    <row r="139" s="4" customFormat="1" hidden="1" spans="1:9">
      <c r="A139" s="8" t="s">
        <v>772</v>
      </c>
      <c r="B139" s="6">
        <v>45234</v>
      </c>
      <c r="C139" s="6">
        <v>45236</v>
      </c>
      <c r="D139" s="4">
        <v>400</v>
      </c>
      <c r="E139" s="4">
        <v>400</v>
      </c>
      <c r="F139" s="4">
        <v>4111159</v>
      </c>
      <c r="G139" s="4">
        <f>D139-E139</f>
        <v>0</v>
      </c>
      <c r="H139" s="4" t="str">
        <f>$H$1&amp;F139</f>
        <v>，4111159</v>
      </c>
      <c r="I139" s="4" t="s">
        <v>770</v>
      </c>
    </row>
    <row r="141" spans="4:4">
      <c r="D141" s="4">
        <f>SUM(D2:D140)</f>
        <v>263128.99</v>
      </c>
    </row>
    <row r="148" spans="1:4">
      <c r="A148" s="4" t="s">
        <v>773</v>
      </c>
      <c r="C148" s="4">
        <v>3492</v>
      </c>
      <c r="D148" s="4">
        <v>3804.42</v>
      </c>
    </row>
    <row r="149" spans="1:4">
      <c r="A149" s="4" t="s">
        <v>774</v>
      </c>
      <c r="C149" s="4">
        <v>257871.99</v>
      </c>
      <c r="D149" s="4">
        <v>280943.03</v>
      </c>
    </row>
    <row r="150" spans="1:4">
      <c r="A150" s="4" t="s">
        <v>775</v>
      </c>
      <c r="C150" s="4">
        <v>1765</v>
      </c>
      <c r="D150" s="4">
        <v>1922.91</v>
      </c>
    </row>
    <row r="151" spans="1:4">
      <c r="A151" s="4" t="s">
        <v>776</v>
      </c>
      <c r="C151" s="4">
        <f>SUBTOTAL(9,C148:C150)</f>
        <v>263128.99</v>
      </c>
      <c r="D151" s="4">
        <f>SUBTOTAL(9,D148:D150)</f>
        <v>286670.36</v>
      </c>
    </row>
    <row r="152" spans="1:1">
      <c r="A152" s="4" t="s">
        <v>777</v>
      </c>
    </row>
  </sheetData>
  <autoFilter ref="A1:XFD141">
    <filterColumn colId="3">
      <filters blank="1">
        <filter val="400"/>
        <filter val="800"/>
        <filter val="1400"/>
        <filter val="1700"/>
        <filter val="2100"/>
        <filter val="601"/>
        <filter val="1802"/>
        <filter val="4602"/>
        <filter val="704"/>
        <filter val="5504"/>
        <filter val="705"/>
        <filter val="4005"/>
        <filter val="5406"/>
        <filter val="3908"/>
        <filter val="209"/>
        <filter val="2911"/>
        <filter val="312"/>
        <filter val="1415"/>
        <filter val="3315"/>
        <filter val="6116"/>
        <filter val="1518"/>
        <filter val="1120"/>
        <filter val="1520"/>
        <filter val="2120"/>
        <filter val="2220"/>
        <filter val="2820"/>
        <filter val="2920"/>
        <filter val="7520"/>
        <filter val="1822"/>
        <filter val="423"/>
        <filter val="5124"/>
        <filter val="327"/>
        <filter val="627"/>
        <filter val="263128.99"/>
        <filter val="530"/>
        <filter val="1430"/>
        <filter val="331"/>
        <filter val="831"/>
        <filter val="3631"/>
        <filter val="235"/>
        <filter val="1535"/>
        <filter val="436"/>
        <filter val="837"/>
        <filter val="1038"/>
        <filter val="1040"/>
        <filter val="1140"/>
        <filter val="1241"/>
        <filter val="1341"/>
        <filter val="2741"/>
        <filter val="2242"/>
        <filter val="245"/>
        <filter val="1245"/>
        <filter val="2646"/>
        <filter val="247"/>
        <filter val="1048"/>
        <filter val="1848"/>
        <filter val="950"/>
        <filter val="5050"/>
        <filter val="651"/>
        <filter val="951"/>
        <filter val="4452"/>
        <filter val="2253"/>
        <filter val="1054"/>
        <filter val="4155"/>
        <filter val="6755"/>
        <filter val="557"/>
        <filter val="757"/>
        <filter val="258"/>
        <filter val="9859"/>
        <filter val="360"/>
        <filter val="10860"/>
        <filter val="461"/>
        <filter val="764"/>
        <filter val="864"/>
        <filter val="1164"/>
        <filter val="2064"/>
        <filter val="2864"/>
        <filter val="13164"/>
        <filter val="-765"/>
        <filter val="1065"/>
        <filter val="866"/>
        <filter val="5568"/>
        <filter val="470"/>
        <filter val="570"/>
        <filter val="670"/>
        <filter val="374"/>
        <filter val="774"/>
        <filter val="475"/>
        <filter val="2275"/>
        <filter val="3075"/>
        <filter val="3576"/>
        <filter val="177"/>
        <filter val="5679"/>
        <filter val="1480"/>
        <filter val="2880"/>
        <filter val="4182"/>
        <filter val="383"/>
        <filter val="1084"/>
        <filter val="2884"/>
        <filter val="285"/>
        <filter val="786"/>
        <filter val="288"/>
        <filter val="290"/>
        <filter val="2990"/>
        <filter val="891"/>
        <filter val="3591"/>
        <filter val="3492"/>
        <filter val="2695"/>
        <filter val="396"/>
        <filter val="4596"/>
        <filter val="5096"/>
        <filter val="299.99"/>
      </filters>
    </filterColumn>
    <filterColumn colId="6">
      <filters blank="1"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778</v>
      </c>
      <c r="B1" s="2" t="s">
        <v>779</v>
      </c>
      <c r="C1" s="2" t="s">
        <v>780</v>
      </c>
      <c r="D1" s="2" t="s">
        <v>781</v>
      </c>
      <c r="E1" s="2" t="s">
        <v>13</v>
      </c>
      <c r="F1" s="2" t="s">
        <v>5</v>
      </c>
      <c r="G1" s="2" t="s">
        <v>6</v>
      </c>
      <c r="H1" s="2" t="s">
        <v>782</v>
      </c>
      <c r="I1" s="2" t="s">
        <v>783</v>
      </c>
      <c r="J1" s="2" t="s">
        <v>784</v>
      </c>
      <c r="K1" s="2" t="s">
        <v>785</v>
      </c>
      <c r="L1" s="2" t="s">
        <v>786</v>
      </c>
      <c r="M1" s="2" t="s">
        <v>787</v>
      </c>
      <c r="N1" s="2" t="s">
        <v>788</v>
      </c>
      <c r="O1" s="2" t="s">
        <v>789</v>
      </c>
      <c r="P1" s="2" t="s">
        <v>790</v>
      </c>
      <c r="Q1" s="2" t="s">
        <v>791</v>
      </c>
      <c r="R1" s="2" t="s">
        <v>792</v>
      </c>
      <c r="S1" s="2" t="s">
        <v>793</v>
      </c>
      <c r="T1" s="2" t="s">
        <v>794</v>
      </c>
      <c r="U1" s="2" t="s">
        <v>795</v>
      </c>
      <c r="V1" s="2" t="s">
        <v>796</v>
      </c>
    </row>
    <row r="2" s="1" customFormat="1" spans="1:22">
      <c r="A2" s="3">
        <v>999228541604545</v>
      </c>
      <c r="B2" s="1" t="s">
        <v>797</v>
      </c>
      <c r="C2" s="1" t="s">
        <v>798</v>
      </c>
      <c r="D2" s="1" t="s">
        <v>799</v>
      </c>
      <c r="E2" s="1" t="s">
        <v>800</v>
      </c>
      <c r="F2" s="1" t="s">
        <v>797</v>
      </c>
      <c r="G2" s="1" t="s">
        <v>801</v>
      </c>
      <c r="H2" s="1" t="s">
        <v>802</v>
      </c>
      <c r="I2" s="1" t="s">
        <v>803</v>
      </c>
      <c r="J2" s="1" t="s">
        <v>804</v>
      </c>
      <c r="K2" s="1" t="s">
        <v>803</v>
      </c>
      <c r="L2" s="1" t="s">
        <v>803</v>
      </c>
      <c r="M2" s="1" t="s">
        <v>805</v>
      </c>
      <c r="N2" s="1" t="s">
        <v>805</v>
      </c>
      <c r="O2" s="1" t="s">
        <v>806</v>
      </c>
      <c r="P2" s="1" t="s">
        <v>807</v>
      </c>
      <c r="Q2" s="1" t="s">
        <v>808</v>
      </c>
      <c r="R2" s="1" t="s">
        <v>809</v>
      </c>
      <c r="S2" s="1" t="s">
        <v>810</v>
      </c>
      <c r="T2" s="1" t="s">
        <v>811</v>
      </c>
      <c r="U2" s="1" t="s">
        <v>770</v>
      </c>
      <c r="V2" s="1" t="s">
        <v>812</v>
      </c>
    </row>
    <row r="3" s="1" customFormat="1" spans="1:22">
      <c r="A3" s="3">
        <v>999228540590289</v>
      </c>
      <c r="B3" s="1" t="s">
        <v>797</v>
      </c>
      <c r="C3" s="1" t="s">
        <v>813</v>
      </c>
      <c r="D3" s="1" t="s">
        <v>814</v>
      </c>
      <c r="E3" s="1" t="s">
        <v>815</v>
      </c>
      <c r="F3" s="1" t="s">
        <v>797</v>
      </c>
      <c r="G3" s="1" t="s">
        <v>801</v>
      </c>
      <c r="H3" s="1" t="s">
        <v>802</v>
      </c>
      <c r="I3" s="1" t="s">
        <v>816</v>
      </c>
      <c r="J3" s="1" t="s">
        <v>804</v>
      </c>
      <c r="K3" s="1" t="s">
        <v>816</v>
      </c>
      <c r="L3" s="1" t="s">
        <v>816</v>
      </c>
      <c r="M3" s="1" t="s">
        <v>805</v>
      </c>
      <c r="N3" s="1" t="s">
        <v>805</v>
      </c>
      <c r="O3" s="1" t="s">
        <v>806</v>
      </c>
      <c r="P3" s="1" t="s">
        <v>807</v>
      </c>
      <c r="Q3" s="1" t="s">
        <v>808</v>
      </c>
      <c r="R3" s="1" t="s">
        <v>817</v>
      </c>
      <c r="S3" s="1" t="s">
        <v>810</v>
      </c>
      <c r="T3" s="1" t="s">
        <v>811</v>
      </c>
      <c r="U3" s="1" t="s">
        <v>770</v>
      </c>
      <c r="V3" s="1" t="s">
        <v>818</v>
      </c>
    </row>
    <row r="4" s="1" customFormat="1" spans="1:22">
      <c r="A4" s="3">
        <v>999228539932739</v>
      </c>
      <c r="B4" s="1" t="s">
        <v>797</v>
      </c>
      <c r="C4" s="1" t="s">
        <v>819</v>
      </c>
      <c r="D4" s="1" t="s">
        <v>820</v>
      </c>
      <c r="E4" s="1" t="s">
        <v>821</v>
      </c>
      <c r="F4" s="1" t="s">
        <v>797</v>
      </c>
      <c r="G4" s="1" t="s">
        <v>801</v>
      </c>
      <c r="H4" s="1" t="s">
        <v>802</v>
      </c>
      <c r="I4" s="1" t="s">
        <v>822</v>
      </c>
      <c r="J4" s="1" t="s">
        <v>804</v>
      </c>
      <c r="K4" s="1" t="s">
        <v>822</v>
      </c>
      <c r="L4" s="1" t="s">
        <v>822</v>
      </c>
      <c r="M4" s="1" t="s">
        <v>805</v>
      </c>
      <c r="N4" s="1" t="s">
        <v>805</v>
      </c>
      <c r="O4" s="1" t="s">
        <v>806</v>
      </c>
      <c r="P4" s="1" t="s">
        <v>807</v>
      </c>
      <c r="Q4" s="1" t="s">
        <v>808</v>
      </c>
      <c r="R4" s="1" t="s">
        <v>823</v>
      </c>
      <c r="S4" s="1" t="s">
        <v>810</v>
      </c>
      <c r="T4" s="1" t="s">
        <v>811</v>
      </c>
      <c r="U4" s="1" t="s">
        <v>770</v>
      </c>
      <c r="V4" s="1" t="s">
        <v>812</v>
      </c>
    </row>
    <row r="5" s="1" customFormat="1" spans="1:22">
      <c r="A5" s="3">
        <v>999228539576504</v>
      </c>
      <c r="B5" s="1" t="s">
        <v>797</v>
      </c>
      <c r="C5" s="1" t="s">
        <v>824</v>
      </c>
      <c r="D5" s="1" t="s">
        <v>820</v>
      </c>
      <c r="E5" s="1" t="s">
        <v>825</v>
      </c>
      <c r="F5" s="1" t="s">
        <v>797</v>
      </c>
      <c r="G5" s="1" t="s">
        <v>801</v>
      </c>
      <c r="H5" s="1" t="s">
        <v>802</v>
      </c>
      <c r="I5" s="1" t="s">
        <v>826</v>
      </c>
      <c r="J5" s="1" t="s">
        <v>804</v>
      </c>
      <c r="K5" s="1" t="s">
        <v>826</v>
      </c>
      <c r="L5" s="1" t="s">
        <v>826</v>
      </c>
      <c r="M5" s="1" t="s">
        <v>805</v>
      </c>
      <c r="N5" s="1" t="s">
        <v>805</v>
      </c>
      <c r="O5" s="1" t="s">
        <v>806</v>
      </c>
      <c r="P5" s="1" t="s">
        <v>807</v>
      </c>
      <c r="Q5" s="1" t="s">
        <v>808</v>
      </c>
      <c r="R5" s="1" t="s">
        <v>827</v>
      </c>
      <c r="S5" s="1" t="s">
        <v>810</v>
      </c>
      <c r="T5" s="1" t="s">
        <v>811</v>
      </c>
      <c r="U5" s="1" t="s">
        <v>770</v>
      </c>
      <c r="V5" s="1" t="s">
        <v>812</v>
      </c>
    </row>
    <row r="6" s="1" customFormat="1" spans="1:22">
      <c r="A6" s="3">
        <v>999228539440747</v>
      </c>
      <c r="B6" s="1" t="s">
        <v>797</v>
      </c>
      <c r="C6" s="1" t="s">
        <v>828</v>
      </c>
      <c r="D6" s="1" t="s">
        <v>829</v>
      </c>
      <c r="E6" s="1" t="s">
        <v>830</v>
      </c>
      <c r="F6" s="1" t="s">
        <v>797</v>
      </c>
      <c r="G6" s="1" t="s">
        <v>801</v>
      </c>
      <c r="H6" s="1" t="s">
        <v>802</v>
      </c>
      <c r="I6" s="1" t="s">
        <v>831</v>
      </c>
      <c r="J6" s="1" t="s">
        <v>804</v>
      </c>
      <c r="K6" s="1" t="s">
        <v>831</v>
      </c>
      <c r="L6" s="1" t="s">
        <v>831</v>
      </c>
      <c r="M6" s="1" t="s">
        <v>805</v>
      </c>
      <c r="N6" s="1" t="s">
        <v>805</v>
      </c>
      <c r="O6" s="1" t="s">
        <v>806</v>
      </c>
      <c r="P6" s="1" t="s">
        <v>807</v>
      </c>
      <c r="Q6" s="1" t="s">
        <v>808</v>
      </c>
      <c r="R6" s="1" t="s">
        <v>832</v>
      </c>
      <c r="S6" s="1" t="s">
        <v>810</v>
      </c>
      <c r="T6" s="1" t="s">
        <v>811</v>
      </c>
      <c r="U6" s="1" t="s">
        <v>770</v>
      </c>
      <c r="V6" s="1" t="s">
        <v>812</v>
      </c>
    </row>
    <row r="7" s="1" customFormat="1" spans="1:22">
      <c r="A7" s="3">
        <v>999228538577864</v>
      </c>
      <c r="B7" s="1" t="s">
        <v>797</v>
      </c>
      <c r="C7" s="1" t="s">
        <v>833</v>
      </c>
      <c r="D7" s="1" t="s">
        <v>834</v>
      </c>
      <c r="E7" s="1" t="s">
        <v>835</v>
      </c>
      <c r="F7" s="1" t="s">
        <v>797</v>
      </c>
      <c r="G7" s="1" t="s">
        <v>801</v>
      </c>
      <c r="H7" s="1" t="s">
        <v>802</v>
      </c>
      <c r="I7" s="1" t="s">
        <v>836</v>
      </c>
      <c r="J7" s="1" t="s">
        <v>804</v>
      </c>
      <c r="K7" s="1" t="s">
        <v>836</v>
      </c>
      <c r="L7" s="1" t="s">
        <v>836</v>
      </c>
      <c r="M7" s="1" t="s">
        <v>805</v>
      </c>
      <c r="N7" s="1" t="s">
        <v>805</v>
      </c>
      <c r="O7" s="1" t="s">
        <v>806</v>
      </c>
      <c r="P7" s="1" t="s">
        <v>807</v>
      </c>
      <c r="Q7" s="1" t="s">
        <v>808</v>
      </c>
      <c r="R7" s="1" t="s">
        <v>837</v>
      </c>
      <c r="S7" s="1" t="s">
        <v>810</v>
      </c>
      <c r="T7" s="1" t="s">
        <v>811</v>
      </c>
      <c r="U7" s="1" t="s">
        <v>770</v>
      </c>
      <c r="V7" s="1" t="s">
        <v>812</v>
      </c>
    </row>
    <row r="8" s="1" customFormat="1" spans="1:22">
      <c r="A8" s="3">
        <v>999228538401945</v>
      </c>
      <c r="B8" s="1" t="s">
        <v>797</v>
      </c>
      <c r="C8" s="1" t="s">
        <v>838</v>
      </c>
      <c r="D8" s="1" t="s">
        <v>834</v>
      </c>
      <c r="E8" s="1" t="s">
        <v>839</v>
      </c>
      <c r="F8" s="1" t="s">
        <v>797</v>
      </c>
      <c r="G8" s="1" t="s">
        <v>801</v>
      </c>
      <c r="H8" s="1" t="s">
        <v>802</v>
      </c>
      <c r="I8" s="1" t="s">
        <v>836</v>
      </c>
      <c r="J8" s="1" t="s">
        <v>804</v>
      </c>
      <c r="K8" s="1" t="s">
        <v>836</v>
      </c>
      <c r="L8" s="1" t="s">
        <v>836</v>
      </c>
      <c r="M8" s="1" t="s">
        <v>805</v>
      </c>
      <c r="N8" s="1" t="s">
        <v>805</v>
      </c>
      <c r="O8" s="1" t="s">
        <v>806</v>
      </c>
      <c r="P8" s="1" t="s">
        <v>807</v>
      </c>
      <c r="Q8" s="1" t="s">
        <v>808</v>
      </c>
      <c r="R8" s="1" t="s">
        <v>840</v>
      </c>
      <c r="S8" s="1" t="s">
        <v>810</v>
      </c>
      <c r="T8" s="1" t="s">
        <v>811</v>
      </c>
      <c r="U8" s="1" t="s">
        <v>770</v>
      </c>
      <c r="V8" s="1" t="s">
        <v>812</v>
      </c>
    </row>
    <row r="9" s="1" customFormat="1" spans="1:22">
      <c r="A9" s="3">
        <v>999228537789674</v>
      </c>
      <c r="B9" s="1" t="s">
        <v>797</v>
      </c>
      <c r="C9" s="1" t="s">
        <v>841</v>
      </c>
      <c r="D9" s="1" t="s">
        <v>842</v>
      </c>
      <c r="E9" s="1" t="s">
        <v>843</v>
      </c>
      <c r="F9" s="1" t="s">
        <v>797</v>
      </c>
      <c r="G9" s="1" t="s">
        <v>801</v>
      </c>
      <c r="H9" s="1" t="s">
        <v>802</v>
      </c>
      <c r="I9" s="1" t="s">
        <v>844</v>
      </c>
      <c r="J9" s="1" t="s">
        <v>804</v>
      </c>
      <c r="K9" s="1" t="s">
        <v>844</v>
      </c>
      <c r="L9" s="1" t="s">
        <v>844</v>
      </c>
      <c r="M9" s="1" t="s">
        <v>805</v>
      </c>
      <c r="N9" s="1" t="s">
        <v>805</v>
      </c>
      <c r="O9" s="1" t="s">
        <v>806</v>
      </c>
      <c r="P9" s="1" t="s">
        <v>807</v>
      </c>
      <c r="Q9" s="1" t="s">
        <v>808</v>
      </c>
      <c r="R9" s="1" t="s">
        <v>845</v>
      </c>
      <c r="S9" s="1" t="s">
        <v>810</v>
      </c>
      <c r="T9" s="1" t="s">
        <v>811</v>
      </c>
      <c r="U9" s="1" t="s">
        <v>770</v>
      </c>
      <c r="V9" s="1" t="s">
        <v>812</v>
      </c>
    </row>
    <row r="10" s="1" customFormat="1" spans="1:22">
      <c r="A10" s="3">
        <v>999228537344615</v>
      </c>
      <c r="B10" s="1" t="s">
        <v>797</v>
      </c>
      <c r="C10" s="1" t="s">
        <v>846</v>
      </c>
      <c r="D10" s="1" t="s">
        <v>847</v>
      </c>
      <c r="E10" s="1" t="s">
        <v>848</v>
      </c>
      <c r="F10" s="1" t="s">
        <v>797</v>
      </c>
      <c r="G10" s="1" t="s">
        <v>801</v>
      </c>
      <c r="H10" s="1" t="s">
        <v>802</v>
      </c>
      <c r="I10" s="1" t="s">
        <v>849</v>
      </c>
      <c r="J10" s="1" t="s">
        <v>804</v>
      </c>
      <c r="K10" s="1" t="s">
        <v>849</v>
      </c>
      <c r="L10" s="1" t="s">
        <v>849</v>
      </c>
      <c r="M10" s="1" t="s">
        <v>805</v>
      </c>
      <c r="N10" s="1" t="s">
        <v>805</v>
      </c>
      <c r="O10" s="1" t="s">
        <v>806</v>
      </c>
      <c r="P10" s="1" t="s">
        <v>807</v>
      </c>
      <c r="Q10" s="1" t="s">
        <v>808</v>
      </c>
      <c r="R10" s="1" t="s">
        <v>850</v>
      </c>
      <c r="S10" s="1" t="s">
        <v>810</v>
      </c>
      <c r="T10" s="1" t="s">
        <v>811</v>
      </c>
      <c r="U10" s="1" t="s">
        <v>770</v>
      </c>
      <c r="V10" s="1" t="s">
        <v>812</v>
      </c>
    </row>
    <row r="11" s="1" customFormat="1" spans="1:22">
      <c r="A11" s="3">
        <v>999228537156973</v>
      </c>
      <c r="B11" s="1" t="s">
        <v>797</v>
      </c>
      <c r="C11" s="1" t="s">
        <v>851</v>
      </c>
      <c r="D11" s="1" t="s">
        <v>852</v>
      </c>
      <c r="E11" s="1" t="s">
        <v>853</v>
      </c>
      <c r="F11" s="1" t="s">
        <v>797</v>
      </c>
      <c r="G11" s="1" t="s">
        <v>801</v>
      </c>
      <c r="H11" s="1" t="s">
        <v>802</v>
      </c>
      <c r="I11" s="1" t="s">
        <v>854</v>
      </c>
      <c r="J11" s="1" t="s">
        <v>804</v>
      </c>
      <c r="K11" s="1" t="s">
        <v>854</v>
      </c>
      <c r="L11" s="1" t="s">
        <v>854</v>
      </c>
      <c r="M11" s="1" t="s">
        <v>805</v>
      </c>
      <c r="N11" s="1" t="s">
        <v>805</v>
      </c>
      <c r="O11" s="1" t="s">
        <v>806</v>
      </c>
      <c r="P11" s="1" t="s">
        <v>807</v>
      </c>
      <c r="Q11" s="1" t="s">
        <v>808</v>
      </c>
      <c r="R11" s="1" t="s">
        <v>855</v>
      </c>
      <c r="S11" s="1" t="s">
        <v>810</v>
      </c>
      <c r="T11" s="1" t="s">
        <v>811</v>
      </c>
      <c r="U11" s="1" t="s">
        <v>770</v>
      </c>
      <c r="V11" s="1" t="s">
        <v>856</v>
      </c>
    </row>
    <row r="12" s="1" customFormat="1" spans="1:22">
      <c r="A12" s="3">
        <v>999228537054087</v>
      </c>
      <c r="B12" s="1" t="s">
        <v>797</v>
      </c>
      <c r="C12" s="1" t="s">
        <v>857</v>
      </c>
      <c r="D12" s="1" t="s">
        <v>852</v>
      </c>
      <c r="E12" s="1" t="s">
        <v>858</v>
      </c>
      <c r="F12" s="1" t="s">
        <v>797</v>
      </c>
      <c r="G12" s="1" t="s">
        <v>801</v>
      </c>
      <c r="H12" s="1" t="s">
        <v>802</v>
      </c>
      <c r="I12" s="1" t="s">
        <v>859</v>
      </c>
      <c r="J12" s="1" t="s">
        <v>804</v>
      </c>
      <c r="K12" s="1" t="s">
        <v>859</v>
      </c>
      <c r="L12" s="1" t="s">
        <v>859</v>
      </c>
      <c r="M12" s="1" t="s">
        <v>805</v>
      </c>
      <c r="N12" s="1" t="s">
        <v>805</v>
      </c>
      <c r="O12" s="1" t="s">
        <v>806</v>
      </c>
      <c r="P12" s="1" t="s">
        <v>807</v>
      </c>
      <c r="Q12" s="1" t="s">
        <v>808</v>
      </c>
      <c r="R12" s="1" t="s">
        <v>860</v>
      </c>
      <c r="S12" s="1" t="s">
        <v>810</v>
      </c>
      <c r="T12" s="1" t="s">
        <v>811</v>
      </c>
      <c r="U12" s="1" t="s">
        <v>770</v>
      </c>
      <c r="V12" s="1" t="s">
        <v>856</v>
      </c>
    </row>
    <row r="13" s="1" customFormat="1" spans="1:22">
      <c r="A13" s="3">
        <v>999228535610740</v>
      </c>
      <c r="B13" s="1" t="s">
        <v>797</v>
      </c>
      <c r="C13" s="1" t="s">
        <v>861</v>
      </c>
      <c r="D13" s="1" t="s">
        <v>862</v>
      </c>
      <c r="E13" s="1" t="s">
        <v>863</v>
      </c>
      <c r="F13" s="1" t="s">
        <v>797</v>
      </c>
      <c r="G13" s="1" t="s">
        <v>801</v>
      </c>
      <c r="H13" s="1" t="s">
        <v>802</v>
      </c>
      <c r="I13" s="1" t="s">
        <v>864</v>
      </c>
      <c r="J13" s="1" t="s">
        <v>804</v>
      </c>
      <c r="K13" s="1" t="s">
        <v>864</v>
      </c>
      <c r="L13" s="1" t="s">
        <v>864</v>
      </c>
      <c r="M13" s="1" t="s">
        <v>805</v>
      </c>
      <c r="N13" s="1" t="s">
        <v>805</v>
      </c>
      <c r="O13" s="1" t="s">
        <v>806</v>
      </c>
      <c r="P13" s="1" t="s">
        <v>807</v>
      </c>
      <c r="Q13" s="1" t="s">
        <v>808</v>
      </c>
      <c r="R13" s="1" t="s">
        <v>865</v>
      </c>
      <c r="S13" s="1" t="s">
        <v>810</v>
      </c>
      <c r="T13" s="1" t="s">
        <v>811</v>
      </c>
      <c r="U13" s="1" t="s">
        <v>770</v>
      </c>
      <c r="V13" s="1" t="s">
        <v>812</v>
      </c>
    </row>
    <row r="14" s="1" customFormat="1" spans="1:22">
      <c r="A14" s="3">
        <v>999228534944377</v>
      </c>
      <c r="B14" s="1" t="s">
        <v>797</v>
      </c>
      <c r="C14" s="1" t="s">
        <v>866</v>
      </c>
      <c r="D14" s="1" t="s">
        <v>820</v>
      </c>
      <c r="E14" s="1" t="s">
        <v>867</v>
      </c>
      <c r="F14" s="1" t="s">
        <v>797</v>
      </c>
      <c r="G14" s="1" t="s">
        <v>801</v>
      </c>
      <c r="H14" s="1" t="s">
        <v>802</v>
      </c>
      <c r="I14" s="1" t="s">
        <v>826</v>
      </c>
      <c r="J14" s="1" t="s">
        <v>804</v>
      </c>
      <c r="K14" s="1" t="s">
        <v>826</v>
      </c>
      <c r="L14" s="1" t="s">
        <v>826</v>
      </c>
      <c r="M14" s="1" t="s">
        <v>805</v>
      </c>
      <c r="N14" s="1" t="s">
        <v>805</v>
      </c>
      <c r="O14" s="1" t="s">
        <v>806</v>
      </c>
      <c r="P14" s="1" t="s">
        <v>807</v>
      </c>
      <c r="Q14" s="1" t="s">
        <v>808</v>
      </c>
      <c r="R14" s="1" t="s">
        <v>868</v>
      </c>
      <c r="S14" s="1" t="s">
        <v>810</v>
      </c>
      <c r="T14" s="1" t="s">
        <v>811</v>
      </c>
      <c r="U14" s="1" t="s">
        <v>770</v>
      </c>
      <c r="V14" s="1" t="s">
        <v>812</v>
      </c>
    </row>
    <row r="15" s="1" customFormat="1" spans="1:22">
      <c r="A15" s="3">
        <v>999228531247218</v>
      </c>
      <c r="B15" s="1" t="s">
        <v>869</v>
      </c>
      <c r="C15" s="1" t="s">
        <v>870</v>
      </c>
      <c r="D15" s="1" t="s">
        <v>871</v>
      </c>
      <c r="E15" s="1" t="s">
        <v>872</v>
      </c>
      <c r="F15" s="1" t="s">
        <v>797</v>
      </c>
      <c r="G15" s="1" t="s">
        <v>801</v>
      </c>
      <c r="H15" s="1" t="s">
        <v>802</v>
      </c>
      <c r="I15" s="1" t="s">
        <v>873</v>
      </c>
      <c r="J15" s="1" t="s">
        <v>804</v>
      </c>
      <c r="K15" s="1" t="s">
        <v>873</v>
      </c>
      <c r="L15" s="1" t="s">
        <v>873</v>
      </c>
      <c r="M15" s="1" t="s">
        <v>805</v>
      </c>
      <c r="N15" s="1" t="s">
        <v>805</v>
      </c>
      <c r="O15" s="1" t="s">
        <v>806</v>
      </c>
      <c r="P15" s="1" t="s">
        <v>807</v>
      </c>
      <c r="Q15" s="1" t="s">
        <v>808</v>
      </c>
      <c r="R15" s="1" t="s">
        <v>874</v>
      </c>
      <c r="S15" s="1" t="s">
        <v>810</v>
      </c>
      <c r="T15" s="1" t="s">
        <v>811</v>
      </c>
      <c r="U15" s="1" t="s">
        <v>770</v>
      </c>
      <c r="V15" s="1" t="s">
        <v>812</v>
      </c>
    </row>
    <row r="16" s="1" customFormat="1" spans="1:22">
      <c r="A16" s="3">
        <v>999228531241967</v>
      </c>
      <c r="B16" s="1" t="s">
        <v>869</v>
      </c>
      <c r="C16" s="1" t="s">
        <v>875</v>
      </c>
      <c r="D16" s="1" t="s">
        <v>871</v>
      </c>
      <c r="E16" s="1" t="s">
        <v>876</v>
      </c>
      <c r="F16" s="1" t="s">
        <v>797</v>
      </c>
      <c r="G16" s="1" t="s">
        <v>801</v>
      </c>
      <c r="H16" s="1" t="s">
        <v>802</v>
      </c>
      <c r="I16" s="1" t="s">
        <v>877</v>
      </c>
      <c r="J16" s="1" t="s">
        <v>804</v>
      </c>
      <c r="K16" s="1" t="s">
        <v>877</v>
      </c>
      <c r="L16" s="1" t="s">
        <v>877</v>
      </c>
      <c r="M16" s="1" t="s">
        <v>805</v>
      </c>
      <c r="N16" s="1" t="s">
        <v>805</v>
      </c>
      <c r="O16" s="1" t="s">
        <v>806</v>
      </c>
      <c r="P16" s="1" t="s">
        <v>807</v>
      </c>
      <c r="Q16" s="1" t="s">
        <v>808</v>
      </c>
      <c r="R16" s="1" t="s">
        <v>878</v>
      </c>
      <c r="S16" s="1" t="s">
        <v>810</v>
      </c>
      <c r="T16" s="1" t="s">
        <v>811</v>
      </c>
      <c r="U16" s="1" t="s">
        <v>770</v>
      </c>
      <c r="V16" s="1" t="s">
        <v>812</v>
      </c>
    </row>
    <row r="17" s="1" customFormat="1" spans="1:22">
      <c r="A17" s="3">
        <v>999228530841334</v>
      </c>
      <c r="B17" s="1" t="s">
        <v>869</v>
      </c>
      <c r="C17" s="1" t="s">
        <v>879</v>
      </c>
      <c r="D17" s="1" t="s">
        <v>880</v>
      </c>
      <c r="E17" s="1" t="s">
        <v>881</v>
      </c>
      <c r="F17" s="1" t="s">
        <v>797</v>
      </c>
      <c r="G17" s="1" t="s">
        <v>801</v>
      </c>
      <c r="H17" s="1" t="s">
        <v>802</v>
      </c>
      <c r="I17" s="1" t="s">
        <v>882</v>
      </c>
      <c r="J17" s="1" t="s">
        <v>804</v>
      </c>
      <c r="K17" s="1" t="s">
        <v>882</v>
      </c>
      <c r="L17" s="1" t="s">
        <v>882</v>
      </c>
      <c r="M17" s="1" t="s">
        <v>805</v>
      </c>
      <c r="N17" s="1" t="s">
        <v>805</v>
      </c>
      <c r="O17" s="1" t="s">
        <v>806</v>
      </c>
      <c r="P17" s="1" t="s">
        <v>807</v>
      </c>
      <c r="Q17" s="1" t="s">
        <v>808</v>
      </c>
      <c r="R17" s="1" t="s">
        <v>883</v>
      </c>
      <c r="S17" s="1" t="s">
        <v>810</v>
      </c>
      <c r="T17" s="1" t="s">
        <v>811</v>
      </c>
      <c r="U17" s="1" t="s">
        <v>770</v>
      </c>
      <c r="V17" s="1" t="s">
        <v>812</v>
      </c>
    </row>
    <row r="18" s="1" customFormat="1" spans="1:22">
      <c r="A18" s="3">
        <v>999228528830433</v>
      </c>
      <c r="B18" s="1" t="s">
        <v>869</v>
      </c>
      <c r="C18" s="1" t="s">
        <v>884</v>
      </c>
      <c r="D18" s="1" t="s">
        <v>842</v>
      </c>
      <c r="E18" s="1" t="s">
        <v>885</v>
      </c>
      <c r="F18" s="1" t="s">
        <v>797</v>
      </c>
      <c r="G18" s="1" t="s">
        <v>801</v>
      </c>
      <c r="H18" s="1" t="s">
        <v>802</v>
      </c>
      <c r="I18" s="1" t="s">
        <v>886</v>
      </c>
      <c r="J18" s="1" t="s">
        <v>804</v>
      </c>
      <c r="K18" s="1" t="s">
        <v>886</v>
      </c>
      <c r="L18" s="1" t="s">
        <v>886</v>
      </c>
      <c r="M18" s="1" t="s">
        <v>805</v>
      </c>
      <c r="N18" s="1" t="s">
        <v>805</v>
      </c>
      <c r="O18" s="1" t="s">
        <v>806</v>
      </c>
      <c r="P18" s="1" t="s">
        <v>807</v>
      </c>
      <c r="Q18" s="1" t="s">
        <v>808</v>
      </c>
      <c r="R18" s="1" t="s">
        <v>887</v>
      </c>
      <c r="S18" s="1" t="s">
        <v>810</v>
      </c>
      <c r="T18" s="1" t="s">
        <v>811</v>
      </c>
      <c r="U18" s="1" t="s">
        <v>770</v>
      </c>
      <c r="V18" s="1" t="s">
        <v>812</v>
      </c>
    </row>
    <row r="19" s="1" customFormat="1" spans="1:22">
      <c r="A19" s="3">
        <v>999228526591470</v>
      </c>
      <c r="B19" s="1" t="s">
        <v>869</v>
      </c>
      <c r="C19" s="1" t="s">
        <v>888</v>
      </c>
      <c r="D19" s="1" t="s">
        <v>889</v>
      </c>
      <c r="E19" s="1" t="s">
        <v>890</v>
      </c>
      <c r="F19" s="1" t="s">
        <v>869</v>
      </c>
      <c r="G19" s="1" t="s">
        <v>801</v>
      </c>
      <c r="H19" s="1" t="s">
        <v>802</v>
      </c>
      <c r="I19" s="1" t="s">
        <v>891</v>
      </c>
      <c r="J19" s="1" t="s">
        <v>804</v>
      </c>
      <c r="K19" s="1" t="s">
        <v>891</v>
      </c>
      <c r="L19" s="1" t="s">
        <v>891</v>
      </c>
      <c r="M19" s="1" t="s">
        <v>805</v>
      </c>
      <c r="N19" s="1" t="s">
        <v>805</v>
      </c>
      <c r="O19" s="1" t="s">
        <v>806</v>
      </c>
      <c r="P19" s="1" t="s">
        <v>807</v>
      </c>
      <c r="Q19" s="1" t="s">
        <v>808</v>
      </c>
      <c r="R19" s="1" t="s">
        <v>892</v>
      </c>
      <c r="S19" s="1" t="s">
        <v>810</v>
      </c>
      <c r="T19" s="1" t="s">
        <v>811</v>
      </c>
      <c r="U19" s="1" t="s">
        <v>770</v>
      </c>
      <c r="V19" s="1" t="s">
        <v>812</v>
      </c>
    </row>
    <row r="20" s="1" customFormat="1" spans="1:22">
      <c r="A20" s="3">
        <v>999228526546178</v>
      </c>
      <c r="B20" s="1" t="s">
        <v>869</v>
      </c>
      <c r="C20" s="1" t="s">
        <v>893</v>
      </c>
      <c r="D20" s="1" t="s">
        <v>894</v>
      </c>
      <c r="E20" s="1" t="s">
        <v>895</v>
      </c>
      <c r="F20" s="1" t="s">
        <v>797</v>
      </c>
      <c r="G20" s="1" t="s">
        <v>801</v>
      </c>
      <c r="H20" s="1" t="s">
        <v>802</v>
      </c>
      <c r="I20" s="1" t="s">
        <v>896</v>
      </c>
      <c r="J20" s="1" t="s">
        <v>804</v>
      </c>
      <c r="K20" s="1" t="s">
        <v>896</v>
      </c>
      <c r="L20" s="1" t="s">
        <v>896</v>
      </c>
      <c r="M20" s="1" t="s">
        <v>805</v>
      </c>
      <c r="N20" s="1" t="s">
        <v>805</v>
      </c>
      <c r="O20" s="1" t="s">
        <v>806</v>
      </c>
      <c r="P20" s="1" t="s">
        <v>807</v>
      </c>
      <c r="Q20" s="1" t="s">
        <v>808</v>
      </c>
      <c r="R20" s="1" t="s">
        <v>897</v>
      </c>
      <c r="S20" s="1" t="s">
        <v>810</v>
      </c>
      <c r="T20" s="1" t="s">
        <v>811</v>
      </c>
      <c r="U20" s="1" t="s">
        <v>770</v>
      </c>
      <c r="V20" s="1" t="s">
        <v>818</v>
      </c>
    </row>
    <row r="21" s="1" customFormat="1" spans="1:22">
      <c r="A21" s="3">
        <v>999228524859636</v>
      </c>
      <c r="B21" s="1" t="s">
        <v>869</v>
      </c>
      <c r="C21" s="1" t="s">
        <v>898</v>
      </c>
      <c r="D21" s="1" t="s">
        <v>899</v>
      </c>
      <c r="E21" s="1" t="s">
        <v>900</v>
      </c>
      <c r="F21" s="1" t="s">
        <v>797</v>
      </c>
      <c r="G21" s="1" t="s">
        <v>801</v>
      </c>
      <c r="H21" s="1" t="s">
        <v>802</v>
      </c>
      <c r="I21" s="1" t="s">
        <v>901</v>
      </c>
      <c r="J21" s="1" t="s">
        <v>804</v>
      </c>
      <c r="K21" s="1" t="s">
        <v>901</v>
      </c>
      <c r="L21" s="1" t="s">
        <v>901</v>
      </c>
      <c r="M21" s="1" t="s">
        <v>805</v>
      </c>
      <c r="N21" s="1" t="s">
        <v>805</v>
      </c>
      <c r="O21" s="1" t="s">
        <v>806</v>
      </c>
      <c r="P21" s="1" t="s">
        <v>807</v>
      </c>
      <c r="Q21" s="1" t="s">
        <v>808</v>
      </c>
      <c r="R21" s="1" t="s">
        <v>902</v>
      </c>
      <c r="S21" s="1" t="s">
        <v>810</v>
      </c>
      <c r="T21" s="1" t="s">
        <v>811</v>
      </c>
      <c r="U21" s="1" t="s">
        <v>770</v>
      </c>
      <c r="V21" s="1" t="s">
        <v>903</v>
      </c>
    </row>
    <row r="22" s="1" customFormat="1" spans="1:22">
      <c r="A22" s="3">
        <v>999228524455637</v>
      </c>
      <c r="B22" s="1" t="s">
        <v>869</v>
      </c>
      <c r="C22" s="1" t="s">
        <v>904</v>
      </c>
      <c r="D22" s="1" t="s">
        <v>814</v>
      </c>
      <c r="E22" s="1" t="s">
        <v>905</v>
      </c>
      <c r="F22" s="1" t="s">
        <v>797</v>
      </c>
      <c r="G22" s="1" t="s">
        <v>801</v>
      </c>
      <c r="H22" s="1" t="s">
        <v>802</v>
      </c>
      <c r="I22" s="1" t="s">
        <v>816</v>
      </c>
      <c r="J22" s="1" t="s">
        <v>804</v>
      </c>
      <c r="K22" s="1" t="s">
        <v>816</v>
      </c>
      <c r="L22" s="1" t="s">
        <v>816</v>
      </c>
      <c r="M22" s="1" t="s">
        <v>805</v>
      </c>
      <c r="N22" s="1" t="s">
        <v>805</v>
      </c>
      <c r="O22" s="1" t="s">
        <v>806</v>
      </c>
      <c r="P22" s="1" t="s">
        <v>807</v>
      </c>
      <c r="Q22" s="1" t="s">
        <v>808</v>
      </c>
      <c r="R22" s="1" t="s">
        <v>906</v>
      </c>
      <c r="S22" s="1" t="s">
        <v>810</v>
      </c>
      <c r="T22" s="1" t="s">
        <v>811</v>
      </c>
      <c r="U22" s="1" t="s">
        <v>770</v>
      </c>
      <c r="V22" s="1" t="s">
        <v>818</v>
      </c>
    </row>
    <row r="23" s="1" customFormat="1" spans="1:22">
      <c r="A23" s="3">
        <v>999228524348185</v>
      </c>
      <c r="B23" s="1" t="s">
        <v>869</v>
      </c>
      <c r="C23" s="1" t="s">
        <v>907</v>
      </c>
      <c r="D23" s="1" t="s">
        <v>908</v>
      </c>
      <c r="E23" s="1" t="s">
        <v>909</v>
      </c>
      <c r="F23" s="1" t="s">
        <v>869</v>
      </c>
      <c r="G23" s="1" t="s">
        <v>801</v>
      </c>
      <c r="H23" s="1" t="s">
        <v>802</v>
      </c>
      <c r="I23" s="1" t="s">
        <v>910</v>
      </c>
      <c r="J23" s="1" t="s">
        <v>804</v>
      </c>
      <c r="K23" s="1" t="s">
        <v>910</v>
      </c>
      <c r="L23" s="1" t="s">
        <v>910</v>
      </c>
      <c r="M23" s="1" t="s">
        <v>805</v>
      </c>
      <c r="N23" s="1" t="s">
        <v>805</v>
      </c>
      <c r="O23" s="1" t="s">
        <v>806</v>
      </c>
      <c r="P23" s="1" t="s">
        <v>807</v>
      </c>
      <c r="Q23" s="1" t="s">
        <v>808</v>
      </c>
      <c r="R23" s="1" t="s">
        <v>911</v>
      </c>
      <c r="S23" s="1" t="s">
        <v>810</v>
      </c>
      <c r="T23" s="1" t="s">
        <v>811</v>
      </c>
      <c r="U23" s="1" t="s">
        <v>770</v>
      </c>
      <c r="V23" s="1" t="s">
        <v>812</v>
      </c>
    </row>
    <row r="24" s="1" customFormat="1" spans="1:22">
      <c r="A24" s="3">
        <v>999228522184312</v>
      </c>
      <c r="B24" s="1" t="s">
        <v>869</v>
      </c>
      <c r="C24" s="1" t="s">
        <v>912</v>
      </c>
      <c r="D24" s="1" t="s">
        <v>913</v>
      </c>
      <c r="E24" s="1" t="s">
        <v>914</v>
      </c>
      <c r="F24" s="1" t="s">
        <v>869</v>
      </c>
      <c r="G24" s="1" t="s">
        <v>801</v>
      </c>
      <c r="H24" s="1" t="s">
        <v>802</v>
      </c>
      <c r="I24" s="1" t="s">
        <v>915</v>
      </c>
      <c r="J24" s="1" t="s">
        <v>804</v>
      </c>
      <c r="K24" s="1" t="s">
        <v>915</v>
      </c>
      <c r="L24" s="1" t="s">
        <v>915</v>
      </c>
      <c r="M24" s="1" t="s">
        <v>805</v>
      </c>
      <c r="N24" s="1" t="s">
        <v>805</v>
      </c>
      <c r="O24" s="1" t="s">
        <v>806</v>
      </c>
      <c r="P24" s="1" t="s">
        <v>807</v>
      </c>
      <c r="Q24" s="1" t="s">
        <v>808</v>
      </c>
      <c r="R24" s="1" t="s">
        <v>916</v>
      </c>
      <c r="S24" s="1" t="s">
        <v>810</v>
      </c>
      <c r="T24" s="1" t="s">
        <v>811</v>
      </c>
      <c r="U24" s="1" t="s">
        <v>770</v>
      </c>
      <c r="V24" s="1" t="s">
        <v>917</v>
      </c>
    </row>
    <row r="25" s="1" customFormat="1" spans="1:22">
      <c r="A25" s="3">
        <v>999228520422340</v>
      </c>
      <c r="B25" s="1" t="s">
        <v>918</v>
      </c>
      <c r="C25" s="1" t="s">
        <v>919</v>
      </c>
      <c r="D25" s="1" t="s">
        <v>862</v>
      </c>
      <c r="E25" s="1" t="s">
        <v>920</v>
      </c>
      <c r="F25" s="1" t="s">
        <v>869</v>
      </c>
      <c r="G25" s="1" t="s">
        <v>801</v>
      </c>
      <c r="H25" s="1" t="s">
        <v>802</v>
      </c>
      <c r="I25" s="1" t="s">
        <v>921</v>
      </c>
      <c r="J25" s="1" t="s">
        <v>804</v>
      </c>
      <c r="K25" s="1" t="s">
        <v>921</v>
      </c>
      <c r="L25" s="1" t="s">
        <v>921</v>
      </c>
      <c r="M25" s="1" t="s">
        <v>805</v>
      </c>
      <c r="N25" s="1" t="s">
        <v>805</v>
      </c>
      <c r="O25" s="1" t="s">
        <v>806</v>
      </c>
      <c r="P25" s="1" t="s">
        <v>807</v>
      </c>
      <c r="Q25" s="1" t="s">
        <v>808</v>
      </c>
      <c r="R25" s="1" t="s">
        <v>922</v>
      </c>
      <c r="S25" s="1" t="s">
        <v>810</v>
      </c>
      <c r="T25" s="1" t="s">
        <v>811</v>
      </c>
      <c r="U25" s="1" t="s">
        <v>770</v>
      </c>
      <c r="V25" s="1" t="s">
        <v>812</v>
      </c>
    </row>
    <row r="26" s="1" customFormat="1" spans="1:22">
      <c r="A26" s="3">
        <v>999228520396591</v>
      </c>
      <c r="B26" s="1" t="s">
        <v>918</v>
      </c>
      <c r="C26" s="1" t="s">
        <v>923</v>
      </c>
      <c r="D26" s="1" t="s">
        <v>924</v>
      </c>
      <c r="E26" s="1" t="s">
        <v>925</v>
      </c>
      <c r="F26" s="1" t="s">
        <v>797</v>
      </c>
      <c r="G26" s="1" t="s">
        <v>801</v>
      </c>
      <c r="H26" s="1" t="s">
        <v>802</v>
      </c>
      <c r="I26" s="1" t="s">
        <v>926</v>
      </c>
      <c r="J26" s="1" t="s">
        <v>804</v>
      </c>
      <c r="K26" s="1" t="s">
        <v>926</v>
      </c>
      <c r="L26" s="1" t="s">
        <v>926</v>
      </c>
      <c r="M26" s="1" t="s">
        <v>805</v>
      </c>
      <c r="N26" s="1" t="s">
        <v>805</v>
      </c>
      <c r="O26" s="1" t="s">
        <v>806</v>
      </c>
      <c r="P26" s="1" t="s">
        <v>807</v>
      </c>
      <c r="Q26" s="1" t="s">
        <v>808</v>
      </c>
      <c r="R26" s="1" t="s">
        <v>927</v>
      </c>
      <c r="S26" s="1" t="s">
        <v>810</v>
      </c>
      <c r="T26" s="1" t="s">
        <v>811</v>
      </c>
      <c r="U26" s="1" t="s">
        <v>770</v>
      </c>
      <c r="V26" s="1" t="s">
        <v>812</v>
      </c>
    </row>
    <row r="27" s="1" customFormat="1" spans="1:22">
      <c r="A27" s="3">
        <v>999228518631099</v>
      </c>
      <c r="B27" s="1" t="s">
        <v>918</v>
      </c>
      <c r="C27" s="1" t="s">
        <v>928</v>
      </c>
      <c r="D27" s="1" t="s">
        <v>929</v>
      </c>
      <c r="E27" s="1" t="s">
        <v>930</v>
      </c>
      <c r="F27" s="1" t="s">
        <v>869</v>
      </c>
      <c r="G27" s="1" t="s">
        <v>801</v>
      </c>
      <c r="H27" s="1" t="s">
        <v>802</v>
      </c>
      <c r="I27" s="1" t="s">
        <v>931</v>
      </c>
      <c r="J27" s="1" t="s">
        <v>804</v>
      </c>
      <c r="K27" s="1" t="s">
        <v>931</v>
      </c>
      <c r="L27" s="1" t="s">
        <v>931</v>
      </c>
      <c r="M27" s="1" t="s">
        <v>805</v>
      </c>
      <c r="N27" s="1" t="s">
        <v>805</v>
      </c>
      <c r="O27" s="1" t="s">
        <v>806</v>
      </c>
      <c r="P27" s="1" t="s">
        <v>807</v>
      </c>
      <c r="Q27" s="1" t="s">
        <v>808</v>
      </c>
      <c r="R27" s="1" t="s">
        <v>932</v>
      </c>
      <c r="S27" s="1" t="s">
        <v>810</v>
      </c>
      <c r="T27" s="1" t="s">
        <v>811</v>
      </c>
      <c r="U27" s="1" t="s">
        <v>770</v>
      </c>
      <c r="V27" s="1" t="s">
        <v>812</v>
      </c>
    </row>
    <row r="28" s="1" customFormat="1" spans="1:22">
      <c r="A28" s="3">
        <v>999228514991512</v>
      </c>
      <c r="B28" s="1" t="s">
        <v>918</v>
      </c>
      <c r="C28" s="1" t="s">
        <v>933</v>
      </c>
      <c r="D28" s="1" t="s">
        <v>894</v>
      </c>
      <c r="E28" s="1" t="s">
        <v>934</v>
      </c>
      <c r="F28" s="1" t="s">
        <v>869</v>
      </c>
      <c r="G28" s="1" t="s">
        <v>801</v>
      </c>
      <c r="H28" s="1" t="s">
        <v>802</v>
      </c>
      <c r="I28" s="1" t="s">
        <v>935</v>
      </c>
      <c r="J28" s="1" t="s">
        <v>804</v>
      </c>
      <c r="K28" s="1" t="s">
        <v>935</v>
      </c>
      <c r="L28" s="1" t="s">
        <v>935</v>
      </c>
      <c r="M28" s="1" t="s">
        <v>805</v>
      </c>
      <c r="N28" s="1" t="s">
        <v>805</v>
      </c>
      <c r="O28" s="1" t="s">
        <v>806</v>
      </c>
      <c r="P28" s="1" t="s">
        <v>807</v>
      </c>
      <c r="Q28" s="1" t="s">
        <v>808</v>
      </c>
      <c r="R28" s="1" t="s">
        <v>936</v>
      </c>
      <c r="S28" s="1" t="s">
        <v>810</v>
      </c>
      <c r="T28" s="1" t="s">
        <v>811</v>
      </c>
      <c r="U28" s="1" t="s">
        <v>770</v>
      </c>
      <c r="V28" s="1" t="s">
        <v>818</v>
      </c>
    </row>
    <row r="29" s="1" customFormat="1" spans="1:22">
      <c r="A29" s="3">
        <v>999228514619922</v>
      </c>
      <c r="B29" s="1" t="s">
        <v>918</v>
      </c>
      <c r="C29" s="1" t="s">
        <v>937</v>
      </c>
      <c r="D29" s="1" t="s">
        <v>894</v>
      </c>
      <c r="E29" s="1" t="s">
        <v>938</v>
      </c>
      <c r="F29" s="1" t="s">
        <v>869</v>
      </c>
      <c r="G29" s="1" t="s">
        <v>801</v>
      </c>
      <c r="H29" s="1" t="s">
        <v>802</v>
      </c>
      <c r="I29" s="1" t="s">
        <v>939</v>
      </c>
      <c r="J29" s="1" t="s">
        <v>804</v>
      </c>
      <c r="K29" s="1" t="s">
        <v>939</v>
      </c>
      <c r="L29" s="1" t="s">
        <v>939</v>
      </c>
      <c r="M29" s="1" t="s">
        <v>805</v>
      </c>
      <c r="N29" s="1" t="s">
        <v>805</v>
      </c>
      <c r="O29" s="1" t="s">
        <v>806</v>
      </c>
      <c r="P29" s="1" t="s">
        <v>807</v>
      </c>
      <c r="Q29" s="1" t="s">
        <v>808</v>
      </c>
      <c r="R29" s="1" t="s">
        <v>940</v>
      </c>
      <c r="S29" s="1" t="s">
        <v>810</v>
      </c>
      <c r="T29" s="1" t="s">
        <v>811</v>
      </c>
      <c r="U29" s="1" t="s">
        <v>770</v>
      </c>
      <c r="V29" s="1" t="s">
        <v>818</v>
      </c>
    </row>
    <row r="30" s="1" customFormat="1" spans="1:22">
      <c r="A30" s="3">
        <v>999228514379491</v>
      </c>
      <c r="B30" s="1" t="s">
        <v>918</v>
      </c>
      <c r="C30" s="1" t="s">
        <v>941</v>
      </c>
      <c r="D30" s="1" t="s">
        <v>929</v>
      </c>
      <c r="E30" s="1" t="s">
        <v>942</v>
      </c>
      <c r="F30" s="1" t="s">
        <v>869</v>
      </c>
      <c r="G30" s="1" t="s">
        <v>801</v>
      </c>
      <c r="H30" s="1" t="s">
        <v>802</v>
      </c>
      <c r="I30" s="1" t="s">
        <v>931</v>
      </c>
      <c r="J30" s="1" t="s">
        <v>804</v>
      </c>
      <c r="K30" s="1" t="s">
        <v>931</v>
      </c>
      <c r="L30" s="1" t="s">
        <v>931</v>
      </c>
      <c r="M30" s="1" t="s">
        <v>805</v>
      </c>
      <c r="N30" s="1" t="s">
        <v>805</v>
      </c>
      <c r="O30" s="1" t="s">
        <v>806</v>
      </c>
      <c r="P30" s="1" t="s">
        <v>807</v>
      </c>
      <c r="Q30" s="1" t="s">
        <v>808</v>
      </c>
      <c r="R30" s="1" t="s">
        <v>943</v>
      </c>
      <c r="S30" s="1" t="s">
        <v>810</v>
      </c>
      <c r="T30" s="1" t="s">
        <v>811</v>
      </c>
      <c r="U30" s="1" t="s">
        <v>770</v>
      </c>
      <c r="V30" s="1" t="s">
        <v>812</v>
      </c>
    </row>
    <row r="31" s="1" customFormat="1" spans="1:22">
      <c r="A31" s="3">
        <v>999228514356125</v>
      </c>
      <c r="B31" s="1" t="s">
        <v>918</v>
      </c>
      <c r="C31" s="1" t="s">
        <v>944</v>
      </c>
      <c r="D31" s="1" t="s">
        <v>929</v>
      </c>
      <c r="E31" s="1" t="s">
        <v>945</v>
      </c>
      <c r="F31" s="1" t="s">
        <v>869</v>
      </c>
      <c r="G31" s="1" t="s">
        <v>801</v>
      </c>
      <c r="H31" s="1" t="s">
        <v>802</v>
      </c>
      <c r="I31" s="1" t="s">
        <v>931</v>
      </c>
      <c r="J31" s="1" t="s">
        <v>804</v>
      </c>
      <c r="K31" s="1" t="s">
        <v>931</v>
      </c>
      <c r="L31" s="1" t="s">
        <v>931</v>
      </c>
      <c r="M31" s="1" t="s">
        <v>805</v>
      </c>
      <c r="N31" s="1" t="s">
        <v>805</v>
      </c>
      <c r="O31" s="1" t="s">
        <v>806</v>
      </c>
      <c r="P31" s="1" t="s">
        <v>807</v>
      </c>
      <c r="Q31" s="1" t="s">
        <v>808</v>
      </c>
      <c r="R31" s="1" t="s">
        <v>946</v>
      </c>
      <c r="S31" s="1" t="s">
        <v>810</v>
      </c>
      <c r="T31" s="1" t="s">
        <v>811</v>
      </c>
      <c r="U31" s="1" t="s">
        <v>770</v>
      </c>
      <c r="V31" s="1" t="s">
        <v>812</v>
      </c>
    </row>
    <row r="32" s="1" customFormat="1" spans="1:22">
      <c r="A32" s="3">
        <v>999228513545372</v>
      </c>
      <c r="B32" s="1" t="s">
        <v>918</v>
      </c>
      <c r="C32" s="1" t="s">
        <v>947</v>
      </c>
      <c r="D32" s="1" t="s">
        <v>948</v>
      </c>
      <c r="E32" s="1" t="s">
        <v>949</v>
      </c>
      <c r="F32" s="1" t="s">
        <v>797</v>
      </c>
      <c r="G32" s="1" t="s">
        <v>801</v>
      </c>
      <c r="H32" s="1" t="s">
        <v>802</v>
      </c>
      <c r="I32" s="1" t="s">
        <v>950</v>
      </c>
      <c r="J32" s="1" t="s">
        <v>804</v>
      </c>
      <c r="K32" s="1" t="s">
        <v>950</v>
      </c>
      <c r="L32" s="1" t="s">
        <v>950</v>
      </c>
      <c r="M32" s="1" t="s">
        <v>805</v>
      </c>
      <c r="N32" s="1" t="s">
        <v>805</v>
      </c>
      <c r="O32" s="1" t="s">
        <v>806</v>
      </c>
      <c r="P32" s="1" t="s">
        <v>807</v>
      </c>
      <c r="Q32" s="1" t="s">
        <v>808</v>
      </c>
      <c r="R32" s="1" t="s">
        <v>951</v>
      </c>
      <c r="S32" s="1" t="s">
        <v>810</v>
      </c>
      <c r="T32" s="1" t="s">
        <v>811</v>
      </c>
      <c r="U32" s="1" t="s">
        <v>770</v>
      </c>
      <c r="V32" s="1" t="s">
        <v>818</v>
      </c>
    </row>
    <row r="33" s="1" customFormat="1" spans="1:22">
      <c r="A33" s="3">
        <v>999228511304002</v>
      </c>
      <c r="B33" s="1" t="s">
        <v>918</v>
      </c>
      <c r="C33" s="1" t="s">
        <v>952</v>
      </c>
      <c r="D33" s="1" t="s">
        <v>953</v>
      </c>
      <c r="E33" s="1" t="s">
        <v>954</v>
      </c>
      <c r="F33" s="1" t="s">
        <v>797</v>
      </c>
      <c r="G33" s="1" t="s">
        <v>801</v>
      </c>
      <c r="H33" s="1" t="s">
        <v>802</v>
      </c>
      <c r="I33" s="1" t="s">
        <v>955</v>
      </c>
      <c r="J33" s="1" t="s">
        <v>804</v>
      </c>
      <c r="K33" s="1" t="s">
        <v>955</v>
      </c>
      <c r="L33" s="1" t="s">
        <v>955</v>
      </c>
      <c r="M33" s="1" t="s">
        <v>805</v>
      </c>
      <c r="N33" s="1" t="s">
        <v>805</v>
      </c>
      <c r="O33" s="1" t="s">
        <v>806</v>
      </c>
      <c r="P33" s="1" t="s">
        <v>807</v>
      </c>
      <c r="Q33" s="1" t="s">
        <v>808</v>
      </c>
      <c r="R33" s="1" t="s">
        <v>956</v>
      </c>
      <c r="S33" s="1" t="s">
        <v>810</v>
      </c>
      <c r="T33" s="1" t="s">
        <v>811</v>
      </c>
      <c r="U33" s="1" t="s">
        <v>770</v>
      </c>
      <c r="V33" s="1" t="s">
        <v>903</v>
      </c>
    </row>
    <row r="34" s="1" customFormat="1" spans="1:22">
      <c r="A34" s="3">
        <v>999228510671467</v>
      </c>
      <c r="B34" s="1" t="s">
        <v>918</v>
      </c>
      <c r="C34" s="1" t="s">
        <v>957</v>
      </c>
      <c r="D34" s="1" t="s">
        <v>958</v>
      </c>
      <c r="E34" s="1" t="s">
        <v>959</v>
      </c>
      <c r="F34" s="1" t="s">
        <v>797</v>
      </c>
      <c r="G34" s="1" t="s">
        <v>801</v>
      </c>
      <c r="H34" s="1" t="s">
        <v>802</v>
      </c>
      <c r="I34" s="1" t="s">
        <v>960</v>
      </c>
      <c r="J34" s="1" t="s">
        <v>804</v>
      </c>
      <c r="K34" s="1" t="s">
        <v>960</v>
      </c>
      <c r="L34" s="1" t="s">
        <v>960</v>
      </c>
      <c r="M34" s="1" t="s">
        <v>805</v>
      </c>
      <c r="N34" s="1" t="s">
        <v>805</v>
      </c>
      <c r="O34" s="1" t="s">
        <v>806</v>
      </c>
      <c r="P34" s="1" t="s">
        <v>807</v>
      </c>
      <c r="Q34" s="1" t="s">
        <v>808</v>
      </c>
      <c r="R34" s="1" t="s">
        <v>961</v>
      </c>
      <c r="S34" s="1" t="s">
        <v>810</v>
      </c>
      <c r="T34" s="1" t="s">
        <v>811</v>
      </c>
      <c r="U34" s="1" t="s">
        <v>770</v>
      </c>
      <c r="V34" s="1" t="s">
        <v>812</v>
      </c>
    </row>
    <row r="35" s="1" customFormat="1" spans="1:22">
      <c r="A35" s="3">
        <v>999228506583212</v>
      </c>
      <c r="B35" s="1" t="s">
        <v>918</v>
      </c>
      <c r="C35" s="1" t="s">
        <v>962</v>
      </c>
      <c r="D35" s="1" t="s">
        <v>913</v>
      </c>
      <c r="E35" s="1" t="s">
        <v>963</v>
      </c>
      <c r="F35" s="1" t="s">
        <v>869</v>
      </c>
      <c r="G35" s="1" t="s">
        <v>801</v>
      </c>
      <c r="H35" s="1" t="s">
        <v>802</v>
      </c>
      <c r="I35" s="1" t="s">
        <v>915</v>
      </c>
      <c r="J35" s="1" t="s">
        <v>804</v>
      </c>
      <c r="K35" s="1" t="s">
        <v>915</v>
      </c>
      <c r="L35" s="1" t="s">
        <v>915</v>
      </c>
      <c r="M35" s="1" t="s">
        <v>805</v>
      </c>
      <c r="N35" s="1" t="s">
        <v>805</v>
      </c>
      <c r="O35" s="1" t="s">
        <v>806</v>
      </c>
      <c r="P35" s="1" t="s">
        <v>807</v>
      </c>
      <c r="Q35" s="1" t="s">
        <v>808</v>
      </c>
      <c r="R35" s="1" t="s">
        <v>964</v>
      </c>
      <c r="S35" s="1" t="s">
        <v>810</v>
      </c>
      <c r="T35" s="1" t="s">
        <v>811</v>
      </c>
      <c r="U35" s="1" t="s">
        <v>770</v>
      </c>
      <c r="V35" s="1" t="s">
        <v>917</v>
      </c>
    </row>
    <row r="36" s="1" customFormat="1" spans="1:22">
      <c r="A36" s="3">
        <v>999228501344407</v>
      </c>
      <c r="B36" s="1" t="s">
        <v>965</v>
      </c>
      <c r="C36" s="1" t="s">
        <v>966</v>
      </c>
      <c r="D36" s="1" t="s">
        <v>834</v>
      </c>
      <c r="E36" s="1" t="s">
        <v>967</v>
      </c>
      <c r="F36" s="1" t="s">
        <v>797</v>
      </c>
      <c r="G36" s="1" t="s">
        <v>801</v>
      </c>
      <c r="H36" s="1" t="s">
        <v>802</v>
      </c>
      <c r="I36" s="1" t="s">
        <v>968</v>
      </c>
      <c r="J36" s="1" t="s">
        <v>804</v>
      </c>
      <c r="K36" s="1" t="s">
        <v>968</v>
      </c>
      <c r="L36" s="1" t="s">
        <v>968</v>
      </c>
      <c r="M36" s="1" t="s">
        <v>805</v>
      </c>
      <c r="N36" s="1" t="s">
        <v>805</v>
      </c>
      <c r="O36" s="1" t="s">
        <v>806</v>
      </c>
      <c r="P36" s="1" t="s">
        <v>807</v>
      </c>
      <c r="Q36" s="1" t="s">
        <v>808</v>
      </c>
      <c r="R36" s="1" t="s">
        <v>969</v>
      </c>
      <c r="S36" s="1" t="s">
        <v>810</v>
      </c>
      <c r="T36" s="1" t="s">
        <v>811</v>
      </c>
      <c r="U36" s="1" t="s">
        <v>770</v>
      </c>
      <c r="V36" s="1" t="s">
        <v>812</v>
      </c>
    </row>
    <row r="37" s="1" customFormat="1" spans="1:22">
      <c r="A37" s="3">
        <v>999228501252826</v>
      </c>
      <c r="B37" s="1" t="s">
        <v>965</v>
      </c>
      <c r="C37" s="1" t="s">
        <v>970</v>
      </c>
      <c r="D37" s="1" t="s">
        <v>971</v>
      </c>
      <c r="E37" s="1" t="s">
        <v>972</v>
      </c>
      <c r="F37" s="1" t="s">
        <v>797</v>
      </c>
      <c r="G37" s="1" t="s">
        <v>801</v>
      </c>
      <c r="H37" s="1" t="s">
        <v>802</v>
      </c>
      <c r="I37" s="1" t="s">
        <v>973</v>
      </c>
      <c r="J37" s="1" t="s">
        <v>804</v>
      </c>
      <c r="K37" s="1" t="s">
        <v>973</v>
      </c>
      <c r="L37" s="1" t="s">
        <v>973</v>
      </c>
      <c r="M37" s="1" t="s">
        <v>805</v>
      </c>
      <c r="N37" s="1" t="s">
        <v>805</v>
      </c>
      <c r="O37" s="1" t="s">
        <v>806</v>
      </c>
      <c r="P37" s="1" t="s">
        <v>807</v>
      </c>
      <c r="Q37" s="1" t="s">
        <v>808</v>
      </c>
      <c r="R37" s="1" t="s">
        <v>974</v>
      </c>
      <c r="S37" s="1" t="s">
        <v>810</v>
      </c>
      <c r="T37" s="1" t="s">
        <v>811</v>
      </c>
      <c r="U37" s="1" t="s">
        <v>770</v>
      </c>
      <c r="V37" s="1" t="s">
        <v>812</v>
      </c>
    </row>
    <row r="38" s="1" customFormat="1" spans="1:22">
      <c r="A38" s="3">
        <v>999228487275007</v>
      </c>
      <c r="B38" s="1" t="s">
        <v>965</v>
      </c>
      <c r="C38" s="1" t="s">
        <v>975</v>
      </c>
      <c r="D38" s="1" t="s">
        <v>976</v>
      </c>
      <c r="E38" s="1" t="s">
        <v>977</v>
      </c>
      <c r="F38" s="1" t="s">
        <v>797</v>
      </c>
      <c r="G38" s="1" t="s">
        <v>801</v>
      </c>
      <c r="H38" s="1" t="s">
        <v>802</v>
      </c>
      <c r="I38" s="1" t="s">
        <v>978</v>
      </c>
      <c r="J38" s="1" t="s">
        <v>804</v>
      </c>
      <c r="K38" s="1" t="s">
        <v>978</v>
      </c>
      <c r="L38" s="1" t="s">
        <v>978</v>
      </c>
      <c r="M38" s="1" t="s">
        <v>805</v>
      </c>
      <c r="N38" s="1" t="s">
        <v>805</v>
      </c>
      <c r="O38" s="1" t="s">
        <v>806</v>
      </c>
      <c r="P38" s="1" t="s">
        <v>807</v>
      </c>
      <c r="Q38" s="1" t="s">
        <v>808</v>
      </c>
      <c r="R38" s="1" t="s">
        <v>979</v>
      </c>
      <c r="S38" s="1" t="s">
        <v>810</v>
      </c>
      <c r="T38" s="1" t="s">
        <v>811</v>
      </c>
      <c r="U38" s="1" t="s">
        <v>770</v>
      </c>
      <c r="V38" s="1" t="s">
        <v>903</v>
      </c>
    </row>
    <row r="39" s="1" customFormat="1" spans="1:22">
      <c r="A39" s="3">
        <v>999228499200318</v>
      </c>
      <c r="B39" s="1" t="s">
        <v>965</v>
      </c>
      <c r="C39" s="1" t="s">
        <v>980</v>
      </c>
      <c r="D39" s="1" t="s">
        <v>981</v>
      </c>
      <c r="E39" s="1" t="s">
        <v>982</v>
      </c>
      <c r="F39" s="1" t="s">
        <v>965</v>
      </c>
      <c r="G39" s="1" t="s">
        <v>801</v>
      </c>
      <c r="H39" s="1" t="s">
        <v>802</v>
      </c>
      <c r="I39" s="1" t="s">
        <v>983</v>
      </c>
      <c r="J39" s="1" t="s">
        <v>804</v>
      </c>
      <c r="K39" s="1" t="s">
        <v>983</v>
      </c>
      <c r="L39" s="1" t="s">
        <v>983</v>
      </c>
      <c r="M39" s="1" t="s">
        <v>805</v>
      </c>
      <c r="N39" s="1" t="s">
        <v>805</v>
      </c>
      <c r="O39" s="1" t="s">
        <v>806</v>
      </c>
      <c r="P39" s="1" t="s">
        <v>807</v>
      </c>
      <c r="Q39" s="1" t="s">
        <v>808</v>
      </c>
      <c r="R39" s="1" t="s">
        <v>984</v>
      </c>
      <c r="S39" s="1" t="s">
        <v>810</v>
      </c>
      <c r="T39" s="1" t="s">
        <v>811</v>
      </c>
      <c r="U39" s="1" t="s">
        <v>770</v>
      </c>
      <c r="V39" s="1" t="s">
        <v>812</v>
      </c>
    </row>
    <row r="40" s="1" customFormat="1" spans="1:22">
      <c r="A40" s="3">
        <v>999228499187982</v>
      </c>
      <c r="B40" s="1" t="s">
        <v>965</v>
      </c>
      <c r="C40" s="1" t="s">
        <v>985</v>
      </c>
      <c r="D40" s="1" t="s">
        <v>871</v>
      </c>
      <c r="E40" s="1" t="s">
        <v>986</v>
      </c>
      <c r="F40" s="1" t="s">
        <v>797</v>
      </c>
      <c r="G40" s="1" t="s">
        <v>801</v>
      </c>
      <c r="H40" s="1" t="s">
        <v>802</v>
      </c>
      <c r="I40" s="1" t="s">
        <v>987</v>
      </c>
      <c r="J40" s="1" t="s">
        <v>804</v>
      </c>
      <c r="K40" s="1" t="s">
        <v>987</v>
      </c>
      <c r="L40" s="1" t="s">
        <v>987</v>
      </c>
      <c r="M40" s="1" t="s">
        <v>805</v>
      </c>
      <c r="N40" s="1" t="s">
        <v>805</v>
      </c>
      <c r="O40" s="1" t="s">
        <v>806</v>
      </c>
      <c r="P40" s="1" t="s">
        <v>807</v>
      </c>
      <c r="Q40" s="1" t="s">
        <v>808</v>
      </c>
      <c r="R40" s="1" t="s">
        <v>988</v>
      </c>
      <c r="S40" s="1" t="s">
        <v>810</v>
      </c>
      <c r="T40" s="1" t="s">
        <v>811</v>
      </c>
      <c r="U40" s="1" t="s">
        <v>770</v>
      </c>
      <c r="V40" s="1" t="s">
        <v>812</v>
      </c>
    </row>
    <row r="41" s="1" customFormat="1" spans="1:22">
      <c r="A41" s="3">
        <v>999228499181358</v>
      </c>
      <c r="B41" s="1" t="s">
        <v>965</v>
      </c>
      <c r="C41" s="1" t="s">
        <v>989</v>
      </c>
      <c r="D41" s="1" t="s">
        <v>871</v>
      </c>
      <c r="E41" s="1" t="s">
        <v>986</v>
      </c>
      <c r="F41" s="1" t="s">
        <v>797</v>
      </c>
      <c r="G41" s="1" t="s">
        <v>801</v>
      </c>
      <c r="H41" s="1" t="s">
        <v>802</v>
      </c>
      <c r="I41" s="1" t="s">
        <v>987</v>
      </c>
      <c r="J41" s="1" t="s">
        <v>804</v>
      </c>
      <c r="K41" s="1" t="s">
        <v>987</v>
      </c>
      <c r="L41" s="1" t="s">
        <v>987</v>
      </c>
      <c r="M41" s="1" t="s">
        <v>805</v>
      </c>
      <c r="N41" s="1" t="s">
        <v>805</v>
      </c>
      <c r="O41" s="1" t="s">
        <v>806</v>
      </c>
      <c r="P41" s="1" t="s">
        <v>807</v>
      </c>
      <c r="Q41" s="1" t="s">
        <v>808</v>
      </c>
      <c r="R41" s="1" t="s">
        <v>990</v>
      </c>
      <c r="S41" s="1" t="s">
        <v>810</v>
      </c>
      <c r="T41" s="1" t="s">
        <v>811</v>
      </c>
      <c r="U41" s="1" t="s">
        <v>770</v>
      </c>
      <c r="V41" s="1" t="s">
        <v>812</v>
      </c>
    </row>
    <row r="42" s="1" customFormat="1" spans="1:22">
      <c r="A42" s="3">
        <v>999228499156484</v>
      </c>
      <c r="B42" s="1" t="s">
        <v>965</v>
      </c>
      <c r="C42" s="1" t="s">
        <v>991</v>
      </c>
      <c r="D42" s="1" t="s">
        <v>871</v>
      </c>
      <c r="E42" s="1" t="s">
        <v>986</v>
      </c>
      <c r="F42" s="1" t="s">
        <v>797</v>
      </c>
      <c r="G42" s="1" t="s">
        <v>801</v>
      </c>
      <c r="H42" s="1" t="s">
        <v>802</v>
      </c>
      <c r="I42" s="1" t="s">
        <v>987</v>
      </c>
      <c r="J42" s="1" t="s">
        <v>804</v>
      </c>
      <c r="K42" s="1" t="s">
        <v>987</v>
      </c>
      <c r="L42" s="1" t="s">
        <v>987</v>
      </c>
      <c r="M42" s="1" t="s">
        <v>805</v>
      </c>
      <c r="N42" s="1" t="s">
        <v>805</v>
      </c>
      <c r="O42" s="1" t="s">
        <v>806</v>
      </c>
      <c r="P42" s="1" t="s">
        <v>807</v>
      </c>
      <c r="Q42" s="1" t="s">
        <v>808</v>
      </c>
      <c r="R42" s="1" t="s">
        <v>992</v>
      </c>
      <c r="S42" s="1" t="s">
        <v>810</v>
      </c>
      <c r="T42" s="1" t="s">
        <v>811</v>
      </c>
      <c r="U42" s="1" t="s">
        <v>770</v>
      </c>
      <c r="V42" s="1" t="s">
        <v>812</v>
      </c>
    </row>
    <row r="43" s="1" customFormat="1" spans="1:22">
      <c r="A43" s="3">
        <v>999228497118921</v>
      </c>
      <c r="B43" s="1" t="s">
        <v>965</v>
      </c>
      <c r="C43" s="1" t="s">
        <v>993</v>
      </c>
      <c r="D43" s="1" t="s">
        <v>994</v>
      </c>
      <c r="E43" s="1" t="s">
        <v>995</v>
      </c>
      <c r="F43" s="1" t="s">
        <v>965</v>
      </c>
      <c r="G43" s="1" t="s">
        <v>801</v>
      </c>
      <c r="H43" s="1" t="s">
        <v>802</v>
      </c>
      <c r="I43" s="1" t="s">
        <v>996</v>
      </c>
      <c r="J43" s="1" t="s">
        <v>804</v>
      </c>
      <c r="K43" s="1" t="s">
        <v>996</v>
      </c>
      <c r="L43" s="1" t="s">
        <v>996</v>
      </c>
      <c r="M43" s="1" t="s">
        <v>805</v>
      </c>
      <c r="N43" s="1" t="s">
        <v>805</v>
      </c>
      <c r="O43" s="1" t="s">
        <v>806</v>
      </c>
      <c r="P43" s="1" t="s">
        <v>807</v>
      </c>
      <c r="Q43" s="1" t="s">
        <v>808</v>
      </c>
      <c r="R43" s="1" t="s">
        <v>997</v>
      </c>
      <c r="S43" s="1" t="s">
        <v>810</v>
      </c>
      <c r="T43" s="1" t="s">
        <v>811</v>
      </c>
      <c r="U43" s="1" t="s">
        <v>770</v>
      </c>
      <c r="V43" s="1" t="s">
        <v>812</v>
      </c>
    </row>
    <row r="44" s="1" customFormat="1" spans="1:22">
      <c r="A44" s="3">
        <v>999228496994191</v>
      </c>
      <c r="B44" s="1" t="s">
        <v>965</v>
      </c>
      <c r="C44" s="1" t="s">
        <v>998</v>
      </c>
      <c r="D44" s="1" t="s">
        <v>994</v>
      </c>
      <c r="E44" s="1" t="s">
        <v>999</v>
      </c>
      <c r="F44" s="1" t="s">
        <v>965</v>
      </c>
      <c r="G44" s="1" t="s">
        <v>801</v>
      </c>
      <c r="H44" s="1" t="s">
        <v>802</v>
      </c>
      <c r="I44" s="1" t="s">
        <v>996</v>
      </c>
      <c r="J44" s="1" t="s">
        <v>804</v>
      </c>
      <c r="K44" s="1" t="s">
        <v>996</v>
      </c>
      <c r="L44" s="1" t="s">
        <v>996</v>
      </c>
      <c r="M44" s="1" t="s">
        <v>805</v>
      </c>
      <c r="N44" s="1" t="s">
        <v>805</v>
      </c>
      <c r="O44" s="1" t="s">
        <v>806</v>
      </c>
      <c r="P44" s="1" t="s">
        <v>807</v>
      </c>
      <c r="Q44" s="1" t="s">
        <v>808</v>
      </c>
      <c r="R44" s="1" t="s">
        <v>1000</v>
      </c>
      <c r="S44" s="1" t="s">
        <v>810</v>
      </c>
      <c r="T44" s="1" t="s">
        <v>811</v>
      </c>
      <c r="U44" s="1" t="s">
        <v>770</v>
      </c>
      <c r="V44" s="1" t="s">
        <v>812</v>
      </c>
    </row>
    <row r="45" s="1" customFormat="1" spans="1:22">
      <c r="A45" s="3">
        <v>999228493504693</v>
      </c>
      <c r="B45" s="1" t="s">
        <v>965</v>
      </c>
      <c r="C45" s="1" t="s">
        <v>1001</v>
      </c>
      <c r="D45" s="1" t="s">
        <v>1002</v>
      </c>
      <c r="E45" s="1" t="s">
        <v>1003</v>
      </c>
      <c r="F45" s="1" t="s">
        <v>965</v>
      </c>
      <c r="G45" s="1" t="s">
        <v>801</v>
      </c>
      <c r="H45" s="1" t="s">
        <v>802</v>
      </c>
      <c r="I45" s="1" t="s">
        <v>1004</v>
      </c>
      <c r="J45" s="1" t="s">
        <v>804</v>
      </c>
      <c r="K45" s="1" t="s">
        <v>1004</v>
      </c>
      <c r="L45" s="1" t="s">
        <v>1004</v>
      </c>
      <c r="M45" s="1" t="s">
        <v>805</v>
      </c>
      <c r="N45" s="1" t="s">
        <v>805</v>
      </c>
      <c r="O45" s="1" t="s">
        <v>806</v>
      </c>
      <c r="P45" s="1" t="s">
        <v>807</v>
      </c>
      <c r="Q45" s="1" t="s">
        <v>808</v>
      </c>
      <c r="R45" s="1" t="s">
        <v>1005</v>
      </c>
      <c r="S45" s="1" t="s">
        <v>810</v>
      </c>
      <c r="T45" s="1" t="s">
        <v>811</v>
      </c>
      <c r="U45" s="1" t="s">
        <v>770</v>
      </c>
      <c r="V45" s="1" t="s">
        <v>812</v>
      </c>
    </row>
    <row r="46" s="1" customFormat="1" spans="1:22">
      <c r="A46" s="3">
        <v>999228489184232</v>
      </c>
      <c r="B46" s="1" t="s">
        <v>1006</v>
      </c>
      <c r="C46" s="1" t="s">
        <v>1007</v>
      </c>
      <c r="D46" s="1" t="s">
        <v>894</v>
      </c>
      <c r="E46" s="1" t="s">
        <v>1008</v>
      </c>
      <c r="F46" s="1" t="s">
        <v>918</v>
      </c>
      <c r="G46" s="1" t="s">
        <v>801</v>
      </c>
      <c r="H46" s="1" t="s">
        <v>802</v>
      </c>
      <c r="I46" s="1" t="s">
        <v>1009</v>
      </c>
      <c r="J46" s="1" t="s">
        <v>804</v>
      </c>
      <c r="K46" s="1" t="s">
        <v>1009</v>
      </c>
      <c r="L46" s="1" t="s">
        <v>1009</v>
      </c>
      <c r="M46" s="1" t="s">
        <v>805</v>
      </c>
      <c r="N46" s="1" t="s">
        <v>805</v>
      </c>
      <c r="O46" s="1" t="s">
        <v>806</v>
      </c>
      <c r="P46" s="1" t="s">
        <v>807</v>
      </c>
      <c r="Q46" s="1" t="s">
        <v>808</v>
      </c>
      <c r="R46" s="1" t="s">
        <v>1010</v>
      </c>
      <c r="S46" s="1" t="s">
        <v>810</v>
      </c>
      <c r="T46" s="1" t="s">
        <v>811</v>
      </c>
      <c r="U46" s="1" t="s">
        <v>770</v>
      </c>
      <c r="V46" s="1" t="s">
        <v>818</v>
      </c>
    </row>
    <row r="47" s="1" customFormat="1" spans="1:22">
      <c r="A47" s="3">
        <v>999228488929818</v>
      </c>
      <c r="B47" s="1" t="s">
        <v>1006</v>
      </c>
      <c r="C47" s="1" t="s">
        <v>1011</v>
      </c>
      <c r="D47" s="1" t="s">
        <v>948</v>
      </c>
      <c r="E47" s="1" t="s">
        <v>1012</v>
      </c>
      <c r="F47" s="1" t="s">
        <v>797</v>
      </c>
      <c r="G47" s="1" t="s">
        <v>801</v>
      </c>
      <c r="H47" s="1" t="s">
        <v>802</v>
      </c>
      <c r="I47" s="1" t="s">
        <v>1013</v>
      </c>
      <c r="J47" s="1" t="s">
        <v>804</v>
      </c>
      <c r="K47" s="1" t="s">
        <v>1013</v>
      </c>
      <c r="L47" s="1" t="s">
        <v>1013</v>
      </c>
      <c r="M47" s="1" t="s">
        <v>805</v>
      </c>
      <c r="N47" s="1" t="s">
        <v>805</v>
      </c>
      <c r="O47" s="1" t="s">
        <v>806</v>
      </c>
      <c r="P47" s="1" t="s">
        <v>807</v>
      </c>
      <c r="Q47" s="1" t="s">
        <v>808</v>
      </c>
      <c r="R47" s="1" t="s">
        <v>1014</v>
      </c>
      <c r="S47" s="1" t="s">
        <v>810</v>
      </c>
      <c r="T47" s="1" t="s">
        <v>811</v>
      </c>
      <c r="U47" s="1" t="s">
        <v>770</v>
      </c>
      <c r="V47" s="1" t="s">
        <v>818</v>
      </c>
    </row>
    <row r="48" s="1" customFormat="1" spans="1:22">
      <c r="A48" s="3">
        <v>999228488400937</v>
      </c>
      <c r="B48" s="1" t="s">
        <v>1006</v>
      </c>
      <c r="C48" s="1" t="s">
        <v>1015</v>
      </c>
      <c r="D48" s="1" t="s">
        <v>953</v>
      </c>
      <c r="E48" s="1" t="s">
        <v>1016</v>
      </c>
      <c r="F48" s="1" t="s">
        <v>797</v>
      </c>
      <c r="G48" s="1" t="s">
        <v>801</v>
      </c>
      <c r="H48" s="1" t="s">
        <v>802</v>
      </c>
      <c r="I48" s="1" t="s">
        <v>955</v>
      </c>
      <c r="J48" s="1" t="s">
        <v>804</v>
      </c>
      <c r="K48" s="1" t="s">
        <v>955</v>
      </c>
      <c r="L48" s="1" t="s">
        <v>955</v>
      </c>
      <c r="M48" s="1" t="s">
        <v>805</v>
      </c>
      <c r="N48" s="1" t="s">
        <v>805</v>
      </c>
      <c r="O48" s="1" t="s">
        <v>806</v>
      </c>
      <c r="P48" s="1" t="s">
        <v>807</v>
      </c>
      <c r="Q48" s="1" t="s">
        <v>808</v>
      </c>
      <c r="R48" s="1" t="s">
        <v>1017</v>
      </c>
      <c r="S48" s="1" t="s">
        <v>810</v>
      </c>
      <c r="T48" s="1" t="s">
        <v>811</v>
      </c>
      <c r="U48" s="1" t="s">
        <v>770</v>
      </c>
      <c r="V48" s="1" t="s">
        <v>903</v>
      </c>
    </row>
    <row r="49" s="1" customFormat="1" spans="1:22">
      <c r="A49" s="3">
        <v>28486179853</v>
      </c>
      <c r="B49" s="1" t="s">
        <v>1006</v>
      </c>
      <c r="C49" s="1" t="s">
        <v>1018</v>
      </c>
      <c r="D49" s="1" t="s">
        <v>1019</v>
      </c>
      <c r="E49" s="1" t="s">
        <v>1020</v>
      </c>
      <c r="F49" s="1" t="s">
        <v>797</v>
      </c>
      <c r="G49" s="1" t="s">
        <v>801</v>
      </c>
      <c r="H49" s="1" t="s">
        <v>802</v>
      </c>
      <c r="I49" s="1" t="s">
        <v>1021</v>
      </c>
      <c r="J49" s="1" t="s">
        <v>804</v>
      </c>
      <c r="K49" s="1" t="s">
        <v>1021</v>
      </c>
      <c r="L49" s="1" t="s">
        <v>1021</v>
      </c>
      <c r="M49" s="1" t="s">
        <v>805</v>
      </c>
      <c r="N49" s="1" t="s">
        <v>805</v>
      </c>
      <c r="O49" s="1" t="s">
        <v>806</v>
      </c>
      <c r="P49" s="1" t="s">
        <v>807</v>
      </c>
      <c r="Q49" s="1" t="s">
        <v>808</v>
      </c>
      <c r="R49" s="1" t="s">
        <v>1022</v>
      </c>
      <c r="S49" s="1" t="s">
        <v>810</v>
      </c>
      <c r="T49" s="1" t="s">
        <v>811</v>
      </c>
      <c r="U49" s="1" t="s">
        <v>770</v>
      </c>
      <c r="V49" s="1" t="s">
        <v>903</v>
      </c>
    </row>
    <row r="50" s="1" customFormat="1" spans="1:22">
      <c r="A50" s="3">
        <v>999228485345407</v>
      </c>
      <c r="B50" s="1" t="s">
        <v>1006</v>
      </c>
      <c r="C50" s="1" t="s">
        <v>1023</v>
      </c>
      <c r="D50" s="1" t="s">
        <v>953</v>
      </c>
      <c r="E50" s="1" t="s">
        <v>1024</v>
      </c>
      <c r="F50" s="1" t="s">
        <v>797</v>
      </c>
      <c r="G50" s="1" t="s">
        <v>801</v>
      </c>
      <c r="H50" s="1" t="s">
        <v>802</v>
      </c>
      <c r="I50" s="1" t="s">
        <v>955</v>
      </c>
      <c r="J50" s="1" t="s">
        <v>804</v>
      </c>
      <c r="K50" s="1" t="s">
        <v>955</v>
      </c>
      <c r="L50" s="1" t="s">
        <v>955</v>
      </c>
      <c r="M50" s="1" t="s">
        <v>805</v>
      </c>
      <c r="N50" s="1" t="s">
        <v>805</v>
      </c>
      <c r="O50" s="1" t="s">
        <v>806</v>
      </c>
      <c r="P50" s="1" t="s">
        <v>807</v>
      </c>
      <c r="Q50" s="1" t="s">
        <v>808</v>
      </c>
      <c r="R50" s="1" t="s">
        <v>1025</v>
      </c>
      <c r="S50" s="1" t="s">
        <v>810</v>
      </c>
      <c r="T50" s="1" t="s">
        <v>811</v>
      </c>
      <c r="U50" s="1" t="s">
        <v>770</v>
      </c>
      <c r="V50" s="1" t="s">
        <v>903</v>
      </c>
    </row>
    <row r="51" s="1" customFormat="1" spans="1:22">
      <c r="A51" s="3">
        <v>999228483869932</v>
      </c>
      <c r="B51" s="1" t="s">
        <v>1026</v>
      </c>
      <c r="C51" s="1" t="s">
        <v>1027</v>
      </c>
      <c r="D51" s="1" t="s">
        <v>1028</v>
      </c>
      <c r="E51" s="1" t="s">
        <v>1029</v>
      </c>
      <c r="F51" s="1" t="s">
        <v>869</v>
      </c>
      <c r="G51" s="1" t="s">
        <v>801</v>
      </c>
      <c r="H51" s="1" t="s">
        <v>802</v>
      </c>
      <c r="I51" s="1" t="s">
        <v>882</v>
      </c>
      <c r="J51" s="1" t="s">
        <v>804</v>
      </c>
      <c r="K51" s="1" t="s">
        <v>882</v>
      </c>
      <c r="L51" s="1" t="s">
        <v>882</v>
      </c>
      <c r="M51" s="1" t="s">
        <v>805</v>
      </c>
      <c r="N51" s="1" t="s">
        <v>805</v>
      </c>
      <c r="O51" s="1" t="s">
        <v>806</v>
      </c>
      <c r="P51" s="1" t="s">
        <v>807</v>
      </c>
      <c r="Q51" s="1" t="s">
        <v>808</v>
      </c>
      <c r="R51" s="1" t="s">
        <v>1030</v>
      </c>
      <c r="S51" s="1" t="s">
        <v>810</v>
      </c>
      <c r="T51" s="1" t="s">
        <v>811</v>
      </c>
      <c r="U51" s="1" t="s">
        <v>770</v>
      </c>
      <c r="V51" s="1" t="s">
        <v>1031</v>
      </c>
    </row>
    <row r="52" s="1" customFormat="1" spans="1:22">
      <c r="A52" s="3">
        <v>999228473055247</v>
      </c>
      <c r="B52" s="1" t="s">
        <v>1026</v>
      </c>
      <c r="C52" s="1" t="s">
        <v>1032</v>
      </c>
      <c r="D52" s="1" t="s">
        <v>1033</v>
      </c>
      <c r="E52" s="1" t="s">
        <v>1034</v>
      </c>
      <c r="F52" s="1" t="s">
        <v>869</v>
      </c>
      <c r="G52" s="1" t="s">
        <v>801</v>
      </c>
      <c r="H52" s="1" t="s">
        <v>802</v>
      </c>
      <c r="I52" s="1" t="s">
        <v>1035</v>
      </c>
      <c r="J52" s="1" t="s">
        <v>804</v>
      </c>
      <c r="K52" s="1" t="s">
        <v>1035</v>
      </c>
      <c r="L52" s="1" t="s">
        <v>1035</v>
      </c>
      <c r="M52" s="1" t="s">
        <v>805</v>
      </c>
      <c r="N52" s="1" t="s">
        <v>805</v>
      </c>
      <c r="O52" s="1" t="s">
        <v>806</v>
      </c>
      <c r="P52" s="1" t="s">
        <v>807</v>
      </c>
      <c r="Q52" s="1" t="s">
        <v>808</v>
      </c>
      <c r="R52" s="1" t="s">
        <v>1036</v>
      </c>
      <c r="S52" s="1" t="s">
        <v>810</v>
      </c>
      <c r="T52" s="1" t="s">
        <v>811</v>
      </c>
      <c r="U52" s="1" t="s">
        <v>770</v>
      </c>
      <c r="V52" s="1" t="s">
        <v>818</v>
      </c>
    </row>
    <row r="53" s="1" customFormat="1" spans="1:22">
      <c r="A53" s="3">
        <v>999228446622996</v>
      </c>
      <c r="B53" s="1" t="s">
        <v>1026</v>
      </c>
      <c r="C53" s="1" t="s">
        <v>1037</v>
      </c>
      <c r="D53" s="1" t="s">
        <v>1038</v>
      </c>
      <c r="E53" s="1" t="s">
        <v>1039</v>
      </c>
      <c r="F53" s="1" t="s">
        <v>918</v>
      </c>
      <c r="G53" s="1" t="s">
        <v>801</v>
      </c>
      <c r="H53" s="1" t="s">
        <v>802</v>
      </c>
      <c r="I53" s="1" t="s">
        <v>1040</v>
      </c>
      <c r="J53" s="1" t="s">
        <v>804</v>
      </c>
      <c r="K53" s="1" t="s">
        <v>1040</v>
      </c>
      <c r="L53" s="1" t="s">
        <v>1040</v>
      </c>
      <c r="M53" s="1" t="s">
        <v>805</v>
      </c>
      <c r="N53" s="1" t="s">
        <v>805</v>
      </c>
      <c r="O53" s="1" t="s">
        <v>806</v>
      </c>
      <c r="P53" s="1" t="s">
        <v>807</v>
      </c>
      <c r="Q53" s="1" t="s">
        <v>808</v>
      </c>
      <c r="R53" s="1" t="s">
        <v>1041</v>
      </c>
      <c r="S53" s="1" t="s">
        <v>810</v>
      </c>
      <c r="T53" s="1" t="s">
        <v>811</v>
      </c>
      <c r="U53" s="1" t="s">
        <v>770</v>
      </c>
      <c r="V53" s="1" t="s">
        <v>812</v>
      </c>
    </row>
    <row r="54" s="1" customFormat="1" spans="1:22">
      <c r="A54" s="3">
        <v>999228446039535</v>
      </c>
      <c r="B54" s="1" t="s">
        <v>1042</v>
      </c>
      <c r="C54" s="1" t="s">
        <v>1043</v>
      </c>
      <c r="D54" s="1" t="s">
        <v>1044</v>
      </c>
      <c r="E54" s="1" t="s">
        <v>1045</v>
      </c>
      <c r="F54" s="1" t="s">
        <v>869</v>
      </c>
      <c r="G54" s="1" t="s">
        <v>801</v>
      </c>
      <c r="H54" s="1" t="s">
        <v>802</v>
      </c>
      <c r="I54" s="1" t="s">
        <v>1046</v>
      </c>
      <c r="J54" s="1" t="s">
        <v>804</v>
      </c>
      <c r="K54" s="1" t="s">
        <v>1046</v>
      </c>
      <c r="L54" s="1" t="s">
        <v>1046</v>
      </c>
      <c r="M54" s="1" t="s">
        <v>805</v>
      </c>
      <c r="N54" s="1" t="s">
        <v>805</v>
      </c>
      <c r="O54" s="1" t="s">
        <v>806</v>
      </c>
      <c r="P54" s="1" t="s">
        <v>807</v>
      </c>
      <c r="Q54" s="1" t="s">
        <v>808</v>
      </c>
      <c r="R54" s="1" t="s">
        <v>1047</v>
      </c>
      <c r="S54" s="1" t="s">
        <v>810</v>
      </c>
      <c r="T54" s="1" t="s">
        <v>811</v>
      </c>
      <c r="U54" s="1" t="s">
        <v>770</v>
      </c>
      <c r="V54" s="1" t="s">
        <v>812</v>
      </c>
    </row>
    <row r="55" s="1" customFormat="1" spans="1:22">
      <c r="A55" s="3">
        <v>999228444574126</v>
      </c>
      <c r="B55" s="1" t="s">
        <v>1042</v>
      </c>
      <c r="C55" s="1" t="s">
        <v>1048</v>
      </c>
      <c r="D55" s="1" t="s">
        <v>1049</v>
      </c>
      <c r="E55" s="1" t="s">
        <v>1050</v>
      </c>
      <c r="F55" s="1" t="s">
        <v>797</v>
      </c>
      <c r="G55" s="1" t="s">
        <v>801</v>
      </c>
      <c r="H55" s="1" t="s">
        <v>802</v>
      </c>
      <c r="I55" s="1" t="s">
        <v>1051</v>
      </c>
      <c r="J55" s="1" t="s">
        <v>804</v>
      </c>
      <c r="K55" s="1" t="s">
        <v>1051</v>
      </c>
      <c r="L55" s="1" t="s">
        <v>1051</v>
      </c>
      <c r="M55" s="1" t="s">
        <v>805</v>
      </c>
      <c r="N55" s="1" t="s">
        <v>805</v>
      </c>
      <c r="O55" s="1" t="s">
        <v>806</v>
      </c>
      <c r="P55" s="1" t="s">
        <v>807</v>
      </c>
      <c r="Q55" s="1" t="s">
        <v>808</v>
      </c>
      <c r="R55" s="1" t="s">
        <v>1052</v>
      </c>
      <c r="S55" s="1" t="s">
        <v>810</v>
      </c>
      <c r="T55" s="1" t="s">
        <v>811</v>
      </c>
      <c r="U55" s="1" t="s">
        <v>770</v>
      </c>
      <c r="V55" s="1" t="s">
        <v>1053</v>
      </c>
    </row>
    <row r="56" s="1" customFormat="1" spans="1:22">
      <c r="A56" s="3">
        <v>999228444532550</v>
      </c>
      <c r="B56" s="1" t="s">
        <v>1042</v>
      </c>
      <c r="C56" s="1" t="s">
        <v>1054</v>
      </c>
      <c r="D56" s="1" t="s">
        <v>1055</v>
      </c>
      <c r="E56" s="1" t="s">
        <v>1056</v>
      </c>
      <c r="F56" s="1" t="s">
        <v>797</v>
      </c>
      <c r="G56" s="1" t="s">
        <v>801</v>
      </c>
      <c r="H56" s="1" t="s">
        <v>802</v>
      </c>
      <c r="I56" s="1" t="s">
        <v>1057</v>
      </c>
      <c r="J56" s="1" t="s">
        <v>804</v>
      </c>
      <c r="K56" s="1" t="s">
        <v>1057</v>
      </c>
      <c r="L56" s="1" t="s">
        <v>1057</v>
      </c>
      <c r="M56" s="1" t="s">
        <v>805</v>
      </c>
      <c r="N56" s="1" t="s">
        <v>805</v>
      </c>
      <c r="O56" s="1" t="s">
        <v>806</v>
      </c>
      <c r="P56" s="1" t="s">
        <v>807</v>
      </c>
      <c r="Q56" s="1" t="s">
        <v>808</v>
      </c>
      <c r="R56" s="1" t="s">
        <v>1058</v>
      </c>
      <c r="S56" s="1" t="s">
        <v>810</v>
      </c>
      <c r="T56" s="1" t="s">
        <v>811</v>
      </c>
      <c r="U56" s="1" t="s">
        <v>770</v>
      </c>
      <c r="V56" s="1" t="s">
        <v>1053</v>
      </c>
    </row>
    <row r="57" s="1" customFormat="1" spans="1:22">
      <c r="A57" s="3">
        <v>999228439101163</v>
      </c>
      <c r="B57" s="1" t="s">
        <v>1059</v>
      </c>
      <c r="C57" s="1" t="s">
        <v>1060</v>
      </c>
      <c r="D57" s="1" t="s">
        <v>1061</v>
      </c>
      <c r="E57" s="1" t="s">
        <v>1062</v>
      </c>
      <c r="F57" s="1" t="s">
        <v>869</v>
      </c>
      <c r="G57" s="1" t="s">
        <v>801</v>
      </c>
      <c r="H57" s="1" t="s">
        <v>802</v>
      </c>
      <c r="I57" s="1" t="s">
        <v>1063</v>
      </c>
      <c r="J57" s="1" t="s">
        <v>804</v>
      </c>
      <c r="K57" s="1" t="s">
        <v>1063</v>
      </c>
      <c r="L57" s="1" t="s">
        <v>1063</v>
      </c>
      <c r="M57" s="1" t="s">
        <v>805</v>
      </c>
      <c r="N57" s="1" t="s">
        <v>805</v>
      </c>
      <c r="O57" s="1" t="s">
        <v>806</v>
      </c>
      <c r="P57" s="1" t="s">
        <v>807</v>
      </c>
      <c r="Q57" s="1" t="s">
        <v>808</v>
      </c>
      <c r="R57" s="1" t="s">
        <v>1064</v>
      </c>
      <c r="S57" s="1" t="s">
        <v>810</v>
      </c>
      <c r="T57" s="1" t="s">
        <v>811</v>
      </c>
      <c r="U57" s="1" t="s">
        <v>770</v>
      </c>
      <c r="V57" s="1" t="s">
        <v>812</v>
      </c>
    </row>
    <row r="58" s="1" customFormat="1" spans="1:22">
      <c r="A58" s="3">
        <v>999228433407107</v>
      </c>
      <c r="B58" s="1" t="s">
        <v>1065</v>
      </c>
      <c r="C58" s="1" t="s">
        <v>1066</v>
      </c>
      <c r="D58" s="1" t="s">
        <v>1067</v>
      </c>
      <c r="E58" s="1" t="s">
        <v>1068</v>
      </c>
      <c r="F58" s="1" t="s">
        <v>965</v>
      </c>
      <c r="G58" s="1" t="s">
        <v>801</v>
      </c>
      <c r="H58" s="1" t="s">
        <v>802</v>
      </c>
      <c r="I58" s="1" t="s">
        <v>1069</v>
      </c>
      <c r="J58" s="1" t="s">
        <v>804</v>
      </c>
      <c r="K58" s="1" t="s">
        <v>1069</v>
      </c>
      <c r="L58" s="1" t="s">
        <v>1069</v>
      </c>
      <c r="M58" s="1" t="s">
        <v>805</v>
      </c>
      <c r="N58" s="1" t="s">
        <v>805</v>
      </c>
      <c r="O58" s="1" t="s">
        <v>806</v>
      </c>
      <c r="P58" s="1" t="s">
        <v>807</v>
      </c>
      <c r="Q58" s="1" t="s">
        <v>808</v>
      </c>
      <c r="R58" s="1" t="s">
        <v>1070</v>
      </c>
      <c r="S58" s="1" t="s">
        <v>810</v>
      </c>
      <c r="T58" s="1" t="s">
        <v>811</v>
      </c>
      <c r="U58" s="1" t="s">
        <v>770</v>
      </c>
      <c r="V58" s="1" t="s">
        <v>812</v>
      </c>
    </row>
    <row r="59" s="1" customFormat="1" spans="1:22">
      <c r="A59" s="3">
        <v>999228421459422</v>
      </c>
      <c r="B59" s="1" t="s">
        <v>1065</v>
      </c>
      <c r="C59" s="1" t="s">
        <v>1071</v>
      </c>
      <c r="D59" s="1" t="s">
        <v>1067</v>
      </c>
      <c r="E59" s="1" t="s">
        <v>1072</v>
      </c>
      <c r="F59" s="1" t="s">
        <v>918</v>
      </c>
      <c r="G59" s="1" t="s">
        <v>801</v>
      </c>
      <c r="H59" s="1" t="s">
        <v>802</v>
      </c>
      <c r="I59" s="1" t="s">
        <v>1073</v>
      </c>
      <c r="J59" s="1" t="s">
        <v>804</v>
      </c>
      <c r="K59" s="1" t="s">
        <v>1073</v>
      </c>
      <c r="L59" s="1" t="s">
        <v>1073</v>
      </c>
      <c r="M59" s="1" t="s">
        <v>805</v>
      </c>
      <c r="N59" s="1" t="s">
        <v>805</v>
      </c>
      <c r="O59" s="1" t="s">
        <v>806</v>
      </c>
      <c r="P59" s="1" t="s">
        <v>807</v>
      </c>
      <c r="Q59" s="1" t="s">
        <v>808</v>
      </c>
      <c r="R59" s="1" t="s">
        <v>1074</v>
      </c>
      <c r="S59" s="1" t="s">
        <v>810</v>
      </c>
      <c r="T59" s="1" t="s">
        <v>811</v>
      </c>
      <c r="U59" s="1" t="s">
        <v>770</v>
      </c>
      <c r="V59" s="1" t="s">
        <v>812</v>
      </c>
    </row>
    <row r="60" s="1" customFormat="1" spans="1:22">
      <c r="A60" s="3">
        <v>999228420438305</v>
      </c>
      <c r="B60" s="1" t="s">
        <v>1065</v>
      </c>
      <c r="C60" s="1" t="s">
        <v>1075</v>
      </c>
      <c r="D60" s="1" t="s">
        <v>1076</v>
      </c>
      <c r="E60" s="1" t="s">
        <v>1077</v>
      </c>
      <c r="F60" s="1" t="s">
        <v>1026</v>
      </c>
      <c r="G60" s="1" t="s">
        <v>801</v>
      </c>
      <c r="H60" s="1" t="s">
        <v>802</v>
      </c>
      <c r="I60" s="1" t="s">
        <v>1078</v>
      </c>
      <c r="J60" s="1" t="s">
        <v>804</v>
      </c>
      <c r="K60" s="1" t="s">
        <v>1078</v>
      </c>
      <c r="L60" s="1" t="s">
        <v>1078</v>
      </c>
      <c r="M60" s="1" t="s">
        <v>805</v>
      </c>
      <c r="N60" s="1" t="s">
        <v>805</v>
      </c>
      <c r="O60" s="1" t="s">
        <v>806</v>
      </c>
      <c r="P60" s="1" t="s">
        <v>807</v>
      </c>
      <c r="Q60" s="1" t="s">
        <v>808</v>
      </c>
      <c r="R60" s="1" t="s">
        <v>1079</v>
      </c>
      <c r="S60" s="1" t="s">
        <v>810</v>
      </c>
      <c r="T60" s="1" t="s">
        <v>811</v>
      </c>
      <c r="U60" s="1" t="s">
        <v>770</v>
      </c>
      <c r="V60" s="1" t="s">
        <v>812</v>
      </c>
    </row>
    <row r="61" s="1" customFormat="1" spans="1:22">
      <c r="A61" s="3">
        <v>999228402146509</v>
      </c>
      <c r="B61" s="1" t="s">
        <v>1080</v>
      </c>
      <c r="C61" s="1" t="s">
        <v>1081</v>
      </c>
      <c r="D61" s="1" t="s">
        <v>1019</v>
      </c>
      <c r="E61" s="1" t="s">
        <v>1082</v>
      </c>
      <c r="F61" s="1" t="s">
        <v>797</v>
      </c>
      <c r="G61" s="1" t="s">
        <v>801</v>
      </c>
      <c r="H61" s="1" t="s">
        <v>802</v>
      </c>
      <c r="I61" s="1" t="s">
        <v>1083</v>
      </c>
      <c r="J61" s="1" t="s">
        <v>804</v>
      </c>
      <c r="K61" s="1" t="s">
        <v>1083</v>
      </c>
      <c r="L61" s="1" t="s">
        <v>1083</v>
      </c>
      <c r="M61" s="1" t="s">
        <v>805</v>
      </c>
      <c r="N61" s="1" t="s">
        <v>805</v>
      </c>
      <c r="O61" s="1" t="s">
        <v>806</v>
      </c>
      <c r="P61" s="1" t="s">
        <v>807</v>
      </c>
      <c r="Q61" s="1" t="s">
        <v>808</v>
      </c>
      <c r="R61" s="1" t="s">
        <v>1084</v>
      </c>
      <c r="S61" s="1" t="s">
        <v>810</v>
      </c>
      <c r="T61" s="1" t="s">
        <v>811</v>
      </c>
      <c r="U61" s="1" t="s">
        <v>770</v>
      </c>
      <c r="V61" s="1" t="s">
        <v>903</v>
      </c>
    </row>
    <row r="62" s="1" customFormat="1" spans="1:22">
      <c r="A62" s="3">
        <v>999228401889388</v>
      </c>
      <c r="B62" s="1" t="s">
        <v>1080</v>
      </c>
      <c r="C62" s="1" t="s">
        <v>1085</v>
      </c>
      <c r="D62" s="1" t="s">
        <v>1086</v>
      </c>
      <c r="E62" s="1" t="s">
        <v>1087</v>
      </c>
      <c r="F62" s="1" t="s">
        <v>1042</v>
      </c>
      <c r="G62" s="1" t="s">
        <v>801</v>
      </c>
      <c r="H62" s="1" t="s">
        <v>802</v>
      </c>
      <c r="I62" s="1" t="s">
        <v>1088</v>
      </c>
      <c r="J62" s="1" t="s">
        <v>804</v>
      </c>
      <c r="K62" s="1" t="s">
        <v>1088</v>
      </c>
      <c r="L62" s="1" t="s">
        <v>1088</v>
      </c>
      <c r="M62" s="1" t="s">
        <v>805</v>
      </c>
      <c r="N62" s="1" t="s">
        <v>805</v>
      </c>
      <c r="O62" s="1" t="s">
        <v>806</v>
      </c>
      <c r="P62" s="1" t="s">
        <v>807</v>
      </c>
      <c r="Q62" s="1" t="s">
        <v>808</v>
      </c>
      <c r="R62" s="1" t="s">
        <v>1089</v>
      </c>
      <c r="S62" s="1" t="s">
        <v>810</v>
      </c>
      <c r="T62" s="1" t="s">
        <v>811</v>
      </c>
      <c r="U62" s="1" t="s">
        <v>770</v>
      </c>
      <c r="V62" s="1" t="s">
        <v>812</v>
      </c>
    </row>
    <row r="63" s="1" customFormat="1" spans="1:22">
      <c r="A63" s="3">
        <v>999228392721669</v>
      </c>
      <c r="B63" s="1" t="s">
        <v>1080</v>
      </c>
      <c r="C63" s="1" t="s">
        <v>1090</v>
      </c>
      <c r="D63" s="1" t="s">
        <v>1091</v>
      </c>
      <c r="E63" s="1" t="s">
        <v>1092</v>
      </c>
      <c r="F63" s="1" t="s">
        <v>1080</v>
      </c>
      <c r="G63" s="1" t="s">
        <v>801</v>
      </c>
      <c r="H63" s="1" t="s">
        <v>802</v>
      </c>
      <c r="I63" s="1" t="s">
        <v>1093</v>
      </c>
      <c r="J63" s="1" t="s">
        <v>804</v>
      </c>
      <c r="K63" s="1" t="s">
        <v>1093</v>
      </c>
      <c r="L63" s="1" t="s">
        <v>1093</v>
      </c>
      <c r="M63" s="1" t="s">
        <v>805</v>
      </c>
      <c r="N63" s="1" t="s">
        <v>805</v>
      </c>
      <c r="O63" s="1" t="s">
        <v>806</v>
      </c>
      <c r="P63" s="1" t="s">
        <v>807</v>
      </c>
      <c r="Q63" s="1" t="s">
        <v>808</v>
      </c>
      <c r="R63" s="1" t="s">
        <v>1094</v>
      </c>
      <c r="S63" s="1" t="s">
        <v>810</v>
      </c>
      <c r="T63" s="1" t="s">
        <v>811</v>
      </c>
      <c r="U63" s="1" t="s">
        <v>770</v>
      </c>
      <c r="V63" s="1" t="s">
        <v>812</v>
      </c>
    </row>
    <row r="64" s="1" customFormat="1" spans="1:22">
      <c r="A64" s="3">
        <v>999228374395702</v>
      </c>
      <c r="B64" s="1" t="s">
        <v>1095</v>
      </c>
      <c r="C64" s="1" t="s">
        <v>1096</v>
      </c>
      <c r="D64" s="1" t="s">
        <v>1097</v>
      </c>
      <c r="E64" s="1" t="s">
        <v>1098</v>
      </c>
      <c r="F64" s="1" t="s">
        <v>797</v>
      </c>
      <c r="G64" s="1" t="s">
        <v>801</v>
      </c>
      <c r="H64" s="1" t="s">
        <v>802</v>
      </c>
      <c r="I64" s="1" t="s">
        <v>1099</v>
      </c>
      <c r="J64" s="1" t="s">
        <v>804</v>
      </c>
      <c r="K64" s="1" t="s">
        <v>1099</v>
      </c>
      <c r="L64" s="1" t="s">
        <v>1099</v>
      </c>
      <c r="M64" s="1" t="s">
        <v>805</v>
      </c>
      <c r="N64" s="1" t="s">
        <v>805</v>
      </c>
      <c r="O64" s="1" t="s">
        <v>806</v>
      </c>
      <c r="P64" s="1" t="s">
        <v>807</v>
      </c>
      <c r="Q64" s="1" t="s">
        <v>808</v>
      </c>
      <c r="R64" s="1" t="s">
        <v>1100</v>
      </c>
      <c r="S64" s="1" t="s">
        <v>810</v>
      </c>
      <c r="T64" s="1" t="s">
        <v>811</v>
      </c>
      <c r="U64" s="1" t="s">
        <v>770</v>
      </c>
      <c r="V64" s="1" t="s">
        <v>812</v>
      </c>
    </row>
    <row r="65" s="1" customFormat="1" spans="1:22">
      <c r="A65" s="3">
        <v>999228369875375</v>
      </c>
      <c r="B65" s="1" t="s">
        <v>1095</v>
      </c>
      <c r="C65" s="1" t="s">
        <v>1101</v>
      </c>
      <c r="D65" s="1" t="s">
        <v>1102</v>
      </c>
      <c r="E65" s="1" t="s">
        <v>1103</v>
      </c>
      <c r="F65" s="1" t="s">
        <v>869</v>
      </c>
      <c r="G65" s="1" t="s">
        <v>801</v>
      </c>
      <c r="H65" s="1" t="s">
        <v>802</v>
      </c>
      <c r="I65" s="1" t="s">
        <v>1104</v>
      </c>
      <c r="J65" s="1" t="s">
        <v>804</v>
      </c>
      <c r="K65" s="1" t="s">
        <v>1104</v>
      </c>
      <c r="L65" s="1" t="s">
        <v>1104</v>
      </c>
      <c r="M65" s="1" t="s">
        <v>805</v>
      </c>
      <c r="N65" s="1" t="s">
        <v>805</v>
      </c>
      <c r="O65" s="1" t="s">
        <v>806</v>
      </c>
      <c r="P65" s="1" t="s">
        <v>807</v>
      </c>
      <c r="Q65" s="1" t="s">
        <v>808</v>
      </c>
      <c r="R65" s="1" t="s">
        <v>1105</v>
      </c>
      <c r="S65" s="1" t="s">
        <v>810</v>
      </c>
      <c r="T65" s="1" t="s">
        <v>811</v>
      </c>
      <c r="U65" s="1" t="s">
        <v>770</v>
      </c>
      <c r="V65" s="1" t="s">
        <v>1031</v>
      </c>
    </row>
    <row r="66" s="1" customFormat="1" spans="1:22">
      <c r="A66" s="3">
        <v>999228369859259</v>
      </c>
      <c r="B66" s="1" t="s">
        <v>1095</v>
      </c>
      <c r="C66" s="1" t="s">
        <v>1106</v>
      </c>
      <c r="D66" s="1" t="s">
        <v>1102</v>
      </c>
      <c r="E66" s="1" t="s">
        <v>1107</v>
      </c>
      <c r="F66" s="1" t="s">
        <v>869</v>
      </c>
      <c r="G66" s="1" t="s">
        <v>801</v>
      </c>
      <c r="H66" s="1" t="s">
        <v>802</v>
      </c>
      <c r="I66" s="1" t="s">
        <v>1104</v>
      </c>
      <c r="J66" s="1" t="s">
        <v>804</v>
      </c>
      <c r="K66" s="1" t="s">
        <v>1104</v>
      </c>
      <c r="L66" s="1" t="s">
        <v>1104</v>
      </c>
      <c r="M66" s="1" t="s">
        <v>805</v>
      </c>
      <c r="N66" s="1" t="s">
        <v>805</v>
      </c>
      <c r="O66" s="1" t="s">
        <v>806</v>
      </c>
      <c r="P66" s="1" t="s">
        <v>807</v>
      </c>
      <c r="Q66" s="1" t="s">
        <v>808</v>
      </c>
      <c r="R66" s="1" t="s">
        <v>1108</v>
      </c>
      <c r="S66" s="1" t="s">
        <v>810</v>
      </c>
      <c r="T66" s="1" t="s">
        <v>811</v>
      </c>
      <c r="U66" s="1" t="s">
        <v>770</v>
      </c>
      <c r="V66" s="1" t="s">
        <v>1031</v>
      </c>
    </row>
    <row r="67" s="1" customFormat="1" spans="1:22">
      <c r="A67" s="3">
        <v>999228368022621</v>
      </c>
      <c r="B67" s="1" t="s">
        <v>1109</v>
      </c>
      <c r="C67" s="1" t="s">
        <v>1110</v>
      </c>
      <c r="D67" s="1" t="s">
        <v>1111</v>
      </c>
      <c r="E67" s="1" t="s">
        <v>1112</v>
      </c>
      <c r="F67" s="1" t="s">
        <v>797</v>
      </c>
      <c r="G67" s="1" t="s">
        <v>801</v>
      </c>
      <c r="H67" s="1" t="s">
        <v>802</v>
      </c>
      <c r="I67" s="1" t="s">
        <v>1113</v>
      </c>
      <c r="J67" s="1" t="s">
        <v>804</v>
      </c>
      <c r="K67" s="1" t="s">
        <v>1113</v>
      </c>
      <c r="L67" s="1" t="s">
        <v>1113</v>
      </c>
      <c r="M67" s="1" t="s">
        <v>805</v>
      </c>
      <c r="N67" s="1" t="s">
        <v>805</v>
      </c>
      <c r="O67" s="1" t="s">
        <v>806</v>
      </c>
      <c r="P67" s="1" t="s">
        <v>807</v>
      </c>
      <c r="Q67" s="1" t="s">
        <v>808</v>
      </c>
      <c r="R67" s="1" t="s">
        <v>1114</v>
      </c>
      <c r="S67" s="1" t="s">
        <v>810</v>
      </c>
      <c r="T67" s="1" t="s">
        <v>811</v>
      </c>
      <c r="U67" s="1" t="s">
        <v>770</v>
      </c>
      <c r="V67" s="1" t="s">
        <v>818</v>
      </c>
    </row>
    <row r="68" s="1" customFormat="1" spans="1:22">
      <c r="A68" s="3">
        <v>999228366035197</v>
      </c>
      <c r="B68" s="1" t="s">
        <v>1109</v>
      </c>
      <c r="C68" s="1" t="s">
        <v>1115</v>
      </c>
      <c r="D68" s="1" t="s">
        <v>1116</v>
      </c>
      <c r="E68" s="1" t="s">
        <v>1117</v>
      </c>
      <c r="F68" s="1" t="s">
        <v>1042</v>
      </c>
      <c r="G68" s="1" t="s">
        <v>801</v>
      </c>
      <c r="H68" s="1" t="s">
        <v>802</v>
      </c>
      <c r="I68" s="1" t="s">
        <v>1118</v>
      </c>
      <c r="J68" s="1" t="s">
        <v>804</v>
      </c>
      <c r="K68" s="1" t="s">
        <v>1118</v>
      </c>
      <c r="L68" s="1" t="s">
        <v>1118</v>
      </c>
      <c r="M68" s="1" t="s">
        <v>805</v>
      </c>
      <c r="N68" s="1" t="s">
        <v>805</v>
      </c>
      <c r="O68" s="1" t="s">
        <v>806</v>
      </c>
      <c r="P68" s="1" t="s">
        <v>807</v>
      </c>
      <c r="Q68" s="1" t="s">
        <v>808</v>
      </c>
      <c r="R68" s="1" t="s">
        <v>1119</v>
      </c>
      <c r="S68" s="1" t="s">
        <v>810</v>
      </c>
      <c r="T68" s="1" t="s">
        <v>811</v>
      </c>
      <c r="U68" s="1" t="s">
        <v>770</v>
      </c>
      <c r="V68" s="1" t="s">
        <v>903</v>
      </c>
    </row>
    <row r="69" s="1" customFormat="1" spans="1:22">
      <c r="A69" s="3">
        <v>999228361674423</v>
      </c>
      <c r="B69" s="1" t="s">
        <v>1109</v>
      </c>
      <c r="C69" s="1" t="s">
        <v>1120</v>
      </c>
      <c r="D69" s="1" t="s">
        <v>1121</v>
      </c>
      <c r="E69" s="1" t="s">
        <v>1122</v>
      </c>
      <c r="F69" s="1" t="s">
        <v>797</v>
      </c>
      <c r="G69" s="1" t="s">
        <v>801</v>
      </c>
      <c r="H69" s="1" t="s">
        <v>802</v>
      </c>
      <c r="I69" s="1" t="s">
        <v>1123</v>
      </c>
      <c r="J69" s="1" t="s">
        <v>804</v>
      </c>
      <c r="K69" s="1" t="s">
        <v>1123</v>
      </c>
      <c r="L69" s="1" t="s">
        <v>1123</v>
      </c>
      <c r="M69" s="1" t="s">
        <v>805</v>
      </c>
      <c r="N69" s="1" t="s">
        <v>805</v>
      </c>
      <c r="O69" s="1" t="s">
        <v>806</v>
      </c>
      <c r="P69" s="1" t="s">
        <v>807</v>
      </c>
      <c r="Q69" s="1" t="s">
        <v>808</v>
      </c>
      <c r="R69" s="1" t="s">
        <v>1124</v>
      </c>
      <c r="S69" s="1" t="s">
        <v>810</v>
      </c>
      <c r="T69" s="1" t="s">
        <v>811</v>
      </c>
      <c r="U69" s="1" t="s">
        <v>1125</v>
      </c>
      <c r="V69" s="1" t="s">
        <v>818</v>
      </c>
    </row>
    <row r="70" s="1" customFormat="1" spans="1:22">
      <c r="A70" s="3">
        <v>999228359121662</v>
      </c>
      <c r="B70" s="1" t="s">
        <v>1126</v>
      </c>
      <c r="C70" s="1" t="s">
        <v>1127</v>
      </c>
      <c r="D70" s="1" t="s">
        <v>1128</v>
      </c>
      <c r="E70" s="1" t="s">
        <v>1129</v>
      </c>
      <c r="F70" s="1" t="s">
        <v>918</v>
      </c>
      <c r="G70" s="1" t="s">
        <v>801</v>
      </c>
      <c r="H70" s="1" t="s">
        <v>802</v>
      </c>
      <c r="I70" s="1" t="s">
        <v>1130</v>
      </c>
      <c r="J70" s="1" t="s">
        <v>804</v>
      </c>
      <c r="K70" s="1" t="s">
        <v>1130</v>
      </c>
      <c r="L70" s="1" t="s">
        <v>1130</v>
      </c>
      <c r="M70" s="1" t="s">
        <v>805</v>
      </c>
      <c r="N70" s="1" t="s">
        <v>805</v>
      </c>
      <c r="O70" s="1" t="s">
        <v>806</v>
      </c>
      <c r="P70" s="1" t="s">
        <v>807</v>
      </c>
      <c r="Q70" s="1" t="s">
        <v>808</v>
      </c>
      <c r="R70" s="1" t="s">
        <v>1131</v>
      </c>
      <c r="S70" s="1" t="s">
        <v>810</v>
      </c>
      <c r="T70" s="1" t="s">
        <v>811</v>
      </c>
      <c r="U70" s="1" t="s">
        <v>770</v>
      </c>
      <c r="V70" s="1" t="s">
        <v>1053</v>
      </c>
    </row>
    <row r="71" s="1" customFormat="1" spans="1:22">
      <c r="A71" s="3">
        <v>999228356102043</v>
      </c>
      <c r="B71" s="1" t="s">
        <v>1126</v>
      </c>
      <c r="C71" s="1" t="s">
        <v>1132</v>
      </c>
      <c r="D71" s="1" t="s">
        <v>1133</v>
      </c>
      <c r="E71" s="1" t="s">
        <v>1134</v>
      </c>
      <c r="F71" s="1" t="s">
        <v>965</v>
      </c>
      <c r="G71" s="1" t="s">
        <v>801</v>
      </c>
      <c r="H71" s="1" t="s">
        <v>802</v>
      </c>
      <c r="I71" s="1" t="s">
        <v>1135</v>
      </c>
      <c r="J71" s="1" t="s">
        <v>804</v>
      </c>
      <c r="K71" s="1" t="s">
        <v>1135</v>
      </c>
      <c r="L71" s="1" t="s">
        <v>1135</v>
      </c>
      <c r="M71" s="1" t="s">
        <v>805</v>
      </c>
      <c r="N71" s="1" t="s">
        <v>805</v>
      </c>
      <c r="O71" s="1" t="s">
        <v>806</v>
      </c>
      <c r="P71" s="1" t="s">
        <v>807</v>
      </c>
      <c r="Q71" s="1" t="s">
        <v>808</v>
      </c>
      <c r="R71" s="1" t="s">
        <v>1136</v>
      </c>
      <c r="S71" s="1" t="s">
        <v>810</v>
      </c>
      <c r="T71" s="1" t="s">
        <v>811</v>
      </c>
      <c r="U71" s="1" t="s">
        <v>770</v>
      </c>
      <c r="V71" s="1" t="s">
        <v>812</v>
      </c>
    </row>
    <row r="72" s="1" customFormat="1" spans="1:22">
      <c r="A72" s="3">
        <v>999228354560562</v>
      </c>
      <c r="B72" s="1" t="s">
        <v>1126</v>
      </c>
      <c r="C72" s="1" t="s">
        <v>1137</v>
      </c>
      <c r="D72" s="1" t="s">
        <v>1138</v>
      </c>
      <c r="E72" s="1" t="s">
        <v>1139</v>
      </c>
      <c r="F72" s="1" t="s">
        <v>797</v>
      </c>
      <c r="G72" s="1" t="s">
        <v>801</v>
      </c>
      <c r="H72" s="1" t="s">
        <v>802</v>
      </c>
      <c r="I72" s="1" t="s">
        <v>1140</v>
      </c>
      <c r="J72" s="1" t="s">
        <v>804</v>
      </c>
      <c r="K72" s="1" t="s">
        <v>1140</v>
      </c>
      <c r="L72" s="1" t="s">
        <v>1140</v>
      </c>
      <c r="M72" s="1" t="s">
        <v>805</v>
      </c>
      <c r="N72" s="1" t="s">
        <v>805</v>
      </c>
      <c r="O72" s="1" t="s">
        <v>806</v>
      </c>
      <c r="P72" s="1" t="s">
        <v>807</v>
      </c>
      <c r="Q72" s="1" t="s">
        <v>808</v>
      </c>
      <c r="R72" s="1" t="s">
        <v>1141</v>
      </c>
      <c r="S72" s="1" t="s">
        <v>810</v>
      </c>
      <c r="T72" s="1" t="s">
        <v>811</v>
      </c>
      <c r="U72" s="1" t="s">
        <v>770</v>
      </c>
      <c r="V72" s="1" t="s">
        <v>818</v>
      </c>
    </row>
    <row r="73" s="1" customFormat="1" spans="1:22">
      <c r="A73" s="3">
        <v>999228343171485</v>
      </c>
      <c r="B73" s="1" t="s">
        <v>1142</v>
      </c>
      <c r="C73" s="1" t="s">
        <v>1143</v>
      </c>
      <c r="D73" s="1" t="s">
        <v>1144</v>
      </c>
      <c r="E73" s="1" t="s">
        <v>1145</v>
      </c>
      <c r="F73" s="1" t="s">
        <v>869</v>
      </c>
      <c r="G73" s="1" t="s">
        <v>801</v>
      </c>
      <c r="H73" s="1" t="s">
        <v>802</v>
      </c>
      <c r="I73" s="1" t="s">
        <v>1146</v>
      </c>
      <c r="J73" s="1" t="s">
        <v>804</v>
      </c>
      <c r="K73" s="1" t="s">
        <v>1146</v>
      </c>
      <c r="L73" s="1" t="s">
        <v>1147</v>
      </c>
      <c r="M73" s="1" t="s">
        <v>1148</v>
      </c>
      <c r="N73" s="1" t="s">
        <v>1148</v>
      </c>
      <c r="O73" s="1" t="s">
        <v>806</v>
      </c>
      <c r="P73" s="1" t="s">
        <v>807</v>
      </c>
      <c r="Q73" s="1" t="s">
        <v>808</v>
      </c>
      <c r="R73" s="1" t="s">
        <v>1149</v>
      </c>
      <c r="S73" s="1" t="s">
        <v>810</v>
      </c>
      <c r="T73" s="1" t="s">
        <v>811</v>
      </c>
      <c r="U73" s="1" t="s">
        <v>770</v>
      </c>
      <c r="V73" s="1" t="s">
        <v>812</v>
      </c>
    </row>
    <row r="74" s="1" customFormat="1" spans="1:22">
      <c r="A74" s="3">
        <v>999228334160185</v>
      </c>
      <c r="B74" s="1" t="s">
        <v>1150</v>
      </c>
      <c r="C74" s="1" t="s">
        <v>1151</v>
      </c>
      <c r="D74" s="1" t="s">
        <v>1152</v>
      </c>
      <c r="E74" s="1" t="s">
        <v>1153</v>
      </c>
      <c r="F74" s="1" t="s">
        <v>869</v>
      </c>
      <c r="G74" s="1" t="s">
        <v>801</v>
      </c>
      <c r="H74" s="1" t="s">
        <v>802</v>
      </c>
      <c r="I74" s="1" t="s">
        <v>1154</v>
      </c>
      <c r="J74" s="1" t="s">
        <v>804</v>
      </c>
      <c r="K74" s="1" t="s">
        <v>1154</v>
      </c>
      <c r="L74" s="1" t="s">
        <v>1154</v>
      </c>
      <c r="M74" s="1" t="s">
        <v>805</v>
      </c>
      <c r="N74" s="1" t="s">
        <v>805</v>
      </c>
      <c r="O74" s="1" t="s">
        <v>806</v>
      </c>
      <c r="P74" s="1" t="s">
        <v>807</v>
      </c>
      <c r="Q74" s="1" t="s">
        <v>808</v>
      </c>
      <c r="R74" s="1" t="s">
        <v>1155</v>
      </c>
      <c r="S74" s="1" t="s">
        <v>810</v>
      </c>
      <c r="T74" s="1" t="s">
        <v>811</v>
      </c>
      <c r="U74" s="1" t="s">
        <v>770</v>
      </c>
      <c r="V74" s="1" t="s">
        <v>812</v>
      </c>
    </row>
    <row r="75" s="1" customFormat="1" spans="1:22">
      <c r="A75" s="3">
        <v>999228334153803</v>
      </c>
      <c r="B75" s="1" t="s">
        <v>1150</v>
      </c>
      <c r="C75" s="1" t="s">
        <v>1156</v>
      </c>
      <c r="D75" s="1" t="s">
        <v>1152</v>
      </c>
      <c r="E75" s="1" t="s">
        <v>1157</v>
      </c>
      <c r="F75" s="1" t="s">
        <v>869</v>
      </c>
      <c r="G75" s="1" t="s">
        <v>801</v>
      </c>
      <c r="H75" s="1" t="s">
        <v>802</v>
      </c>
      <c r="I75" s="1" t="s">
        <v>1154</v>
      </c>
      <c r="J75" s="1" t="s">
        <v>804</v>
      </c>
      <c r="K75" s="1" t="s">
        <v>1154</v>
      </c>
      <c r="L75" s="1" t="s">
        <v>1154</v>
      </c>
      <c r="M75" s="1" t="s">
        <v>805</v>
      </c>
      <c r="N75" s="1" t="s">
        <v>805</v>
      </c>
      <c r="O75" s="1" t="s">
        <v>806</v>
      </c>
      <c r="P75" s="1" t="s">
        <v>807</v>
      </c>
      <c r="Q75" s="1" t="s">
        <v>808</v>
      </c>
      <c r="R75" s="1" t="s">
        <v>1158</v>
      </c>
      <c r="S75" s="1" t="s">
        <v>810</v>
      </c>
      <c r="T75" s="1" t="s">
        <v>811</v>
      </c>
      <c r="U75" s="1" t="s">
        <v>770</v>
      </c>
      <c r="V75" s="1" t="s">
        <v>812</v>
      </c>
    </row>
    <row r="76" s="1" customFormat="1" spans="1:22">
      <c r="A76" s="3">
        <v>999228330826063</v>
      </c>
      <c r="B76" s="1" t="s">
        <v>1150</v>
      </c>
      <c r="C76" s="1" t="s">
        <v>1159</v>
      </c>
      <c r="D76" s="1" t="s">
        <v>1138</v>
      </c>
      <c r="E76" s="1" t="s">
        <v>1160</v>
      </c>
      <c r="F76" s="1" t="s">
        <v>869</v>
      </c>
      <c r="G76" s="1" t="s">
        <v>801</v>
      </c>
      <c r="H76" s="1" t="s">
        <v>802</v>
      </c>
      <c r="I76" s="1" t="s">
        <v>1161</v>
      </c>
      <c r="J76" s="1" t="s">
        <v>804</v>
      </c>
      <c r="K76" s="1" t="s">
        <v>1161</v>
      </c>
      <c r="L76" s="1" t="s">
        <v>1161</v>
      </c>
      <c r="M76" s="1" t="s">
        <v>805</v>
      </c>
      <c r="N76" s="1" t="s">
        <v>805</v>
      </c>
      <c r="O76" s="1" t="s">
        <v>806</v>
      </c>
      <c r="P76" s="1" t="s">
        <v>807</v>
      </c>
      <c r="Q76" s="1" t="s">
        <v>808</v>
      </c>
      <c r="R76" s="1" t="s">
        <v>1162</v>
      </c>
      <c r="S76" s="1" t="s">
        <v>810</v>
      </c>
      <c r="T76" s="1" t="s">
        <v>811</v>
      </c>
      <c r="U76" s="1" t="s">
        <v>770</v>
      </c>
      <c r="V76" s="1" t="s">
        <v>818</v>
      </c>
    </row>
    <row r="77" s="1" customFormat="1" spans="1:22">
      <c r="A77" s="3">
        <v>999228329709063</v>
      </c>
      <c r="B77" s="1" t="s">
        <v>1150</v>
      </c>
      <c r="C77" s="1" t="s">
        <v>1163</v>
      </c>
      <c r="D77" s="1" t="s">
        <v>1164</v>
      </c>
      <c r="E77" s="1" t="s">
        <v>1165</v>
      </c>
      <c r="F77" s="1" t="s">
        <v>869</v>
      </c>
      <c r="G77" s="1" t="s">
        <v>801</v>
      </c>
      <c r="H77" s="1" t="s">
        <v>802</v>
      </c>
      <c r="I77" s="1" t="s">
        <v>1166</v>
      </c>
      <c r="J77" s="1" t="s">
        <v>804</v>
      </c>
      <c r="K77" s="1" t="s">
        <v>1166</v>
      </c>
      <c r="L77" s="1" t="s">
        <v>1166</v>
      </c>
      <c r="M77" s="1" t="s">
        <v>805</v>
      </c>
      <c r="N77" s="1" t="s">
        <v>805</v>
      </c>
      <c r="O77" s="1" t="s">
        <v>806</v>
      </c>
      <c r="P77" s="1" t="s">
        <v>807</v>
      </c>
      <c r="Q77" s="1" t="s">
        <v>808</v>
      </c>
      <c r="R77" s="1" t="s">
        <v>1167</v>
      </c>
      <c r="S77" s="1" t="s">
        <v>810</v>
      </c>
      <c r="T77" s="1" t="s">
        <v>811</v>
      </c>
      <c r="U77" s="1" t="s">
        <v>770</v>
      </c>
      <c r="V77" s="1" t="s">
        <v>812</v>
      </c>
    </row>
    <row r="78" s="1" customFormat="1" spans="1:22">
      <c r="A78" s="3">
        <v>999228328589620</v>
      </c>
      <c r="B78" s="1" t="s">
        <v>1150</v>
      </c>
      <c r="C78" s="1" t="s">
        <v>1168</v>
      </c>
      <c r="D78" s="1" t="s">
        <v>1169</v>
      </c>
      <c r="E78" s="1" t="s">
        <v>1170</v>
      </c>
      <c r="F78" s="1" t="s">
        <v>869</v>
      </c>
      <c r="G78" s="1" t="s">
        <v>801</v>
      </c>
      <c r="H78" s="1" t="s">
        <v>802</v>
      </c>
      <c r="I78" s="1" t="s">
        <v>1171</v>
      </c>
      <c r="J78" s="1" t="s">
        <v>804</v>
      </c>
      <c r="K78" s="1" t="s">
        <v>1171</v>
      </c>
      <c r="L78" s="1" t="s">
        <v>1171</v>
      </c>
      <c r="M78" s="1" t="s">
        <v>805</v>
      </c>
      <c r="N78" s="1" t="s">
        <v>805</v>
      </c>
      <c r="O78" s="1" t="s">
        <v>806</v>
      </c>
      <c r="P78" s="1" t="s">
        <v>807</v>
      </c>
      <c r="Q78" s="1" t="s">
        <v>808</v>
      </c>
      <c r="R78" s="1" t="s">
        <v>1172</v>
      </c>
      <c r="S78" s="1" t="s">
        <v>810</v>
      </c>
      <c r="T78" s="1" t="s">
        <v>811</v>
      </c>
      <c r="U78" s="1" t="s">
        <v>770</v>
      </c>
      <c r="V78" s="1" t="s">
        <v>917</v>
      </c>
    </row>
    <row r="79" s="1" customFormat="1" spans="1:22">
      <c r="A79" s="3">
        <v>999228317719096</v>
      </c>
      <c r="B79" s="1" t="s">
        <v>1173</v>
      </c>
      <c r="C79" s="1" t="s">
        <v>1174</v>
      </c>
      <c r="D79" s="1" t="s">
        <v>1175</v>
      </c>
      <c r="E79" s="1" t="s">
        <v>1176</v>
      </c>
      <c r="F79" s="1" t="s">
        <v>797</v>
      </c>
      <c r="G79" s="1" t="s">
        <v>801</v>
      </c>
      <c r="H79" s="1" t="s">
        <v>802</v>
      </c>
      <c r="I79" s="1" t="s">
        <v>1177</v>
      </c>
      <c r="J79" s="1" t="s">
        <v>804</v>
      </c>
      <c r="K79" s="1" t="s">
        <v>1177</v>
      </c>
      <c r="L79" s="1" t="s">
        <v>1177</v>
      </c>
      <c r="M79" s="1" t="s">
        <v>805</v>
      </c>
      <c r="N79" s="1" t="s">
        <v>805</v>
      </c>
      <c r="O79" s="1" t="s">
        <v>806</v>
      </c>
      <c r="P79" s="1" t="s">
        <v>807</v>
      </c>
      <c r="Q79" s="1" t="s">
        <v>808</v>
      </c>
      <c r="R79" s="1" t="s">
        <v>1178</v>
      </c>
      <c r="S79" s="1" t="s">
        <v>810</v>
      </c>
      <c r="T79" s="1" t="s">
        <v>811</v>
      </c>
      <c r="U79" s="1" t="s">
        <v>770</v>
      </c>
      <c r="V79" s="1" t="s">
        <v>818</v>
      </c>
    </row>
    <row r="80" s="1" customFormat="1" spans="1:22">
      <c r="A80" s="3">
        <v>999228315134400</v>
      </c>
      <c r="B80" s="1" t="s">
        <v>1173</v>
      </c>
      <c r="C80" s="1" t="s">
        <v>1179</v>
      </c>
      <c r="D80" s="1" t="s">
        <v>1180</v>
      </c>
      <c r="E80" s="1" t="s">
        <v>1181</v>
      </c>
      <c r="F80" s="1" t="s">
        <v>918</v>
      </c>
      <c r="G80" s="1" t="s">
        <v>801</v>
      </c>
      <c r="H80" s="1" t="s">
        <v>802</v>
      </c>
      <c r="I80" s="1" t="s">
        <v>1182</v>
      </c>
      <c r="J80" s="1" t="s">
        <v>804</v>
      </c>
      <c r="K80" s="1" t="s">
        <v>1182</v>
      </c>
      <c r="L80" s="1" t="s">
        <v>1182</v>
      </c>
      <c r="M80" s="1" t="s">
        <v>805</v>
      </c>
      <c r="N80" s="1" t="s">
        <v>805</v>
      </c>
      <c r="O80" s="1" t="s">
        <v>806</v>
      </c>
      <c r="P80" s="1" t="s">
        <v>807</v>
      </c>
      <c r="Q80" s="1" t="s">
        <v>808</v>
      </c>
      <c r="R80" s="1" t="s">
        <v>1183</v>
      </c>
      <c r="S80" s="1" t="s">
        <v>810</v>
      </c>
      <c r="T80" s="1" t="s">
        <v>811</v>
      </c>
      <c r="U80" s="1" t="s">
        <v>770</v>
      </c>
      <c r="V80" s="1" t="s">
        <v>812</v>
      </c>
    </row>
    <row r="81" s="1" customFormat="1" spans="1:22">
      <c r="A81" s="3">
        <v>999228312786300</v>
      </c>
      <c r="B81" s="1" t="s">
        <v>1184</v>
      </c>
      <c r="C81" s="1" t="s">
        <v>1185</v>
      </c>
      <c r="D81" s="1" t="s">
        <v>1186</v>
      </c>
      <c r="E81" s="1" t="s">
        <v>1187</v>
      </c>
      <c r="F81" s="1" t="s">
        <v>869</v>
      </c>
      <c r="G81" s="1" t="s">
        <v>801</v>
      </c>
      <c r="H81" s="1" t="s">
        <v>802</v>
      </c>
      <c r="I81" s="1" t="s">
        <v>1188</v>
      </c>
      <c r="J81" s="1" t="s">
        <v>804</v>
      </c>
      <c r="K81" s="1" t="s">
        <v>1188</v>
      </c>
      <c r="L81" s="1" t="s">
        <v>1188</v>
      </c>
      <c r="M81" s="1" t="s">
        <v>805</v>
      </c>
      <c r="N81" s="1" t="s">
        <v>805</v>
      </c>
      <c r="O81" s="1" t="s">
        <v>806</v>
      </c>
      <c r="P81" s="1" t="s">
        <v>807</v>
      </c>
      <c r="Q81" s="1" t="s">
        <v>808</v>
      </c>
      <c r="R81" s="1" t="s">
        <v>1189</v>
      </c>
      <c r="S81" s="1" t="s">
        <v>810</v>
      </c>
      <c r="T81" s="1" t="s">
        <v>811</v>
      </c>
      <c r="U81" s="1" t="s">
        <v>770</v>
      </c>
      <c r="V81" s="1" t="s">
        <v>903</v>
      </c>
    </row>
    <row r="82" s="1" customFormat="1" spans="1:22">
      <c r="A82" s="3">
        <v>999228284818138</v>
      </c>
      <c r="B82" s="1" t="s">
        <v>1190</v>
      </c>
      <c r="C82" s="1" t="s">
        <v>1191</v>
      </c>
      <c r="D82" s="1" t="s">
        <v>1192</v>
      </c>
      <c r="E82" s="1" t="s">
        <v>1193</v>
      </c>
      <c r="F82" s="1" t="s">
        <v>1006</v>
      </c>
      <c r="G82" s="1" t="s">
        <v>801</v>
      </c>
      <c r="H82" s="1" t="s">
        <v>802</v>
      </c>
      <c r="I82" s="1" t="s">
        <v>1194</v>
      </c>
      <c r="J82" s="1" t="s">
        <v>804</v>
      </c>
      <c r="K82" s="1" t="s">
        <v>1194</v>
      </c>
      <c r="L82" s="1" t="s">
        <v>1194</v>
      </c>
      <c r="M82" s="1" t="s">
        <v>805</v>
      </c>
      <c r="N82" s="1" t="s">
        <v>805</v>
      </c>
      <c r="O82" s="1" t="s">
        <v>806</v>
      </c>
      <c r="P82" s="1" t="s">
        <v>807</v>
      </c>
      <c r="Q82" s="1" t="s">
        <v>808</v>
      </c>
      <c r="R82" s="1" t="s">
        <v>1195</v>
      </c>
      <c r="S82" s="1" t="s">
        <v>810</v>
      </c>
      <c r="T82" s="1" t="s">
        <v>811</v>
      </c>
      <c r="U82" s="1" t="s">
        <v>770</v>
      </c>
      <c r="V82" s="1" t="s">
        <v>818</v>
      </c>
    </row>
    <row r="83" s="1" customFormat="1" spans="1:22">
      <c r="A83" s="3">
        <v>999228282805483</v>
      </c>
      <c r="B83" s="1" t="s">
        <v>1190</v>
      </c>
      <c r="C83" s="1" t="s">
        <v>1196</v>
      </c>
      <c r="D83" s="1" t="s">
        <v>1133</v>
      </c>
      <c r="E83" s="1" t="s">
        <v>1197</v>
      </c>
      <c r="F83" s="1" t="s">
        <v>1006</v>
      </c>
      <c r="G83" s="1" t="s">
        <v>801</v>
      </c>
      <c r="H83" s="1" t="s">
        <v>802</v>
      </c>
      <c r="I83" s="1" t="s">
        <v>1198</v>
      </c>
      <c r="J83" s="1" t="s">
        <v>804</v>
      </c>
      <c r="K83" s="1" t="s">
        <v>1198</v>
      </c>
      <c r="L83" s="1" t="s">
        <v>1198</v>
      </c>
      <c r="M83" s="1" t="s">
        <v>805</v>
      </c>
      <c r="N83" s="1" t="s">
        <v>805</v>
      </c>
      <c r="O83" s="1" t="s">
        <v>806</v>
      </c>
      <c r="P83" s="1" t="s">
        <v>807</v>
      </c>
      <c r="Q83" s="1" t="s">
        <v>808</v>
      </c>
      <c r="R83" s="1" t="s">
        <v>1199</v>
      </c>
      <c r="S83" s="1" t="s">
        <v>810</v>
      </c>
      <c r="T83" s="1" t="s">
        <v>811</v>
      </c>
      <c r="U83" s="1" t="s">
        <v>770</v>
      </c>
      <c r="V83" s="1" t="s">
        <v>812</v>
      </c>
    </row>
    <row r="84" s="1" customFormat="1" spans="1:22">
      <c r="A84" s="3">
        <v>999228267850357</v>
      </c>
      <c r="B84" s="1" t="s">
        <v>1200</v>
      </c>
      <c r="C84" s="1" t="s">
        <v>1201</v>
      </c>
      <c r="D84" s="1" t="s">
        <v>1202</v>
      </c>
      <c r="E84" s="1" t="s">
        <v>1203</v>
      </c>
      <c r="F84" s="1" t="s">
        <v>965</v>
      </c>
      <c r="G84" s="1" t="s">
        <v>801</v>
      </c>
      <c r="H84" s="1" t="s">
        <v>802</v>
      </c>
      <c r="I84" s="1" t="s">
        <v>1204</v>
      </c>
      <c r="J84" s="1" t="s">
        <v>804</v>
      </c>
      <c r="K84" s="1" t="s">
        <v>1204</v>
      </c>
      <c r="L84" s="1" t="s">
        <v>1204</v>
      </c>
      <c r="M84" s="1" t="s">
        <v>805</v>
      </c>
      <c r="N84" s="1" t="s">
        <v>805</v>
      </c>
      <c r="O84" s="1" t="s">
        <v>806</v>
      </c>
      <c r="P84" s="1" t="s">
        <v>807</v>
      </c>
      <c r="Q84" s="1" t="s">
        <v>808</v>
      </c>
      <c r="R84" s="1" t="s">
        <v>1205</v>
      </c>
      <c r="S84" s="1" t="s">
        <v>810</v>
      </c>
      <c r="T84" s="1" t="s">
        <v>811</v>
      </c>
      <c r="U84" s="1" t="s">
        <v>770</v>
      </c>
      <c r="V84" s="1" t="s">
        <v>812</v>
      </c>
    </row>
    <row r="85" s="1" customFormat="1" spans="1:22">
      <c r="A85" s="3">
        <v>999228263510333</v>
      </c>
      <c r="B85" s="1" t="s">
        <v>1200</v>
      </c>
      <c r="C85" s="1" t="s">
        <v>1206</v>
      </c>
      <c r="D85" s="1" t="s">
        <v>1164</v>
      </c>
      <c r="E85" s="1" t="s">
        <v>1207</v>
      </c>
      <c r="F85" s="1" t="s">
        <v>1006</v>
      </c>
      <c r="G85" s="1" t="s">
        <v>801</v>
      </c>
      <c r="H85" s="1" t="s">
        <v>802</v>
      </c>
      <c r="I85" s="1" t="s">
        <v>1208</v>
      </c>
      <c r="J85" s="1" t="s">
        <v>804</v>
      </c>
      <c r="K85" s="1" t="s">
        <v>1208</v>
      </c>
      <c r="L85" s="1" t="s">
        <v>1208</v>
      </c>
      <c r="M85" s="1" t="s">
        <v>805</v>
      </c>
      <c r="N85" s="1" t="s">
        <v>805</v>
      </c>
      <c r="O85" s="1" t="s">
        <v>806</v>
      </c>
      <c r="P85" s="1" t="s">
        <v>807</v>
      </c>
      <c r="Q85" s="1" t="s">
        <v>808</v>
      </c>
      <c r="R85" s="1" t="s">
        <v>1209</v>
      </c>
      <c r="S85" s="1" t="s">
        <v>810</v>
      </c>
      <c r="T85" s="1" t="s">
        <v>811</v>
      </c>
      <c r="U85" s="1" t="s">
        <v>770</v>
      </c>
      <c r="V85" s="1" t="s">
        <v>812</v>
      </c>
    </row>
    <row r="86" s="1" customFormat="1" spans="1:22">
      <c r="A86" s="3">
        <v>999228260845537</v>
      </c>
      <c r="B86" s="1" t="s">
        <v>1210</v>
      </c>
      <c r="C86" s="1" t="s">
        <v>1211</v>
      </c>
      <c r="D86" s="1" t="s">
        <v>1212</v>
      </c>
      <c r="E86" s="1" t="s">
        <v>1213</v>
      </c>
      <c r="F86" s="1" t="s">
        <v>1006</v>
      </c>
      <c r="G86" s="1" t="s">
        <v>801</v>
      </c>
      <c r="H86" s="1" t="s">
        <v>802</v>
      </c>
      <c r="I86" s="1" t="s">
        <v>1214</v>
      </c>
      <c r="J86" s="1" t="s">
        <v>804</v>
      </c>
      <c r="K86" s="1" t="s">
        <v>1214</v>
      </c>
      <c r="L86" s="1" t="s">
        <v>1214</v>
      </c>
      <c r="M86" s="1" t="s">
        <v>805</v>
      </c>
      <c r="N86" s="1" t="s">
        <v>805</v>
      </c>
      <c r="O86" s="1" t="s">
        <v>806</v>
      </c>
      <c r="P86" s="1" t="s">
        <v>807</v>
      </c>
      <c r="Q86" s="1" t="s">
        <v>808</v>
      </c>
      <c r="R86" s="1" t="s">
        <v>1215</v>
      </c>
      <c r="S86" s="1" t="s">
        <v>810</v>
      </c>
      <c r="T86" s="1" t="s">
        <v>811</v>
      </c>
      <c r="U86" s="1" t="s">
        <v>770</v>
      </c>
      <c r="V86" s="1" t="s">
        <v>812</v>
      </c>
    </row>
    <row r="87" s="1" customFormat="1" spans="1:22">
      <c r="A87" s="3">
        <v>999228256810224</v>
      </c>
      <c r="B87" s="1" t="s">
        <v>1210</v>
      </c>
      <c r="C87" s="1" t="s">
        <v>1216</v>
      </c>
      <c r="D87" s="1" t="s">
        <v>1217</v>
      </c>
      <c r="E87" s="1" t="s">
        <v>1218</v>
      </c>
      <c r="F87" s="1" t="s">
        <v>918</v>
      </c>
      <c r="G87" s="1" t="s">
        <v>801</v>
      </c>
      <c r="H87" s="1" t="s">
        <v>802</v>
      </c>
      <c r="I87" s="1" t="s">
        <v>1219</v>
      </c>
      <c r="J87" s="1" t="s">
        <v>804</v>
      </c>
      <c r="K87" s="1" t="s">
        <v>1219</v>
      </c>
      <c r="L87" s="1" t="s">
        <v>1219</v>
      </c>
      <c r="M87" s="1" t="s">
        <v>805</v>
      </c>
      <c r="N87" s="1" t="s">
        <v>805</v>
      </c>
      <c r="O87" s="1" t="s">
        <v>806</v>
      </c>
      <c r="P87" s="1" t="s">
        <v>807</v>
      </c>
      <c r="Q87" s="1" t="s">
        <v>808</v>
      </c>
      <c r="R87" s="1" t="s">
        <v>1220</v>
      </c>
      <c r="S87" s="1" t="s">
        <v>810</v>
      </c>
      <c r="T87" s="1" t="s">
        <v>811</v>
      </c>
      <c r="U87" s="1" t="s">
        <v>770</v>
      </c>
      <c r="V87" s="1" t="s">
        <v>1221</v>
      </c>
    </row>
    <row r="88" s="1" customFormat="1" spans="1:22">
      <c r="A88" s="3">
        <v>999228256056058</v>
      </c>
      <c r="B88" s="1" t="s">
        <v>1210</v>
      </c>
      <c r="C88" s="1" t="s">
        <v>1222</v>
      </c>
      <c r="D88" s="1" t="s">
        <v>1223</v>
      </c>
      <c r="E88" s="1" t="s">
        <v>1224</v>
      </c>
      <c r="F88" s="1" t="s">
        <v>918</v>
      </c>
      <c r="G88" s="1" t="s">
        <v>801</v>
      </c>
      <c r="H88" s="1" t="s">
        <v>802</v>
      </c>
      <c r="I88" s="1" t="s">
        <v>1225</v>
      </c>
      <c r="J88" s="1" t="s">
        <v>804</v>
      </c>
      <c r="K88" s="1" t="s">
        <v>1225</v>
      </c>
      <c r="L88" s="1" t="s">
        <v>1225</v>
      </c>
      <c r="M88" s="1" t="s">
        <v>805</v>
      </c>
      <c r="N88" s="1" t="s">
        <v>805</v>
      </c>
      <c r="O88" s="1" t="s">
        <v>806</v>
      </c>
      <c r="P88" s="1" t="s">
        <v>807</v>
      </c>
      <c r="Q88" s="1" t="s">
        <v>808</v>
      </c>
      <c r="R88" s="1" t="s">
        <v>1226</v>
      </c>
      <c r="S88" s="1" t="s">
        <v>810</v>
      </c>
      <c r="T88" s="1" t="s">
        <v>811</v>
      </c>
      <c r="U88" s="1" t="s">
        <v>770</v>
      </c>
      <c r="V88" s="1" t="s">
        <v>812</v>
      </c>
    </row>
    <row r="89" s="1" customFormat="1" spans="1:22">
      <c r="A89" s="3">
        <v>999228237362689</v>
      </c>
      <c r="B89" s="1" t="s">
        <v>1227</v>
      </c>
      <c r="C89" s="1" t="s">
        <v>1228</v>
      </c>
      <c r="D89" s="1" t="s">
        <v>1229</v>
      </c>
      <c r="E89" s="1" t="s">
        <v>1230</v>
      </c>
      <c r="F89" s="1" t="s">
        <v>918</v>
      </c>
      <c r="G89" s="1" t="s">
        <v>801</v>
      </c>
      <c r="H89" s="1" t="s">
        <v>802</v>
      </c>
      <c r="I89" s="1" t="s">
        <v>1231</v>
      </c>
      <c r="J89" s="1" t="s">
        <v>804</v>
      </c>
      <c r="K89" s="1" t="s">
        <v>1231</v>
      </c>
      <c r="L89" s="1" t="s">
        <v>1231</v>
      </c>
      <c r="M89" s="1" t="s">
        <v>805</v>
      </c>
      <c r="N89" s="1" t="s">
        <v>805</v>
      </c>
      <c r="O89" s="1" t="s">
        <v>806</v>
      </c>
      <c r="P89" s="1" t="s">
        <v>807</v>
      </c>
      <c r="Q89" s="1" t="s">
        <v>808</v>
      </c>
      <c r="R89" s="1" t="s">
        <v>1232</v>
      </c>
      <c r="S89" s="1" t="s">
        <v>810</v>
      </c>
      <c r="T89" s="1" t="s">
        <v>811</v>
      </c>
      <c r="U89" s="1" t="s">
        <v>770</v>
      </c>
      <c r="V89" s="1" t="s">
        <v>812</v>
      </c>
    </row>
    <row r="90" s="1" customFormat="1" spans="1:22">
      <c r="A90" s="3">
        <v>999228235748324</v>
      </c>
      <c r="B90" s="1" t="s">
        <v>1227</v>
      </c>
      <c r="C90" s="1" t="s">
        <v>1233</v>
      </c>
      <c r="D90" s="1" t="s">
        <v>1186</v>
      </c>
      <c r="E90" s="1" t="s">
        <v>1234</v>
      </c>
      <c r="F90" s="1" t="s">
        <v>869</v>
      </c>
      <c r="G90" s="1" t="s">
        <v>801</v>
      </c>
      <c r="H90" s="1" t="s">
        <v>802</v>
      </c>
      <c r="I90" s="1" t="s">
        <v>1235</v>
      </c>
      <c r="J90" s="1" t="s">
        <v>804</v>
      </c>
      <c r="K90" s="1" t="s">
        <v>1235</v>
      </c>
      <c r="L90" s="1" t="s">
        <v>1235</v>
      </c>
      <c r="M90" s="1" t="s">
        <v>805</v>
      </c>
      <c r="N90" s="1" t="s">
        <v>805</v>
      </c>
      <c r="O90" s="1" t="s">
        <v>806</v>
      </c>
      <c r="P90" s="1" t="s">
        <v>807</v>
      </c>
      <c r="Q90" s="1" t="s">
        <v>808</v>
      </c>
      <c r="R90" s="1" t="s">
        <v>1236</v>
      </c>
      <c r="S90" s="1" t="s">
        <v>810</v>
      </c>
      <c r="T90" s="1" t="s">
        <v>811</v>
      </c>
      <c r="U90" s="1" t="s">
        <v>770</v>
      </c>
      <c r="V90" s="1" t="s">
        <v>903</v>
      </c>
    </row>
    <row r="91" s="1" customFormat="1" spans="1:22">
      <c r="A91" s="3">
        <v>999228230844095</v>
      </c>
      <c r="B91" s="1" t="s">
        <v>1227</v>
      </c>
      <c r="C91" s="1" t="s">
        <v>1237</v>
      </c>
      <c r="D91" s="1" t="s">
        <v>1238</v>
      </c>
      <c r="E91" s="1" t="s">
        <v>1239</v>
      </c>
      <c r="F91" s="1" t="s">
        <v>918</v>
      </c>
      <c r="G91" s="1" t="s">
        <v>801</v>
      </c>
      <c r="H91" s="1" t="s">
        <v>802</v>
      </c>
      <c r="I91" s="1" t="s">
        <v>1240</v>
      </c>
      <c r="J91" s="1" t="s">
        <v>804</v>
      </c>
      <c r="K91" s="1" t="s">
        <v>1240</v>
      </c>
      <c r="L91" s="1" t="s">
        <v>1240</v>
      </c>
      <c r="M91" s="1" t="s">
        <v>805</v>
      </c>
      <c r="N91" s="1" t="s">
        <v>805</v>
      </c>
      <c r="O91" s="1" t="s">
        <v>806</v>
      </c>
      <c r="P91" s="1" t="s">
        <v>807</v>
      </c>
      <c r="Q91" s="1" t="s">
        <v>808</v>
      </c>
      <c r="R91" s="1" t="s">
        <v>1241</v>
      </c>
      <c r="S91" s="1" t="s">
        <v>810</v>
      </c>
      <c r="T91" s="1" t="s">
        <v>811</v>
      </c>
      <c r="U91" s="1" t="s">
        <v>770</v>
      </c>
      <c r="V91" s="1" t="s">
        <v>1031</v>
      </c>
    </row>
    <row r="92" s="1" customFormat="1" spans="1:22">
      <c r="A92" s="3">
        <v>999228229523505</v>
      </c>
      <c r="B92" s="1" t="s">
        <v>1227</v>
      </c>
      <c r="C92" s="1" t="s">
        <v>1242</v>
      </c>
      <c r="D92" s="1" t="s">
        <v>1229</v>
      </c>
      <c r="E92" s="1" t="s">
        <v>1243</v>
      </c>
      <c r="F92" s="1" t="s">
        <v>1006</v>
      </c>
      <c r="G92" s="1" t="s">
        <v>801</v>
      </c>
      <c r="H92" s="1" t="s">
        <v>802</v>
      </c>
      <c r="I92" s="1" t="s">
        <v>1244</v>
      </c>
      <c r="J92" s="1" t="s">
        <v>804</v>
      </c>
      <c r="K92" s="1" t="s">
        <v>1244</v>
      </c>
      <c r="L92" s="1" t="s">
        <v>1244</v>
      </c>
      <c r="M92" s="1" t="s">
        <v>805</v>
      </c>
      <c r="N92" s="1" t="s">
        <v>805</v>
      </c>
      <c r="O92" s="1" t="s">
        <v>806</v>
      </c>
      <c r="P92" s="1" t="s">
        <v>807</v>
      </c>
      <c r="Q92" s="1" t="s">
        <v>808</v>
      </c>
      <c r="R92" s="1" t="s">
        <v>1245</v>
      </c>
      <c r="S92" s="1" t="s">
        <v>810</v>
      </c>
      <c r="T92" s="1" t="s">
        <v>811</v>
      </c>
      <c r="U92" s="1" t="s">
        <v>770</v>
      </c>
      <c r="V92" s="1" t="s">
        <v>812</v>
      </c>
    </row>
    <row r="93" s="1" customFormat="1" spans="1:22">
      <c r="A93" s="3">
        <v>999228205912691</v>
      </c>
      <c r="B93" s="1" t="s">
        <v>1246</v>
      </c>
      <c r="C93" s="1" t="s">
        <v>1247</v>
      </c>
      <c r="D93" s="1" t="s">
        <v>1229</v>
      </c>
      <c r="E93" s="1" t="s">
        <v>1248</v>
      </c>
      <c r="F93" s="1" t="s">
        <v>918</v>
      </c>
      <c r="G93" s="1" t="s">
        <v>801</v>
      </c>
      <c r="H93" s="1" t="s">
        <v>802</v>
      </c>
      <c r="I93" s="1" t="s">
        <v>1249</v>
      </c>
      <c r="J93" s="1" t="s">
        <v>804</v>
      </c>
      <c r="K93" s="1" t="s">
        <v>1249</v>
      </c>
      <c r="L93" s="1" t="s">
        <v>1249</v>
      </c>
      <c r="M93" s="1" t="s">
        <v>805</v>
      </c>
      <c r="N93" s="1" t="s">
        <v>805</v>
      </c>
      <c r="O93" s="1" t="s">
        <v>806</v>
      </c>
      <c r="P93" s="1" t="s">
        <v>807</v>
      </c>
      <c r="Q93" s="1" t="s">
        <v>808</v>
      </c>
      <c r="R93" s="1" t="s">
        <v>1250</v>
      </c>
      <c r="S93" s="1" t="s">
        <v>810</v>
      </c>
      <c r="T93" s="1" t="s">
        <v>811</v>
      </c>
      <c r="U93" s="1" t="s">
        <v>770</v>
      </c>
      <c r="V93" s="1" t="s">
        <v>812</v>
      </c>
    </row>
    <row r="94" s="1" customFormat="1" spans="1:22">
      <c r="A94" s="3">
        <v>999228171655367</v>
      </c>
      <c r="B94" s="1" t="s">
        <v>1246</v>
      </c>
      <c r="C94" s="1" t="s">
        <v>1251</v>
      </c>
      <c r="D94" s="1" t="s">
        <v>1252</v>
      </c>
      <c r="E94" s="1" t="s">
        <v>1253</v>
      </c>
      <c r="F94" s="1" t="s">
        <v>869</v>
      </c>
      <c r="G94" s="1" t="s">
        <v>801</v>
      </c>
      <c r="H94" s="1" t="s">
        <v>802</v>
      </c>
      <c r="I94" s="1" t="s">
        <v>1254</v>
      </c>
      <c r="J94" s="1" t="s">
        <v>804</v>
      </c>
      <c r="K94" s="1" t="s">
        <v>1254</v>
      </c>
      <c r="L94" s="1" t="s">
        <v>1254</v>
      </c>
      <c r="M94" s="1" t="s">
        <v>805</v>
      </c>
      <c r="N94" s="1" t="s">
        <v>805</v>
      </c>
      <c r="O94" s="1" t="s">
        <v>806</v>
      </c>
      <c r="P94" s="1" t="s">
        <v>807</v>
      </c>
      <c r="Q94" s="1" t="s">
        <v>808</v>
      </c>
      <c r="R94" s="1" t="s">
        <v>1255</v>
      </c>
      <c r="S94" s="1" t="s">
        <v>810</v>
      </c>
      <c r="T94" s="1" t="s">
        <v>811</v>
      </c>
      <c r="U94" s="1" t="s">
        <v>770</v>
      </c>
      <c r="V94" s="1" t="s">
        <v>1031</v>
      </c>
    </row>
    <row r="95" s="1" customFormat="1" spans="1:22">
      <c r="A95" s="3">
        <v>999228140570051</v>
      </c>
      <c r="B95" s="1" t="s">
        <v>1256</v>
      </c>
      <c r="C95" s="1" t="s">
        <v>1257</v>
      </c>
      <c r="D95" s="1" t="s">
        <v>1028</v>
      </c>
      <c r="E95" s="1" t="s">
        <v>1258</v>
      </c>
      <c r="F95" s="1" t="s">
        <v>869</v>
      </c>
      <c r="G95" s="1" t="s">
        <v>801</v>
      </c>
      <c r="H95" s="1" t="s">
        <v>802</v>
      </c>
      <c r="I95" s="1" t="s">
        <v>1259</v>
      </c>
      <c r="J95" s="1" t="s">
        <v>804</v>
      </c>
      <c r="K95" s="1" t="s">
        <v>1259</v>
      </c>
      <c r="L95" s="1" t="s">
        <v>1259</v>
      </c>
      <c r="M95" s="1" t="s">
        <v>805</v>
      </c>
      <c r="N95" s="1" t="s">
        <v>805</v>
      </c>
      <c r="O95" s="1" t="s">
        <v>806</v>
      </c>
      <c r="P95" s="1" t="s">
        <v>807</v>
      </c>
      <c r="Q95" s="1" t="s">
        <v>808</v>
      </c>
      <c r="R95" s="1" t="s">
        <v>1260</v>
      </c>
      <c r="S95" s="1" t="s">
        <v>810</v>
      </c>
      <c r="T95" s="1" t="s">
        <v>811</v>
      </c>
      <c r="U95" s="1" t="s">
        <v>770</v>
      </c>
      <c r="V95" s="1" t="s">
        <v>1031</v>
      </c>
    </row>
    <row r="96" s="1" customFormat="1" spans="1:22">
      <c r="A96" s="3">
        <v>999228139904077</v>
      </c>
      <c r="B96" s="1" t="s">
        <v>1256</v>
      </c>
      <c r="C96" s="1" t="s">
        <v>1261</v>
      </c>
      <c r="D96" s="1" t="s">
        <v>1262</v>
      </c>
      <c r="E96" s="1" t="s">
        <v>1263</v>
      </c>
      <c r="F96" s="1" t="s">
        <v>1026</v>
      </c>
      <c r="G96" s="1" t="s">
        <v>801</v>
      </c>
      <c r="H96" s="1" t="s">
        <v>802</v>
      </c>
      <c r="I96" s="1" t="s">
        <v>1264</v>
      </c>
      <c r="J96" s="1" t="s">
        <v>804</v>
      </c>
      <c r="K96" s="1" t="s">
        <v>1264</v>
      </c>
      <c r="L96" s="1" t="s">
        <v>1264</v>
      </c>
      <c r="M96" s="1" t="s">
        <v>805</v>
      </c>
      <c r="N96" s="1" t="s">
        <v>805</v>
      </c>
      <c r="O96" s="1" t="s">
        <v>806</v>
      </c>
      <c r="P96" s="1" t="s">
        <v>807</v>
      </c>
      <c r="Q96" s="1" t="s">
        <v>808</v>
      </c>
      <c r="R96" s="1" t="s">
        <v>1265</v>
      </c>
      <c r="S96" s="1" t="s">
        <v>810</v>
      </c>
      <c r="T96" s="1" t="s">
        <v>811</v>
      </c>
      <c r="U96" s="1" t="s">
        <v>770</v>
      </c>
      <c r="V96" s="1" t="s">
        <v>812</v>
      </c>
    </row>
    <row r="97" s="1" customFormat="1" spans="1:22">
      <c r="A97" s="3">
        <v>999228098305064</v>
      </c>
      <c r="B97" s="1" t="s">
        <v>1266</v>
      </c>
      <c r="C97" s="1" t="s">
        <v>1267</v>
      </c>
      <c r="D97" s="1" t="s">
        <v>1268</v>
      </c>
      <c r="E97" s="1" t="s">
        <v>1269</v>
      </c>
      <c r="F97" s="1" t="s">
        <v>965</v>
      </c>
      <c r="G97" s="1" t="s">
        <v>801</v>
      </c>
      <c r="H97" s="1" t="s">
        <v>802</v>
      </c>
      <c r="I97" s="1" t="s">
        <v>1270</v>
      </c>
      <c r="J97" s="1" t="s">
        <v>804</v>
      </c>
      <c r="K97" s="1" t="s">
        <v>1270</v>
      </c>
      <c r="L97" s="1" t="s">
        <v>1270</v>
      </c>
      <c r="M97" s="1" t="s">
        <v>805</v>
      </c>
      <c r="N97" s="1" t="s">
        <v>805</v>
      </c>
      <c r="O97" s="1" t="s">
        <v>806</v>
      </c>
      <c r="P97" s="1" t="s">
        <v>807</v>
      </c>
      <c r="Q97" s="1" t="s">
        <v>808</v>
      </c>
      <c r="R97" s="1" t="s">
        <v>1271</v>
      </c>
      <c r="S97" s="1" t="s">
        <v>810</v>
      </c>
      <c r="T97" s="1" t="s">
        <v>811</v>
      </c>
      <c r="U97" s="1" t="s">
        <v>770</v>
      </c>
      <c r="V97" s="1" t="s">
        <v>812</v>
      </c>
    </row>
    <row r="98" s="1" customFormat="1" spans="1:22">
      <c r="A98" s="3">
        <v>999228091332005</v>
      </c>
      <c r="B98" s="1" t="s">
        <v>1266</v>
      </c>
      <c r="C98" s="1" t="s">
        <v>1272</v>
      </c>
      <c r="D98" s="1" t="s">
        <v>1273</v>
      </c>
      <c r="E98" s="1" t="s">
        <v>1274</v>
      </c>
      <c r="F98" s="1" t="s">
        <v>869</v>
      </c>
      <c r="G98" s="1" t="s">
        <v>801</v>
      </c>
      <c r="H98" s="1" t="s">
        <v>802</v>
      </c>
      <c r="I98" s="1" t="s">
        <v>1275</v>
      </c>
      <c r="J98" s="1" t="s">
        <v>804</v>
      </c>
      <c r="K98" s="1" t="s">
        <v>1275</v>
      </c>
      <c r="L98" s="1" t="s">
        <v>1275</v>
      </c>
      <c r="M98" s="1" t="s">
        <v>805</v>
      </c>
      <c r="N98" s="1" t="s">
        <v>805</v>
      </c>
      <c r="O98" s="1" t="s">
        <v>806</v>
      </c>
      <c r="P98" s="1" t="s">
        <v>807</v>
      </c>
      <c r="Q98" s="1" t="s">
        <v>808</v>
      </c>
      <c r="R98" s="1" t="s">
        <v>1276</v>
      </c>
      <c r="S98" s="1" t="s">
        <v>810</v>
      </c>
      <c r="T98" s="1" t="s">
        <v>811</v>
      </c>
      <c r="U98" s="1" t="s">
        <v>1277</v>
      </c>
      <c r="V98" s="1" t="s">
        <v>812</v>
      </c>
    </row>
    <row r="99" s="1" customFormat="1" spans="1:22">
      <c r="A99" s="3">
        <v>999228089405157</v>
      </c>
      <c r="B99" s="1" t="s">
        <v>1266</v>
      </c>
      <c r="C99" s="1" t="s">
        <v>1278</v>
      </c>
      <c r="D99" s="1" t="s">
        <v>1128</v>
      </c>
      <c r="E99" s="1" t="s">
        <v>1279</v>
      </c>
      <c r="F99" s="1" t="s">
        <v>965</v>
      </c>
      <c r="G99" s="1" t="s">
        <v>801</v>
      </c>
      <c r="H99" s="1" t="s">
        <v>802</v>
      </c>
      <c r="I99" s="1" t="s">
        <v>1280</v>
      </c>
      <c r="J99" s="1" t="s">
        <v>804</v>
      </c>
      <c r="K99" s="1" t="s">
        <v>1280</v>
      </c>
      <c r="L99" s="1" t="s">
        <v>1280</v>
      </c>
      <c r="M99" s="1" t="s">
        <v>805</v>
      </c>
      <c r="N99" s="1" t="s">
        <v>805</v>
      </c>
      <c r="O99" s="1" t="s">
        <v>806</v>
      </c>
      <c r="P99" s="1" t="s">
        <v>807</v>
      </c>
      <c r="Q99" s="1" t="s">
        <v>808</v>
      </c>
      <c r="R99" s="1" t="s">
        <v>1281</v>
      </c>
      <c r="S99" s="1" t="s">
        <v>810</v>
      </c>
      <c r="T99" s="1" t="s">
        <v>811</v>
      </c>
      <c r="U99" s="1" t="s">
        <v>770</v>
      </c>
      <c r="V99" s="1" t="s">
        <v>1053</v>
      </c>
    </row>
    <row r="100" s="1" customFormat="1" spans="1:22">
      <c r="A100" s="3">
        <v>999228075125494</v>
      </c>
      <c r="B100" s="1" t="s">
        <v>1282</v>
      </c>
      <c r="C100" s="1" t="s">
        <v>1283</v>
      </c>
      <c r="D100" s="1" t="s">
        <v>1284</v>
      </c>
      <c r="E100" s="1" t="s">
        <v>1285</v>
      </c>
      <c r="F100" s="1" t="s">
        <v>869</v>
      </c>
      <c r="G100" s="1" t="s">
        <v>801</v>
      </c>
      <c r="H100" s="1" t="s">
        <v>802</v>
      </c>
      <c r="I100" s="1" t="s">
        <v>1286</v>
      </c>
      <c r="J100" s="1" t="s">
        <v>804</v>
      </c>
      <c r="K100" s="1" t="s">
        <v>1286</v>
      </c>
      <c r="L100" s="1" t="s">
        <v>1286</v>
      </c>
      <c r="M100" s="1" t="s">
        <v>805</v>
      </c>
      <c r="N100" s="1" t="s">
        <v>805</v>
      </c>
      <c r="O100" s="1" t="s">
        <v>806</v>
      </c>
      <c r="P100" s="1" t="s">
        <v>807</v>
      </c>
      <c r="Q100" s="1" t="s">
        <v>808</v>
      </c>
      <c r="R100" s="1" t="s">
        <v>1287</v>
      </c>
      <c r="S100" s="1" t="s">
        <v>810</v>
      </c>
      <c r="T100" s="1" t="s">
        <v>811</v>
      </c>
      <c r="U100" s="1" t="s">
        <v>770</v>
      </c>
      <c r="V100" s="1" t="s">
        <v>812</v>
      </c>
    </row>
    <row r="101" s="1" customFormat="1" spans="1:22">
      <c r="A101" s="3">
        <v>999228074214973</v>
      </c>
      <c r="B101" s="1" t="s">
        <v>1282</v>
      </c>
      <c r="C101" s="1" t="s">
        <v>1288</v>
      </c>
      <c r="D101" s="1" t="s">
        <v>1289</v>
      </c>
      <c r="E101" s="1" t="s">
        <v>1290</v>
      </c>
      <c r="F101" s="1" t="s">
        <v>869</v>
      </c>
      <c r="G101" s="1" t="s">
        <v>801</v>
      </c>
      <c r="H101" s="1" t="s">
        <v>802</v>
      </c>
      <c r="I101" s="1" t="s">
        <v>1291</v>
      </c>
      <c r="J101" s="1" t="s">
        <v>804</v>
      </c>
      <c r="K101" s="1" t="s">
        <v>1291</v>
      </c>
      <c r="L101" s="1" t="s">
        <v>1291</v>
      </c>
      <c r="M101" s="1" t="s">
        <v>805</v>
      </c>
      <c r="N101" s="1" t="s">
        <v>805</v>
      </c>
      <c r="O101" s="1" t="s">
        <v>806</v>
      </c>
      <c r="P101" s="1" t="s">
        <v>807</v>
      </c>
      <c r="Q101" s="1" t="s">
        <v>808</v>
      </c>
      <c r="R101" s="1" t="s">
        <v>1292</v>
      </c>
      <c r="S101" s="1" t="s">
        <v>810</v>
      </c>
      <c r="T101" s="1" t="s">
        <v>811</v>
      </c>
      <c r="U101" s="1" t="s">
        <v>770</v>
      </c>
      <c r="V101" s="1" t="s">
        <v>1031</v>
      </c>
    </row>
    <row r="102" s="1" customFormat="1" spans="1:22">
      <c r="A102" s="3">
        <v>999228066787644</v>
      </c>
      <c r="B102" s="1" t="s">
        <v>1282</v>
      </c>
      <c r="C102" s="1" t="s">
        <v>1293</v>
      </c>
      <c r="D102" s="1" t="s">
        <v>1294</v>
      </c>
      <c r="E102" s="1" t="s">
        <v>1295</v>
      </c>
      <c r="F102" s="1" t="s">
        <v>965</v>
      </c>
      <c r="G102" s="1" t="s">
        <v>801</v>
      </c>
      <c r="H102" s="1" t="s">
        <v>802</v>
      </c>
      <c r="I102" s="1" t="s">
        <v>1296</v>
      </c>
      <c r="J102" s="1" t="s">
        <v>804</v>
      </c>
      <c r="K102" s="1" t="s">
        <v>1296</v>
      </c>
      <c r="L102" s="1" t="s">
        <v>1296</v>
      </c>
      <c r="M102" s="1" t="s">
        <v>805</v>
      </c>
      <c r="N102" s="1" t="s">
        <v>805</v>
      </c>
      <c r="O102" s="1" t="s">
        <v>806</v>
      </c>
      <c r="P102" s="1" t="s">
        <v>807</v>
      </c>
      <c r="Q102" s="1" t="s">
        <v>808</v>
      </c>
      <c r="R102" s="1" t="s">
        <v>1297</v>
      </c>
      <c r="S102" s="1" t="s">
        <v>810</v>
      </c>
      <c r="T102" s="1" t="s">
        <v>811</v>
      </c>
      <c r="U102" s="1" t="s">
        <v>770</v>
      </c>
      <c r="V102" s="1" t="s">
        <v>1053</v>
      </c>
    </row>
    <row r="103" s="1" customFormat="1" spans="1:22">
      <c r="A103" s="3">
        <v>999228030788256</v>
      </c>
      <c r="B103" s="1" t="s">
        <v>1298</v>
      </c>
      <c r="C103" s="1" t="s">
        <v>1299</v>
      </c>
      <c r="D103" s="1" t="s">
        <v>1300</v>
      </c>
      <c r="E103" s="1" t="s">
        <v>1301</v>
      </c>
      <c r="F103" s="1" t="s">
        <v>965</v>
      </c>
      <c r="G103" s="1" t="s">
        <v>801</v>
      </c>
      <c r="H103" s="1" t="s">
        <v>802</v>
      </c>
      <c r="I103" s="1" t="s">
        <v>1302</v>
      </c>
      <c r="J103" s="1" t="s">
        <v>804</v>
      </c>
      <c r="K103" s="1" t="s">
        <v>1302</v>
      </c>
      <c r="L103" s="1" t="s">
        <v>1302</v>
      </c>
      <c r="M103" s="1" t="s">
        <v>805</v>
      </c>
      <c r="N103" s="1" t="s">
        <v>805</v>
      </c>
      <c r="O103" s="1" t="s">
        <v>806</v>
      </c>
      <c r="P103" s="1" t="s">
        <v>807</v>
      </c>
      <c r="Q103" s="1" t="s">
        <v>808</v>
      </c>
      <c r="R103" s="1" t="s">
        <v>1303</v>
      </c>
      <c r="S103" s="1" t="s">
        <v>810</v>
      </c>
      <c r="T103" s="1" t="s">
        <v>811</v>
      </c>
      <c r="U103" s="1" t="s">
        <v>770</v>
      </c>
      <c r="V103" s="1" t="s">
        <v>812</v>
      </c>
    </row>
    <row r="104" s="1" customFormat="1" spans="1:22">
      <c r="A104" s="3">
        <v>999228012737908</v>
      </c>
      <c r="B104" s="1" t="s">
        <v>1304</v>
      </c>
      <c r="C104" s="1" t="s">
        <v>1305</v>
      </c>
      <c r="D104" s="1" t="s">
        <v>1306</v>
      </c>
      <c r="E104" s="1" t="s">
        <v>1307</v>
      </c>
      <c r="F104" s="1" t="s">
        <v>918</v>
      </c>
      <c r="G104" s="1" t="s">
        <v>801</v>
      </c>
      <c r="H104" s="1" t="s">
        <v>802</v>
      </c>
      <c r="I104" s="1" t="s">
        <v>1308</v>
      </c>
      <c r="J104" s="1" t="s">
        <v>804</v>
      </c>
      <c r="K104" s="1" t="s">
        <v>1308</v>
      </c>
      <c r="L104" s="1" t="s">
        <v>1308</v>
      </c>
      <c r="M104" s="1" t="s">
        <v>805</v>
      </c>
      <c r="N104" s="1" t="s">
        <v>805</v>
      </c>
      <c r="O104" s="1" t="s">
        <v>806</v>
      </c>
      <c r="P104" s="1" t="s">
        <v>807</v>
      </c>
      <c r="Q104" s="1" t="s">
        <v>808</v>
      </c>
      <c r="R104" s="1" t="s">
        <v>1309</v>
      </c>
      <c r="S104" s="1" t="s">
        <v>810</v>
      </c>
      <c r="T104" s="1" t="s">
        <v>811</v>
      </c>
      <c r="U104" s="1" t="s">
        <v>1125</v>
      </c>
      <c r="V104" s="1" t="s">
        <v>818</v>
      </c>
    </row>
    <row r="105" s="1" customFormat="1" spans="1:22">
      <c r="A105" s="3">
        <v>999228006207594</v>
      </c>
      <c r="B105" s="1" t="s">
        <v>1304</v>
      </c>
      <c r="C105" s="1" t="s">
        <v>1310</v>
      </c>
      <c r="D105" s="1" t="s">
        <v>1311</v>
      </c>
      <c r="E105" s="1" t="s">
        <v>1312</v>
      </c>
      <c r="F105" s="1" t="s">
        <v>869</v>
      </c>
      <c r="G105" s="1" t="s">
        <v>801</v>
      </c>
      <c r="H105" s="1" t="s">
        <v>802</v>
      </c>
      <c r="I105" s="1" t="s">
        <v>1313</v>
      </c>
      <c r="J105" s="1" t="s">
        <v>804</v>
      </c>
      <c r="K105" s="1" t="s">
        <v>1313</v>
      </c>
      <c r="L105" s="1" t="s">
        <v>1313</v>
      </c>
      <c r="M105" s="1" t="s">
        <v>805</v>
      </c>
      <c r="N105" s="1" t="s">
        <v>805</v>
      </c>
      <c r="O105" s="1" t="s">
        <v>806</v>
      </c>
      <c r="P105" s="1" t="s">
        <v>807</v>
      </c>
      <c r="Q105" s="1" t="s">
        <v>808</v>
      </c>
      <c r="R105" s="1" t="s">
        <v>1314</v>
      </c>
      <c r="S105" s="1" t="s">
        <v>810</v>
      </c>
      <c r="T105" s="1" t="s">
        <v>811</v>
      </c>
      <c r="U105" s="1" t="s">
        <v>770</v>
      </c>
      <c r="V105" s="1" t="s">
        <v>903</v>
      </c>
    </row>
    <row r="106" s="1" customFormat="1" spans="1:22">
      <c r="A106" s="3">
        <v>999227990466590</v>
      </c>
      <c r="B106" s="1" t="s">
        <v>1315</v>
      </c>
      <c r="C106" s="1" t="s">
        <v>1316</v>
      </c>
      <c r="D106" s="1" t="s">
        <v>1317</v>
      </c>
      <c r="E106" s="1" t="s">
        <v>1318</v>
      </c>
      <c r="F106" s="1" t="s">
        <v>797</v>
      </c>
      <c r="G106" s="1" t="s">
        <v>801</v>
      </c>
      <c r="H106" s="1" t="s">
        <v>802</v>
      </c>
      <c r="I106" s="1" t="s">
        <v>1319</v>
      </c>
      <c r="J106" s="1" t="s">
        <v>804</v>
      </c>
      <c r="K106" s="1" t="s">
        <v>1319</v>
      </c>
      <c r="L106" s="1" t="s">
        <v>1319</v>
      </c>
      <c r="M106" s="1" t="s">
        <v>805</v>
      </c>
      <c r="N106" s="1" t="s">
        <v>805</v>
      </c>
      <c r="O106" s="1" t="s">
        <v>806</v>
      </c>
      <c r="P106" s="1" t="s">
        <v>807</v>
      </c>
      <c r="Q106" s="1" t="s">
        <v>808</v>
      </c>
      <c r="R106" s="1" t="s">
        <v>1320</v>
      </c>
      <c r="S106" s="1" t="s">
        <v>810</v>
      </c>
      <c r="T106" s="1" t="s">
        <v>811</v>
      </c>
      <c r="U106" s="1" t="s">
        <v>770</v>
      </c>
      <c r="V106" s="1" t="s">
        <v>1321</v>
      </c>
    </row>
    <row r="107" s="1" customFormat="1" spans="1:22">
      <c r="A107" s="3">
        <v>999227985087881</v>
      </c>
      <c r="B107" s="1" t="s">
        <v>1315</v>
      </c>
      <c r="C107" s="1" t="s">
        <v>1322</v>
      </c>
      <c r="D107" s="1" t="s">
        <v>1323</v>
      </c>
      <c r="E107" s="1" t="s">
        <v>1324</v>
      </c>
      <c r="F107" s="1" t="s">
        <v>1006</v>
      </c>
      <c r="G107" s="1" t="s">
        <v>801</v>
      </c>
      <c r="H107" s="1" t="s">
        <v>802</v>
      </c>
      <c r="I107" s="1" t="s">
        <v>1325</v>
      </c>
      <c r="J107" s="1" t="s">
        <v>804</v>
      </c>
      <c r="K107" s="1" t="s">
        <v>1325</v>
      </c>
      <c r="L107" s="1" t="s">
        <v>1325</v>
      </c>
      <c r="M107" s="1" t="s">
        <v>805</v>
      </c>
      <c r="N107" s="1" t="s">
        <v>805</v>
      </c>
      <c r="O107" s="1" t="s">
        <v>806</v>
      </c>
      <c r="P107" s="1" t="s">
        <v>807</v>
      </c>
      <c r="Q107" s="1" t="s">
        <v>808</v>
      </c>
      <c r="R107" s="1" t="s">
        <v>1326</v>
      </c>
      <c r="S107" s="1" t="s">
        <v>810</v>
      </c>
      <c r="T107" s="1" t="s">
        <v>811</v>
      </c>
      <c r="U107" s="1" t="s">
        <v>770</v>
      </c>
      <c r="V107" s="1" t="s">
        <v>812</v>
      </c>
    </row>
    <row r="108" s="1" customFormat="1" spans="1:22">
      <c r="A108" s="3">
        <v>999227965488480</v>
      </c>
      <c r="B108" s="1" t="s">
        <v>1327</v>
      </c>
      <c r="C108" s="1" t="s">
        <v>1328</v>
      </c>
      <c r="D108" s="1" t="s">
        <v>1329</v>
      </c>
      <c r="E108" s="1" t="s">
        <v>1330</v>
      </c>
      <c r="F108" s="1" t="s">
        <v>918</v>
      </c>
      <c r="G108" s="1" t="s">
        <v>801</v>
      </c>
      <c r="H108" s="1" t="s">
        <v>802</v>
      </c>
      <c r="I108" s="1" t="s">
        <v>1331</v>
      </c>
      <c r="J108" s="1" t="s">
        <v>804</v>
      </c>
      <c r="K108" s="1" t="s">
        <v>1331</v>
      </c>
      <c r="L108" s="1" t="s">
        <v>1331</v>
      </c>
      <c r="M108" s="1" t="s">
        <v>805</v>
      </c>
      <c r="N108" s="1" t="s">
        <v>805</v>
      </c>
      <c r="O108" s="1" t="s">
        <v>806</v>
      </c>
      <c r="P108" s="1" t="s">
        <v>807</v>
      </c>
      <c r="Q108" s="1" t="s">
        <v>808</v>
      </c>
      <c r="R108" s="1" t="s">
        <v>1332</v>
      </c>
      <c r="S108" s="1" t="s">
        <v>810</v>
      </c>
      <c r="T108" s="1" t="s">
        <v>811</v>
      </c>
      <c r="U108" s="1" t="s">
        <v>770</v>
      </c>
      <c r="V108" s="1" t="s">
        <v>812</v>
      </c>
    </row>
    <row r="109" s="1" customFormat="1" spans="1:22">
      <c r="A109" s="3">
        <v>999227963931695</v>
      </c>
      <c r="B109" s="1" t="s">
        <v>1333</v>
      </c>
      <c r="C109" s="1" t="s">
        <v>1334</v>
      </c>
      <c r="D109" s="1" t="s">
        <v>1335</v>
      </c>
      <c r="E109" s="1" t="s">
        <v>1336</v>
      </c>
      <c r="F109" s="1" t="s">
        <v>918</v>
      </c>
      <c r="G109" s="1" t="s">
        <v>801</v>
      </c>
      <c r="H109" s="1" t="s">
        <v>802</v>
      </c>
      <c r="I109" s="1" t="s">
        <v>1337</v>
      </c>
      <c r="J109" s="1" t="s">
        <v>804</v>
      </c>
      <c r="K109" s="1" t="s">
        <v>1337</v>
      </c>
      <c r="L109" s="1" t="s">
        <v>1337</v>
      </c>
      <c r="M109" s="1" t="s">
        <v>805</v>
      </c>
      <c r="N109" s="1" t="s">
        <v>805</v>
      </c>
      <c r="O109" s="1" t="s">
        <v>806</v>
      </c>
      <c r="P109" s="1" t="s">
        <v>807</v>
      </c>
      <c r="Q109" s="1" t="s">
        <v>808</v>
      </c>
      <c r="R109" s="1" t="s">
        <v>1338</v>
      </c>
      <c r="S109" s="1" t="s">
        <v>810</v>
      </c>
      <c r="T109" s="1" t="s">
        <v>811</v>
      </c>
      <c r="U109" s="1" t="s">
        <v>770</v>
      </c>
      <c r="V109" s="1" t="s">
        <v>903</v>
      </c>
    </row>
    <row r="110" s="1" customFormat="1" spans="1:22">
      <c r="A110" s="3">
        <v>999227951625032</v>
      </c>
      <c r="B110" s="1" t="s">
        <v>1333</v>
      </c>
      <c r="C110" s="1" t="s">
        <v>1339</v>
      </c>
      <c r="D110" s="1" t="s">
        <v>1340</v>
      </c>
      <c r="E110" s="1" t="s">
        <v>1341</v>
      </c>
      <c r="F110" s="1" t="s">
        <v>869</v>
      </c>
      <c r="G110" s="1" t="s">
        <v>801</v>
      </c>
      <c r="H110" s="1" t="s">
        <v>802</v>
      </c>
      <c r="I110" s="1" t="s">
        <v>1342</v>
      </c>
      <c r="J110" s="1" t="s">
        <v>804</v>
      </c>
      <c r="K110" s="1" t="s">
        <v>1342</v>
      </c>
      <c r="L110" s="1" t="s">
        <v>1342</v>
      </c>
      <c r="M110" s="1" t="s">
        <v>805</v>
      </c>
      <c r="N110" s="1" t="s">
        <v>805</v>
      </c>
      <c r="O110" s="1" t="s">
        <v>806</v>
      </c>
      <c r="P110" s="1" t="s">
        <v>807</v>
      </c>
      <c r="Q110" s="1" t="s">
        <v>808</v>
      </c>
      <c r="R110" s="1" t="s">
        <v>1343</v>
      </c>
      <c r="S110" s="1" t="s">
        <v>810</v>
      </c>
      <c r="T110" s="1" t="s">
        <v>811</v>
      </c>
      <c r="U110" s="1" t="s">
        <v>770</v>
      </c>
      <c r="V110" s="1" t="s">
        <v>812</v>
      </c>
    </row>
    <row r="111" s="1" customFormat="1" spans="1:22">
      <c r="A111" s="3">
        <v>999227439194771</v>
      </c>
      <c r="B111" s="1" t="s">
        <v>1344</v>
      </c>
      <c r="C111" s="1" t="s">
        <v>1345</v>
      </c>
      <c r="D111" s="1" t="s">
        <v>1317</v>
      </c>
      <c r="E111" s="1" t="s">
        <v>1346</v>
      </c>
      <c r="F111" s="1" t="s">
        <v>797</v>
      </c>
      <c r="G111" s="1" t="s">
        <v>801</v>
      </c>
      <c r="H111" s="1" t="s">
        <v>802</v>
      </c>
      <c r="I111" s="1" t="s">
        <v>1347</v>
      </c>
      <c r="J111" s="1" t="s">
        <v>804</v>
      </c>
      <c r="K111" s="1" t="s">
        <v>1347</v>
      </c>
      <c r="L111" s="1" t="s">
        <v>1347</v>
      </c>
      <c r="M111" s="1" t="s">
        <v>805</v>
      </c>
      <c r="N111" s="1" t="s">
        <v>805</v>
      </c>
      <c r="O111" s="1" t="s">
        <v>806</v>
      </c>
      <c r="P111" s="1" t="s">
        <v>807</v>
      </c>
      <c r="Q111" s="1" t="s">
        <v>808</v>
      </c>
      <c r="R111" s="1" t="s">
        <v>1348</v>
      </c>
      <c r="S111" s="1" t="s">
        <v>810</v>
      </c>
      <c r="T111" s="1" t="s">
        <v>811</v>
      </c>
      <c r="U111" s="1" t="s">
        <v>770</v>
      </c>
      <c r="V111" s="1" t="s">
        <v>1321</v>
      </c>
    </row>
    <row r="112" s="1" customFormat="1" spans="1:22">
      <c r="A112" s="3">
        <v>999227438398746</v>
      </c>
      <c r="B112" s="1" t="s">
        <v>1344</v>
      </c>
      <c r="C112" s="1" t="s">
        <v>1349</v>
      </c>
      <c r="D112" s="1" t="s">
        <v>976</v>
      </c>
      <c r="E112" s="1" t="s">
        <v>1350</v>
      </c>
      <c r="F112" s="1" t="s">
        <v>797</v>
      </c>
      <c r="G112" s="1" t="s">
        <v>801</v>
      </c>
      <c r="H112" s="1" t="s">
        <v>802</v>
      </c>
      <c r="I112" s="1" t="s">
        <v>978</v>
      </c>
      <c r="J112" s="1" t="s">
        <v>804</v>
      </c>
      <c r="K112" s="1" t="s">
        <v>978</v>
      </c>
      <c r="L112" s="1" t="s">
        <v>978</v>
      </c>
      <c r="M112" s="1" t="s">
        <v>805</v>
      </c>
      <c r="N112" s="1" t="s">
        <v>805</v>
      </c>
      <c r="O112" s="1" t="s">
        <v>806</v>
      </c>
      <c r="P112" s="1" t="s">
        <v>807</v>
      </c>
      <c r="Q112" s="1" t="s">
        <v>808</v>
      </c>
      <c r="R112" s="1" t="s">
        <v>1351</v>
      </c>
      <c r="S112" s="1" t="s">
        <v>810</v>
      </c>
      <c r="T112" s="1" t="s">
        <v>811</v>
      </c>
      <c r="U112" s="1" t="s">
        <v>770</v>
      </c>
      <c r="V112" s="1" t="s">
        <v>903</v>
      </c>
    </row>
    <row r="113" s="1" customFormat="1" spans="1:22">
      <c r="A113" s="3">
        <v>999227403505237</v>
      </c>
      <c r="B113" s="1" t="s">
        <v>1352</v>
      </c>
      <c r="C113" s="1" t="s">
        <v>1353</v>
      </c>
      <c r="D113" s="1" t="s">
        <v>1340</v>
      </c>
      <c r="E113" s="1" t="s">
        <v>1354</v>
      </c>
      <c r="F113" s="1" t="s">
        <v>869</v>
      </c>
      <c r="G113" s="1" t="s">
        <v>801</v>
      </c>
      <c r="H113" s="1" t="s">
        <v>802</v>
      </c>
      <c r="I113" s="1" t="s">
        <v>1355</v>
      </c>
      <c r="J113" s="1" t="s">
        <v>804</v>
      </c>
      <c r="K113" s="1" t="s">
        <v>1355</v>
      </c>
      <c r="L113" s="1" t="s">
        <v>1355</v>
      </c>
      <c r="M113" s="1" t="s">
        <v>805</v>
      </c>
      <c r="N113" s="1" t="s">
        <v>805</v>
      </c>
      <c r="O113" s="1" t="s">
        <v>806</v>
      </c>
      <c r="P113" s="1" t="s">
        <v>807</v>
      </c>
      <c r="Q113" s="1" t="s">
        <v>808</v>
      </c>
      <c r="R113" s="1" t="s">
        <v>1356</v>
      </c>
      <c r="S113" s="1" t="s">
        <v>810</v>
      </c>
      <c r="T113" s="1" t="s">
        <v>811</v>
      </c>
      <c r="U113" s="1" t="s">
        <v>770</v>
      </c>
      <c r="V113" s="1" t="s">
        <v>812</v>
      </c>
    </row>
    <row r="114" s="1" customFormat="1" spans="1:22">
      <c r="A114" s="3">
        <v>999227403496105</v>
      </c>
      <c r="B114" s="1" t="s">
        <v>1352</v>
      </c>
      <c r="C114" s="1" t="s">
        <v>1357</v>
      </c>
      <c r="D114" s="1" t="s">
        <v>1358</v>
      </c>
      <c r="E114" s="1" t="s">
        <v>1359</v>
      </c>
      <c r="F114" s="1" t="s">
        <v>869</v>
      </c>
      <c r="G114" s="1" t="s">
        <v>801</v>
      </c>
      <c r="H114" s="1" t="s">
        <v>802</v>
      </c>
      <c r="I114" s="1" t="s">
        <v>1360</v>
      </c>
      <c r="J114" s="1" t="s">
        <v>804</v>
      </c>
      <c r="K114" s="1" t="s">
        <v>1360</v>
      </c>
      <c r="L114" s="1" t="s">
        <v>1360</v>
      </c>
      <c r="M114" s="1" t="s">
        <v>805</v>
      </c>
      <c r="N114" s="1" t="s">
        <v>805</v>
      </c>
      <c r="O114" s="1" t="s">
        <v>806</v>
      </c>
      <c r="P114" s="1" t="s">
        <v>807</v>
      </c>
      <c r="Q114" s="1" t="s">
        <v>808</v>
      </c>
      <c r="R114" s="1" t="s">
        <v>1361</v>
      </c>
      <c r="S114" s="1" t="s">
        <v>810</v>
      </c>
      <c r="T114" s="1" t="s">
        <v>811</v>
      </c>
      <c r="U114" s="1" t="s">
        <v>770</v>
      </c>
      <c r="V114" s="1" t="s">
        <v>1053</v>
      </c>
    </row>
    <row r="115" s="1" customFormat="1" spans="1:22">
      <c r="A115" s="3">
        <v>999227346044332</v>
      </c>
      <c r="B115" s="1" t="s">
        <v>1362</v>
      </c>
      <c r="C115" s="1" t="s">
        <v>1363</v>
      </c>
      <c r="D115" s="1" t="s">
        <v>1364</v>
      </c>
      <c r="E115" s="1" t="s">
        <v>1365</v>
      </c>
      <c r="F115" s="1" t="s">
        <v>869</v>
      </c>
      <c r="G115" s="1" t="s">
        <v>801</v>
      </c>
      <c r="H115" s="1" t="s">
        <v>802</v>
      </c>
      <c r="I115" s="1" t="s">
        <v>1366</v>
      </c>
      <c r="J115" s="1" t="s">
        <v>804</v>
      </c>
      <c r="K115" s="1" t="s">
        <v>1366</v>
      </c>
      <c r="L115" s="1" t="s">
        <v>1366</v>
      </c>
      <c r="M115" s="1" t="s">
        <v>805</v>
      </c>
      <c r="N115" s="1" t="s">
        <v>805</v>
      </c>
      <c r="O115" s="1" t="s">
        <v>806</v>
      </c>
      <c r="P115" s="1" t="s">
        <v>807</v>
      </c>
      <c r="Q115" s="1" t="s">
        <v>808</v>
      </c>
      <c r="R115" s="1" t="s">
        <v>1367</v>
      </c>
      <c r="S115" s="1" t="s">
        <v>810</v>
      </c>
      <c r="T115" s="1" t="s">
        <v>811</v>
      </c>
      <c r="U115" s="1" t="s">
        <v>770</v>
      </c>
      <c r="V115" s="1" t="s">
        <v>812</v>
      </c>
    </row>
    <row r="116" s="1" customFormat="1" spans="1:22">
      <c r="A116" s="3">
        <v>999227339828415</v>
      </c>
      <c r="B116" s="1" t="s">
        <v>1368</v>
      </c>
      <c r="C116" s="1" t="s">
        <v>1369</v>
      </c>
      <c r="D116" s="1" t="s">
        <v>1370</v>
      </c>
      <c r="E116" s="1" t="s">
        <v>1371</v>
      </c>
      <c r="F116" s="1" t="s">
        <v>869</v>
      </c>
      <c r="G116" s="1" t="s">
        <v>801</v>
      </c>
      <c r="H116" s="1" t="s">
        <v>802</v>
      </c>
      <c r="I116" s="1" t="s">
        <v>983</v>
      </c>
      <c r="J116" s="1" t="s">
        <v>804</v>
      </c>
      <c r="K116" s="1" t="s">
        <v>983</v>
      </c>
      <c r="L116" s="1" t="s">
        <v>983</v>
      </c>
      <c r="M116" s="1" t="s">
        <v>805</v>
      </c>
      <c r="N116" s="1" t="s">
        <v>805</v>
      </c>
      <c r="O116" s="1" t="s">
        <v>806</v>
      </c>
      <c r="P116" s="1" t="s">
        <v>807</v>
      </c>
      <c r="Q116" s="1" t="s">
        <v>808</v>
      </c>
      <c r="R116" s="1" t="s">
        <v>1372</v>
      </c>
      <c r="S116" s="1" t="s">
        <v>810</v>
      </c>
      <c r="T116" s="1" t="s">
        <v>811</v>
      </c>
      <c r="U116" s="1" t="s">
        <v>770</v>
      </c>
      <c r="V116" s="1" t="s">
        <v>818</v>
      </c>
    </row>
    <row r="117" s="1" customFormat="1" spans="1:22">
      <c r="A117" s="3">
        <v>999227339755720</v>
      </c>
      <c r="B117" s="1" t="s">
        <v>1368</v>
      </c>
      <c r="C117" s="1" t="s">
        <v>1373</v>
      </c>
      <c r="D117" s="1" t="s">
        <v>1133</v>
      </c>
      <c r="E117" s="1" t="s">
        <v>1374</v>
      </c>
      <c r="F117" s="1" t="s">
        <v>869</v>
      </c>
      <c r="G117" s="1" t="s">
        <v>801</v>
      </c>
      <c r="H117" s="1" t="s">
        <v>802</v>
      </c>
      <c r="I117" s="1" t="s">
        <v>1375</v>
      </c>
      <c r="J117" s="1" t="s">
        <v>804</v>
      </c>
      <c r="K117" s="1" t="s">
        <v>1375</v>
      </c>
      <c r="L117" s="1" t="s">
        <v>1375</v>
      </c>
      <c r="M117" s="1" t="s">
        <v>805</v>
      </c>
      <c r="N117" s="1" t="s">
        <v>805</v>
      </c>
      <c r="O117" s="1" t="s">
        <v>806</v>
      </c>
      <c r="P117" s="1" t="s">
        <v>807</v>
      </c>
      <c r="Q117" s="1" t="s">
        <v>808</v>
      </c>
      <c r="R117" s="1" t="s">
        <v>1376</v>
      </c>
      <c r="S117" s="1" t="s">
        <v>810</v>
      </c>
      <c r="T117" s="1" t="s">
        <v>811</v>
      </c>
      <c r="U117" s="1" t="s">
        <v>770</v>
      </c>
      <c r="V117" s="1" t="s">
        <v>812</v>
      </c>
    </row>
    <row r="118" s="1" customFormat="1" spans="1:22">
      <c r="A118" s="1" t="s">
        <v>1377</v>
      </c>
      <c r="B118" s="1" t="s">
        <v>1378</v>
      </c>
      <c r="C118" s="1" t="s">
        <v>1379</v>
      </c>
      <c r="D118" s="1" t="s">
        <v>1380</v>
      </c>
      <c r="E118" s="1" t="s">
        <v>1381</v>
      </c>
      <c r="F118" s="1" t="s">
        <v>918</v>
      </c>
      <c r="G118" s="1" t="s">
        <v>797</v>
      </c>
      <c r="H118" s="1" t="s">
        <v>802</v>
      </c>
      <c r="I118" s="1" t="s">
        <v>806</v>
      </c>
      <c r="J118" s="1" t="s">
        <v>804</v>
      </c>
      <c r="K118" s="1" t="s">
        <v>806</v>
      </c>
      <c r="L118" s="1" t="s">
        <v>806</v>
      </c>
      <c r="M118" s="1" t="s">
        <v>805</v>
      </c>
      <c r="N118" s="1" t="s">
        <v>805</v>
      </c>
      <c r="O118" s="1" t="s">
        <v>806</v>
      </c>
      <c r="P118" s="1" t="s">
        <v>807</v>
      </c>
      <c r="Q118" s="1" t="s">
        <v>808</v>
      </c>
      <c r="R118" s="1" t="s">
        <v>1382</v>
      </c>
      <c r="S118" s="1" t="s">
        <v>810</v>
      </c>
      <c r="T118" s="1" t="s">
        <v>811</v>
      </c>
      <c r="U118" s="1" t="s">
        <v>770</v>
      </c>
      <c r="V118" s="1" t="s">
        <v>818</v>
      </c>
    </row>
    <row r="119" s="1" customFormat="1" spans="1:22">
      <c r="A119" s="3">
        <v>999227113787495</v>
      </c>
      <c r="B119" s="1" t="s">
        <v>1383</v>
      </c>
      <c r="C119" s="1" t="s">
        <v>1384</v>
      </c>
      <c r="D119" s="1" t="s">
        <v>1385</v>
      </c>
      <c r="E119" s="1" t="s">
        <v>1386</v>
      </c>
      <c r="F119" s="1" t="s">
        <v>965</v>
      </c>
      <c r="G119" s="1" t="s">
        <v>801</v>
      </c>
      <c r="H119" s="1" t="s">
        <v>802</v>
      </c>
      <c r="I119" s="1" t="s">
        <v>1387</v>
      </c>
      <c r="J119" s="1" t="s">
        <v>804</v>
      </c>
      <c r="K119" s="1" t="s">
        <v>1387</v>
      </c>
      <c r="L119" s="1" t="s">
        <v>1387</v>
      </c>
      <c r="M119" s="1" t="s">
        <v>805</v>
      </c>
      <c r="N119" s="1" t="s">
        <v>805</v>
      </c>
      <c r="O119" s="1" t="s">
        <v>806</v>
      </c>
      <c r="P119" s="1" t="s">
        <v>807</v>
      </c>
      <c r="Q119" s="1" t="s">
        <v>808</v>
      </c>
      <c r="R119" s="1" t="s">
        <v>1388</v>
      </c>
      <c r="S119" s="1" t="s">
        <v>810</v>
      </c>
      <c r="T119" s="1" t="s">
        <v>811</v>
      </c>
      <c r="U119" s="1" t="s">
        <v>770</v>
      </c>
      <c r="V119" s="1" t="s">
        <v>1389</v>
      </c>
    </row>
    <row r="120" s="1" customFormat="1" spans="1:22">
      <c r="A120" s="3">
        <v>999227040873020</v>
      </c>
      <c r="B120" s="1" t="s">
        <v>1390</v>
      </c>
      <c r="C120" s="1" t="s">
        <v>1391</v>
      </c>
      <c r="D120" s="1" t="s">
        <v>1392</v>
      </c>
      <c r="E120" s="1" t="s">
        <v>1393</v>
      </c>
      <c r="F120" s="1" t="s">
        <v>918</v>
      </c>
      <c r="G120" s="1" t="s">
        <v>801</v>
      </c>
      <c r="H120" s="1" t="s">
        <v>802</v>
      </c>
      <c r="I120" s="1" t="s">
        <v>1394</v>
      </c>
      <c r="J120" s="1" t="s">
        <v>804</v>
      </c>
      <c r="K120" s="1" t="s">
        <v>1394</v>
      </c>
      <c r="L120" s="1" t="s">
        <v>1394</v>
      </c>
      <c r="M120" s="1" t="s">
        <v>805</v>
      </c>
      <c r="N120" s="1" t="s">
        <v>805</v>
      </c>
      <c r="O120" s="1" t="s">
        <v>806</v>
      </c>
      <c r="P120" s="1" t="s">
        <v>807</v>
      </c>
      <c r="Q120" s="1" t="s">
        <v>808</v>
      </c>
      <c r="R120" s="1" t="s">
        <v>1395</v>
      </c>
      <c r="S120" s="1" t="s">
        <v>810</v>
      </c>
      <c r="T120" s="1" t="s">
        <v>811</v>
      </c>
      <c r="U120" s="1" t="s">
        <v>770</v>
      </c>
      <c r="V120" s="1" t="s">
        <v>1053</v>
      </c>
    </row>
    <row r="121" s="1" customFormat="1" spans="1:22">
      <c r="A121" s="3">
        <v>999226910562990</v>
      </c>
      <c r="B121" s="1" t="s">
        <v>1396</v>
      </c>
      <c r="C121" s="1" t="s">
        <v>1397</v>
      </c>
      <c r="D121" s="1" t="s">
        <v>1398</v>
      </c>
      <c r="E121" s="1" t="s">
        <v>1399</v>
      </c>
      <c r="F121" s="1" t="s">
        <v>1042</v>
      </c>
      <c r="G121" s="1" t="s">
        <v>801</v>
      </c>
      <c r="H121" s="1" t="s">
        <v>802</v>
      </c>
      <c r="I121" s="1" t="s">
        <v>1400</v>
      </c>
      <c r="J121" s="1" t="s">
        <v>804</v>
      </c>
      <c r="K121" s="1" t="s">
        <v>1400</v>
      </c>
      <c r="L121" s="1" t="s">
        <v>1400</v>
      </c>
      <c r="M121" s="1" t="s">
        <v>805</v>
      </c>
      <c r="N121" s="1" t="s">
        <v>805</v>
      </c>
      <c r="O121" s="1" t="s">
        <v>806</v>
      </c>
      <c r="P121" s="1" t="s">
        <v>807</v>
      </c>
      <c r="Q121" s="1" t="s">
        <v>808</v>
      </c>
      <c r="R121" s="1" t="s">
        <v>1401</v>
      </c>
      <c r="S121" s="1" t="s">
        <v>810</v>
      </c>
      <c r="T121" s="1" t="s">
        <v>811</v>
      </c>
      <c r="U121" s="1" t="s">
        <v>770</v>
      </c>
      <c r="V121" s="1" t="s">
        <v>1053</v>
      </c>
    </row>
    <row r="122" s="1" customFormat="1" spans="1:22">
      <c r="A122" s="3">
        <v>999226796501908</v>
      </c>
      <c r="B122" s="1" t="s">
        <v>1402</v>
      </c>
      <c r="C122" s="1" t="s">
        <v>1403</v>
      </c>
      <c r="D122" s="1" t="s">
        <v>1404</v>
      </c>
      <c r="E122" s="1" t="s">
        <v>1405</v>
      </c>
      <c r="F122" s="1" t="s">
        <v>797</v>
      </c>
      <c r="G122" s="1" t="s">
        <v>801</v>
      </c>
      <c r="H122" s="1" t="s">
        <v>802</v>
      </c>
      <c r="I122" s="1" t="s">
        <v>926</v>
      </c>
      <c r="J122" s="1" t="s">
        <v>804</v>
      </c>
      <c r="K122" s="1" t="s">
        <v>926</v>
      </c>
      <c r="L122" s="1" t="s">
        <v>926</v>
      </c>
      <c r="M122" s="1" t="s">
        <v>805</v>
      </c>
      <c r="N122" s="1" t="s">
        <v>805</v>
      </c>
      <c r="O122" s="1" t="s">
        <v>806</v>
      </c>
      <c r="P122" s="1" t="s">
        <v>807</v>
      </c>
      <c r="Q122" s="1" t="s">
        <v>808</v>
      </c>
      <c r="R122" s="1" t="s">
        <v>1406</v>
      </c>
      <c r="S122" s="1" t="s">
        <v>810</v>
      </c>
      <c r="T122" s="1" t="s">
        <v>811</v>
      </c>
      <c r="U122" s="1" t="s">
        <v>770</v>
      </c>
      <c r="V122" s="1" t="s">
        <v>812</v>
      </c>
    </row>
    <row r="123" s="1" customFormat="1" spans="1:22">
      <c r="A123" s="3">
        <v>999226725892082</v>
      </c>
      <c r="B123" s="1" t="s">
        <v>1407</v>
      </c>
      <c r="C123" s="1" t="s">
        <v>1408</v>
      </c>
      <c r="D123" s="1" t="s">
        <v>1340</v>
      </c>
      <c r="E123" s="1" t="s">
        <v>1409</v>
      </c>
      <c r="F123" s="1" t="s">
        <v>797</v>
      </c>
      <c r="G123" s="1" t="s">
        <v>801</v>
      </c>
      <c r="H123" s="1" t="s">
        <v>802</v>
      </c>
      <c r="I123" s="1" t="s">
        <v>1410</v>
      </c>
      <c r="J123" s="1" t="s">
        <v>804</v>
      </c>
      <c r="K123" s="1" t="s">
        <v>1410</v>
      </c>
      <c r="L123" s="1" t="s">
        <v>1410</v>
      </c>
      <c r="M123" s="1" t="s">
        <v>805</v>
      </c>
      <c r="N123" s="1" t="s">
        <v>805</v>
      </c>
      <c r="O123" s="1" t="s">
        <v>806</v>
      </c>
      <c r="P123" s="1" t="s">
        <v>807</v>
      </c>
      <c r="Q123" s="1" t="s">
        <v>808</v>
      </c>
      <c r="R123" s="1" t="s">
        <v>1411</v>
      </c>
      <c r="S123" s="1" t="s">
        <v>810</v>
      </c>
      <c r="T123" s="1" t="s">
        <v>811</v>
      </c>
      <c r="U123" s="1" t="s">
        <v>770</v>
      </c>
      <c r="V123" s="1" t="s">
        <v>812</v>
      </c>
    </row>
    <row r="124" s="1" customFormat="1" spans="1:22">
      <c r="A124" s="3">
        <v>999226491556854</v>
      </c>
      <c r="B124" s="1" t="s">
        <v>1412</v>
      </c>
      <c r="C124" s="1" t="s">
        <v>1413</v>
      </c>
      <c r="D124" s="1" t="s">
        <v>1414</v>
      </c>
      <c r="E124" s="1" t="s">
        <v>1415</v>
      </c>
      <c r="F124" s="1" t="s">
        <v>869</v>
      </c>
      <c r="G124" s="1" t="s">
        <v>801</v>
      </c>
      <c r="H124" s="1" t="s">
        <v>802</v>
      </c>
      <c r="I124" s="1" t="s">
        <v>1416</v>
      </c>
      <c r="J124" s="1" t="s">
        <v>804</v>
      </c>
      <c r="K124" s="1" t="s">
        <v>1416</v>
      </c>
      <c r="L124" s="1" t="s">
        <v>1416</v>
      </c>
      <c r="M124" s="1" t="s">
        <v>805</v>
      </c>
      <c r="N124" s="1" t="s">
        <v>805</v>
      </c>
      <c r="O124" s="1" t="s">
        <v>806</v>
      </c>
      <c r="P124" s="1" t="s">
        <v>807</v>
      </c>
      <c r="Q124" s="1" t="s">
        <v>808</v>
      </c>
      <c r="R124" s="1" t="s">
        <v>1417</v>
      </c>
      <c r="S124" s="1" t="s">
        <v>810</v>
      </c>
      <c r="T124" s="1" t="s">
        <v>811</v>
      </c>
      <c r="U124" s="1" t="s">
        <v>770</v>
      </c>
      <c r="V124" s="1" t="s">
        <v>903</v>
      </c>
    </row>
    <row r="125" s="1" customFormat="1" spans="1:22">
      <c r="A125" s="3">
        <v>999226362764651</v>
      </c>
      <c r="B125" s="1" t="s">
        <v>1418</v>
      </c>
      <c r="C125" s="1" t="s">
        <v>1419</v>
      </c>
      <c r="D125" s="1" t="s">
        <v>1420</v>
      </c>
      <c r="E125" s="1" t="s">
        <v>1421</v>
      </c>
      <c r="F125" s="1" t="s">
        <v>1006</v>
      </c>
      <c r="G125" s="1" t="s">
        <v>801</v>
      </c>
      <c r="H125" s="1" t="s">
        <v>802</v>
      </c>
      <c r="I125" s="1" t="s">
        <v>1422</v>
      </c>
      <c r="J125" s="1" t="s">
        <v>804</v>
      </c>
      <c r="K125" s="1" t="s">
        <v>1422</v>
      </c>
      <c r="L125" s="1" t="s">
        <v>1422</v>
      </c>
      <c r="M125" s="1" t="s">
        <v>805</v>
      </c>
      <c r="N125" s="1" t="s">
        <v>805</v>
      </c>
      <c r="O125" s="1" t="s">
        <v>806</v>
      </c>
      <c r="P125" s="1" t="s">
        <v>807</v>
      </c>
      <c r="Q125" s="1" t="s">
        <v>808</v>
      </c>
      <c r="R125" s="1" t="s">
        <v>1423</v>
      </c>
      <c r="S125" s="1" t="s">
        <v>810</v>
      </c>
      <c r="T125" s="1" t="s">
        <v>811</v>
      </c>
      <c r="U125" s="1" t="s">
        <v>770</v>
      </c>
      <c r="V125" s="1" t="s">
        <v>812</v>
      </c>
    </row>
    <row r="126" s="1" customFormat="1" spans="1:22">
      <c r="A126" s="3">
        <v>999226334151037</v>
      </c>
      <c r="B126" s="1" t="s">
        <v>1424</v>
      </c>
      <c r="C126" s="1" t="s">
        <v>1425</v>
      </c>
      <c r="D126" s="1" t="s">
        <v>1426</v>
      </c>
      <c r="E126" s="1" t="s">
        <v>1427</v>
      </c>
      <c r="F126" s="1" t="s">
        <v>965</v>
      </c>
      <c r="G126" s="1" t="s">
        <v>801</v>
      </c>
      <c r="H126" s="1" t="s">
        <v>802</v>
      </c>
      <c r="I126" s="1" t="s">
        <v>1428</v>
      </c>
      <c r="J126" s="1" t="s">
        <v>804</v>
      </c>
      <c r="K126" s="1" t="s">
        <v>1428</v>
      </c>
      <c r="L126" s="1" t="s">
        <v>1428</v>
      </c>
      <c r="M126" s="1" t="s">
        <v>805</v>
      </c>
      <c r="N126" s="1" t="s">
        <v>805</v>
      </c>
      <c r="O126" s="1" t="s">
        <v>806</v>
      </c>
      <c r="P126" s="1" t="s">
        <v>807</v>
      </c>
      <c r="Q126" s="1" t="s">
        <v>808</v>
      </c>
      <c r="R126" s="1" t="s">
        <v>1429</v>
      </c>
      <c r="S126" s="1" t="s">
        <v>810</v>
      </c>
      <c r="T126" s="1" t="s">
        <v>811</v>
      </c>
      <c r="U126" s="1" t="s">
        <v>770</v>
      </c>
      <c r="V126" s="1" t="s">
        <v>818</v>
      </c>
    </row>
    <row r="127" s="1" customFormat="1" spans="1:22">
      <c r="A127" s="3">
        <v>999226115520114</v>
      </c>
      <c r="B127" s="1" t="s">
        <v>1430</v>
      </c>
      <c r="C127" s="1" t="s">
        <v>1431</v>
      </c>
      <c r="D127" s="1" t="s">
        <v>1432</v>
      </c>
      <c r="E127" s="1" t="s">
        <v>1433</v>
      </c>
      <c r="F127" s="1" t="s">
        <v>1026</v>
      </c>
      <c r="G127" s="1" t="s">
        <v>801</v>
      </c>
      <c r="H127" s="1" t="s">
        <v>802</v>
      </c>
      <c r="I127" s="1" t="s">
        <v>1434</v>
      </c>
      <c r="J127" s="1" t="s">
        <v>804</v>
      </c>
      <c r="K127" s="1" t="s">
        <v>1434</v>
      </c>
      <c r="L127" s="1" t="s">
        <v>1434</v>
      </c>
      <c r="M127" s="1" t="s">
        <v>805</v>
      </c>
      <c r="N127" s="1" t="s">
        <v>805</v>
      </c>
      <c r="O127" s="1" t="s">
        <v>806</v>
      </c>
      <c r="P127" s="1" t="s">
        <v>807</v>
      </c>
      <c r="Q127" s="1" t="s">
        <v>808</v>
      </c>
      <c r="R127" s="1" t="s">
        <v>1435</v>
      </c>
      <c r="S127" s="1" t="s">
        <v>810</v>
      </c>
      <c r="T127" s="1" t="s">
        <v>811</v>
      </c>
      <c r="U127" s="1" t="s">
        <v>770</v>
      </c>
      <c r="V127" s="1" t="s">
        <v>917</v>
      </c>
    </row>
    <row r="128" s="1" customFormat="1" spans="1:22">
      <c r="A128" s="3">
        <v>999225521820582</v>
      </c>
      <c r="B128" s="1" t="s">
        <v>1436</v>
      </c>
      <c r="C128" s="1" t="s">
        <v>1437</v>
      </c>
      <c r="D128" s="1" t="s">
        <v>1438</v>
      </c>
      <c r="E128" s="1" t="s">
        <v>1439</v>
      </c>
      <c r="F128" s="1" t="s">
        <v>1006</v>
      </c>
      <c r="G128" s="1" t="s">
        <v>797</v>
      </c>
      <c r="H128" s="1" t="s">
        <v>802</v>
      </c>
      <c r="I128" s="1" t="s">
        <v>1440</v>
      </c>
      <c r="J128" s="1" t="s">
        <v>804</v>
      </c>
      <c r="K128" s="1" t="s">
        <v>1440</v>
      </c>
      <c r="L128" s="1" t="s">
        <v>1440</v>
      </c>
      <c r="M128" s="1" t="s">
        <v>805</v>
      </c>
      <c r="N128" s="1" t="s">
        <v>805</v>
      </c>
      <c r="O128" s="1" t="s">
        <v>806</v>
      </c>
      <c r="P128" s="1" t="s">
        <v>807</v>
      </c>
      <c r="Q128" s="1" t="s">
        <v>808</v>
      </c>
      <c r="R128" s="1" t="s">
        <v>1441</v>
      </c>
      <c r="S128" s="1" t="s">
        <v>1442</v>
      </c>
      <c r="T128" s="1" t="s">
        <v>811</v>
      </c>
      <c r="U128" s="1" t="s">
        <v>770</v>
      </c>
      <c r="V128" s="1" t="s">
        <v>812</v>
      </c>
    </row>
    <row r="129" s="1" customFormat="1" spans="1:22">
      <c r="A129" s="3">
        <v>999224961772946</v>
      </c>
      <c r="B129" s="1" t="s">
        <v>1443</v>
      </c>
      <c r="C129" s="1" t="s">
        <v>1444</v>
      </c>
      <c r="D129" s="1" t="s">
        <v>1432</v>
      </c>
      <c r="E129" s="1" t="s">
        <v>1445</v>
      </c>
      <c r="F129" s="1" t="s">
        <v>1042</v>
      </c>
      <c r="G129" s="1" t="s">
        <v>869</v>
      </c>
      <c r="H129" s="1" t="s">
        <v>802</v>
      </c>
      <c r="I129" s="1" t="s">
        <v>1446</v>
      </c>
      <c r="J129" s="1" t="s">
        <v>804</v>
      </c>
      <c r="K129" s="1" t="s">
        <v>1446</v>
      </c>
      <c r="L129" s="1" t="s">
        <v>1446</v>
      </c>
      <c r="M129" s="1" t="s">
        <v>805</v>
      </c>
      <c r="N129" s="1" t="s">
        <v>805</v>
      </c>
      <c r="O129" s="1" t="s">
        <v>806</v>
      </c>
      <c r="P129" s="1" t="s">
        <v>807</v>
      </c>
      <c r="Q129" s="1" t="s">
        <v>808</v>
      </c>
      <c r="R129" s="1" t="s">
        <v>1447</v>
      </c>
      <c r="S129" s="1" t="s">
        <v>1442</v>
      </c>
      <c r="T129" s="1" t="s">
        <v>811</v>
      </c>
      <c r="U129" s="1" t="s">
        <v>770</v>
      </c>
      <c r="V129" s="1" t="s">
        <v>917</v>
      </c>
    </row>
    <row r="130" s="1" customFormat="1" spans="1:22">
      <c r="A130" s="3">
        <v>999224961741244</v>
      </c>
      <c r="B130" s="1" t="s">
        <v>1443</v>
      </c>
      <c r="C130" s="1" t="s">
        <v>1448</v>
      </c>
      <c r="D130" s="1" t="s">
        <v>1432</v>
      </c>
      <c r="E130" s="1" t="s">
        <v>1449</v>
      </c>
      <c r="F130" s="1" t="s">
        <v>1042</v>
      </c>
      <c r="G130" s="1" t="s">
        <v>869</v>
      </c>
      <c r="H130" s="1" t="s">
        <v>802</v>
      </c>
      <c r="I130" s="1" t="s">
        <v>1446</v>
      </c>
      <c r="J130" s="1" t="s">
        <v>804</v>
      </c>
      <c r="K130" s="1" t="s">
        <v>1446</v>
      </c>
      <c r="L130" s="1" t="s">
        <v>1446</v>
      </c>
      <c r="M130" s="1" t="s">
        <v>805</v>
      </c>
      <c r="N130" s="1" t="s">
        <v>805</v>
      </c>
      <c r="O130" s="1" t="s">
        <v>806</v>
      </c>
      <c r="P130" s="1" t="s">
        <v>807</v>
      </c>
      <c r="Q130" s="1" t="s">
        <v>808</v>
      </c>
      <c r="R130" s="1" t="s">
        <v>1450</v>
      </c>
      <c r="S130" s="1" t="s">
        <v>1442</v>
      </c>
      <c r="T130" s="1" t="s">
        <v>811</v>
      </c>
      <c r="U130" s="1" t="s">
        <v>770</v>
      </c>
      <c r="V130" s="1" t="s">
        <v>917</v>
      </c>
    </row>
    <row r="131" s="1" customFormat="1" spans="1:22">
      <c r="A131" s="3">
        <v>999224027212944</v>
      </c>
      <c r="B131" s="1" t="s">
        <v>1451</v>
      </c>
      <c r="C131" s="1" t="s">
        <v>1452</v>
      </c>
      <c r="D131" s="1" t="s">
        <v>1453</v>
      </c>
      <c r="E131" s="1" t="s">
        <v>1454</v>
      </c>
      <c r="F131" s="1" t="s">
        <v>1026</v>
      </c>
      <c r="G131" s="1" t="s">
        <v>869</v>
      </c>
      <c r="H131" s="1" t="s">
        <v>802</v>
      </c>
      <c r="I131" s="1" t="s">
        <v>1455</v>
      </c>
      <c r="J131" s="1" t="s">
        <v>804</v>
      </c>
      <c r="K131" s="1" t="s">
        <v>1455</v>
      </c>
      <c r="L131" s="1" t="s">
        <v>1455</v>
      </c>
      <c r="M131" s="1" t="s">
        <v>805</v>
      </c>
      <c r="N131" s="1" t="s">
        <v>805</v>
      </c>
      <c r="O131" s="1" t="s">
        <v>806</v>
      </c>
      <c r="P131" s="1" t="s">
        <v>807</v>
      </c>
      <c r="Q131" s="1" t="s">
        <v>808</v>
      </c>
      <c r="R131" s="1" t="s">
        <v>1456</v>
      </c>
      <c r="S131" s="1" t="s">
        <v>1442</v>
      </c>
      <c r="T131" s="1" t="s">
        <v>811</v>
      </c>
      <c r="U131" s="1" t="s">
        <v>770</v>
      </c>
      <c r="V131" s="1" t="s">
        <v>812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2023-11-21T02:40:24Z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