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<sst xmlns="http://schemas.openxmlformats.org/spreadsheetml/2006/main" count="4810" uniqueCount="1515">
  <si>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</si>
  <si>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</si>
  <si>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</si>
  <si>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</si>
  <si>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</si>
  <si>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</si>
  <si>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</si>
  <si>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</si>
  <si>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</si>
  <si>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</si>
  <si>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</si>
  <si>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</si>
  <si>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</si>
  <si>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</si>
  <si>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</si>
  <si>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</si>
  <si>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</si>
  <si>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</si>
  <si>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</si>
  <si>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</si>
  <si>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</si>
  <si>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</si>
  <si>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</si>
  <si>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</si>
  <si>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</si>
  <si>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999225521820582	</t>
  </si>
  <si>
    <t>Ctrip</t>
  </si>
  <si>
    <t>正常</t>
  </si>
  <si>
    <t>[曼谷]曼谷维伊 - 美憬阁酒店(VIE Hotel Bangkok, MGallery Hotel Collection)(3906021)</t>
  </si>
  <si>
    <t>豪华房(至少连住2晚及以上)&lt;双人入住&gt;&lt;适用于除泰国的亚洲客人&gt;&lt;双早&gt;</t>
  </si>
  <si>
    <t>CNY</t>
  </si>
  <si>
    <t>Foo/Jeannette</t>
  </si>
  <si>
    <t>CA2019231122CNY</t>
  </si>
  <si>
    <t>未提现</t>
  </si>
  <si>
    <t>携程开票</t>
  </si>
  <si>
    <t xml:space="preserve">3672139	</t>
  </si>
  <si>
    <t xml:space="preserve">8006438	</t>
  </si>
  <si>
    <t xml:space="preserve">999226359348168	</t>
  </si>
  <si>
    <t>[普吉岛]芭东帕拉贡水疗度假酒店(Patong Paragon Resort &amp; Spa)(9786098)</t>
  </si>
  <si>
    <t>豪华房(至少连住2晚及以上)&lt;特惠&gt;&lt;双人入住&gt;&lt;双早&gt;</t>
  </si>
  <si>
    <t>Long Bing/Chan,Long Bing/Chan</t>
  </si>
  <si>
    <t xml:space="preserve">3841762	</t>
  </si>
  <si>
    <t xml:space="preserve">237541	</t>
  </si>
  <si>
    <t xml:space="preserve">999226361451594	</t>
  </si>
  <si>
    <t>[首尔]明洞亲爱酒店(Dears Myeongdong)(105594077)</t>
  </si>
  <si>
    <t>布雷夫双人房&lt;今日特价 &gt;&lt;双人入住&gt;&lt;不适用韩国客人&gt;&lt;无早&gt;</t>
  </si>
  <si>
    <t>CHANG/YUTSUN</t>
  </si>
  <si>
    <t xml:space="preserve">3842957	</t>
  </si>
  <si>
    <t xml:space="preserve">23044324	</t>
  </si>
  <si>
    <t xml:space="preserve">999226626817187	</t>
  </si>
  <si>
    <t>[新加坡]欧文之家酒店公寓(Owen House by Hmlet)(105712501)</t>
  </si>
  <si>
    <t>豪华大床房&lt;今日特价 &gt;&lt;双人入住&gt;&lt;无早&gt;</t>
  </si>
  <si>
    <t>Huangwei/Wei Wei,Huang/Wei</t>
  </si>
  <si>
    <t xml:space="preserve">3885302	</t>
  </si>
  <si>
    <t xml:space="preserve">ROWEN11243/11245/11249	</t>
  </si>
  <si>
    <t xml:space="preserve">999226714511659	</t>
  </si>
  <si>
    <t>[普吉岛]拉查酒店(The Racha)(4814670)</t>
  </si>
  <si>
    <t>豪华别墅&lt;双人入住&gt;&lt;双早&gt;&lt;日历房套餐高价值&gt;&lt;新酒店礼盒&gt;</t>
  </si>
  <si>
    <t>GU/CAIPING,TAO/XINGXING</t>
  </si>
  <si>
    <t xml:space="preserve">3903034	</t>
  </si>
  <si>
    <t xml:space="preserve">119144	</t>
  </si>
  <si>
    <t xml:space="preserve">999226785355436	</t>
  </si>
  <si>
    <t>[曼谷]宜必思尚品曼谷素坤逸康福酒店(Ibis Styles Bangkok Sukhumvit Phra Khanong)(19680484)</t>
  </si>
  <si>
    <t>标准双床房&lt;双人入住&gt;&lt;不适用泰国客人&gt;&lt;无早&gt;</t>
  </si>
  <si>
    <t>CHENG/KWOK LEUNG</t>
  </si>
  <si>
    <t xml:space="preserve">3933547	</t>
  </si>
  <si>
    <t xml:space="preserve">356926	</t>
  </si>
  <si>
    <t xml:space="preserve">999226930492208	</t>
  </si>
  <si>
    <t>[拉普拉普]宿务麦克坦珊瑚礁岛度假村(The Reef Island Resort Mactan, Cebu)(104207868)</t>
  </si>
  <si>
    <t>豪华尊贵房&lt;今日特价 &gt;&lt;三人入住&gt;</t>
  </si>
  <si>
    <t>KIM/DAYE,KIM/DAIN,LA/EUNJOO</t>
  </si>
  <si>
    <t xml:space="preserve">3977256	</t>
  </si>
  <si>
    <t xml:space="preserve">1558900	</t>
  </si>
  <si>
    <t xml:space="preserve">999227091312882	</t>
  </si>
  <si>
    <t>[邦劳]阿罗纳海滩赫纳度假村(Henann Resort Alona Beach)(5243777)</t>
  </si>
  <si>
    <t>尊贵房(至少连住2晚及以上)&lt;今日特惠&gt;&lt;三人入住&gt;&lt;早餐&gt;</t>
  </si>
  <si>
    <t>CHEN/YUANLUN</t>
  </si>
  <si>
    <t xml:space="preserve">3997492	</t>
  </si>
  <si>
    <t xml:space="preserve">HBM251-1171	</t>
  </si>
  <si>
    <t xml:space="preserve">999227183623495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</si>
  <si>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</si>
  <si>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</si>
  <si>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LIN/CHINGYI</t>
  </si>
  <si>
    <t xml:space="preserve">4016149	</t>
  </si>
  <si>
    <t xml:space="preserve">196629	</t>
  </si>
  <si>
    <t xml:space="preserve">999227260007134	</t>
  </si>
  <si>
    <t>[长滩岛]长滩岛金凤凰酒店(Golden Phoenix Hotel Boracay)(6213617)</t>
  </si>
  <si>
    <t>豪华特大床房(至少提前1天预订)&lt;双人入住&gt;&lt;双早&gt;</t>
  </si>
  <si>
    <t>LEE/CAMILLE REYES,CHENG/WILLIAM JR MAUNIO</t>
  </si>
  <si>
    <t xml:space="preserve">4029754	</t>
  </si>
  <si>
    <t xml:space="preserve">2310060011	</t>
  </si>
  <si>
    <t xml:space="preserve">999227307911971	</t>
  </si>
  <si>
    <t>ISHIDA/RUMI</t>
  </si>
  <si>
    <t xml:space="preserve">4045163	</t>
  </si>
  <si>
    <t xml:space="preserve">23045447	</t>
  </si>
  <si>
    <t xml:space="preserve">999227334121764	</t>
  </si>
  <si>
    <t>[吉隆坡]菲斯酒店(The Face Suites)(6286739)</t>
  </si>
  <si>
    <t>&lt;四人入住&gt;&lt;无早&gt;</t>
  </si>
  <si>
    <t>AI LEEN/FU</t>
  </si>
  <si>
    <t xml:space="preserve">4051992	</t>
  </si>
  <si>
    <t xml:space="preserve">113344	</t>
  </si>
  <si>
    <t xml:space="preserve">999227442074490	</t>
  </si>
  <si>
    <t>[宿务]宿务蒙特贝罗别墅酒店(Montebello Villa Hotel Cebu)(8235110)</t>
  </si>
  <si>
    <t>标准房&lt;双人入住&gt;&lt;双早&gt;</t>
  </si>
  <si>
    <t>Ponce Jr/Isaias</t>
  </si>
  <si>
    <t xml:space="preserve">4077482	</t>
  </si>
  <si>
    <t xml:space="preserve">7984100032657	</t>
  </si>
  <si>
    <t xml:space="preserve">999227946265920	</t>
  </si>
  <si>
    <t>[新加坡]樟宜机场皇冠假日酒店  - IHG 旗下酒店(Crowne Plaza Changi Airport, an IHG Hotel)(3104999)</t>
  </si>
  <si>
    <t>宝石翼楼标准特大床房(至少提前5天预订)&lt;双人入住&gt;&lt;双早&gt;</t>
  </si>
  <si>
    <t>LEEM/YEJY</t>
  </si>
  <si>
    <t xml:space="preserve">4081828	</t>
  </si>
  <si>
    <t xml:space="preserve">45020356	</t>
  </si>
  <si>
    <t xml:space="preserve">999227966242121	</t>
  </si>
  <si>
    <t>[曼谷]曼谷素坤逸怡思得酒店(INNSiDE by Meliá Bangkok Sukhumvit)(112510496)</t>
  </si>
  <si>
    <t>因赛德房(至少连住2晚及以上)&lt;双人入住&gt;&lt;适用于非中国/菲律宾客人&gt;&lt;双早&gt;</t>
  </si>
  <si>
    <t>miah/kayes</t>
  </si>
  <si>
    <t xml:space="preserve">4089334	</t>
  </si>
  <si>
    <t xml:space="preserve">1511900	</t>
  </si>
  <si>
    <t xml:space="preserve">27971666511	</t>
  </si>
  <si>
    <t>[巴厘岛]土豆头套房和一室公寓(Potato Head Suites &amp; Studios)(100316745)</t>
  </si>
  <si>
    <t>日出工作室&lt;特价大促销&gt;&lt;双人入住&gt;&lt;中宾&gt;&lt;双早&gt;</t>
  </si>
  <si>
    <t>LIU/FANG</t>
  </si>
  <si>
    <t xml:space="preserve">4091721	</t>
  </si>
  <si>
    <t xml:space="preserve">154850	</t>
  </si>
  <si>
    <t xml:space="preserve">999227971766045	</t>
  </si>
  <si>
    <t>[新加坡]华乐酒店(One Farrer Hotel)(25395215)</t>
  </si>
  <si>
    <t>薄荷书房&lt;三人入住&gt;&lt;早餐&gt;</t>
  </si>
  <si>
    <t>Wadhwani/Soniya,Wadhwani/Soniya,Wadhwani/Soniya,Wadhwani/Soniya,Wadhwani/Soniya,Wadhwani/Soniya</t>
  </si>
  <si>
    <t xml:space="preserve">4091752	</t>
  </si>
  <si>
    <t xml:space="preserve">143469	</t>
  </si>
  <si>
    <t xml:space="preserve">999227995581574	</t>
  </si>
  <si>
    <t>豪华双床房(至少提前1天预订)&lt;双人入住&gt;&lt;双早&gt;</t>
  </si>
  <si>
    <t>Avenido/Justine Rae Anne,Avenido/Justine Rae Anne,Avenido/Justine Rae Anne,Avenido/Justine Rae Anne</t>
  </si>
  <si>
    <t xml:space="preserve">4099318	</t>
  </si>
  <si>
    <t xml:space="preserve">2310200002	</t>
  </si>
  <si>
    <t xml:space="preserve">999228015512616	</t>
  </si>
  <si>
    <t>[爱妮岛]爱妮岛S度假村(S Resort El Nido)(106058705)</t>
  </si>
  <si>
    <t>豪华双床间(至少提前8天预订)&lt;特价大促销&gt;&lt;双人入住&gt;&lt;无早&gt;</t>
  </si>
  <si>
    <t>Douttez/Jean-Christophe</t>
  </si>
  <si>
    <t xml:space="preserve">4104532	</t>
  </si>
  <si>
    <t xml:space="preserve">1187705588882	</t>
  </si>
  <si>
    <t xml:space="preserve">999228035280764	</t>
  </si>
  <si>
    <t>[曼谷]曼谷素坤逸航站 21 中心酒店(Grande Centre Point Hotel Terminal 21)(5908161)</t>
  </si>
  <si>
    <t>豪华尊贵房&lt;特惠&gt;&lt;双人入住&gt;&lt;无早&gt;</t>
  </si>
  <si>
    <t>NG/KA TSUN,LEUNG/WAI CHEE</t>
  </si>
  <si>
    <t xml:space="preserve">4108933	</t>
  </si>
  <si>
    <t xml:space="preserve">456853	</t>
  </si>
  <si>
    <t xml:space="preserve">999228066193091	</t>
  </si>
  <si>
    <t>[仁川]仁川机场贝斯特韦斯特精品酒店(Best Western Premier Incheon Airport Hotel)(5923817)</t>
  </si>
  <si>
    <t>豪华双床房&lt;双人入住&gt;&lt;不适用韩国客人&gt;&lt;无早&gt;</t>
  </si>
  <si>
    <t>SUSANTO/YONATAN</t>
  </si>
  <si>
    <t xml:space="preserve">4116022	</t>
  </si>
  <si>
    <t xml:space="preserve">23297049	</t>
  </si>
  <si>
    <t xml:space="preserve">999228068790137	</t>
  </si>
  <si>
    <t>[新加坡]史丹佛瑞士酒店(Swissotel the Stamford)(1611379)</t>
  </si>
  <si>
    <t>尊贵两张双人床房(连住3晚及以上)&lt;双人入住&gt;&lt;双早&gt;</t>
  </si>
  <si>
    <t>XIE/WEI</t>
  </si>
  <si>
    <t xml:space="preserve">4117393	</t>
  </si>
  <si>
    <t xml:space="preserve">41916651	</t>
  </si>
  <si>
    <t xml:space="preserve">999228072894585	</t>
  </si>
  <si>
    <t>因赛德特大床房(至少连住2晚及以上)&lt;双人入住&gt;&lt;适用于非中国/菲律宾客人&gt;&lt;双早&gt;</t>
  </si>
  <si>
    <t>AMIN/BISHOY EMIL</t>
  </si>
  <si>
    <t xml:space="preserve">4119398	</t>
  </si>
  <si>
    <t xml:space="preserve">1657150	</t>
  </si>
  <si>
    <t xml:space="preserve">999228075951503	</t>
  </si>
  <si>
    <t>[曼谷]曼谷萨通JC凯文酒店(JC Kevin Sathorn Bangkok Hotel)(4401628)</t>
  </si>
  <si>
    <t>二室套房(连住3晚及以上)&lt;特惠专享&gt;&lt;四人入住&gt;&lt;早餐&gt;</t>
  </si>
  <si>
    <t>FOK/CHUN FUNG,FOK/WAI,FUNG/YUK CHUN,FUNG/YUK YING ANGELA</t>
  </si>
  <si>
    <t xml:space="preserve">4121075	</t>
  </si>
  <si>
    <t xml:space="preserve">331846919	</t>
  </si>
  <si>
    <t xml:space="preserve">999228077288088	</t>
  </si>
  <si>
    <t>[芽庄]芽庄喜来登酒店(Sheraton Nha Trang Hotel &amp; Spa)(4119524)</t>
  </si>
  <si>
    <t>客房，两张双人床，海景&lt;双人入住&gt;&lt;双早&gt;</t>
  </si>
  <si>
    <t>lim/ilsup</t>
  </si>
  <si>
    <t xml:space="preserve">4121710	</t>
  </si>
  <si>
    <t xml:space="preserve">73954540	</t>
  </si>
  <si>
    <t xml:space="preserve">999228111720267	</t>
  </si>
  <si>
    <t>[首尔]三井酒店(Hotel Samjung)(28525707)</t>
  </si>
  <si>
    <t>双床房&lt;双人入住&gt;&lt;无早&gt;</t>
  </si>
  <si>
    <t>FUKUDA/MIZUKI,OKUSHIMA/SACHIKO</t>
  </si>
  <si>
    <t xml:space="preserve">4128459	</t>
  </si>
  <si>
    <t xml:space="preserve">23062940	</t>
  </si>
  <si>
    <t xml:space="preserve">28161940871	</t>
  </si>
  <si>
    <t>[迪拜]迪拜德拉温德姆酒店(Wyndham Dubai Deira)(106436490)</t>
  </si>
  <si>
    <t>豪华广场景观房&lt;双人入住&gt;&lt;双早&gt;</t>
  </si>
  <si>
    <t>HUANG/HUAN,LIU/TINGTING</t>
  </si>
  <si>
    <t xml:space="preserve">4143206	</t>
  </si>
  <si>
    <t xml:space="preserve">293177	</t>
  </si>
  <si>
    <t xml:space="preserve">999228208115677	</t>
  </si>
  <si>
    <t>[曼谷]彩虹套房酒店(Baiyoke Suite Hotel)(112026789)</t>
  </si>
  <si>
    <t>高级套房&lt;单人入住&gt;&lt;单早&gt;</t>
  </si>
  <si>
    <t>HANGADI/ELISSE</t>
  </si>
  <si>
    <t xml:space="preserve">4149117	</t>
  </si>
  <si>
    <t xml:space="preserve">78808	</t>
  </si>
  <si>
    <t xml:space="preserve">999228214861016	</t>
  </si>
  <si>
    <t>[普吉岛]铂尔曼普吉岛卡隆海滩度假酒店(Pullman Phuket Karon Beach Resort)(3460018)</t>
  </si>
  <si>
    <t>园景高级双床房(至少连住2晚及以上)&lt;限量特价&gt;&lt;双人入住&gt;&lt;不适用泰国客人&gt;&lt;双早&gt;</t>
  </si>
  <si>
    <t>YANG/JIE,WANG/JINGLI</t>
  </si>
  <si>
    <t xml:space="preserve">4152641	</t>
  </si>
  <si>
    <t xml:space="preserve">124762099	</t>
  </si>
  <si>
    <t xml:space="preserve">999228230196657	</t>
  </si>
  <si>
    <t>[苏梅岛]苏梅岛查汶安凡尼酒店及海滩俱乐部(Avani Chaweng Samui Hotel &amp; Beach Club)(96322230)</t>
  </si>
  <si>
    <t>池景房(Cool)(至少连住2晚及以上)&lt;双人入住&gt;&lt;适用于除泰国的亚洲客人&gt;&lt;双早&gt;&lt;新酒店礼盒&gt;</t>
  </si>
  <si>
    <t>GUI/GUOYUAN</t>
  </si>
  <si>
    <t xml:space="preserve">4156397	</t>
  </si>
  <si>
    <t xml:space="preserve">62194673	</t>
  </si>
  <si>
    <t xml:space="preserve">999228234081846	</t>
  </si>
  <si>
    <t>[曼谷]曼谷尊贵比左特尔酒店(Bizotel Premier Hotel &amp; Residence)(28534140)</t>
  </si>
  <si>
    <t>豪华三人房&lt;特惠&gt;&lt;三人入住&gt;&lt;早餐&gt;</t>
  </si>
  <si>
    <t>ZHANG/LULI,LI/JING,XI/XUAN</t>
  </si>
  <si>
    <t xml:space="preserve">4158644	</t>
  </si>
  <si>
    <t xml:space="preserve">137698	</t>
  </si>
  <si>
    <t xml:space="preserve">999228236135034	</t>
  </si>
  <si>
    <t>LI/TONG</t>
  </si>
  <si>
    <t xml:space="preserve">4159877	</t>
  </si>
  <si>
    <t xml:space="preserve">62195530	</t>
  </si>
  <si>
    <t xml:space="preserve">999228237611324	</t>
  </si>
  <si>
    <t>[新加坡]薰衣草 V 酒店(V Hotel Lavender)(3455999)</t>
  </si>
  <si>
    <t>高级双床房&lt;特惠&gt;&lt;双人入住&gt;&lt;适用于除印度及次大陆国家客人&gt;&lt;无早&gt;</t>
  </si>
  <si>
    <t>NG/YUK KIU MARIA</t>
  </si>
  <si>
    <t xml:space="preserve">4160772	</t>
  </si>
  <si>
    <t xml:space="preserve">332243413	</t>
  </si>
  <si>
    <t xml:space="preserve">999228238277786	</t>
  </si>
  <si>
    <t>[曼谷]曼谷素坤逸 24 号美居酒店(Mercure Bangkok Sukhumvit 24)(112313160)</t>
  </si>
  <si>
    <t>城景高级特大床房(至少提前3天预订)(至少连住2晚及以上)&lt;双人入住&gt;&lt;中宾&gt;&lt;无早&gt;</t>
  </si>
  <si>
    <t>CHOW/CHING YI CINDY</t>
  </si>
  <si>
    <t xml:space="preserve">4161069	</t>
  </si>
  <si>
    <t xml:space="preserve">9011396	</t>
  </si>
  <si>
    <t xml:space="preserve">999228239470727	</t>
  </si>
  <si>
    <t>[沙美岛]班普罗海酒店(Baan Ploy Sea)(6662112)</t>
  </si>
  <si>
    <t>海景豪华房&lt;全日特价&gt;&lt;双人入住&gt;&lt;不适用泰国/印度次大陆客人&gt;&lt;双早&gt;</t>
  </si>
  <si>
    <t>Chen/Haichun,Zhang/Ping,Hao/Lingmei,Xia/Ning,Chi/Yumei</t>
  </si>
  <si>
    <t xml:space="preserve">4161831	</t>
  </si>
  <si>
    <t xml:space="preserve">BP4161831	</t>
  </si>
  <si>
    <t xml:space="preserve">999228239650301	</t>
  </si>
  <si>
    <t>[普吉岛]海顿里拉瓦迪酒店(Leelavadee HuaTing Holiday Inn)(4037115)</t>
  </si>
  <si>
    <t>园景高级房(连住3晚及以上)&lt;双人入住&gt;&lt;无早&gt;</t>
  </si>
  <si>
    <t>LIU/SIYI,HE/GUANGBI</t>
  </si>
  <si>
    <t xml:space="preserve">4161998	</t>
  </si>
  <si>
    <t xml:space="preserve">1317	</t>
  </si>
  <si>
    <t xml:space="preserve">999228266202568	</t>
  </si>
  <si>
    <t>[翡翠帝王岛]绿中海度假村 - 全球奢华精品酒店(Pangkor Laut Resort - Small Luxury Hotels of the World)(13181425)</t>
  </si>
  <si>
    <t>山景别墅&lt;今日特价 &gt;&lt;双人入住&gt;&lt;双早&gt;</t>
  </si>
  <si>
    <t>YEK/KOK HING</t>
  </si>
  <si>
    <t xml:space="preserve">4168474	</t>
  </si>
  <si>
    <t xml:space="preserve">335720552	</t>
  </si>
  <si>
    <t xml:space="preserve">999228267357915	</t>
  </si>
  <si>
    <t>[曼谷]宜必思曼谷暹罗酒店(Ibis Bangkok Siam)(1586186)</t>
  </si>
  <si>
    <t>标准双床房(至少提前3天预订)(至少连住2晚及以上)&lt;特惠专享&gt;&lt;双人入住&gt;&lt;中宾&gt;&lt;双早&gt;</t>
  </si>
  <si>
    <t>LIU/SHUHUI</t>
  </si>
  <si>
    <t xml:space="preserve">4169177	</t>
  </si>
  <si>
    <t xml:space="preserve">9014296	</t>
  </si>
  <si>
    <t xml:space="preserve">999228293308775	</t>
  </si>
  <si>
    <t>[普吉岛]普吉岛诺库酒店(Noku Phuket)(104625562)</t>
  </si>
  <si>
    <t>山别墅双床(至少连住2晚及以上)&lt;特惠&gt;&lt;双人入住&gt;&lt;双早&gt;</t>
  </si>
  <si>
    <t>abrahim/rozy,abrahim/rozy</t>
  </si>
  <si>
    <t xml:space="preserve">4181035	</t>
  </si>
  <si>
    <t xml:space="preserve">336759143	</t>
  </si>
  <si>
    <t xml:space="preserve">999228295082452	</t>
  </si>
  <si>
    <t>[曼谷]SC 公园酒店(SC Park Hotel)(28410206)</t>
  </si>
  <si>
    <t>高级双人床房&lt;特惠专享&gt;&lt;双人入住&gt;&lt;双早&gt;</t>
  </si>
  <si>
    <t>pipattananon/teerawat,pipattananon/teerawat</t>
  </si>
  <si>
    <t xml:space="preserve">4182347	</t>
  </si>
  <si>
    <t xml:space="preserve">999228297431709	</t>
  </si>
  <si>
    <t>[马六甲]马六甲大华酒店(The Majestic Malacca Hotel - Small Luxury Hotels of the World)(28538119)</t>
  </si>
  <si>
    <t>豪华房&lt;今日特价 &gt;&lt;双人入住&gt;&lt;双早&gt;</t>
  </si>
  <si>
    <t>Yiu/Chit,Chan/WingLee,Lu/WeiXing,Gao/LeiFeng,YANG/ZHENG,SUN/YULING</t>
  </si>
  <si>
    <t xml:space="preserve">4183878	</t>
  </si>
  <si>
    <t xml:space="preserve">337042039,337044262,337047437	</t>
  </si>
  <si>
    <t xml:space="preserve">999228304731866	</t>
  </si>
  <si>
    <t>KANG/YA CHI</t>
  </si>
  <si>
    <t xml:space="preserve">4184178	</t>
  </si>
  <si>
    <t xml:space="preserve">55452	</t>
  </si>
  <si>
    <t xml:space="preserve">999228304908344	</t>
  </si>
  <si>
    <t>[曼谷]察殿曼谷大酒店(Chatrium Grand Bangkok)(105593534)</t>
  </si>
  <si>
    <t>豪华双床房&lt;今日特价 &gt;&lt;双人入住&gt;&lt;不适用泰国客人&gt;&lt;双早&gt;</t>
  </si>
  <si>
    <t>YANG/JIANPING,LIU/CHENGWEN</t>
  </si>
  <si>
    <t xml:space="preserve">4184204	</t>
  </si>
  <si>
    <t xml:space="preserve">333295021	</t>
  </si>
  <si>
    <t xml:space="preserve">999228316073061	</t>
  </si>
  <si>
    <t>[新加坡]新加坡泰乐酒店(Small Luxury Hotels of the World - Hotel Telegraph)(101173802)</t>
  </si>
  <si>
    <t>舒适房&lt;特惠&gt;&lt;双人入住&gt;&lt;双早&gt;</t>
  </si>
  <si>
    <t>LIU/CHEN JUNG</t>
  </si>
  <si>
    <t xml:space="preserve">4189395	</t>
  </si>
  <si>
    <t xml:space="preserve">332285923	</t>
  </si>
  <si>
    <t xml:space="preserve">999228320720735	</t>
  </si>
  <si>
    <t>[芭堤雅]雅顿法义公寓式酒店(Arden Hotel and Residence)(23863695)</t>
  </si>
  <si>
    <t>池景豪华房&lt;双人入住&gt;&lt;双早&gt;</t>
  </si>
  <si>
    <t>WU/PINGYEN</t>
  </si>
  <si>
    <t xml:space="preserve">4193841	</t>
  </si>
  <si>
    <t xml:space="preserve">88449	</t>
  </si>
  <si>
    <t xml:space="preserve">999228335849064	</t>
  </si>
  <si>
    <t>[芙蓉]芙蓉皇家朱兰酒店(Royale Chulan Seremban)(91100866)</t>
  </si>
  <si>
    <t>高级双人床房&lt;双人入住&gt;&lt;双早&gt;</t>
  </si>
  <si>
    <t>TIONG/MEE MEE</t>
  </si>
  <si>
    <t xml:space="preserve">4200244	</t>
  </si>
  <si>
    <t xml:space="preserve">101491	</t>
  </si>
  <si>
    <t xml:space="preserve">999228336030257	</t>
  </si>
  <si>
    <t>因赛德特大床房(至少连住2晚及以上)&lt;双人入住&gt;&lt;适用于非中国/菲律宾客人&gt;&lt;无早&gt;</t>
  </si>
  <si>
    <t>HARTMANN/ANJA</t>
  </si>
  <si>
    <t xml:space="preserve">4200380	</t>
  </si>
  <si>
    <t xml:space="preserve">1980651	</t>
  </si>
  <si>
    <t xml:space="preserve">999228338884474	</t>
  </si>
  <si>
    <t>[芽庄]芽庄盛美利亚酒店(Gran Meliá Nha Trang)(110597261)</t>
  </si>
  <si>
    <t>海滨套房(至少连住2晚及以上)&lt;特惠专享&gt;&lt;三人入住&gt;&lt;早餐&gt;</t>
  </si>
  <si>
    <t>SUN/QINGLUO</t>
  </si>
  <si>
    <t xml:space="preserve">4202454	</t>
  </si>
  <si>
    <t xml:space="preserve">	</t>
  </si>
  <si>
    <t>取消</t>
  </si>
  <si>
    <t xml:space="preserve">999228356199653	</t>
  </si>
  <si>
    <t>HUA/RUI,ZHAO/TIANQI</t>
  </si>
  <si>
    <t xml:space="preserve">4211176	</t>
  </si>
  <si>
    <t xml:space="preserve">8020762	</t>
  </si>
  <si>
    <t xml:space="preserve">999228364514348	</t>
  </si>
  <si>
    <t>KIM/YOUNGHUN</t>
  </si>
  <si>
    <t xml:space="preserve">4215973	</t>
  </si>
  <si>
    <t xml:space="preserve">23064432	</t>
  </si>
  <si>
    <t xml:space="preserve">999228365491538	</t>
  </si>
  <si>
    <t>CAI/SHANPING,QIAN/CHANGQIONG,ZHANG/CHANGBAO,CHEN/LIXIAN</t>
  </si>
  <si>
    <t xml:space="preserve">4216490	</t>
  </si>
  <si>
    <t xml:space="preserve">41926171,41926168	</t>
  </si>
  <si>
    <t xml:space="preserve">999228364294208	</t>
  </si>
  <si>
    <t>[哥打京那巴鲁]亚庇凯城酒店(Promenade Hotel Kota Kinabalu)(26353811)</t>
  </si>
  <si>
    <t>城景高级房&lt;特惠房&gt;&lt;双人入住&gt;&lt;双早&gt;</t>
  </si>
  <si>
    <t>Arivananthan Sasitaran,Sasitaran/Arivananthan</t>
  </si>
  <si>
    <t xml:space="preserve">999228367858768	</t>
  </si>
  <si>
    <t>[苏梅岛]苏梅岛思拉瓦迪度假酒店(Silavadee Pool Spa Resort)(2954957)</t>
  </si>
  <si>
    <t>豪华按摩房(至少连住2晚及以上)&lt;双人入住&gt;&lt;不适用泰国客人&gt;&lt;双早&gt;&lt;日历房套餐高价值&gt;&lt;新酒店礼盒&gt;</t>
  </si>
  <si>
    <t>ZHOU/XIJUAN,JIN/YEFEI</t>
  </si>
  <si>
    <t xml:space="preserve">4219268	</t>
  </si>
  <si>
    <t xml:space="preserve">96979063-1	</t>
  </si>
  <si>
    <t xml:space="preserve">999228367906177	</t>
  </si>
  <si>
    <t>[曼谷]金玉素万那普酒店(Golden Jade Suvarnabhumi)(28680143)</t>
  </si>
  <si>
    <t>高级房&lt;双人入住&gt;&lt;无早&gt;</t>
  </si>
  <si>
    <t>Hanchanachaikul/Suchat</t>
  </si>
  <si>
    <t xml:space="preserve">4219339	</t>
  </si>
  <si>
    <t xml:space="preserve">999228368841586	</t>
  </si>
  <si>
    <t>[吉隆坡]吉隆坡皇家朱兰酒店(Royale Chulan Kuala Lumpur)(5280527)</t>
  </si>
  <si>
    <t>一室公寓&lt;双人入住&gt;&lt;双早&gt;</t>
  </si>
  <si>
    <t>binti Mahadzir/Nurdiyana,binti Mahadzir/Nurdiyana</t>
  </si>
  <si>
    <t xml:space="preserve">4220998	</t>
  </si>
  <si>
    <t xml:space="preserve">10010697454	</t>
  </si>
  <si>
    <t xml:space="preserve">999228370403171	</t>
  </si>
  <si>
    <t>[首尔]明洞大使宜必思酒店(Ibis Ambassador Myeongdong)(5015823)</t>
  </si>
  <si>
    <t>标准大床房(至少连住2晚及以上)&lt;超值特惠&gt;&lt;双人入住&gt;&lt;不适用韩国客人&gt;&lt;无早&gt;</t>
  </si>
  <si>
    <t>SUN/ENFU</t>
  </si>
  <si>
    <t xml:space="preserve">4223827	</t>
  </si>
  <si>
    <t xml:space="preserve">1266050	</t>
  </si>
  <si>
    <t xml:space="preserve">999228374381080	</t>
  </si>
  <si>
    <t>[芭堤雅]芭堤雅花园海景大酒店(Garden Cliff Resort &amp; Spa Pattaya)(51725609)</t>
  </si>
  <si>
    <t>海景豪华房&lt;今日特价 &gt;&lt;双人入住&gt;&lt;无早&gt;</t>
  </si>
  <si>
    <t>MANALAYSAY/ROSE ANN ARULFO,SOTTO/MARIEL NICHOLE SIMEON</t>
  </si>
  <si>
    <t xml:space="preserve">4224775	</t>
  </si>
  <si>
    <t xml:space="preserve">47336	</t>
  </si>
  <si>
    <t xml:space="preserve">999228394960932	</t>
  </si>
  <si>
    <t>一室公寓&lt;今日特价 &gt;&lt;双人入住&gt;&lt;无早&gt;</t>
  </si>
  <si>
    <t>Ismail/Nor Sofiah</t>
  </si>
  <si>
    <t xml:space="preserve">4227276	</t>
  </si>
  <si>
    <t xml:space="preserve">10010697006	</t>
  </si>
  <si>
    <t xml:space="preserve">999228413410720	</t>
  </si>
  <si>
    <t>园景高级特大床房(至少连住2晚及以上)&lt;限量特价&gt;&lt;双人入住&gt;&lt;适用于除泰国的亚洲客人&gt;&lt;双早&gt;</t>
  </si>
  <si>
    <t>WEI/RONGHUA,FENG/JUNYI</t>
  </si>
  <si>
    <t xml:space="preserve">4232331	</t>
  </si>
  <si>
    <t xml:space="preserve">129270347	</t>
  </si>
  <si>
    <t xml:space="preserve">999228421487178	</t>
  </si>
  <si>
    <t>[曼谷]曼谷柏悦酒店(Park Hyatt Bangkok)(8982056)</t>
  </si>
  <si>
    <t>特大床房(至少连住2晚及以上)&lt;特惠专享&gt;&lt;双人入住&gt;&lt;双早&gt;</t>
  </si>
  <si>
    <t>SU/CHUNGKAN</t>
  </si>
  <si>
    <t xml:space="preserve">4236070	</t>
  </si>
  <si>
    <t xml:space="preserve">66883231	</t>
  </si>
  <si>
    <t xml:space="preserve">999228435529795	</t>
  </si>
  <si>
    <t>HUANG/JOHN</t>
  </si>
  <si>
    <t xml:space="preserve">4238742	</t>
  </si>
  <si>
    <t xml:space="preserve">27969753	</t>
  </si>
  <si>
    <t xml:space="preserve">999228437229857	</t>
  </si>
  <si>
    <t>[依斯干达公主城]双威大盒子酒店(Sunway Hotel Big Box)(91411884)</t>
  </si>
  <si>
    <t>豪华特大床房&lt;双人入住&gt;&lt;双早&gt;</t>
  </si>
  <si>
    <t>ZHANG/GUOJIAN</t>
  </si>
  <si>
    <t xml:space="preserve">4239550	</t>
  </si>
  <si>
    <t xml:space="preserve">108478	</t>
  </si>
  <si>
    <t xml:space="preserve">999228437828553	</t>
  </si>
  <si>
    <t>[巴都丁宜]槟城硬石酒店(Hard Rock Hotel Penang)(4649444)</t>
  </si>
  <si>
    <t>山景豪华房&lt;双人入住&gt;&lt;双早&gt;</t>
  </si>
  <si>
    <t>YANG/JINHUA</t>
  </si>
  <si>
    <t xml:space="preserve">4239832	</t>
  </si>
  <si>
    <t xml:space="preserve">15759847	</t>
  </si>
  <si>
    <t xml:space="preserve">999228438194237	</t>
  </si>
  <si>
    <t>Cusack/Gary</t>
  </si>
  <si>
    <t xml:space="preserve">4240020	</t>
  </si>
  <si>
    <t xml:space="preserve">999228441497231	</t>
  </si>
  <si>
    <t>[曼谷]德瓦别墅度假酒店(Villa Deva Resort and Hotel)(106796335)</t>
  </si>
  <si>
    <t>泳池景豪华特大号床间&lt;双人入住&gt;&lt;不适用韩国\日本客人&gt;&lt;双早&gt;</t>
  </si>
  <si>
    <t>CHAN/HO WAI WINIFRED</t>
  </si>
  <si>
    <t xml:space="preserve">4241915	</t>
  </si>
  <si>
    <t xml:space="preserve">5128	</t>
  </si>
  <si>
    <t xml:space="preserve">999228442578241	</t>
  </si>
  <si>
    <t>[阿布扎比]阿布扎比阿提哈德塔康莱德酒店(Conrad Abu Dhabi Etihad Towers)(108608099)</t>
  </si>
  <si>
    <t>豪华房&lt;双人入住&gt;&lt;适用于非阿联酋客人&gt;&lt;双早&gt;</t>
  </si>
  <si>
    <t>LYU/JIANBIN,LI/CAIYUN,LV/WENTAO,YU/YING</t>
  </si>
  <si>
    <t xml:space="preserve">4243183	</t>
  </si>
  <si>
    <t xml:space="preserve">3449380239  // 3444013421	</t>
  </si>
  <si>
    <t xml:space="preserve">999228443247949	</t>
  </si>
  <si>
    <t>[曼谷]宜必思曼谷素坤逸 4 酒店(Ibis Bangkok Sukhumvit 4)(4889456)</t>
  </si>
  <si>
    <t>高级双床房(至少提前3天预订)(至少连住2晚及以上)&lt;双人入住&gt;&lt;中宾&gt;&lt;无早&gt;</t>
  </si>
  <si>
    <t>LAW/WAI HUNG,YEUNG/TZE CHING SHIRLEY</t>
  </si>
  <si>
    <t xml:space="preserve">4244597	</t>
  </si>
  <si>
    <t xml:space="preserve">9038105	</t>
  </si>
  <si>
    <t xml:space="preserve">999228443913877	</t>
  </si>
  <si>
    <t>[曼谷]曼谷阿尔玛斯酒店(Almas Hotel Bangkok)(112363936)</t>
  </si>
  <si>
    <t>标准双人床房&lt;双人入住&gt;&lt;双早&gt;</t>
  </si>
  <si>
    <t>JEHTAE/NASRIN,JEHTAE/SOBREEYAH</t>
  </si>
  <si>
    <t xml:space="preserve">4245865	</t>
  </si>
  <si>
    <t xml:space="preserve">11117	</t>
  </si>
  <si>
    <t xml:space="preserve">999228444097229	</t>
  </si>
  <si>
    <t>[仁川]百乐达斯城(Paradise City)(28523875)</t>
  </si>
  <si>
    <t>豪华两张双人床房&lt;今日特惠&gt;&lt;双人入住&gt;&lt;不适用韩国客人&gt;&lt;无早&gt;</t>
  </si>
  <si>
    <t>SHEN/ZIXIANG</t>
  </si>
  <si>
    <t xml:space="preserve">4246052	</t>
  </si>
  <si>
    <t xml:space="preserve">1614785	</t>
  </si>
  <si>
    <t xml:space="preserve">999228445242235	</t>
  </si>
  <si>
    <t>[巴洛克]珍拉丁皇家朱兰别墅(Royale Chulan Cherating Villa)(91107302)</t>
  </si>
  <si>
    <t>一卧别墅&lt;双人入住&gt;&lt;双早&gt;</t>
  </si>
  <si>
    <t>Ji Yong/Tam,Ji Yong/Tam</t>
  </si>
  <si>
    <t xml:space="preserve">4247947	</t>
  </si>
  <si>
    <t xml:space="preserve">35309	</t>
  </si>
  <si>
    <t xml:space="preserve">999228446097880	</t>
  </si>
  <si>
    <t>[曼谷]曼谷中城酒店(Bangkok Midtown Hotel)(112343572)</t>
  </si>
  <si>
    <t>标准双床间&lt;双人入住&gt;&lt;双早&gt;</t>
  </si>
  <si>
    <t>THAMMAJAKSILA/YAOVANIT</t>
  </si>
  <si>
    <t xml:space="preserve">4249804	</t>
  </si>
  <si>
    <t xml:space="preserve">91558	</t>
  </si>
  <si>
    <t xml:space="preserve">999228446102907	</t>
  </si>
  <si>
    <t xml:space="preserve">4249811	</t>
  </si>
  <si>
    <t xml:space="preserve">91560	</t>
  </si>
  <si>
    <t xml:space="preserve">999228471539951	</t>
  </si>
  <si>
    <t>行政套房(至少连住2晚及以上)&lt;双人入住&gt;&lt;适用于除泰国的亚洲客人&gt;&lt;双早&gt;</t>
  </si>
  <si>
    <t>LAU/MUN KOK</t>
  </si>
  <si>
    <t xml:space="preserve">4253316	</t>
  </si>
  <si>
    <t xml:space="preserve">8021413	</t>
  </si>
  <si>
    <t xml:space="preserve">999228473362543	</t>
  </si>
  <si>
    <t>[芭堤雅]芭堤雅 T 酒店(T Pattaya Hotel Sha Extra Plus)(28154562)</t>
  </si>
  <si>
    <t>高级双床房&lt;特惠专享&gt;&lt;双人入住&gt;&lt;双早&gt;</t>
  </si>
  <si>
    <t>IU/WAI ON</t>
  </si>
  <si>
    <t xml:space="preserve">4254205	</t>
  </si>
  <si>
    <t xml:space="preserve">874264	</t>
  </si>
  <si>
    <t xml:space="preserve">999228473380919	</t>
  </si>
  <si>
    <t>LAU/MAN CHONG</t>
  </si>
  <si>
    <t xml:space="preserve">4254211	</t>
  </si>
  <si>
    <t xml:space="preserve">874247	</t>
  </si>
  <si>
    <t xml:space="preserve">999228474180914	</t>
  </si>
  <si>
    <t>[吉隆坡]菲斯时尚酒店(The Face Style)(112268920)</t>
  </si>
  <si>
    <t>豪华双床间&lt;双人入住&gt;&lt;双早&gt;</t>
  </si>
  <si>
    <t>Szabelewski/Pawel</t>
  </si>
  <si>
    <t xml:space="preserve">4254639	</t>
  </si>
  <si>
    <t xml:space="preserve">131034	</t>
  </si>
  <si>
    <t xml:space="preserve">999228474609788	</t>
  </si>
  <si>
    <t>[河内]西河内凯悦酒店(Hyatt Regency West Hanoi)(28555895)</t>
  </si>
  <si>
    <t>特大床房（带小厨房）&lt;双人入住&gt;&lt;不适用越南客人&gt;&lt;双早&gt;</t>
  </si>
  <si>
    <t>TAN/THIAM JOO</t>
  </si>
  <si>
    <t xml:space="preserve">4254778	</t>
  </si>
  <si>
    <t xml:space="preserve">280825	</t>
  </si>
  <si>
    <t xml:space="preserve">28474908663	</t>
  </si>
  <si>
    <t>标准双人房(至少提前3天预订)(至少连住2晚及以上)&lt;特惠&gt;&lt;双人入住&gt;&lt;中宾&gt;&lt;无早&gt;</t>
  </si>
  <si>
    <t>FANG/TIEN-PIN</t>
  </si>
  <si>
    <t xml:space="preserve">4255105	</t>
  </si>
  <si>
    <t xml:space="preserve">9041315	</t>
  </si>
  <si>
    <t xml:space="preserve">999228484038915	</t>
  </si>
  <si>
    <t>CHEW/HOWARD</t>
  </si>
  <si>
    <t xml:space="preserve">4256435	</t>
  </si>
  <si>
    <t xml:space="preserve">108728	</t>
  </si>
  <si>
    <t xml:space="preserve">999228484290194	</t>
  </si>
  <si>
    <t>[吉隆坡]莱恩酒店(Sleeping Lion Suites)(108711778)</t>
  </si>
  <si>
    <t>高级特大床房&lt;双人入住&gt;&lt;无早&gt;</t>
  </si>
  <si>
    <t>XU/PUJIE</t>
  </si>
  <si>
    <t xml:space="preserve">4256534	</t>
  </si>
  <si>
    <t xml:space="preserve">999228485142158	</t>
  </si>
  <si>
    <t>[普吉岛]Travelodge 普吉城镇酒店(Travelodge Phuket Town)(83852850)</t>
  </si>
  <si>
    <t>高级房(至少连住2晚及以上)&lt;双人入住&gt;&lt;无早&gt;</t>
  </si>
  <si>
    <t>WANG/ZINING</t>
  </si>
  <si>
    <t xml:space="preserve">4257152	</t>
  </si>
  <si>
    <t xml:space="preserve">21793	</t>
  </si>
  <si>
    <t xml:space="preserve">999228488382001	</t>
  </si>
  <si>
    <t>[曼谷]沙吞阿曼塔酒店及公寓(Amanta Hotel &amp; Residence Sathorn)(96295168)</t>
  </si>
  <si>
    <t>豪华一卧房(至少连住2晚及以上)&lt;双人入住&gt;&lt;双早&gt;</t>
  </si>
  <si>
    <t>GAO/RONGXIANG</t>
  </si>
  <si>
    <t xml:space="preserve">4259903	</t>
  </si>
  <si>
    <t xml:space="preserve">14033184-1	</t>
  </si>
  <si>
    <t xml:space="preserve">999228488530737	</t>
  </si>
  <si>
    <t>豪华一卧房(至少连住2晚及以上)&lt;双人入住&gt;&lt;无早&gt;</t>
  </si>
  <si>
    <t>Zhao/Xia</t>
  </si>
  <si>
    <t xml:space="preserve">4260045	</t>
  </si>
  <si>
    <t xml:space="preserve">39169485-1	</t>
  </si>
  <si>
    <t xml:space="preserve">999228488869601	</t>
  </si>
  <si>
    <t>[曼谷]帕拉左酒店(The Palazzo Hotel)(29625126)</t>
  </si>
  <si>
    <t>高级房 禁烟&lt;双人入住&gt;&lt;不适用印度客人&gt;&lt;双早&gt;</t>
  </si>
  <si>
    <t>XU/ZHONGXING</t>
  </si>
  <si>
    <t xml:space="preserve">4260771	</t>
  </si>
  <si>
    <t xml:space="preserve">243681	</t>
  </si>
  <si>
    <t xml:space="preserve">999228489332292	</t>
  </si>
  <si>
    <t>[曼谷]尼兰大酒店(Niran Grand Hotel)(96424884)</t>
  </si>
  <si>
    <t>豪华房(至少连住2晚及以上)&lt;特惠&gt;&lt;双人入住&gt;&lt;无早&gt;</t>
  </si>
  <si>
    <t>Hein/Frederick,Hein/Frederick,Hein/Frederick,Hein/Frederick</t>
  </si>
  <si>
    <t xml:space="preserve">4261662	</t>
  </si>
  <si>
    <t xml:space="preserve">CFM	</t>
  </si>
  <si>
    <t xml:space="preserve">999228489340054	</t>
  </si>
  <si>
    <t>[曼谷]曼谷是隆假日酒店 - IHG 旗下酒店(Holiday Inn Bangkok Silom, an IHG Hotel)(2671448)</t>
  </si>
  <si>
    <t>尊贵房(连住3晚及以上)&lt;双人入住&gt;&lt;适用于除泰国的亚洲客人&gt;&lt;限量促销&gt;&lt;双早&gt;</t>
  </si>
  <si>
    <t>Wang/Bin,Song/Changguang</t>
  </si>
  <si>
    <t xml:space="preserve">4261664	</t>
  </si>
  <si>
    <t xml:space="preserve">16/11/23	</t>
  </si>
  <si>
    <t xml:space="preserve">999228489344273	</t>
  </si>
  <si>
    <t>标准双人房&lt;双人入住&gt;&lt;不适用泰国客人&gt;&lt;无早&gt;</t>
  </si>
  <si>
    <t>GUPTA/SHREYA,SINGH/ANKIT G</t>
  </si>
  <si>
    <t xml:space="preserve">4261669	</t>
  </si>
  <si>
    <t xml:space="preserve">366202	</t>
  </si>
  <si>
    <t xml:space="preserve">999228489508290	</t>
  </si>
  <si>
    <t>Chittaphun/Penpak</t>
  </si>
  <si>
    <t xml:space="preserve">4262039	</t>
  </si>
  <si>
    <t xml:space="preserve">79555	</t>
  </si>
  <si>
    <t xml:space="preserve">999228489514964	</t>
  </si>
  <si>
    <t>&lt;四人入住&gt;&lt;不适用马来西亚客人&gt;&lt;无早&gt;</t>
  </si>
  <si>
    <t>WANG/QI</t>
  </si>
  <si>
    <t xml:space="preserve">999228493575183	</t>
  </si>
  <si>
    <t>CHEN/YILING,CHEN/POJUNG,CHENG/CHIFONG,HUNG/CHINGCHENG,HSU/JENHAN,LU/SHAOHUA,HUNG/YUTING</t>
  </si>
  <si>
    <t xml:space="preserve">4263017	</t>
  </si>
  <si>
    <t xml:space="preserve">366194,366197,366199,366201	</t>
  </si>
  <si>
    <t xml:space="preserve">999228494270130	</t>
  </si>
  <si>
    <t>标准双床房(至少连住2晚及以上)&lt;超值特惠&gt;&lt;双人入住&gt;&lt;不适用韩国客人&gt;&lt;无早&gt;</t>
  </si>
  <si>
    <t>WU/RUIWEN</t>
  </si>
  <si>
    <t xml:space="preserve">4263355	</t>
  </si>
  <si>
    <t xml:space="preserve">1267588	</t>
  </si>
  <si>
    <t xml:space="preserve">999228494363089	</t>
  </si>
  <si>
    <t>LIU/YAN</t>
  </si>
  <si>
    <t xml:space="preserve">4263459	</t>
  </si>
  <si>
    <t xml:space="preserve">999228496168296	</t>
  </si>
  <si>
    <t>Saravuth/Prum</t>
  </si>
  <si>
    <t xml:space="preserve">4264291	</t>
  </si>
  <si>
    <t xml:space="preserve">999228496402356	</t>
  </si>
  <si>
    <t>双人床房&lt;双人入住&gt;&lt;无早&gt;</t>
  </si>
  <si>
    <t>SEO/YEONG SEONG</t>
  </si>
  <si>
    <t xml:space="preserve">4264455	</t>
  </si>
  <si>
    <t xml:space="preserve">23065320	</t>
  </si>
  <si>
    <t xml:space="preserve">999228496628375	</t>
  </si>
  <si>
    <t>Vue/Me</t>
  </si>
  <si>
    <t xml:space="preserve">4264524	</t>
  </si>
  <si>
    <t xml:space="preserve">Acknowledge	</t>
  </si>
  <si>
    <t xml:space="preserve">999228497022725	</t>
  </si>
  <si>
    <t>豪华特大床房&lt;单人入住&gt;&lt;单早&gt;</t>
  </si>
  <si>
    <t>Pereira/Gratian Peter</t>
  </si>
  <si>
    <t xml:space="preserve">4264655	</t>
  </si>
  <si>
    <t xml:space="preserve">108987	</t>
  </si>
  <si>
    <t xml:space="preserve">999228499121232	</t>
  </si>
  <si>
    <t>[吉隆坡]吉隆坡双威伟乐酒店(Sunway Velocity Hotel Kuala Lumpur)(28524790)</t>
  </si>
  <si>
    <t>高级特大床房&lt;单人入住&gt;&lt;单早&gt;</t>
  </si>
  <si>
    <t>LAU/CHEUKWAI</t>
  </si>
  <si>
    <t xml:space="preserve">4265964	</t>
  </si>
  <si>
    <t xml:space="preserve">34181313	</t>
  </si>
  <si>
    <t xml:space="preserve">999228499176651	</t>
  </si>
  <si>
    <t>[甲抛峇底]贝塔姆水上乐园度假村(Bertam Resort, Penang)(112772881)</t>
  </si>
  <si>
    <t>高级特大床房&lt;特惠&gt;&lt;双人入住&gt;&lt;无早&gt;</t>
  </si>
  <si>
    <t>SHAHRUDDIN/EFFAREEZA</t>
  </si>
  <si>
    <t xml:space="preserve">4265979	</t>
  </si>
  <si>
    <t xml:space="preserve">T004751	</t>
  </si>
  <si>
    <t xml:space="preserve">999228510946821	</t>
  </si>
  <si>
    <t>[普吉岛]钻石崖温泉度假酒店(Diamond Cliff Resort &amp; Spa)(3629427)</t>
  </si>
  <si>
    <t>高级豪华海景房&lt;双人入住&gt;&lt;中宾&gt;&lt;双早&gt;</t>
  </si>
  <si>
    <t>XU/YINGLU,HUANG/LEI</t>
  </si>
  <si>
    <t xml:space="preserve">4269192	</t>
  </si>
  <si>
    <t xml:space="preserve">344971444	</t>
  </si>
  <si>
    <t xml:space="preserve">999228510954265	</t>
  </si>
  <si>
    <t>WEI/XIAOWEN</t>
  </si>
  <si>
    <t xml:space="preserve">4269194	</t>
  </si>
  <si>
    <t xml:space="preserve">344980101	</t>
  </si>
  <si>
    <t xml:space="preserve">999228511919782	</t>
  </si>
  <si>
    <t>[曼谷]曼谷 JW 万豪酒店(JW Marriott Hotel Bangkok)(3031185)</t>
  </si>
  <si>
    <t>豪华房(至少连住2晚及以上)&lt;单人入住&gt;&lt;中宾&gt;&lt;单早&gt;</t>
  </si>
  <si>
    <t>ZHANG/QUAN,YU/ZHANHE</t>
  </si>
  <si>
    <t xml:space="preserve">4269412	</t>
  </si>
  <si>
    <t xml:space="preserve">88511777,88512119	</t>
  </si>
  <si>
    <t xml:space="preserve">999228512353001	</t>
  </si>
  <si>
    <t>[碧瑶]碧瑶广场小屋(The Plaza Lodge Baguio)(109455867)</t>
  </si>
  <si>
    <t>华丽双人房（1 张双人床）, 2 张双人床&lt;双人入住&gt;&lt;双早&gt;</t>
  </si>
  <si>
    <t>Yeo/Bernadette,Dalluyon/Stanlee</t>
  </si>
  <si>
    <t xml:space="preserve">4269567	</t>
  </si>
  <si>
    <t xml:space="preserve">154459	</t>
  </si>
  <si>
    <t xml:space="preserve">999228520144718	</t>
  </si>
  <si>
    <t>ZHANG/CHENGYU</t>
  </si>
  <si>
    <t xml:space="preserve">4270864	</t>
  </si>
  <si>
    <t xml:space="preserve">11296	</t>
  </si>
  <si>
    <t xml:space="preserve">999228521807489	</t>
  </si>
  <si>
    <t>高级豪华海景房&lt;特价大促销&gt;&lt;双人入住&gt;&lt;中宾&gt;&lt;双早&gt;</t>
  </si>
  <si>
    <t>CHEN/FANGXING</t>
  </si>
  <si>
    <t xml:space="preserve">4271226	</t>
  </si>
  <si>
    <t xml:space="preserve">999228524675998	</t>
  </si>
  <si>
    <t>[曼谷]曼谷王子宫殿酒店(Prince Palace Hotel Bangkok)(5007640)</t>
  </si>
  <si>
    <t>两卧室房&lt;四人入住&gt;&lt;不适用泰国客人&gt;&lt;早餐&gt;</t>
  </si>
  <si>
    <t>LEE/HAELIN,HOUT/HENGLONG,HENG/KUYHANG,HOUT/HANGLINZANA</t>
  </si>
  <si>
    <t xml:space="preserve">4272070	</t>
  </si>
  <si>
    <t xml:space="preserve">345515302	</t>
  </si>
  <si>
    <t xml:space="preserve">999228525883217	</t>
  </si>
  <si>
    <t>[哥打京那巴鲁]哥打京那巴鲁皇宫酒店(The Palace Hotel Kota Kinabalu)(9597023)</t>
  </si>
  <si>
    <t>karabain/ahmad petri</t>
  </si>
  <si>
    <t xml:space="preserve">4272283	</t>
  </si>
  <si>
    <t xml:space="preserve">337965676	</t>
  </si>
  <si>
    <t xml:space="preserve">999228526866064	</t>
  </si>
  <si>
    <t>[甲米]甲米悦榕庄(Banyan Tree Krabi)(81451112)</t>
  </si>
  <si>
    <t>部分海景泳池套房&lt;特惠&gt;&lt;双人入住&gt;&lt;适用于除泰国的亚洲客人&gt;&lt;双早&gt;</t>
  </si>
  <si>
    <t>LUO/SHU</t>
  </si>
  <si>
    <t xml:space="preserve">4272516	</t>
  </si>
  <si>
    <t xml:space="preserve">290737	</t>
  </si>
  <si>
    <t xml:space="preserve">999228526966040	</t>
  </si>
  <si>
    <t>[巴彦勒巴]槟城国际会展中心阿玛瑞酒店(Amari Spice Penang)(112892590)</t>
  </si>
  <si>
    <t>豪华特大床房&lt;双人入住&gt;&lt;无早&gt;</t>
  </si>
  <si>
    <t>GOH/CALVIN</t>
  </si>
  <si>
    <t xml:space="preserve">4272537	</t>
  </si>
  <si>
    <t xml:space="preserve">338054035	</t>
  </si>
  <si>
    <t xml:space="preserve">999228529800804	</t>
  </si>
  <si>
    <t>[沙美岛]沙美岛萨凯海滩度假村(Sai Kaew Beach Resort)(6533262)</t>
  </si>
  <si>
    <t>豪华小屋(至少连住2晚及以上)&lt;全日特价&gt;&lt;双人入住&gt;&lt;不适用泰国/印度次大陆客人&gt;&lt;双早&gt;</t>
  </si>
  <si>
    <t>KELLY/PAUL</t>
  </si>
  <si>
    <t xml:space="preserve">4273240	</t>
  </si>
  <si>
    <t xml:space="preserve">999228531339675	</t>
  </si>
  <si>
    <t>(至少连住2晚及以上)&lt;今日特价 &gt;&lt;双人入住&gt;&lt;不适用泰国客人&gt;&lt;双早&gt;</t>
  </si>
  <si>
    <t>DAM/MEILINH</t>
  </si>
  <si>
    <t xml:space="preserve">4273834	</t>
  </si>
  <si>
    <t xml:space="preserve">338187007	</t>
  </si>
  <si>
    <t xml:space="preserve">999228536870038	</t>
  </si>
  <si>
    <t>STOKES/ANDREW CHARLES</t>
  </si>
  <si>
    <t xml:space="preserve">4274723	</t>
  </si>
  <si>
    <t xml:space="preserve">acknowledge	</t>
  </si>
  <si>
    <t xml:space="preserve">999228537080448	</t>
  </si>
  <si>
    <t>[乔治市]槟城皇家朱兰酒店(Royale Chulan Penang)(12046718)</t>
  </si>
  <si>
    <t>&lt;双人入住&gt;&lt;双早&gt;</t>
  </si>
  <si>
    <t>Krishnan G Mogan Gurusamy/Ganesan,Krishnan G Mogan Gurusamy/Ganesan</t>
  </si>
  <si>
    <t xml:space="preserve">4274761	</t>
  </si>
  <si>
    <t xml:space="preserve">9102203 , 9102204	</t>
  </si>
  <si>
    <t xml:space="preserve">999228537693345	</t>
  </si>
  <si>
    <t>Taroni/Norita Syazana</t>
  </si>
  <si>
    <t xml:space="preserve">4274880	</t>
  </si>
  <si>
    <t xml:space="preserve">338284292	</t>
  </si>
  <si>
    <t xml:space="preserve">28538510131	</t>
  </si>
  <si>
    <t>豪华双床间&lt;双人入住&gt;&lt;无早&gt;</t>
  </si>
  <si>
    <t>ZHOU/FEI,YANG/YANGLONG</t>
  </si>
  <si>
    <t xml:space="preserve">4275039	</t>
  </si>
  <si>
    <t xml:space="preserve">131584	</t>
  </si>
  <si>
    <t xml:space="preserve">999228539683885	</t>
  </si>
  <si>
    <t>[曼谷]贝斯特韦斯特拉查达酒店(Best Western Ratchada Hotel)(112198417)</t>
  </si>
  <si>
    <t>高级房, 1 张特大床&lt;特惠&gt;&lt;双人入住&gt;&lt;不适用泰国客人&gt;&lt;双早&gt;</t>
  </si>
  <si>
    <t>CHEN/JIANWEI,LIANG/JIELING</t>
  </si>
  <si>
    <t xml:space="preserve">4275304	</t>
  </si>
  <si>
    <t xml:space="preserve">BK009959	</t>
  </si>
  <si>
    <t xml:space="preserve">999228540592348	</t>
  </si>
  <si>
    <t>[普吉岛]卢巴普吉岛芭东旅舍(Lub d Phuket Patong)(7019202)</t>
  </si>
  <si>
    <t>豪华大床房(至少连住2晚及以上)&lt;双人入住&gt;&lt;双早&gt;</t>
  </si>
  <si>
    <t>BURGESON/CODY JAMES</t>
  </si>
  <si>
    <t xml:space="preserve">4275512	</t>
  </si>
  <si>
    <t xml:space="preserve">56495	</t>
  </si>
  <si>
    <t xml:space="preserve">28541986332	</t>
  </si>
  <si>
    <t>[曼谷]曼谷盛泰澜中央世界商业中心酒店(Centara Grand &amp; Bangkok Convention Centre at CentralWorld)(5527365)</t>
  </si>
  <si>
    <t>高级好莱坞房&lt;双人入住&gt;&lt;中宾&gt;&lt;特价&gt;&lt;双早&gt;</t>
  </si>
  <si>
    <t>Zeng/Shaohiao</t>
  </si>
  <si>
    <t xml:space="preserve">4275872	</t>
  </si>
  <si>
    <t xml:space="preserve">346299218	</t>
  </si>
  <si>
    <t xml:space="preserve">28541986335	</t>
  </si>
  <si>
    <t>豪华双床房&lt;双人入住&gt;&lt;中宾&gt;&lt;特价&gt;&lt;双早&gt;</t>
  </si>
  <si>
    <t xml:space="preserve">4275871	</t>
  </si>
  <si>
    <t xml:space="preserve">346297836	</t>
  </si>
  <si>
    <t xml:space="preserve">999228542488974	</t>
  </si>
  <si>
    <t>PHABCHOMPOO/NUTTAKARN</t>
  </si>
  <si>
    <t xml:space="preserve">4276020	</t>
  </si>
  <si>
    <t xml:space="preserve">891914	</t>
  </si>
  <si>
    <t xml:space="preserve">999228542536462	</t>
  </si>
  <si>
    <t>高级房&lt;双人入住&gt;&lt;双早&gt;</t>
  </si>
  <si>
    <t>MAHMOOD/MOHAMAD FADHLILLAH</t>
  </si>
  <si>
    <t xml:space="preserve">4276033	</t>
  </si>
  <si>
    <t xml:space="preserve">T004885	</t>
  </si>
  <si>
    <t xml:space="preserve">999228543009887	</t>
  </si>
  <si>
    <t>[多哈]迪沃利索克瓦奇夫精品酒店(Souq Waqif Boutique Hotels - Tivoli)(103992112)</t>
  </si>
  <si>
    <t>阿鲁迈拉标准房 禁烟&lt;双人入住&gt;&lt;无早&gt;</t>
  </si>
  <si>
    <t>MUHARIB/HAMAD</t>
  </si>
  <si>
    <t xml:space="preserve">4276184	</t>
  </si>
  <si>
    <t xml:space="preserve">9233639	</t>
  </si>
  <si>
    <t xml:space="preserve">999228544362683	</t>
  </si>
  <si>
    <t>[哥打巴鲁]宜必思尚品哥打巴鲁酒店(Ibis Styles Kota Bharu)(111111462)</t>
  </si>
  <si>
    <t>高级双床房&lt;单人入住&gt;&lt;单早&gt;</t>
  </si>
  <si>
    <t>GOH/MENG XIANG</t>
  </si>
  <si>
    <t xml:space="preserve">4276661	</t>
  </si>
  <si>
    <t xml:space="preserve">MVGSCQZQ	</t>
  </si>
  <si>
    <t xml:space="preserve">999228544407901	</t>
  </si>
  <si>
    <t>[曼谷]曼谷索伊松维亚智选假日酒店(Holiday Inn Express Bangkok Soi Soonvijai, an Ihg Hotel)(28370811)</t>
  </si>
  <si>
    <t>标准大床房&lt;双人入住&gt;&lt;双早&gt;</t>
  </si>
  <si>
    <t>SHAO/ZHUOYU,HU/GUOXIN</t>
  </si>
  <si>
    <t xml:space="preserve">4276687	</t>
  </si>
  <si>
    <t xml:space="preserve">29208569	</t>
  </si>
  <si>
    <t xml:space="preserve">999228544547966	</t>
  </si>
  <si>
    <t>[曼谷]曼谷考山温泰宜必思尚品酒店(Tinidee Trendy Bangkok Khaosan)(28525659)</t>
  </si>
  <si>
    <t>豪华经典房&lt;特惠专享&gt;&lt;双人入住&gt;&lt;双早&gt;</t>
  </si>
  <si>
    <t>Boo/Tzeyee</t>
  </si>
  <si>
    <t xml:space="preserve">4276758	</t>
  </si>
  <si>
    <t xml:space="preserve">999228545289609	</t>
  </si>
  <si>
    <t>[普吉岛]芭东海景酒店(Seaview Patong Hotel)(3736600)</t>
  </si>
  <si>
    <t>高级房&lt;三人入住&gt;&lt;早餐&gt;</t>
  </si>
  <si>
    <t>Noorbakhsh/Ali,Noorbakhsh/Ali,Noorbakhsh/Ali</t>
  </si>
  <si>
    <t xml:space="preserve">4277232	</t>
  </si>
  <si>
    <t xml:space="preserve">999228546504703	</t>
  </si>
  <si>
    <t xml:space="preserve">4277446	</t>
  </si>
  <si>
    <t xml:space="preserve">28546738111	</t>
  </si>
  <si>
    <t>[曼谷]曼谷拉玛9号美蒂雅酒店(Maitria Hotel Rama 9 Bangkok)(108716129)</t>
  </si>
  <si>
    <t>景观两卧室公寓式房&lt;四人入住&gt;&lt;适用于除泰国的亚洲客人&gt;&lt;早餐&gt;</t>
  </si>
  <si>
    <t>YE/Tingting</t>
  </si>
  <si>
    <t xml:space="preserve">4277589	</t>
  </si>
  <si>
    <t xml:space="preserve">24530	</t>
  </si>
  <si>
    <t xml:space="preserve">999228546776430	</t>
  </si>
  <si>
    <t>[马卡蒂]阿尔法公寓式酒店 (多用途酒店)(The Alpha Suites)(48244686)</t>
  </si>
  <si>
    <t>两卧室套房&lt;特惠&gt;&lt;四人入住&gt;&lt;无早&gt;</t>
  </si>
  <si>
    <t>Kim /Sungyong,Lee/Seungkab</t>
  </si>
  <si>
    <t xml:space="preserve">4277626	</t>
  </si>
  <si>
    <t xml:space="preserve">184701	</t>
  </si>
  <si>
    <t xml:space="preserve">999228546888765	</t>
  </si>
  <si>
    <t xml:space="preserve">4277777	</t>
  </si>
  <si>
    <t xml:space="preserve">999228547191193	</t>
  </si>
  <si>
    <t xml:space="preserve">4277942	</t>
  </si>
  <si>
    <t xml:space="preserve">999228547884404	</t>
  </si>
  <si>
    <t>LIN/FANGFEI</t>
  </si>
  <si>
    <t xml:space="preserve">4278246	</t>
  </si>
  <si>
    <t xml:space="preserve">346632876	</t>
  </si>
  <si>
    <t xml:space="preserve">999228544277119	</t>
  </si>
  <si>
    <t>Gannon/Sean Patrick</t>
  </si>
  <si>
    <t xml:space="preserve">4276627	</t>
  </si>
  <si>
    <t xml:space="preserve">RR23004910	</t>
  </si>
  <si>
    <t xml:space="preserve">999228548605478	</t>
  </si>
  <si>
    <t>[蒙廷卢帕]Azumi 精品酒店(Azumi Boutique Hotel)(28525058)</t>
  </si>
  <si>
    <t>花园房&lt;双人入住&gt;&lt;无早&gt;</t>
  </si>
  <si>
    <t>san pascual/carmela josa</t>
  </si>
  <si>
    <t xml:space="preserve">4278590	</t>
  </si>
  <si>
    <t xml:space="preserve">442260	</t>
  </si>
  <si>
    <t xml:space="preserve">28551553555	</t>
  </si>
  <si>
    <t>[曼谷]茉莉花豪华公寓(Jasmine Grande Residence)(5175214)</t>
  </si>
  <si>
    <t>豪华房&lt;今日特价 &gt;&lt;双人入住&gt;&lt;无早&gt;</t>
  </si>
  <si>
    <t>fang/hao</t>
  </si>
  <si>
    <t xml:space="preserve">4278805	</t>
  </si>
  <si>
    <t xml:space="preserve">100962	</t>
  </si>
  <si>
    <t xml:space="preserve">999228552157222	</t>
  </si>
  <si>
    <t>Yuan/Xingsong</t>
  </si>
  <si>
    <t xml:space="preserve">4278886	</t>
  </si>
  <si>
    <t xml:space="preserve">100966	</t>
  </si>
  <si>
    <t xml:space="preserve">999228552241777	</t>
  </si>
  <si>
    <t>LI/PANFENG,LI/HONGLIN,FENG/AILI</t>
  </si>
  <si>
    <t xml:space="preserve">4278895	</t>
  </si>
  <si>
    <t xml:space="preserve">346740735	</t>
  </si>
  <si>
    <t xml:space="preserve">999228552393370	</t>
  </si>
  <si>
    <t>[曼谷]曼谷素坤逸奥克伍德华庭工作室酒店(Oakwood Studios Sukhumvit Bangkok)(101528701)</t>
  </si>
  <si>
    <t>高级房&lt;特惠专享&gt;&lt;双人入住&gt;&lt;无早&gt;</t>
  </si>
  <si>
    <t>Toovichean/Anantachai,Toovichean/Anantachai</t>
  </si>
  <si>
    <t xml:space="preserve">4278911	</t>
  </si>
  <si>
    <t xml:space="preserve">999228552623883	</t>
  </si>
  <si>
    <t>zeng/di</t>
  </si>
  <si>
    <t xml:space="preserve">4278964	</t>
  </si>
  <si>
    <t xml:space="preserve">100967	</t>
  </si>
  <si>
    <t xml:space="preserve">999228552940499	</t>
  </si>
  <si>
    <t>豪华双人床房&lt;特惠专享&gt;&lt;双人入住&gt;&lt;双早&gt;</t>
  </si>
  <si>
    <t>van der Sluis/Raymond,van der Sluis/Raymond</t>
  </si>
  <si>
    <t xml:space="preserve">4279030	</t>
  </si>
  <si>
    <t xml:space="preserve">894685	</t>
  </si>
  <si>
    <t xml:space="preserve">999228555431590	</t>
  </si>
  <si>
    <t>[西哈努克城]蓝色海湾温德姆豪生国际酒店(Howard Johnson Plaza by Wyndham Blue Bay Sihanoukville)(114399358)</t>
  </si>
  <si>
    <t>尊贵海景双床房&lt;双人入住&gt;&lt;双早&gt;&lt;新酒店礼盒&gt;</t>
  </si>
  <si>
    <t>YAO/HONGXIN,ZHAO/HUIMING</t>
  </si>
  <si>
    <t xml:space="preserve">4290134	</t>
  </si>
  <si>
    <t xml:space="preserve">999228556548579	</t>
  </si>
  <si>
    <t>[迪拜]TIME橡木酒店及套房(TIME Oak Hotel &amp; Suites)(28645529)</t>
  </si>
  <si>
    <t>豪华特大床房 禁烟&lt;双人入住&gt;&lt;无早&gt;</t>
  </si>
  <si>
    <t>Mahmoud/Samir</t>
  </si>
  <si>
    <t xml:space="preserve">4290602	</t>
  </si>
  <si>
    <t xml:space="preserve">19467226	</t>
  </si>
  <si>
    <t>，</t>
  </si>
  <si>
    <t>999228364294208</t>
  </si>
  <si>
    <t>此订单为999228337889545的修改补款单。</t>
  </si>
  <si>
    <t>单独生成</t>
  </si>
  <si>
    <t>999228489514964</t>
  </si>
  <si>
    <t>直采</t>
  </si>
  <si>
    <t xml:space="preserve">此单是订单号999228489138612 修改订单，烦请帮忙申请修改11月20号入住 </t>
  </si>
  <si>
    <t>本期扣款477元</t>
  </si>
  <si>
    <t>A231122142751481</t>
  </si>
  <si>
    <t>A231122142900481</t>
  </si>
  <si>
    <t>A231122142925481</t>
  </si>
  <si>
    <t>CNY / HKD 当前参考汇率: 1.092013017</t>
  </si>
  <si>
    <t>总计： 239050 CNY/
261045.71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</si>
  <si>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</si>
  <si>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</si>
  <si>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</si>
  <si>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</si>
  <si>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</si>
  <si>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</si>
  <si>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</si>
  <si>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</si>
  <si>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</si>
  <si>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</si>
  <si>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</si>
  <si>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</si>
  <si>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</si>
  <si>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</si>
  <si>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</si>
  <si>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</si>
  <si>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</si>
  <si>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</si>
  <si>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</si>
  <si>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2023-11-20</t>
  </si>
  <si>
    <t>4290602</t>
  </si>
  <si>
    <t>迪拜TIME橡木酒店及套房</t>
  </si>
  <si>
    <t>Mahmoud Samir</t>
  </si>
  <si>
    <t>2023-11-21</t>
  </si>
  <si>
    <t>退房日周结</t>
  </si>
  <si>
    <t>834.00</t>
  </si>
  <si>
    <t>RMB</t>
  </si>
  <si>
    <t>0</t>
  </si>
  <si>
    <t>0.00</t>
  </si>
  <si>
    <t>携程国际直连(DD)</t>
  </si>
  <si>
    <t>01.011174</t>
  </si>
  <si>
    <t>2023-11-20 19:09:37</t>
  </si>
  <si>
    <t>否</t>
  </si>
  <si>
    <t>汇智国际旅游发展有限公司</t>
  </si>
  <si>
    <t>阿拉伯联合酋长国</t>
  </si>
  <si>
    <t>4290134</t>
  </si>
  <si>
    <t>西哈努克蓝湾豪生国际酒店</t>
  </si>
  <si>
    <t>YAO HONGXIN,ZHAO HUIMING</t>
  </si>
  <si>
    <t>978.00</t>
  </si>
  <si>
    <t>2023-11-20 17:15:45</t>
  </si>
  <si>
    <t>柬埔寨</t>
  </si>
  <si>
    <t>4279030</t>
  </si>
  <si>
    <t>芭堤雅T酒店 (SHA Extra Plus)</t>
  </si>
  <si>
    <t>van der Sluis Raymond,van der Sluis Raymond</t>
  </si>
  <si>
    <t>288.00</t>
  </si>
  <si>
    <t>2023-11-20 14:35:19</t>
  </si>
  <si>
    <t>泰国</t>
  </si>
  <si>
    <t>4278964</t>
  </si>
  <si>
    <t>茉莉花豪华公寓</t>
  </si>
  <si>
    <t>zeng di</t>
  </si>
  <si>
    <t>342.00</t>
  </si>
  <si>
    <t>2023-11-20 14:05:22</t>
  </si>
  <si>
    <t>4278895</t>
  </si>
  <si>
    <t>王子宫殿酒店  (政府卫生认证)</t>
  </si>
  <si>
    <t>LI PANFENG,LI HONGLIN,FENG AILI</t>
  </si>
  <si>
    <t>712.00</t>
  </si>
  <si>
    <t>2023-11-20 13:50:42</t>
  </si>
  <si>
    <t>4278886</t>
  </si>
  <si>
    <t>Yuan Xingsong</t>
  </si>
  <si>
    <t>2023-11-20 13:45:18</t>
  </si>
  <si>
    <t>4278805</t>
  </si>
  <si>
    <t>fang hao</t>
  </si>
  <si>
    <t>2023-11-20 13:20:32</t>
  </si>
  <si>
    <t>4278590</t>
  </si>
  <si>
    <t>Azumi 精品酒店</t>
  </si>
  <si>
    <t>san pascual carmela josa</t>
  </si>
  <si>
    <t>580.00</t>
  </si>
  <si>
    <t>2023-11-20 12:47:53</t>
  </si>
  <si>
    <t>菲律宾</t>
  </si>
  <si>
    <t>4278246</t>
  </si>
  <si>
    <t>LIN FANGFEI</t>
  </si>
  <si>
    <t>705.00</t>
  </si>
  <si>
    <t>2023-11-20 11:04:04</t>
  </si>
  <si>
    <t>4277626</t>
  </si>
  <si>
    <t>阿尔法公寓式酒店</t>
  </si>
  <si>
    <t>Kim Sungyong,Lee Seungkab</t>
  </si>
  <si>
    <t>1050.00</t>
  </si>
  <si>
    <t>2023-11-20 09:18:26</t>
  </si>
  <si>
    <t>4277589</t>
  </si>
  <si>
    <t>曼谷拉玛9号美蒂雅酒店</t>
  </si>
  <si>
    <t>YE Tingting</t>
  </si>
  <si>
    <t>1065.00</t>
  </si>
  <si>
    <t>2023-11-20 09:50:42</t>
  </si>
  <si>
    <t>2023-11-19</t>
  </si>
  <si>
    <t>4276687</t>
  </si>
  <si>
    <t>曼谷索伊松维亚智选假日酒店</t>
  </si>
  <si>
    <t>SHAO ZHUOYU,HU GUOXIN</t>
  </si>
  <si>
    <t>364.00</t>
  </si>
  <si>
    <t>2023-11-20 00:41:26</t>
  </si>
  <si>
    <t>4276661</t>
  </si>
  <si>
    <t>宜必思尚品哥打巴鲁酒店</t>
  </si>
  <si>
    <t>GOH MENG XIANG</t>
  </si>
  <si>
    <t>300.00</t>
  </si>
  <si>
    <t>2023-11-20 12:39:53</t>
  </si>
  <si>
    <t>马来西亚</t>
  </si>
  <si>
    <t>4276627</t>
  </si>
  <si>
    <t>芭东海景酒店</t>
  </si>
  <si>
    <t>Gannon Sean Patrick</t>
  </si>
  <si>
    <t>912.00</t>
  </si>
  <si>
    <t>2023-11-20 10:29:28</t>
  </si>
  <si>
    <t>4276184</t>
  </si>
  <si>
    <t>瓦奇夫集市缇沃丽系列精品酒店</t>
  </si>
  <si>
    <t>MUHARIB HAMAD</t>
  </si>
  <si>
    <t>3040.00</t>
  </si>
  <si>
    <t>2023-11-19 19:57:40</t>
  </si>
  <si>
    <t>卡塔尔</t>
  </si>
  <si>
    <t>4276033</t>
  </si>
  <si>
    <t>贝塔姆水上乐园度假村</t>
  </si>
  <si>
    <t>MAHMOOD MOHAMAD FADHLILLAH</t>
  </si>
  <si>
    <t>630.00</t>
  </si>
  <si>
    <t>2023-11-19 18:07:09</t>
  </si>
  <si>
    <t>4276020</t>
  </si>
  <si>
    <t>PHABCHOMPOO NUTTAKARN</t>
  </si>
  <si>
    <t>247.00</t>
  </si>
  <si>
    <t>2023-11-19 17:50:55</t>
  </si>
  <si>
    <t>4275872</t>
  </si>
  <si>
    <t>曼谷盛泰澜中央世界商业中心酒店</t>
  </si>
  <si>
    <t>Zeng Shaohiao</t>
  </si>
  <si>
    <t>2386.00</t>
  </si>
  <si>
    <t>2023-11-19 17:05:40</t>
  </si>
  <si>
    <t>4275871</t>
  </si>
  <si>
    <t>2640.00</t>
  </si>
  <si>
    <t>2023-11-19 17:03:23</t>
  </si>
  <si>
    <t>4275512</t>
  </si>
  <si>
    <t>卢巴普吉岛芭东旅舍</t>
  </si>
  <si>
    <t>BURGESON CODY JAMES</t>
  </si>
  <si>
    <t>1255.00</t>
  </si>
  <si>
    <t>2023-11-19 15:27:28</t>
  </si>
  <si>
    <t>4275304</t>
  </si>
  <si>
    <t>贝斯特韦斯特拉查达酒店</t>
  </si>
  <si>
    <t>CHEN JIANWEI,LIANG JIELING</t>
  </si>
  <si>
    <t>380.00</t>
  </si>
  <si>
    <t>2023-11-19 16:07:05</t>
  </si>
  <si>
    <t>4275039</t>
  </si>
  <si>
    <t>菲斯时尚酒店</t>
  </si>
  <si>
    <t>ZHOU FEI,YANG YANGLONG</t>
  </si>
  <si>
    <t>415.00</t>
  </si>
  <si>
    <t>2023-11-19 12:00:39</t>
  </si>
  <si>
    <t>直连</t>
  </si>
  <si>
    <t>4274880</t>
  </si>
  <si>
    <t>槟城国际会展中心阿玛瑞酒店</t>
  </si>
  <si>
    <t>Taroni Norita Syazana</t>
  </si>
  <si>
    <t>527.00</t>
  </si>
  <si>
    <t>2023-11-19 23:32:32</t>
  </si>
  <si>
    <t>4274761</t>
  </si>
  <si>
    <t>槟城皇家朱兰酒店</t>
  </si>
  <si>
    <t>Krishnan G Mogan Gurusamy Ganesan,Krishnan G Mogan Gurusamy Ganesan</t>
  </si>
  <si>
    <t>764.00</t>
  </si>
  <si>
    <t>2023-11-19 12:27:55</t>
  </si>
  <si>
    <t>4274723</t>
  </si>
  <si>
    <t>尼兰大酒店</t>
  </si>
  <si>
    <t>STOKES ANDREW CHARLES</t>
  </si>
  <si>
    <t>314.00</t>
  </si>
  <si>
    <t>2023-11-19 11:51:57</t>
  </si>
  <si>
    <t>2023-11-18</t>
  </si>
  <si>
    <t>4273834</t>
  </si>
  <si>
    <t>曼谷恰特里亚姆大酒店</t>
  </si>
  <si>
    <t>DAM MEILINH</t>
  </si>
  <si>
    <t>3118.00</t>
  </si>
  <si>
    <t>2023-11-19 09:25:34</t>
  </si>
  <si>
    <t>4273240</t>
  </si>
  <si>
    <t>沙美岛萨凯海滩度假村</t>
  </si>
  <si>
    <t>KELLY PAUL</t>
  </si>
  <si>
    <t>1776.00</t>
  </si>
  <si>
    <t>--</t>
  </si>
  <si>
    <t>4272537</t>
  </si>
  <si>
    <t>GOH CALVIN</t>
  </si>
  <si>
    <t>2023-11-18 18:18:32</t>
  </si>
  <si>
    <t>4272516</t>
  </si>
  <si>
    <t>甲米悦榕庄酒店</t>
  </si>
  <si>
    <t>LUO SHU</t>
  </si>
  <si>
    <t>3300.00</t>
  </si>
  <si>
    <t>2023-11-18 15:22:13</t>
  </si>
  <si>
    <t>4272283</t>
  </si>
  <si>
    <t>哥打京那巴鲁皇宫酒店</t>
  </si>
  <si>
    <t>karabain ahmad petri</t>
  </si>
  <si>
    <t>285.00</t>
  </si>
  <si>
    <t>2023-11-18 13:42:46</t>
  </si>
  <si>
    <t>4272070</t>
  </si>
  <si>
    <t>LEE HAELIN,HOUT HENGLONG,HENG KUYHANG,HOUT HANGLINZANA</t>
  </si>
  <si>
    <t>2115.00</t>
  </si>
  <si>
    <t>2023-11-18 12:20:34</t>
  </si>
  <si>
    <t>2023-11-17</t>
  </si>
  <si>
    <t>4270864</t>
  </si>
  <si>
    <t>曼谷阿尔玛斯酒店</t>
  </si>
  <si>
    <t>ZHANG CHENGYU</t>
  </si>
  <si>
    <t>528.00</t>
  </si>
  <si>
    <t>2023-11-18 10:39:44</t>
  </si>
  <si>
    <t>4270682</t>
  </si>
  <si>
    <t>CMYK我的酒店@拉查达店</t>
  </si>
  <si>
    <t>BUNPHENG THITIMA</t>
  </si>
  <si>
    <t>374.00</t>
  </si>
  <si>
    <t>-374</t>
  </si>
  <si>
    <t>2023-11-18 14:35:54</t>
  </si>
  <si>
    <t>4269567</t>
  </si>
  <si>
    <t>碧瑶广场小屋</t>
  </si>
  <si>
    <t>Yeo Bernadette,Dalluyon Stanlee</t>
  </si>
  <si>
    <t>1645.00</t>
  </si>
  <si>
    <t>2023-11-17 16:35:25</t>
  </si>
  <si>
    <t>4269412</t>
  </si>
  <si>
    <t>曼谷JW万豪酒店</t>
  </si>
  <si>
    <t>ZHANG QUAN,YU ZHANHE</t>
  </si>
  <si>
    <t>8050.00</t>
  </si>
  <si>
    <t>2023-11-17 16:15:22</t>
  </si>
  <si>
    <t>4269194</t>
  </si>
  <si>
    <t>钻石崖温泉度假酒店(SHA Plus+)</t>
  </si>
  <si>
    <t>WEI XIAOWEN</t>
  </si>
  <si>
    <t>1848.00</t>
  </si>
  <si>
    <t>2023-11-17 14:44:40</t>
  </si>
  <si>
    <t>4269192</t>
  </si>
  <si>
    <t>XU YINGLU,HUANG LEI</t>
  </si>
  <si>
    <t>2023-11-17 14:43:31</t>
  </si>
  <si>
    <t>2023-11-16</t>
  </si>
  <si>
    <t>4265979</t>
  </si>
  <si>
    <t>SHAHRUDDIN EFFAREEZA</t>
  </si>
  <si>
    <t>2260.00</t>
  </si>
  <si>
    <t>2023-11-16 21:03:09</t>
  </si>
  <si>
    <t>4265964</t>
  </si>
  <si>
    <t>吉隆坡双威伟乐酒店</t>
  </si>
  <si>
    <t>LAU CHEUKWAI</t>
  </si>
  <si>
    <t>800.00</t>
  </si>
  <si>
    <t>2023-11-17 09:30:36</t>
  </si>
  <si>
    <t>4264655</t>
  </si>
  <si>
    <t>双威大盒子酒店</t>
  </si>
  <si>
    <t>Pereira Gratian Peter</t>
  </si>
  <si>
    <t>384.00</t>
  </si>
  <si>
    <t>2023-11-16 12:08:42</t>
  </si>
  <si>
    <t>4264524</t>
  </si>
  <si>
    <t>曼谷金玉素旺纳普酒店</t>
  </si>
  <si>
    <t>Vue Me</t>
  </si>
  <si>
    <t>173.00</t>
  </si>
  <si>
    <t>2023-11-16 11:28:25</t>
  </si>
  <si>
    <t>4264455</t>
  </si>
  <si>
    <t>首尔三井酒店</t>
  </si>
  <si>
    <t>SEO YEONG SEONG</t>
  </si>
  <si>
    <t>608.00</t>
  </si>
  <si>
    <t>2023-11-17 09:14:26</t>
  </si>
  <si>
    <t>韩国</t>
  </si>
  <si>
    <t>4264291</t>
  </si>
  <si>
    <t>曼谷中城酒店</t>
  </si>
  <si>
    <t>Saravuth Prum</t>
  </si>
  <si>
    <t>347.00</t>
  </si>
  <si>
    <t>2023-11-16 10:50:26</t>
  </si>
  <si>
    <t>4263355</t>
  </si>
  <si>
    <t>明洞大使宜必思酒店</t>
  </si>
  <si>
    <t>WU RUIWEN</t>
  </si>
  <si>
    <t>1542.00</t>
  </si>
  <si>
    <t>2023-11-16 08:53:16</t>
  </si>
  <si>
    <t>4263017</t>
  </si>
  <si>
    <t>宜必思尚品曼谷素坤逸康福酒店</t>
  </si>
  <si>
    <t>CHEN YILING,CHEN POJUNG,CHENG CHIFONG,HUNG CHINGCHENG,HSU JENHAN,LU SHAOHUA,HUNG YUTING</t>
  </si>
  <si>
    <t>3780.00</t>
  </si>
  <si>
    <t>2023-11-16 13:09:40</t>
  </si>
  <si>
    <t>2023-11-15</t>
  </si>
  <si>
    <t>4262039</t>
  </si>
  <si>
    <t>彩虹套房酒店</t>
  </si>
  <si>
    <t>Chittaphun Penpak</t>
  </si>
  <si>
    <t>586.00</t>
  </si>
  <si>
    <t>2023-11-16 10:28:00</t>
  </si>
  <si>
    <t>4261669</t>
  </si>
  <si>
    <t>GUPTA SHREYA,SINGH ANKIT G</t>
  </si>
  <si>
    <t>2023-11-16 14:46:04</t>
  </si>
  <si>
    <t>4261664</t>
  </si>
  <si>
    <t>曼谷是隆假日酒店 - IHG 旗下酒店</t>
  </si>
  <si>
    <t>Wang Bin,Song Changguang</t>
  </si>
  <si>
    <t>3240.00</t>
  </si>
  <si>
    <t>2023-11-16 09:21:19</t>
  </si>
  <si>
    <t>4261662</t>
  </si>
  <si>
    <t>Hein Frederick,Hein Frederick,Hein Frederick,Hein Frederick</t>
  </si>
  <si>
    <t>628.00</t>
  </si>
  <si>
    <t>2023-11-16 17:31:47</t>
  </si>
  <si>
    <t>4261248</t>
  </si>
  <si>
    <t>菲斯酒店</t>
  </si>
  <si>
    <t>WANG QI</t>
  </si>
  <si>
    <t>477.00</t>
  </si>
  <si>
    <t>577.00</t>
  </si>
  <si>
    <t>100</t>
  </si>
  <si>
    <t>2023-11-16 16:53:31</t>
  </si>
  <si>
    <t>4260771</t>
  </si>
  <si>
    <t>帕拉左酒店</t>
  </si>
  <si>
    <t>XU ZHONGXING</t>
  </si>
  <si>
    <t>500.00</t>
  </si>
  <si>
    <t>2023-11-15 19:13:11</t>
  </si>
  <si>
    <t>4260045</t>
  </si>
  <si>
    <t>沙吞阿曼达酒店</t>
  </si>
  <si>
    <t>Zhao Xia</t>
  </si>
  <si>
    <t>1560.00</t>
  </si>
  <si>
    <t>2023-11-15 17:12:05</t>
  </si>
  <si>
    <t>4259903</t>
  </si>
  <si>
    <t>GAO RONGXIANG</t>
  </si>
  <si>
    <t>1830.00</t>
  </si>
  <si>
    <t>2023-11-15 16:39:44</t>
  </si>
  <si>
    <t>4257152</t>
  </si>
  <si>
    <t>Travelodge Phuket Town</t>
  </si>
  <si>
    <t>WANG ZINING</t>
  </si>
  <si>
    <t>988.00</t>
  </si>
  <si>
    <t>2023-11-15 23:00:57</t>
  </si>
  <si>
    <t>2023-11-14</t>
  </si>
  <si>
    <t>4256435</t>
  </si>
  <si>
    <t>CHEW HOWARD</t>
  </si>
  <si>
    <t>431.00</t>
  </si>
  <si>
    <t>2023-11-15 10:22:08</t>
  </si>
  <si>
    <t>4255105</t>
  </si>
  <si>
    <t>宜必思曼谷暹罗酒店</t>
  </si>
  <si>
    <t>FANG TIEN-PIN</t>
  </si>
  <si>
    <t>962.00</t>
  </si>
  <si>
    <t>2023-11-14 22:55:06</t>
  </si>
  <si>
    <t>4254778</t>
  </si>
  <si>
    <t>西河内凯悦酒店</t>
  </si>
  <si>
    <t>TAN THIAM JOO</t>
  </si>
  <si>
    <t>909.00</t>
  </si>
  <si>
    <t>2023-11-14 19:07:07</t>
  </si>
  <si>
    <t>越南</t>
  </si>
  <si>
    <t>4254639</t>
  </si>
  <si>
    <t>Szabelewski Pawel</t>
  </si>
  <si>
    <t>2168.00</t>
  </si>
  <si>
    <t>2023-11-14 18:31:49</t>
  </si>
  <si>
    <t>4254211</t>
  </si>
  <si>
    <t>LAU MAN CHONG</t>
  </si>
  <si>
    <t>244.00</t>
  </si>
  <si>
    <t>2023-11-14 17:21:53</t>
  </si>
  <si>
    <t>4254205</t>
  </si>
  <si>
    <t>IU WAI ON</t>
  </si>
  <si>
    <t>2023-11-14 17:21:30</t>
  </si>
  <si>
    <t>4253316</t>
  </si>
  <si>
    <t>曼谷维伊 - 美憬阁酒店</t>
  </si>
  <si>
    <t>LAU MUN KOK</t>
  </si>
  <si>
    <t>3521.00</t>
  </si>
  <si>
    <t>2023-11-14 15:16:22</t>
  </si>
  <si>
    <t>2023-11-13</t>
  </si>
  <si>
    <t>4249811</t>
  </si>
  <si>
    <t>THAMMAJAKSILA YAOVANIT</t>
  </si>
  <si>
    <t>330.00</t>
  </si>
  <si>
    <t>2023-11-14 18:00:21</t>
  </si>
  <si>
    <t>4249804</t>
  </si>
  <si>
    <t>2023-11-14 17:41:17</t>
  </si>
  <si>
    <t>4247947</t>
  </si>
  <si>
    <t>珍拉丁皇家朱兰酒店</t>
  </si>
  <si>
    <t>Ji Yong Tam,Ji Yong Tam</t>
  </si>
  <si>
    <t>1494.00</t>
  </si>
  <si>
    <t>2023-11-14 13:38:30</t>
  </si>
  <si>
    <t>4246052</t>
  </si>
  <si>
    <t>百乐达斯城</t>
  </si>
  <si>
    <t>SHEN ZIXIANG</t>
  </si>
  <si>
    <t>3604.00</t>
  </si>
  <si>
    <t>2023-11-13 14:12:59</t>
  </si>
  <si>
    <t>4245865</t>
  </si>
  <si>
    <t>JEHTAE NASRIN,JEHTAE SOBREEYAH</t>
  </si>
  <si>
    <t>354.00</t>
  </si>
  <si>
    <t>2023-11-13 13:03:41</t>
  </si>
  <si>
    <t>4244597</t>
  </si>
  <si>
    <t>曼谷素坤逸 4 巷宜必思酒店</t>
  </si>
  <si>
    <t>LAW WAI HUNG,YEUNG TZE CHING SHIRLEY</t>
  </si>
  <si>
    <t>1340.00</t>
  </si>
  <si>
    <t>2023-11-13 11:05:04</t>
  </si>
  <si>
    <t>2023-11-12</t>
  </si>
  <si>
    <t>4243183</t>
  </si>
  <si>
    <t>阿布扎比康莱德阿提哈德塔楼酒店</t>
  </si>
  <si>
    <t>LYU JIANBIN,LI CAIYUN,LV WENTAO,YU YING</t>
  </si>
  <si>
    <t>3646.00</t>
  </si>
  <si>
    <t>2023-11-13 17:07:13</t>
  </si>
  <si>
    <t>4241915</t>
  </si>
  <si>
    <t>德瓦别墅度假酒店</t>
  </si>
  <si>
    <t>CHAN HO WAI WINIFRED</t>
  </si>
  <si>
    <t>4635.00</t>
  </si>
  <si>
    <t>2023-11-12 18:02:44</t>
  </si>
  <si>
    <t>4240020</t>
  </si>
  <si>
    <t>Cusack Gary</t>
  </si>
  <si>
    <t>172.00</t>
  </si>
  <si>
    <t>2023-11-12 12:30:58</t>
  </si>
  <si>
    <t>4239832</t>
  </si>
  <si>
    <t>槟城硬石酒店</t>
  </si>
  <si>
    <t>YANG JINHUA</t>
  </si>
  <si>
    <t>2023-11-12 12:34:22</t>
  </si>
  <si>
    <t>4239550</t>
  </si>
  <si>
    <t>ZHANG GUOJIAN</t>
  </si>
  <si>
    <t>440.00</t>
  </si>
  <si>
    <t>2023-11-13 17:34:55</t>
  </si>
  <si>
    <t>4238742</t>
  </si>
  <si>
    <t>曼谷柏悦酒店</t>
  </si>
  <si>
    <t>HUANG JOHN</t>
  </si>
  <si>
    <t>6427.00</t>
  </si>
  <si>
    <t>2023-11-13 13:34:12</t>
  </si>
  <si>
    <t>2023-11-11</t>
  </si>
  <si>
    <t>4236070</t>
  </si>
  <si>
    <t>SU CHUNGKAN</t>
  </si>
  <si>
    <t>2023-11-13 14:16:43</t>
  </si>
  <si>
    <t>2023-11-10</t>
  </si>
  <si>
    <t>4232331</t>
  </si>
  <si>
    <t>铂尔曼普吉岛卡隆海滩度假酒店</t>
  </si>
  <si>
    <t>WEI RONGHUA,FENG JUNYI</t>
  </si>
  <si>
    <t>4200.00</t>
  </si>
  <si>
    <t>2023-11-11 13:23:44</t>
  </si>
  <si>
    <t>4227276</t>
  </si>
  <si>
    <t>吉隆坡皇家朱兰酒店</t>
  </si>
  <si>
    <t>Ismail Nor Sofiah</t>
  </si>
  <si>
    <t>2023-11-13 01:42:07</t>
  </si>
  <si>
    <t>2023-11-09</t>
  </si>
  <si>
    <t>4224775</t>
  </si>
  <si>
    <t>芭堤雅花园海景大酒店</t>
  </si>
  <si>
    <t>MANALAYSAY ROSE ANN ARULFO,SOTTO MARIEL NICHOLE SIMEON</t>
  </si>
  <si>
    <t>1312.00</t>
  </si>
  <si>
    <t>2023-11-10 12:44:06</t>
  </si>
  <si>
    <t>4223827</t>
  </si>
  <si>
    <t>SUN ENFU</t>
  </si>
  <si>
    <t>2023-11-10 11:25:11</t>
  </si>
  <si>
    <t>4220998</t>
  </si>
  <si>
    <t>binti Mahadzir Nurdiyana,binti Mahadzir Nurdiyana</t>
  </si>
  <si>
    <t>750.00</t>
  </si>
  <si>
    <t>2023-11-19 16:39:56</t>
  </si>
  <si>
    <t>2023-11-08</t>
  </si>
  <si>
    <t>4219339</t>
  </si>
  <si>
    <t>Hanchanachaikul Suchat</t>
  </si>
  <si>
    <t>174.00</t>
  </si>
  <si>
    <t>2023-11-09 10:00:43</t>
  </si>
  <si>
    <t>4219268</t>
  </si>
  <si>
    <t>苏梅岛思拉瓦迪度假酒店(政府卫生认证)</t>
  </si>
  <si>
    <t>ZHOU XIJUAN,JIN YEFEI</t>
  </si>
  <si>
    <t>3047.00</t>
  </si>
  <si>
    <t>2023-11-09 11:05:24</t>
  </si>
  <si>
    <t>4216490</t>
  </si>
  <si>
    <t>新加坡史丹福瑞士酒店</t>
  </si>
  <si>
    <t>CAI SHANPING,QIAN CHANGQIONG,ZHANG CHANGBAO,CHEN LIXIAN</t>
  </si>
  <si>
    <t>11212.00</t>
  </si>
  <si>
    <t>2023-11-08 17:51:57</t>
  </si>
  <si>
    <t>新加坡</t>
  </si>
  <si>
    <t>4215973</t>
  </si>
  <si>
    <t>KIM YOUNGHUN</t>
  </si>
  <si>
    <t>612.00</t>
  </si>
  <si>
    <t>2023-11-08 15:59:44</t>
  </si>
  <si>
    <t>2023-11-07</t>
  </si>
  <si>
    <t>4211176</t>
  </si>
  <si>
    <t>HUA RUI,ZHAO TIANQI</t>
  </si>
  <si>
    <t>1782.00</t>
  </si>
  <si>
    <t>2023-11-08 16:22:35</t>
  </si>
  <si>
    <t>2023-11-06</t>
  </si>
  <si>
    <t>4200380</t>
  </si>
  <si>
    <t>Meliá素坤逸怡思得酒店</t>
  </si>
  <si>
    <t>HARTMANN ANJA</t>
  </si>
  <si>
    <t>2248.00</t>
  </si>
  <si>
    <t>2023-11-06 14:19:05</t>
  </si>
  <si>
    <t>4200244</t>
  </si>
  <si>
    <t>芙蓉皇家朱兰酒店</t>
  </si>
  <si>
    <t>TIONG MEE MEE</t>
  </si>
  <si>
    <t>350.00</t>
  </si>
  <si>
    <t>2023-11-06 11:10:39</t>
  </si>
  <si>
    <t>2023-11-04</t>
  </si>
  <si>
    <t>4193841</t>
  </si>
  <si>
    <t>雅顿住宅酒店</t>
  </si>
  <si>
    <t>WU PINGYEN</t>
  </si>
  <si>
    <t>866.00</t>
  </si>
  <si>
    <t>2023-11-06 10:13:00</t>
  </si>
  <si>
    <t>4189395</t>
  </si>
  <si>
    <t>新加坡泰乐酒店</t>
  </si>
  <si>
    <t>LIU CHEN JUNG</t>
  </si>
  <si>
    <t>1913.00</t>
  </si>
  <si>
    <t>2023-11-16 17:21:29</t>
  </si>
  <si>
    <t>2023-11-03</t>
  </si>
  <si>
    <t>4184204</t>
  </si>
  <si>
    <t>YANG JIANPING,LIU CHENGWEN</t>
  </si>
  <si>
    <t>4140.00</t>
  </si>
  <si>
    <t>2023-11-03 16:48:09</t>
  </si>
  <si>
    <t>4184178</t>
  </si>
  <si>
    <t>沙美岛海洋宝石之家酒店 (政府卫生认证)</t>
  </si>
  <si>
    <t>KANG YA CHI</t>
  </si>
  <si>
    <t>1306.00</t>
  </si>
  <si>
    <t>2023-11-03 17:42:56</t>
  </si>
  <si>
    <t>4183878</t>
  </si>
  <si>
    <t>马六甲大华酒店</t>
  </si>
  <si>
    <t>Yiu Chit,Chan WingLee,Lu WeiXing,Gao LeiFeng,YANG ZHENG,SUN YULING</t>
  </si>
  <si>
    <t>2190.00</t>
  </si>
  <si>
    <t>2023-11-03 17:40:35</t>
  </si>
  <si>
    <t>4182347</t>
  </si>
  <si>
    <t>曼谷SC 公园酒店</t>
  </si>
  <si>
    <t>pipattananon teerawat,pipattananon teerawat</t>
  </si>
  <si>
    <t>327.00</t>
  </si>
  <si>
    <t>2023-11-03 13:26:36</t>
  </si>
  <si>
    <t>4181035</t>
  </si>
  <si>
    <t>普吉岛诺库酒店</t>
  </si>
  <si>
    <t>abrahim rozy,abrahim rozy</t>
  </si>
  <si>
    <t>3654.00</t>
  </si>
  <si>
    <t>2023-11-03 10:48:43</t>
  </si>
  <si>
    <t>999228435529795，</t>
  </si>
  <si>
    <t>2023-11-02</t>
  </si>
  <si>
    <t>4174494</t>
  </si>
  <si>
    <t>2023-11-13 13:34:17</t>
  </si>
  <si>
    <t>999228421487178,</t>
  </si>
  <si>
    <t>4173467</t>
  </si>
  <si>
    <t>2023-11-13 14:16:36</t>
  </si>
  <si>
    <t>2023-11-01</t>
  </si>
  <si>
    <t>4169177</t>
  </si>
  <si>
    <t>LIU SHUHUI</t>
  </si>
  <si>
    <t>2390.00</t>
  </si>
  <si>
    <t>2023-11-01 17:26:00</t>
  </si>
  <si>
    <t>4168474</t>
  </si>
  <si>
    <t>绿中海度假村 - 全球奢华精品酒店</t>
  </si>
  <si>
    <t>YEK KOK HING</t>
  </si>
  <si>
    <t>2962.00</t>
  </si>
  <si>
    <t>2023-11-01 14:17:06</t>
  </si>
  <si>
    <t>2023-10-31</t>
  </si>
  <si>
    <t>4161998</t>
  </si>
  <si>
    <t>普吉岛华庭假日酒店</t>
  </si>
  <si>
    <t>LIU SIYI,HE GUANGBI</t>
  </si>
  <si>
    <t>840.00</t>
  </si>
  <si>
    <t>2023-10-31 10:30:26</t>
  </si>
  <si>
    <t>4161831</t>
  </si>
  <si>
    <t>Chen Haichun,Zhang Ping,Hao Lingmei,Xia Ning,Chi Yumei</t>
  </si>
  <si>
    <t>3918.00</t>
  </si>
  <si>
    <t>2023-10-31 12:10:49</t>
  </si>
  <si>
    <t>4161069</t>
  </si>
  <si>
    <t>曼谷素坤逸 24 号美居酒店 - SHA Plus 认证</t>
  </si>
  <si>
    <t>CHOW CHING YI CINDY</t>
  </si>
  <si>
    <t>1821.00</t>
  </si>
  <si>
    <t>2023-10-31 12:35:00</t>
  </si>
  <si>
    <t>2023-10-30</t>
  </si>
  <si>
    <t>4160772</t>
  </si>
  <si>
    <t>新加坡威大酒店－劳明达</t>
  </si>
  <si>
    <t>NG YUK KIU MARIA</t>
  </si>
  <si>
    <t>757.00</t>
  </si>
  <si>
    <t>2023-10-31 17:34:55</t>
  </si>
  <si>
    <t>4159877</t>
  </si>
  <si>
    <t>苏梅岛安凡尼查汶酒店及海滩俱乐部</t>
  </si>
  <si>
    <t>LI TONG</t>
  </si>
  <si>
    <t>3020.00</t>
  </si>
  <si>
    <t>2023-10-31 10:15:09</t>
  </si>
  <si>
    <t>4158644</t>
  </si>
  <si>
    <t>曼谷尊贵比左特尔酒店</t>
  </si>
  <si>
    <t>ZHANG LULI,LI JING,XI XUAN</t>
  </si>
  <si>
    <t>4554.00</t>
  </si>
  <si>
    <t>2023-10-30 18:23:37</t>
  </si>
  <si>
    <t>4156397</t>
  </si>
  <si>
    <t>GUI GUOYUAN</t>
  </si>
  <si>
    <t>2984.00</t>
  </si>
  <si>
    <t>2023-10-30 14:12:02</t>
  </si>
  <si>
    <t>2023-10-29</t>
  </si>
  <si>
    <t>4152641</t>
  </si>
  <si>
    <t>YANG JIE,WANG JINGLI</t>
  </si>
  <si>
    <t>2700.00</t>
  </si>
  <si>
    <t>2023-10-29 18:00:25</t>
  </si>
  <si>
    <t>2023-10-28</t>
  </si>
  <si>
    <t>4149117</t>
  </si>
  <si>
    <t>HANGADI ELISSE</t>
  </si>
  <si>
    <t>1168.00</t>
  </si>
  <si>
    <t>2023-10-30 09:33:34</t>
  </si>
  <si>
    <t>2023-10-27</t>
  </si>
  <si>
    <t>4143206</t>
  </si>
  <si>
    <t>迪拜德拉温德姆酒店</t>
  </si>
  <si>
    <t>HUANG HUAN,LIU TINGTING</t>
  </si>
  <si>
    <t>2806.00</t>
  </si>
  <si>
    <t>2023-10-27 21:23:56</t>
  </si>
  <si>
    <t>2023-10-25</t>
  </si>
  <si>
    <t>4128459</t>
  </si>
  <si>
    <t>FUKUDA MIZUKI,OKUSHIMA SACHIKO</t>
  </si>
  <si>
    <t>1181.00</t>
  </si>
  <si>
    <t>2023-10-25 17:20:33</t>
  </si>
  <si>
    <t>2023-10-24</t>
  </si>
  <si>
    <t>4121710</t>
  </si>
  <si>
    <t>芽庄喜来登酒店</t>
  </si>
  <si>
    <t>lim ilsup</t>
  </si>
  <si>
    <t>2207.00</t>
  </si>
  <si>
    <t>2023-10-24 12:18:10</t>
  </si>
  <si>
    <t>4121075</t>
  </si>
  <si>
    <t>曼谷萨通JC凯文酒店</t>
  </si>
  <si>
    <t>FOK CHUN FUNG,FOK WAI,FUNG YUK CHUN,FUNG YUK YING ANGELA</t>
  </si>
  <si>
    <t>2500.00</t>
  </si>
  <si>
    <t>2023-10-27 08:21:35</t>
  </si>
  <si>
    <t>2023-10-23</t>
  </si>
  <si>
    <t>4119398</t>
  </si>
  <si>
    <t>AMIN BISHOY EMIL</t>
  </si>
  <si>
    <t>1260.00</t>
  </si>
  <si>
    <t>2023-10-24 12:12:46</t>
  </si>
  <si>
    <t>4117393</t>
  </si>
  <si>
    <t>XIE/WEI,XIE/JIADI</t>
  </si>
  <si>
    <t>5670.00</t>
  </si>
  <si>
    <t>2023-10-23 15:07:44</t>
  </si>
  <si>
    <t>4116022</t>
  </si>
  <si>
    <t>仁川机场贝斯特韦斯特精品酒店</t>
  </si>
  <si>
    <t>SUSANTO YONATAN</t>
  </si>
  <si>
    <t>408.00</t>
  </si>
  <si>
    <t>2023-10-23 10:04:26</t>
  </si>
  <si>
    <t>2023-10-21</t>
  </si>
  <si>
    <t>4108933</t>
  </si>
  <si>
    <t>曼谷素坤逸航站 21 中心酒店</t>
  </si>
  <si>
    <t>NG KA TSUN,LEUNG WAI CHEE</t>
  </si>
  <si>
    <t>3026.00</t>
  </si>
  <si>
    <t>2023-10-22 12:12:20</t>
  </si>
  <si>
    <t>2023-10-20</t>
  </si>
  <si>
    <t>4104532</t>
  </si>
  <si>
    <t>爱妮岛S度假村</t>
  </si>
  <si>
    <t>Douttez Jean-Christophe</t>
  </si>
  <si>
    <t>3250.00</t>
  </si>
  <si>
    <t>2023-10-21 16:15:38</t>
  </si>
  <si>
    <t>2023-10-19</t>
  </si>
  <si>
    <t>4099318</t>
  </si>
  <si>
    <t>长滩岛金凤凰酒店</t>
  </si>
  <si>
    <t>Avenido Justine Rae Anne,Avenido Justine Rae Anne,Avenido Justine Rae Anne,Avenido Justine Rae Anne</t>
  </si>
  <si>
    <t>4508.00</t>
  </si>
  <si>
    <t>2023-10-20 08:03:04</t>
  </si>
  <si>
    <t>2023-10-18</t>
  </si>
  <si>
    <t>4091752</t>
  </si>
  <si>
    <t>华乐酒店</t>
  </si>
  <si>
    <t>Wadhwani Soniya,Wadhwani Soniya,Wadhwani Soniya,Wadhwani Soniya,Wadhwani Soniya,Wadhwani Soniya</t>
  </si>
  <si>
    <t>3908.00</t>
  </si>
  <si>
    <t>2023-10-18 17:28:39</t>
  </si>
  <si>
    <t>4091721</t>
  </si>
  <si>
    <t>土豆头套房和一室公寓</t>
  </si>
  <si>
    <t>LIU FANG</t>
  </si>
  <si>
    <t>2880.00</t>
  </si>
  <si>
    <t>2023-10-19 14:26:10</t>
  </si>
  <si>
    <t>印度尼西亚</t>
  </si>
  <si>
    <t>4089334</t>
  </si>
  <si>
    <t>miah kayes</t>
  </si>
  <si>
    <t>2023-10-18 14:55:47</t>
  </si>
  <si>
    <t>2023-10-16</t>
  </si>
  <si>
    <t>4081828</t>
  </si>
  <si>
    <t>新加坡樟宜机场皇冠假日酒店</t>
  </si>
  <si>
    <t>LEEM YEJY</t>
  </si>
  <si>
    <t>1680.00</t>
  </si>
  <si>
    <t>2023-10-18 13:29:46</t>
  </si>
  <si>
    <t>2023-10-15</t>
  </si>
  <si>
    <t>4077482</t>
  </si>
  <si>
    <t>宿务蒙特贝罗别墅酒店</t>
  </si>
  <si>
    <t>Ponce Jr Isaias</t>
  </si>
  <si>
    <t>1002.00</t>
  </si>
  <si>
    <t>2023-10-16 08:31:30</t>
  </si>
  <si>
    <t>2023-10-11</t>
  </si>
  <si>
    <t>4051992</t>
  </si>
  <si>
    <t>AI LEEN FU</t>
  </si>
  <si>
    <t>946.00</t>
  </si>
  <si>
    <t>2023-10-11 09:56:34</t>
  </si>
  <si>
    <t>2023-10-09</t>
  </si>
  <si>
    <t>4045163</t>
  </si>
  <si>
    <t>Dears Myeongdong</t>
  </si>
  <si>
    <t>ISHIDA RUMI</t>
  </si>
  <si>
    <t>502.00</t>
  </si>
  <si>
    <t>2023-10-09 18:48:39</t>
  </si>
  <si>
    <t>999228133864789,</t>
  </si>
  <si>
    <t>2023-10-06</t>
  </si>
  <si>
    <t>4030817</t>
  </si>
  <si>
    <t>Eriksen Roy Harold</t>
  </si>
  <si>
    <t>2023-11-02 15:51:27</t>
  </si>
  <si>
    <t>4029754</t>
  </si>
  <si>
    <t>LEE CAMILLE REYES,CHENG WILLIAM JR MAUNIO</t>
  </si>
  <si>
    <t>900.00</t>
  </si>
  <si>
    <t>2023-10-06 13:11:54</t>
  </si>
  <si>
    <t>2023-10-03</t>
  </si>
  <si>
    <t>4016149</t>
  </si>
  <si>
    <t>曼谷拉差达宜必思尚品酒店</t>
  </si>
  <si>
    <t>LIN CHINGYI</t>
  </si>
  <si>
    <t>1190.00</t>
  </si>
  <si>
    <t>2023-10-03 11:06:16</t>
  </si>
  <si>
    <t>2023-09-28</t>
  </si>
  <si>
    <t>3997492</t>
  </si>
  <si>
    <t>阿罗纳海滩赫纳度假村</t>
  </si>
  <si>
    <t>CHEN YUANLUN</t>
  </si>
  <si>
    <t>2023-09-29 10:12:11</t>
  </si>
  <si>
    <t>2023-09-24</t>
  </si>
  <si>
    <t>3977256</t>
  </si>
  <si>
    <t>The Reef Island Resort Mactan, Cebu</t>
  </si>
  <si>
    <t>KIM DAYE,KIM DAIN,LA EUNJOO</t>
  </si>
  <si>
    <t>4722.00</t>
  </si>
  <si>
    <t>2023-09-25 10:14:01</t>
  </si>
  <si>
    <t>2023-09-15</t>
  </si>
  <si>
    <t>3933547</t>
  </si>
  <si>
    <t>CHENG KWOK LEUNG</t>
  </si>
  <si>
    <t>1080.00</t>
  </si>
  <si>
    <t>2023-09-15 13:47:40</t>
  </si>
  <si>
    <t>2023-09-09</t>
  </si>
  <si>
    <t>3903034</t>
  </si>
  <si>
    <t>拉查酒店</t>
  </si>
  <si>
    <t>GU CAIPING,TAO XINGXING</t>
  </si>
  <si>
    <t>1415.00</t>
  </si>
  <si>
    <t>2023-09-09 10:37:02</t>
  </si>
  <si>
    <t>2023-09-05</t>
  </si>
  <si>
    <t>3885302</t>
  </si>
  <si>
    <t>欧文之家酒店公寓</t>
  </si>
  <si>
    <t>Huangwei Wei Wei,Huang Wei</t>
  </si>
  <si>
    <t>2202.00</t>
  </si>
  <si>
    <t>2023-09-06 08:27:09</t>
  </si>
  <si>
    <t>2023-08-27</t>
  </si>
  <si>
    <t>3842957</t>
  </si>
  <si>
    <t>CHANG YUTSUN</t>
  </si>
  <si>
    <t>2854.00</t>
  </si>
  <si>
    <t>2023-08-27 12:24:55</t>
  </si>
  <si>
    <t>3841762</t>
  </si>
  <si>
    <t>芭东帕拉贡温泉度假酒店 (SHA Extra Plus)</t>
  </si>
  <si>
    <t>Long Bing Chan,Long Bing Chan</t>
  </si>
  <si>
    <t>3234.00</t>
  </si>
  <si>
    <t>2023-08-28 15:56:50</t>
  </si>
  <si>
    <t>2023-08-17</t>
  </si>
  <si>
    <t>3794712</t>
  </si>
  <si>
    <t>迪拜中城派拉蒙酒店</t>
  </si>
  <si>
    <t>BENJACOB BOAZ,BENJACOB JESSICA,BENJACOB RACHEL</t>
  </si>
  <si>
    <t>24072.00</t>
  </si>
  <si>
    <t>2023-09-05 10:24:08</t>
  </si>
  <si>
    <t>是</t>
  </si>
  <si>
    <t>2023-08-07</t>
  </si>
  <si>
    <t>3744729</t>
  </si>
  <si>
    <t>智选假日酒店首尔弘大</t>
  </si>
  <si>
    <t>WANG YUAN</t>
  </si>
  <si>
    <t>4639.00</t>
  </si>
  <si>
    <t>2023-08-07 10:57:15</t>
  </si>
  <si>
    <t>2023-07-25</t>
  </si>
  <si>
    <t>3684433</t>
  </si>
  <si>
    <t>乌布阿卡萨里度假村 - 伊妮薇款待酒店 - CHSE 认证</t>
  </si>
  <si>
    <t>LEE hyunmin,LEE hyunmin</t>
  </si>
  <si>
    <t>2660.00</t>
  </si>
  <si>
    <t>2023-07-25 21:01:09</t>
  </si>
  <si>
    <t>2023-07-23</t>
  </si>
  <si>
    <t>3672139</t>
  </si>
  <si>
    <t>Foo Jeannette</t>
  </si>
  <si>
    <t>3660.00</t>
  </si>
  <si>
    <t>2023-07-23 13:26:53</t>
  </si>
  <si>
    <t>2023-07-05</t>
  </si>
  <si>
    <t>3595075</t>
  </si>
  <si>
    <t>曼谷阿文苏昆维特酒店</t>
  </si>
  <si>
    <t>WU WANNI</t>
  </si>
  <si>
    <t>2556.00</t>
  </si>
  <si>
    <t>2023-09-26 22:29:59</t>
  </si>
  <si>
    <t>2023-06-25</t>
  </si>
  <si>
    <t>3551473</t>
  </si>
  <si>
    <t>OMO5 东京大塚 by 星野集团</t>
  </si>
  <si>
    <t>Hou Chinglin,Hou Chinglin</t>
  </si>
  <si>
    <t>1530.00</t>
  </si>
  <si>
    <t>2023-06-26 12:41:33</t>
  </si>
  <si>
    <t>日本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</si>
</sst>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159</xdr:row>
      <xdr:rowOff>0</xdr:rowOff>
    </xdr:from>
    <xdr:to>
      <xdr:col>14</xdr:col>
      <xdr:colOff>171450</xdr:colOff>
      <xdr:row>189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53465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45245</v>
      </c>
      <c r="G2" s="6">
        <v>45249</v>
      </c>
      <c r="H2" s="4">
        <v>1</v>
      </c>
      <c r="I2" s="4">
        <v>4</v>
      </c>
      <c r="J2" s="4">
        <v>4</v>
      </c>
      <c r="K2" s="4" t="s">
        <v>30</v>
      </c>
      <c r="L2" s="4">
        <v>3660</v>
      </c>
      <c r="M2" s="4">
        <v>3660</v>
      </c>
      <c r="N2" s="4" t="s">
        <v>31</v>
      </c>
      <c r="O2" s="4" t="s">
        <v>32</v>
      </c>
      <c r="P2" s="4" t="s">
        <v>33</v>
      </c>
      <c r="Q2" s="4">
        <v>0</v>
      </c>
      <c r="R2" s="7">
        <v>45130.0000115741</v>
      </c>
      <c r="S2" s="6">
        <v>45252</v>
      </c>
      <c r="T2" s="4" t="s">
        <v>34</v>
      </c>
      <c r="U2" s="4">
        <v>3660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45245</v>
      </c>
      <c r="G3" s="6">
        <v>45251</v>
      </c>
      <c r="H3" s="4">
        <v>1</v>
      </c>
      <c r="I3" s="4">
        <v>6</v>
      </c>
      <c r="J3" s="4">
        <v>6</v>
      </c>
      <c r="K3" s="4" t="s">
        <v>30</v>
      </c>
      <c r="L3" s="4">
        <v>3234</v>
      </c>
      <c r="M3" s="4">
        <v>3234</v>
      </c>
      <c r="N3" s="4" t="s">
        <v>40</v>
      </c>
      <c r="O3" s="4" t="s">
        <v>32</v>
      </c>
      <c r="P3" s="4" t="s">
        <v>33</v>
      </c>
      <c r="Q3" s="4">
        <v>0</v>
      </c>
      <c r="R3" s="7">
        <v>45165.0000115741</v>
      </c>
      <c r="S3" s="6">
        <v>45252</v>
      </c>
      <c r="T3" s="4" t="s">
        <v>34</v>
      </c>
      <c r="U3" s="4">
        <v>3234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45246</v>
      </c>
      <c r="G4" s="6">
        <v>45251</v>
      </c>
      <c r="H4" s="4">
        <v>1</v>
      </c>
      <c r="I4" s="4">
        <v>5</v>
      </c>
      <c r="J4" s="4">
        <v>5</v>
      </c>
      <c r="K4" s="4" t="s">
        <v>30</v>
      </c>
      <c r="L4" s="4">
        <v>2854</v>
      </c>
      <c r="M4" s="4">
        <v>2854</v>
      </c>
      <c r="N4" s="4" t="s">
        <v>46</v>
      </c>
      <c r="O4" s="4" t="s">
        <v>32</v>
      </c>
      <c r="P4" s="4" t="s">
        <v>33</v>
      </c>
      <c r="Q4" s="4">
        <v>0</v>
      </c>
      <c r="R4" s="7">
        <v>45165.0000115741</v>
      </c>
      <c r="S4" s="6">
        <v>45252</v>
      </c>
      <c r="T4" s="4" t="s">
        <v>34</v>
      </c>
      <c r="U4" s="4">
        <v>2854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45248</v>
      </c>
      <c r="G5" s="6">
        <v>45251</v>
      </c>
      <c r="H5" s="4">
        <v>1</v>
      </c>
      <c r="I5" s="4">
        <v>3</v>
      </c>
      <c r="J5" s="4">
        <v>3</v>
      </c>
      <c r="K5" s="4" t="s">
        <v>30</v>
      </c>
      <c r="L5" s="4">
        <v>2202</v>
      </c>
      <c r="M5" s="4">
        <v>2202</v>
      </c>
      <c r="N5" s="4" t="s">
        <v>52</v>
      </c>
      <c r="O5" s="4" t="s">
        <v>32</v>
      </c>
      <c r="P5" s="4" t="s">
        <v>33</v>
      </c>
      <c r="Q5" s="4">
        <v>0</v>
      </c>
      <c r="R5" s="7">
        <v>45174.0000115741</v>
      </c>
      <c r="S5" s="6">
        <v>45252</v>
      </c>
      <c r="T5" s="4" t="s">
        <v>34</v>
      </c>
      <c r="U5" s="4">
        <v>2202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45250</v>
      </c>
      <c r="G6" s="6">
        <v>45251</v>
      </c>
      <c r="H6" s="4">
        <v>1</v>
      </c>
      <c r="I6" s="4">
        <v>1</v>
      </c>
      <c r="J6" s="4">
        <v>1</v>
      </c>
      <c r="K6" s="4" t="s">
        <v>30</v>
      </c>
      <c r="L6" s="4">
        <v>1415</v>
      </c>
      <c r="M6" s="4">
        <v>1415</v>
      </c>
      <c r="N6" s="4" t="s">
        <v>58</v>
      </c>
      <c r="O6" s="4" t="s">
        <v>32</v>
      </c>
      <c r="P6" s="4" t="s">
        <v>33</v>
      </c>
      <c r="Q6" s="4">
        <v>0</v>
      </c>
      <c r="R6" s="7">
        <v>45178.0000115741</v>
      </c>
      <c r="S6" s="6">
        <v>45252</v>
      </c>
      <c r="T6" s="4" t="s">
        <v>34</v>
      </c>
      <c r="U6" s="4">
        <v>1415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45248</v>
      </c>
      <c r="G7" s="6">
        <v>45251</v>
      </c>
      <c r="H7" s="4">
        <v>1</v>
      </c>
      <c r="I7" s="4">
        <v>3</v>
      </c>
      <c r="J7" s="4">
        <v>3</v>
      </c>
      <c r="K7" s="4" t="s">
        <v>30</v>
      </c>
      <c r="L7" s="4">
        <v>1080</v>
      </c>
      <c r="M7" s="4">
        <v>1080</v>
      </c>
      <c r="N7" s="4" t="s">
        <v>64</v>
      </c>
      <c r="O7" s="4" t="s">
        <v>32</v>
      </c>
      <c r="P7" s="4" t="s">
        <v>33</v>
      </c>
      <c r="Q7" s="4">
        <v>0</v>
      </c>
      <c r="R7" s="7">
        <v>45184</v>
      </c>
      <c r="S7" s="6">
        <v>45252</v>
      </c>
      <c r="T7" s="4" t="s">
        <v>34</v>
      </c>
      <c r="U7" s="4">
        <v>1080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45248</v>
      </c>
      <c r="G8" s="6">
        <v>45251</v>
      </c>
      <c r="H8" s="4">
        <v>1</v>
      </c>
      <c r="I8" s="4">
        <v>3</v>
      </c>
      <c r="J8" s="4">
        <v>3</v>
      </c>
      <c r="K8" s="4" t="s">
        <v>30</v>
      </c>
      <c r="L8" s="4">
        <v>4722</v>
      </c>
      <c r="M8" s="4">
        <v>4722</v>
      </c>
      <c r="N8" s="4" t="s">
        <v>70</v>
      </c>
      <c r="O8" s="4" t="s">
        <v>32</v>
      </c>
      <c r="P8" s="4" t="s">
        <v>33</v>
      </c>
      <c r="Q8" s="4">
        <v>0</v>
      </c>
      <c r="R8" s="7">
        <v>45193.0000115741</v>
      </c>
      <c r="S8" s="6">
        <v>45252</v>
      </c>
      <c r="T8" s="4" t="s">
        <v>34</v>
      </c>
      <c r="U8" s="4">
        <v>4722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45249</v>
      </c>
      <c r="G9" s="6">
        <v>45251</v>
      </c>
      <c r="H9" s="4">
        <v>1</v>
      </c>
      <c r="I9" s="4">
        <v>2</v>
      </c>
      <c r="J9" s="4">
        <v>2</v>
      </c>
      <c r="K9" s="4" t="s">
        <v>30</v>
      </c>
      <c r="L9" s="4">
        <v>3047</v>
      </c>
      <c r="M9" s="4">
        <v>3047</v>
      </c>
      <c r="N9" s="4" t="s">
        <v>76</v>
      </c>
      <c r="O9" s="4" t="s">
        <v>32</v>
      </c>
      <c r="P9" s="4" t="s">
        <v>33</v>
      </c>
      <c r="Q9" s="4">
        <v>0</v>
      </c>
      <c r="R9" s="7">
        <v>45197</v>
      </c>
      <c r="S9" s="6">
        <v>45252</v>
      </c>
      <c r="T9" s="4" t="s">
        <v>34</v>
      </c>
      <c r="U9" s="4">
        <v>3047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45248</v>
      </c>
      <c r="G10" s="6">
        <v>45251</v>
      </c>
      <c r="H10" s="4">
        <v>1</v>
      </c>
      <c r="I10" s="4">
        <v>3</v>
      </c>
      <c r="J10" s="4">
        <v>3</v>
      </c>
      <c r="K10" s="4" t="s">
        <v>30</v>
      </c>
      <c r="L10" s="4">
        <v>1190</v>
      </c>
      <c r="M10" s="4">
        <v>1190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45202</v>
      </c>
      <c r="S10" s="6">
        <v>45252</v>
      </c>
      <c r="T10" s="4" t="s">
        <v>34</v>
      </c>
      <c r="U10" s="4">
        <v>1190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45248</v>
      </c>
      <c r="G11" s="6">
        <v>45251</v>
      </c>
      <c r="H11" s="4">
        <v>1</v>
      </c>
      <c r="I11" s="4">
        <v>3</v>
      </c>
      <c r="J11" s="4">
        <v>3</v>
      </c>
      <c r="K11" s="4" t="s">
        <v>30</v>
      </c>
      <c r="L11" s="4">
        <v>900</v>
      </c>
      <c r="M11" s="4">
        <v>900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45205.0000115741</v>
      </c>
      <c r="S11" s="6">
        <v>45252</v>
      </c>
      <c r="T11" s="4" t="s">
        <v>34</v>
      </c>
      <c r="U11" s="4">
        <v>900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44</v>
      </c>
      <c r="E12" s="4" t="s">
        <v>45</v>
      </c>
      <c r="F12" s="6">
        <v>45250</v>
      </c>
      <c r="G12" s="6">
        <v>45251</v>
      </c>
      <c r="H12" s="4">
        <v>1</v>
      </c>
      <c r="I12" s="4">
        <v>1</v>
      </c>
      <c r="J12" s="4">
        <v>1</v>
      </c>
      <c r="K12" s="4" t="s">
        <v>30</v>
      </c>
      <c r="L12" s="4">
        <v>502</v>
      </c>
      <c r="M12" s="4">
        <v>502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45208</v>
      </c>
      <c r="S12" s="6">
        <v>45252</v>
      </c>
      <c r="T12" s="4" t="s">
        <v>34</v>
      </c>
      <c r="U12" s="4">
        <v>502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45249</v>
      </c>
      <c r="G13" s="6">
        <v>45251</v>
      </c>
      <c r="H13" s="4">
        <v>1</v>
      </c>
      <c r="I13" s="4">
        <v>2</v>
      </c>
      <c r="J13" s="4">
        <v>2</v>
      </c>
      <c r="K13" s="4" t="s">
        <v>30</v>
      </c>
      <c r="L13" s="4">
        <v>946</v>
      </c>
      <c r="M13" s="4">
        <v>946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45210</v>
      </c>
      <c r="S13" s="6">
        <v>45252</v>
      </c>
      <c r="T13" s="4" t="s">
        <v>34</v>
      </c>
      <c r="U13" s="4">
        <v>946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6">
        <v>45248</v>
      </c>
      <c r="G14" s="6">
        <v>45251</v>
      </c>
      <c r="H14" s="4">
        <v>1</v>
      </c>
      <c r="I14" s="4">
        <v>3</v>
      </c>
      <c r="J14" s="4">
        <v>3</v>
      </c>
      <c r="K14" s="4" t="s">
        <v>30</v>
      </c>
      <c r="L14" s="4">
        <v>1002</v>
      </c>
      <c r="M14" s="4">
        <v>1002</v>
      </c>
      <c r="N14" s="4" t="s">
        <v>104</v>
      </c>
      <c r="O14" s="4" t="s">
        <v>32</v>
      </c>
      <c r="P14" s="4" t="s">
        <v>33</v>
      </c>
      <c r="Q14" s="4">
        <v>0</v>
      </c>
      <c r="R14" s="7">
        <v>45214</v>
      </c>
      <c r="S14" s="6">
        <v>45252</v>
      </c>
      <c r="T14" s="4" t="s">
        <v>34</v>
      </c>
      <c r="U14" s="4">
        <v>1002</v>
      </c>
      <c r="V14" s="4">
        <v>0</v>
      </c>
      <c r="W14" s="4">
        <v>0</v>
      </c>
      <c r="X14" s="4" t="s">
        <v>105</v>
      </c>
      <c r="Y14" s="4" t="s">
        <v>106</v>
      </c>
    </row>
    <row r="15" s="4" customFormat="1" spans="1:25">
      <c r="A15" s="4" t="s">
        <v>107</v>
      </c>
      <c r="B15" s="4" t="s">
        <v>26</v>
      </c>
      <c r="C15" s="4" t="s">
        <v>27</v>
      </c>
      <c r="D15" s="4" t="s">
        <v>108</v>
      </c>
      <c r="E15" s="4" t="s">
        <v>109</v>
      </c>
      <c r="F15" s="6">
        <v>45250</v>
      </c>
      <c r="G15" s="6">
        <v>45251</v>
      </c>
      <c r="H15" s="4">
        <v>1</v>
      </c>
      <c r="I15" s="4">
        <v>1</v>
      </c>
      <c r="J15" s="4">
        <v>1</v>
      </c>
      <c r="K15" s="4" t="s">
        <v>30</v>
      </c>
      <c r="L15" s="4">
        <v>1680</v>
      </c>
      <c r="M15" s="4">
        <v>1680</v>
      </c>
      <c r="N15" s="4" t="s">
        <v>110</v>
      </c>
      <c r="O15" s="4" t="s">
        <v>32</v>
      </c>
      <c r="P15" s="4" t="s">
        <v>33</v>
      </c>
      <c r="Q15" s="4">
        <v>0</v>
      </c>
      <c r="R15" s="7">
        <v>45215.0000115741</v>
      </c>
      <c r="S15" s="6">
        <v>45252</v>
      </c>
      <c r="T15" s="4" t="s">
        <v>34</v>
      </c>
      <c r="U15" s="4">
        <v>1680</v>
      </c>
      <c r="V15" s="4">
        <v>0</v>
      </c>
      <c r="W15" s="4">
        <v>0</v>
      </c>
      <c r="X15" s="4" t="s">
        <v>111</v>
      </c>
      <c r="Y15" s="4" t="s">
        <v>112</v>
      </c>
    </row>
    <row r="16" s="4" customFormat="1" spans="1:25">
      <c r="A16" s="4" t="s">
        <v>113</v>
      </c>
      <c r="B16" s="4" t="s">
        <v>26</v>
      </c>
      <c r="C16" s="4" t="s">
        <v>27</v>
      </c>
      <c r="D16" s="4" t="s">
        <v>114</v>
      </c>
      <c r="E16" s="4" t="s">
        <v>115</v>
      </c>
      <c r="F16" s="6">
        <v>45245</v>
      </c>
      <c r="G16" s="6">
        <v>45251</v>
      </c>
      <c r="H16" s="4">
        <v>1</v>
      </c>
      <c r="I16" s="4">
        <v>6</v>
      </c>
      <c r="J16" s="4">
        <v>6</v>
      </c>
      <c r="K16" s="4" t="s">
        <v>30</v>
      </c>
      <c r="L16" s="4">
        <v>3780</v>
      </c>
      <c r="M16" s="4">
        <v>3780</v>
      </c>
      <c r="N16" s="4" t="s">
        <v>116</v>
      </c>
      <c r="O16" s="4" t="s">
        <v>32</v>
      </c>
      <c r="P16" s="4" t="s">
        <v>33</v>
      </c>
      <c r="Q16" s="4">
        <v>0</v>
      </c>
      <c r="R16" s="7">
        <v>45217.0000115741</v>
      </c>
      <c r="S16" s="6">
        <v>45252</v>
      </c>
      <c r="T16" s="4" t="s">
        <v>34</v>
      </c>
      <c r="U16" s="4">
        <v>3780</v>
      </c>
      <c r="V16" s="4">
        <v>0</v>
      </c>
      <c r="W16" s="4">
        <v>0</v>
      </c>
      <c r="X16" s="4" t="s">
        <v>117</v>
      </c>
      <c r="Y16" s="4" t="s">
        <v>118</v>
      </c>
    </row>
    <row r="17" s="4" customFormat="1" spans="1:25">
      <c r="A17" s="4" t="s">
        <v>119</v>
      </c>
      <c r="B17" s="4" t="s">
        <v>26</v>
      </c>
      <c r="C17" s="4" t="s">
        <v>27</v>
      </c>
      <c r="D17" s="4" t="s">
        <v>120</v>
      </c>
      <c r="E17" s="4" t="s">
        <v>121</v>
      </c>
      <c r="F17" s="6">
        <v>45249</v>
      </c>
      <c r="G17" s="6">
        <v>45251</v>
      </c>
      <c r="H17" s="4">
        <v>1</v>
      </c>
      <c r="I17" s="4">
        <v>2</v>
      </c>
      <c r="J17" s="4">
        <v>2</v>
      </c>
      <c r="K17" s="4" t="s">
        <v>30</v>
      </c>
      <c r="L17" s="4">
        <v>2880</v>
      </c>
      <c r="M17" s="4">
        <v>2880</v>
      </c>
      <c r="N17" s="4" t="s">
        <v>122</v>
      </c>
      <c r="O17" s="4" t="s">
        <v>32</v>
      </c>
      <c r="P17" s="4" t="s">
        <v>33</v>
      </c>
      <c r="Q17" s="4">
        <v>0</v>
      </c>
      <c r="R17" s="7">
        <v>45217</v>
      </c>
      <c r="S17" s="6">
        <v>45252</v>
      </c>
      <c r="T17" s="4" t="s">
        <v>34</v>
      </c>
      <c r="U17" s="4">
        <v>2880</v>
      </c>
      <c r="V17" s="4">
        <v>0</v>
      </c>
      <c r="W17" s="4">
        <v>0</v>
      </c>
      <c r="X17" s="4" t="s">
        <v>123</v>
      </c>
      <c r="Y17" s="4" t="s">
        <v>124</v>
      </c>
    </row>
    <row r="18" s="4" customFormat="1" spans="1:25">
      <c r="A18" s="4" t="s">
        <v>125</v>
      </c>
      <c r="B18" s="4" t="s">
        <v>26</v>
      </c>
      <c r="C18" s="4" t="s">
        <v>27</v>
      </c>
      <c r="D18" s="4" t="s">
        <v>126</v>
      </c>
      <c r="E18" s="4" t="s">
        <v>127</v>
      </c>
      <c r="F18" s="6">
        <v>45250</v>
      </c>
      <c r="G18" s="6">
        <v>45251</v>
      </c>
      <c r="H18" s="4">
        <v>2</v>
      </c>
      <c r="I18" s="4">
        <v>1</v>
      </c>
      <c r="J18" s="4">
        <v>2</v>
      </c>
      <c r="K18" s="4" t="s">
        <v>30</v>
      </c>
      <c r="L18" s="4">
        <v>3908</v>
      </c>
      <c r="M18" s="4">
        <v>3908</v>
      </c>
      <c r="N18" s="4" t="s">
        <v>128</v>
      </c>
      <c r="O18" s="4" t="s">
        <v>32</v>
      </c>
      <c r="P18" s="4" t="s">
        <v>33</v>
      </c>
      <c r="Q18" s="4">
        <v>0</v>
      </c>
      <c r="R18" s="7">
        <v>45217</v>
      </c>
      <c r="S18" s="6">
        <v>45252</v>
      </c>
      <c r="T18" s="4" t="s">
        <v>34</v>
      </c>
      <c r="U18" s="4">
        <v>3908</v>
      </c>
      <c r="V18" s="4">
        <v>0</v>
      </c>
      <c r="W18" s="4">
        <v>0</v>
      </c>
      <c r="X18" s="4" t="s">
        <v>129</v>
      </c>
      <c r="Y18" s="4" t="s">
        <v>130</v>
      </c>
    </row>
    <row r="19" s="4" customFormat="1" spans="1:25">
      <c r="A19" s="4" t="s">
        <v>131</v>
      </c>
      <c r="B19" s="4" t="s">
        <v>26</v>
      </c>
      <c r="C19" s="4" t="s">
        <v>27</v>
      </c>
      <c r="D19" s="4" t="s">
        <v>86</v>
      </c>
      <c r="E19" s="4" t="s">
        <v>132</v>
      </c>
      <c r="F19" s="6">
        <v>45247</v>
      </c>
      <c r="G19" s="6">
        <v>45251</v>
      </c>
      <c r="H19" s="4">
        <v>4</v>
      </c>
      <c r="I19" s="4">
        <v>4</v>
      </c>
      <c r="J19" s="4">
        <v>16</v>
      </c>
      <c r="K19" s="4" t="s">
        <v>30</v>
      </c>
      <c r="L19" s="4">
        <v>4508</v>
      </c>
      <c r="M19" s="4">
        <v>4508</v>
      </c>
      <c r="N19" s="4" t="s">
        <v>133</v>
      </c>
      <c r="O19" s="4" t="s">
        <v>32</v>
      </c>
      <c r="P19" s="4" t="s">
        <v>33</v>
      </c>
      <c r="Q19" s="4">
        <v>0</v>
      </c>
      <c r="R19" s="7">
        <v>45218</v>
      </c>
      <c r="S19" s="6">
        <v>45252</v>
      </c>
      <c r="T19" s="4" t="s">
        <v>34</v>
      </c>
      <c r="U19" s="4">
        <v>4508</v>
      </c>
      <c r="V19" s="4">
        <v>0</v>
      </c>
      <c r="W19" s="4">
        <v>0</v>
      </c>
      <c r="X19" s="4" t="s">
        <v>134</v>
      </c>
      <c r="Y19" s="4" t="s">
        <v>135</v>
      </c>
    </row>
    <row r="20" s="4" customFormat="1" spans="1:25">
      <c r="A20" s="4" t="s">
        <v>136</v>
      </c>
      <c r="B20" s="4" t="s">
        <v>26</v>
      </c>
      <c r="C20" s="4" t="s">
        <v>27</v>
      </c>
      <c r="D20" s="4" t="s">
        <v>137</v>
      </c>
      <c r="E20" s="4" t="s">
        <v>138</v>
      </c>
      <c r="F20" s="6">
        <v>45246</v>
      </c>
      <c r="G20" s="6">
        <v>45251</v>
      </c>
      <c r="H20" s="4">
        <v>1</v>
      </c>
      <c r="I20" s="4">
        <v>5</v>
      </c>
      <c r="J20" s="4">
        <v>5</v>
      </c>
      <c r="K20" s="4" t="s">
        <v>30</v>
      </c>
      <c r="L20" s="4">
        <v>3250</v>
      </c>
      <c r="M20" s="4">
        <v>3250</v>
      </c>
      <c r="N20" s="4" t="s">
        <v>139</v>
      </c>
      <c r="O20" s="4" t="s">
        <v>32</v>
      </c>
      <c r="P20" s="4" t="s">
        <v>33</v>
      </c>
      <c r="Q20" s="4">
        <v>0</v>
      </c>
      <c r="R20" s="7">
        <v>45219</v>
      </c>
      <c r="S20" s="6">
        <v>45252</v>
      </c>
      <c r="T20" s="4" t="s">
        <v>34</v>
      </c>
      <c r="U20" s="4">
        <v>3250</v>
      </c>
      <c r="V20" s="4">
        <v>0</v>
      </c>
      <c r="W20" s="4">
        <v>0</v>
      </c>
      <c r="X20" s="4" t="s">
        <v>140</v>
      </c>
      <c r="Y20" s="4" t="s">
        <v>141</v>
      </c>
    </row>
    <row r="21" s="4" customFormat="1" spans="1:25">
      <c r="A21" s="4" t="s">
        <v>142</v>
      </c>
      <c r="B21" s="4" t="s">
        <v>26</v>
      </c>
      <c r="C21" s="4" t="s">
        <v>27</v>
      </c>
      <c r="D21" s="4" t="s">
        <v>143</v>
      </c>
      <c r="E21" s="4" t="s">
        <v>144</v>
      </c>
      <c r="F21" s="6">
        <v>45248</v>
      </c>
      <c r="G21" s="6">
        <v>45251</v>
      </c>
      <c r="H21" s="4">
        <v>1</v>
      </c>
      <c r="I21" s="4">
        <v>3</v>
      </c>
      <c r="J21" s="4">
        <v>3</v>
      </c>
      <c r="K21" s="4" t="s">
        <v>30</v>
      </c>
      <c r="L21" s="4">
        <v>3026</v>
      </c>
      <c r="M21" s="4">
        <v>3026</v>
      </c>
      <c r="N21" s="4" t="s">
        <v>145</v>
      </c>
      <c r="O21" s="4" t="s">
        <v>32</v>
      </c>
      <c r="P21" s="4" t="s">
        <v>33</v>
      </c>
      <c r="Q21" s="4">
        <v>0</v>
      </c>
      <c r="R21" s="7">
        <v>45220</v>
      </c>
      <c r="S21" s="6">
        <v>45252</v>
      </c>
      <c r="T21" s="4" t="s">
        <v>34</v>
      </c>
      <c r="U21" s="4">
        <v>3026</v>
      </c>
      <c r="V21" s="4">
        <v>0</v>
      </c>
      <c r="W21" s="4">
        <v>0</v>
      </c>
      <c r="X21" s="4" t="s">
        <v>146</v>
      </c>
      <c r="Y21" s="4" t="s">
        <v>147</v>
      </c>
    </row>
    <row r="22" s="4" customFormat="1" spans="1:25">
      <c r="A22" s="4" t="s">
        <v>148</v>
      </c>
      <c r="B22" s="4" t="s">
        <v>26</v>
      </c>
      <c r="C22" s="4" t="s">
        <v>27</v>
      </c>
      <c r="D22" s="4" t="s">
        <v>149</v>
      </c>
      <c r="E22" s="4" t="s">
        <v>150</v>
      </c>
      <c r="F22" s="6">
        <v>45250</v>
      </c>
      <c r="G22" s="6">
        <v>45251</v>
      </c>
      <c r="H22" s="4">
        <v>1</v>
      </c>
      <c r="I22" s="4">
        <v>1</v>
      </c>
      <c r="J22" s="4">
        <v>1</v>
      </c>
      <c r="K22" s="4" t="s">
        <v>30</v>
      </c>
      <c r="L22" s="4">
        <v>408</v>
      </c>
      <c r="M22" s="4">
        <v>408</v>
      </c>
      <c r="N22" s="4" t="s">
        <v>151</v>
      </c>
      <c r="O22" s="4" t="s">
        <v>32</v>
      </c>
      <c r="P22" s="4" t="s">
        <v>33</v>
      </c>
      <c r="Q22" s="4">
        <v>0</v>
      </c>
      <c r="R22" s="7">
        <v>45222.0000115741</v>
      </c>
      <c r="S22" s="6">
        <v>45252</v>
      </c>
      <c r="T22" s="4" t="s">
        <v>34</v>
      </c>
      <c r="U22" s="4">
        <v>408</v>
      </c>
      <c r="V22" s="4">
        <v>0</v>
      </c>
      <c r="W22" s="4">
        <v>0</v>
      </c>
      <c r="X22" s="4" t="s">
        <v>152</v>
      </c>
      <c r="Y22" s="4" t="s">
        <v>153</v>
      </c>
    </row>
    <row r="23" s="4" customFormat="1" spans="1:25">
      <c r="A23" s="4" t="s">
        <v>154</v>
      </c>
      <c r="B23" s="4" t="s">
        <v>26</v>
      </c>
      <c r="C23" s="4" t="s">
        <v>27</v>
      </c>
      <c r="D23" s="4" t="s">
        <v>155</v>
      </c>
      <c r="E23" s="4" t="s">
        <v>156</v>
      </c>
      <c r="F23" s="6">
        <v>45248</v>
      </c>
      <c r="G23" s="6">
        <v>45251</v>
      </c>
      <c r="H23" s="4">
        <v>1</v>
      </c>
      <c r="I23" s="4">
        <v>3</v>
      </c>
      <c r="J23" s="4">
        <v>3</v>
      </c>
      <c r="K23" s="4" t="s">
        <v>30</v>
      </c>
      <c r="L23" s="4">
        <v>5670</v>
      </c>
      <c r="M23" s="4">
        <v>5670</v>
      </c>
      <c r="N23" s="4" t="s">
        <v>157</v>
      </c>
      <c r="O23" s="4" t="s">
        <v>32</v>
      </c>
      <c r="P23" s="4" t="s">
        <v>33</v>
      </c>
      <c r="Q23" s="4">
        <v>0</v>
      </c>
      <c r="R23" s="7">
        <v>45222</v>
      </c>
      <c r="S23" s="6">
        <v>45252</v>
      </c>
      <c r="T23" s="4" t="s">
        <v>34</v>
      </c>
      <c r="U23" s="4">
        <v>5670</v>
      </c>
      <c r="V23" s="4">
        <v>0</v>
      </c>
      <c r="W23" s="4">
        <v>0</v>
      </c>
      <c r="X23" s="4" t="s">
        <v>158</v>
      </c>
      <c r="Y23" s="4" t="s">
        <v>159</v>
      </c>
    </row>
    <row r="24" s="4" customFormat="1" spans="1:25">
      <c r="A24" s="4" t="s">
        <v>160</v>
      </c>
      <c r="B24" s="4" t="s">
        <v>26</v>
      </c>
      <c r="C24" s="4" t="s">
        <v>27</v>
      </c>
      <c r="D24" s="4" t="s">
        <v>114</v>
      </c>
      <c r="E24" s="4" t="s">
        <v>161</v>
      </c>
      <c r="F24" s="6">
        <v>45249</v>
      </c>
      <c r="G24" s="6">
        <v>45251</v>
      </c>
      <c r="H24" s="4">
        <v>1</v>
      </c>
      <c r="I24" s="4">
        <v>2</v>
      </c>
      <c r="J24" s="4">
        <v>2</v>
      </c>
      <c r="K24" s="4" t="s">
        <v>30</v>
      </c>
      <c r="L24" s="4">
        <v>1260</v>
      </c>
      <c r="M24" s="4">
        <v>1260</v>
      </c>
      <c r="N24" s="4" t="s">
        <v>162</v>
      </c>
      <c r="O24" s="4" t="s">
        <v>32</v>
      </c>
      <c r="P24" s="4" t="s">
        <v>33</v>
      </c>
      <c r="Q24" s="4">
        <v>0</v>
      </c>
      <c r="R24" s="7">
        <v>45222.0000115741</v>
      </c>
      <c r="S24" s="6">
        <v>45252</v>
      </c>
      <c r="T24" s="4" t="s">
        <v>34</v>
      </c>
      <c r="U24" s="4">
        <v>1260</v>
      </c>
      <c r="V24" s="4">
        <v>0</v>
      </c>
      <c r="W24" s="4">
        <v>0</v>
      </c>
      <c r="X24" s="4" t="s">
        <v>163</v>
      </c>
      <c r="Y24" s="4" t="s">
        <v>164</v>
      </c>
    </row>
    <row r="25" s="4" customFormat="1" spans="1:25">
      <c r="A25" s="4" t="s">
        <v>165</v>
      </c>
      <c r="B25" s="4" t="s">
        <v>26</v>
      </c>
      <c r="C25" s="4" t="s">
        <v>27</v>
      </c>
      <c r="D25" s="4" t="s">
        <v>166</v>
      </c>
      <c r="E25" s="4" t="s">
        <v>167</v>
      </c>
      <c r="F25" s="6">
        <v>45247</v>
      </c>
      <c r="G25" s="6">
        <v>45251</v>
      </c>
      <c r="H25" s="4">
        <v>1</v>
      </c>
      <c r="I25" s="4">
        <v>4</v>
      </c>
      <c r="J25" s="4">
        <v>4</v>
      </c>
      <c r="K25" s="4" t="s">
        <v>30</v>
      </c>
      <c r="L25" s="4">
        <v>2500</v>
      </c>
      <c r="M25" s="4">
        <v>2500</v>
      </c>
      <c r="N25" s="4" t="s">
        <v>168</v>
      </c>
      <c r="O25" s="4" t="s">
        <v>32</v>
      </c>
      <c r="P25" s="4" t="s">
        <v>33</v>
      </c>
      <c r="Q25" s="4">
        <v>0</v>
      </c>
      <c r="R25" s="7">
        <v>45223</v>
      </c>
      <c r="S25" s="6">
        <v>45252</v>
      </c>
      <c r="T25" s="4" t="s">
        <v>34</v>
      </c>
      <c r="U25" s="4">
        <v>2500</v>
      </c>
      <c r="V25" s="4">
        <v>0</v>
      </c>
      <c r="W25" s="4">
        <v>0</v>
      </c>
      <c r="X25" s="4" t="s">
        <v>169</v>
      </c>
      <c r="Y25" s="4" t="s">
        <v>170</v>
      </c>
    </row>
    <row r="26" s="4" customFormat="1" spans="1:25">
      <c r="A26" s="4" t="s">
        <v>171</v>
      </c>
      <c r="B26" s="4" t="s">
        <v>26</v>
      </c>
      <c r="C26" s="4" t="s">
        <v>27</v>
      </c>
      <c r="D26" s="4" t="s">
        <v>172</v>
      </c>
      <c r="E26" s="4" t="s">
        <v>173</v>
      </c>
      <c r="F26" s="6">
        <v>45248</v>
      </c>
      <c r="G26" s="6">
        <v>45251</v>
      </c>
      <c r="H26" s="4">
        <v>1</v>
      </c>
      <c r="I26" s="4">
        <v>3</v>
      </c>
      <c r="J26" s="4">
        <v>3</v>
      </c>
      <c r="K26" s="4" t="s">
        <v>30</v>
      </c>
      <c r="L26" s="4">
        <v>2207</v>
      </c>
      <c r="M26" s="4">
        <v>2207</v>
      </c>
      <c r="N26" s="4" t="s">
        <v>174</v>
      </c>
      <c r="O26" s="4" t="s">
        <v>32</v>
      </c>
      <c r="P26" s="4" t="s">
        <v>33</v>
      </c>
      <c r="Q26" s="4">
        <v>0</v>
      </c>
      <c r="R26" s="7">
        <v>45223.0000115741</v>
      </c>
      <c r="S26" s="6">
        <v>45252</v>
      </c>
      <c r="T26" s="4" t="s">
        <v>34</v>
      </c>
      <c r="U26" s="4">
        <v>2207</v>
      </c>
      <c r="V26" s="4">
        <v>0</v>
      </c>
      <c r="W26" s="4">
        <v>0</v>
      </c>
      <c r="X26" s="4" t="s">
        <v>175</v>
      </c>
      <c r="Y26" s="4" t="s">
        <v>176</v>
      </c>
    </row>
    <row r="27" s="4" customFormat="1" spans="1:25">
      <c r="A27" s="4" t="s">
        <v>177</v>
      </c>
      <c r="B27" s="4" t="s">
        <v>26</v>
      </c>
      <c r="C27" s="4" t="s">
        <v>27</v>
      </c>
      <c r="D27" s="4" t="s">
        <v>178</v>
      </c>
      <c r="E27" s="4" t="s">
        <v>179</v>
      </c>
      <c r="F27" s="6">
        <v>45249</v>
      </c>
      <c r="G27" s="6">
        <v>45251</v>
      </c>
      <c r="H27" s="4">
        <v>1</v>
      </c>
      <c r="I27" s="4">
        <v>2</v>
      </c>
      <c r="J27" s="4">
        <v>2</v>
      </c>
      <c r="K27" s="4" t="s">
        <v>30</v>
      </c>
      <c r="L27" s="4">
        <v>1181</v>
      </c>
      <c r="M27" s="4">
        <v>1181</v>
      </c>
      <c r="N27" s="4" t="s">
        <v>180</v>
      </c>
      <c r="O27" s="4" t="s">
        <v>32</v>
      </c>
      <c r="P27" s="4" t="s">
        <v>33</v>
      </c>
      <c r="Q27" s="4">
        <v>0</v>
      </c>
      <c r="R27" s="7">
        <v>45224.0000115741</v>
      </c>
      <c r="S27" s="6">
        <v>45252</v>
      </c>
      <c r="T27" s="4" t="s">
        <v>34</v>
      </c>
      <c r="U27" s="4">
        <v>1181</v>
      </c>
      <c r="V27" s="4">
        <v>0</v>
      </c>
      <c r="W27" s="4">
        <v>0</v>
      </c>
      <c r="X27" s="4" t="s">
        <v>181</v>
      </c>
      <c r="Y27" s="4" t="s">
        <v>182</v>
      </c>
    </row>
    <row r="28" s="4" customFormat="1" spans="1:25">
      <c r="A28" s="4" t="s">
        <v>183</v>
      </c>
      <c r="B28" s="4" t="s">
        <v>26</v>
      </c>
      <c r="C28" s="4" t="s">
        <v>27</v>
      </c>
      <c r="D28" s="4" t="s">
        <v>184</v>
      </c>
      <c r="E28" s="4" t="s">
        <v>185</v>
      </c>
      <c r="F28" s="6">
        <v>45248</v>
      </c>
      <c r="G28" s="6">
        <v>45251</v>
      </c>
      <c r="H28" s="4">
        <v>1</v>
      </c>
      <c r="I28" s="4">
        <v>3</v>
      </c>
      <c r="J28" s="4">
        <v>3</v>
      </c>
      <c r="K28" s="4" t="s">
        <v>30</v>
      </c>
      <c r="L28" s="4">
        <v>2806</v>
      </c>
      <c r="M28" s="4">
        <v>2806</v>
      </c>
      <c r="N28" s="4" t="s">
        <v>186</v>
      </c>
      <c r="O28" s="4" t="s">
        <v>32</v>
      </c>
      <c r="P28" s="4" t="s">
        <v>33</v>
      </c>
      <c r="Q28" s="4">
        <v>0</v>
      </c>
      <c r="R28" s="7">
        <v>45226.0000115741</v>
      </c>
      <c r="S28" s="6">
        <v>45252</v>
      </c>
      <c r="T28" s="4" t="s">
        <v>34</v>
      </c>
      <c r="U28" s="4">
        <v>2806</v>
      </c>
      <c r="V28" s="4">
        <v>0</v>
      </c>
      <c r="W28" s="4">
        <v>0</v>
      </c>
      <c r="X28" s="4" t="s">
        <v>187</v>
      </c>
      <c r="Y28" s="4" t="s">
        <v>188</v>
      </c>
    </row>
    <row r="29" s="4" customFormat="1" spans="1:25">
      <c r="A29" s="4" t="s">
        <v>189</v>
      </c>
      <c r="B29" s="4" t="s">
        <v>26</v>
      </c>
      <c r="C29" s="4" t="s">
        <v>27</v>
      </c>
      <c r="D29" s="4" t="s">
        <v>190</v>
      </c>
      <c r="E29" s="4" t="s">
        <v>191</v>
      </c>
      <c r="F29" s="6">
        <v>45247</v>
      </c>
      <c r="G29" s="6">
        <v>45251</v>
      </c>
      <c r="H29" s="4">
        <v>1</v>
      </c>
      <c r="I29" s="4">
        <v>4</v>
      </c>
      <c r="J29" s="4">
        <v>4</v>
      </c>
      <c r="K29" s="4" t="s">
        <v>30</v>
      </c>
      <c r="L29" s="4">
        <v>1168</v>
      </c>
      <c r="M29" s="4">
        <v>1168</v>
      </c>
      <c r="N29" s="4" t="s">
        <v>192</v>
      </c>
      <c r="O29" s="4" t="s">
        <v>32</v>
      </c>
      <c r="P29" s="4" t="s">
        <v>33</v>
      </c>
      <c r="Q29" s="4">
        <v>0</v>
      </c>
      <c r="R29" s="7">
        <v>45227.0000115741</v>
      </c>
      <c r="S29" s="6">
        <v>45252</v>
      </c>
      <c r="T29" s="4" t="s">
        <v>34</v>
      </c>
      <c r="U29" s="4">
        <v>1168</v>
      </c>
      <c r="V29" s="4">
        <v>0</v>
      </c>
      <c r="W29" s="4">
        <v>0</v>
      </c>
      <c r="X29" s="4" t="s">
        <v>193</v>
      </c>
      <c r="Y29" s="4" t="s">
        <v>194</v>
      </c>
    </row>
    <row r="30" s="4" customFormat="1" spans="1:25">
      <c r="A30" s="4" t="s">
        <v>195</v>
      </c>
      <c r="B30" s="4" t="s">
        <v>26</v>
      </c>
      <c r="C30" s="4" t="s">
        <v>27</v>
      </c>
      <c r="D30" s="4" t="s">
        <v>196</v>
      </c>
      <c r="E30" s="4" t="s">
        <v>197</v>
      </c>
      <c r="F30" s="6">
        <v>45248</v>
      </c>
      <c r="G30" s="6">
        <v>45251</v>
      </c>
      <c r="H30" s="4">
        <v>1</v>
      </c>
      <c r="I30" s="4">
        <v>3</v>
      </c>
      <c r="J30" s="4">
        <v>3</v>
      </c>
      <c r="K30" s="4" t="s">
        <v>30</v>
      </c>
      <c r="L30" s="4">
        <v>2700</v>
      </c>
      <c r="M30" s="4">
        <v>2700</v>
      </c>
      <c r="N30" s="4" t="s">
        <v>198</v>
      </c>
      <c r="O30" s="4" t="s">
        <v>32</v>
      </c>
      <c r="P30" s="4" t="s">
        <v>33</v>
      </c>
      <c r="Q30" s="4">
        <v>0</v>
      </c>
      <c r="R30" s="7">
        <v>45228.0000115741</v>
      </c>
      <c r="S30" s="6">
        <v>45252</v>
      </c>
      <c r="T30" s="4" t="s">
        <v>34</v>
      </c>
      <c r="U30" s="4">
        <v>2700</v>
      </c>
      <c r="V30" s="4">
        <v>0</v>
      </c>
      <c r="W30" s="4">
        <v>0</v>
      </c>
      <c r="X30" s="4" t="s">
        <v>199</v>
      </c>
      <c r="Y30" s="4" t="s">
        <v>200</v>
      </c>
    </row>
    <row r="31" s="4" customFormat="1" spans="1:25">
      <c r="A31" s="4" t="s">
        <v>201</v>
      </c>
      <c r="B31" s="4" t="s">
        <v>26</v>
      </c>
      <c r="C31" s="4" t="s">
        <v>27</v>
      </c>
      <c r="D31" s="4" t="s">
        <v>202</v>
      </c>
      <c r="E31" s="4" t="s">
        <v>203</v>
      </c>
      <c r="F31" s="6">
        <v>45247</v>
      </c>
      <c r="G31" s="6">
        <v>45251</v>
      </c>
      <c r="H31" s="4">
        <v>1</v>
      </c>
      <c r="I31" s="4">
        <v>4</v>
      </c>
      <c r="J31" s="4">
        <v>4</v>
      </c>
      <c r="K31" s="4" t="s">
        <v>30</v>
      </c>
      <c r="L31" s="4">
        <v>2984</v>
      </c>
      <c r="M31" s="4">
        <v>2984</v>
      </c>
      <c r="N31" s="4" t="s">
        <v>204</v>
      </c>
      <c r="O31" s="4" t="s">
        <v>32</v>
      </c>
      <c r="P31" s="4" t="s">
        <v>33</v>
      </c>
      <c r="Q31" s="4">
        <v>0</v>
      </c>
      <c r="R31" s="7">
        <v>45229</v>
      </c>
      <c r="S31" s="6">
        <v>45252</v>
      </c>
      <c r="T31" s="4" t="s">
        <v>34</v>
      </c>
      <c r="U31" s="4">
        <v>2984</v>
      </c>
      <c r="V31" s="4">
        <v>0</v>
      </c>
      <c r="W31" s="4">
        <v>0</v>
      </c>
      <c r="X31" s="4" t="s">
        <v>205</v>
      </c>
      <c r="Y31" s="4" t="s">
        <v>206</v>
      </c>
    </row>
    <row r="32" s="4" customFormat="1" spans="1:25">
      <c r="A32" s="4" t="s">
        <v>207</v>
      </c>
      <c r="B32" s="4" t="s">
        <v>26</v>
      </c>
      <c r="C32" s="4" t="s">
        <v>27</v>
      </c>
      <c r="D32" s="4" t="s">
        <v>208</v>
      </c>
      <c r="E32" s="4" t="s">
        <v>209</v>
      </c>
      <c r="F32" s="6">
        <v>45242</v>
      </c>
      <c r="G32" s="6">
        <v>45251</v>
      </c>
      <c r="H32" s="4">
        <v>1</v>
      </c>
      <c r="I32" s="4">
        <v>9</v>
      </c>
      <c r="J32" s="4">
        <v>9</v>
      </c>
      <c r="K32" s="4" t="s">
        <v>30</v>
      </c>
      <c r="L32" s="4">
        <v>4554</v>
      </c>
      <c r="M32" s="4">
        <v>4554</v>
      </c>
      <c r="N32" s="4" t="s">
        <v>210</v>
      </c>
      <c r="O32" s="4" t="s">
        <v>32</v>
      </c>
      <c r="P32" s="4" t="s">
        <v>33</v>
      </c>
      <c r="Q32" s="4">
        <v>0</v>
      </c>
      <c r="R32" s="7">
        <v>45229</v>
      </c>
      <c r="S32" s="6">
        <v>45252</v>
      </c>
      <c r="T32" s="4" t="s">
        <v>34</v>
      </c>
      <c r="U32" s="4">
        <v>4554</v>
      </c>
      <c r="V32" s="4">
        <v>0</v>
      </c>
      <c r="W32" s="4">
        <v>0</v>
      </c>
      <c r="X32" s="4" t="s">
        <v>211</v>
      </c>
      <c r="Y32" s="4" t="s">
        <v>212</v>
      </c>
    </row>
    <row r="33" s="4" customFormat="1" spans="1:25">
      <c r="A33" s="4" t="s">
        <v>213</v>
      </c>
      <c r="B33" s="4" t="s">
        <v>26</v>
      </c>
      <c r="C33" s="4" t="s">
        <v>27</v>
      </c>
      <c r="D33" s="4" t="s">
        <v>202</v>
      </c>
      <c r="E33" s="4" t="s">
        <v>203</v>
      </c>
      <c r="F33" s="6">
        <v>45247</v>
      </c>
      <c r="G33" s="6">
        <v>45251</v>
      </c>
      <c r="H33" s="4">
        <v>1</v>
      </c>
      <c r="I33" s="4">
        <v>4</v>
      </c>
      <c r="J33" s="4">
        <v>4</v>
      </c>
      <c r="K33" s="4" t="s">
        <v>30</v>
      </c>
      <c r="L33" s="4">
        <v>3020</v>
      </c>
      <c r="M33" s="4">
        <v>3020</v>
      </c>
      <c r="N33" s="4" t="s">
        <v>214</v>
      </c>
      <c r="O33" s="4" t="s">
        <v>32</v>
      </c>
      <c r="P33" s="4" t="s">
        <v>33</v>
      </c>
      <c r="Q33" s="4">
        <v>0</v>
      </c>
      <c r="R33" s="7">
        <v>45229</v>
      </c>
      <c r="S33" s="6">
        <v>45252</v>
      </c>
      <c r="T33" s="4" t="s">
        <v>34</v>
      </c>
      <c r="U33" s="4">
        <v>3020</v>
      </c>
      <c r="V33" s="4">
        <v>0</v>
      </c>
      <c r="W33" s="4">
        <v>0</v>
      </c>
      <c r="X33" s="4" t="s">
        <v>215</v>
      </c>
      <c r="Y33" s="4" t="s">
        <v>216</v>
      </c>
    </row>
    <row r="34" s="4" customFormat="1" spans="1:25">
      <c r="A34" s="4" t="s">
        <v>217</v>
      </c>
      <c r="B34" s="4" t="s">
        <v>26</v>
      </c>
      <c r="C34" s="4" t="s">
        <v>27</v>
      </c>
      <c r="D34" s="4" t="s">
        <v>218</v>
      </c>
      <c r="E34" s="4" t="s">
        <v>219</v>
      </c>
      <c r="F34" s="6">
        <v>45250</v>
      </c>
      <c r="G34" s="6">
        <v>45251</v>
      </c>
      <c r="H34" s="4">
        <v>1</v>
      </c>
      <c r="I34" s="4">
        <v>1</v>
      </c>
      <c r="J34" s="4">
        <v>1</v>
      </c>
      <c r="K34" s="4" t="s">
        <v>30</v>
      </c>
      <c r="L34" s="4">
        <v>757</v>
      </c>
      <c r="M34" s="4">
        <v>757</v>
      </c>
      <c r="N34" s="4" t="s">
        <v>220</v>
      </c>
      <c r="O34" s="4" t="s">
        <v>32</v>
      </c>
      <c r="P34" s="4" t="s">
        <v>33</v>
      </c>
      <c r="Q34" s="4">
        <v>0</v>
      </c>
      <c r="R34" s="7">
        <v>45229</v>
      </c>
      <c r="S34" s="6">
        <v>45252</v>
      </c>
      <c r="T34" s="4" t="s">
        <v>34</v>
      </c>
      <c r="U34" s="4">
        <v>757</v>
      </c>
      <c r="V34" s="4">
        <v>0</v>
      </c>
      <c r="W34" s="4">
        <v>0</v>
      </c>
      <c r="X34" s="4" t="s">
        <v>221</v>
      </c>
      <c r="Y34" s="4" t="s">
        <v>222</v>
      </c>
    </row>
    <row r="35" s="4" customFormat="1" spans="1:25">
      <c r="A35" s="4" t="s">
        <v>223</v>
      </c>
      <c r="B35" s="4" t="s">
        <v>26</v>
      </c>
      <c r="C35" s="4" t="s">
        <v>27</v>
      </c>
      <c r="D35" s="4" t="s">
        <v>224</v>
      </c>
      <c r="E35" s="4" t="s">
        <v>225</v>
      </c>
      <c r="F35" s="6">
        <v>45248</v>
      </c>
      <c r="G35" s="6">
        <v>45251</v>
      </c>
      <c r="H35" s="4">
        <v>1</v>
      </c>
      <c r="I35" s="4">
        <v>3</v>
      </c>
      <c r="J35" s="4">
        <v>3</v>
      </c>
      <c r="K35" s="4" t="s">
        <v>30</v>
      </c>
      <c r="L35" s="4">
        <v>1821</v>
      </c>
      <c r="M35" s="4">
        <v>1821</v>
      </c>
      <c r="N35" s="4" t="s">
        <v>226</v>
      </c>
      <c r="O35" s="4" t="s">
        <v>32</v>
      </c>
      <c r="P35" s="4" t="s">
        <v>33</v>
      </c>
      <c r="Q35" s="4">
        <v>0</v>
      </c>
      <c r="R35" s="7">
        <v>45230</v>
      </c>
      <c r="S35" s="6">
        <v>45252</v>
      </c>
      <c r="T35" s="4" t="s">
        <v>34</v>
      </c>
      <c r="U35" s="4">
        <v>1821</v>
      </c>
      <c r="V35" s="4">
        <v>0</v>
      </c>
      <c r="W35" s="4">
        <v>0</v>
      </c>
      <c r="X35" s="4" t="s">
        <v>227</v>
      </c>
      <c r="Y35" s="4" t="s">
        <v>228</v>
      </c>
    </row>
    <row r="36" s="4" customFormat="1" spans="1:25">
      <c r="A36" s="4" t="s">
        <v>229</v>
      </c>
      <c r="B36" s="4" t="s">
        <v>26</v>
      </c>
      <c r="C36" s="4" t="s">
        <v>27</v>
      </c>
      <c r="D36" s="4" t="s">
        <v>230</v>
      </c>
      <c r="E36" s="4" t="s">
        <v>231</v>
      </c>
      <c r="F36" s="6">
        <v>45249</v>
      </c>
      <c r="G36" s="6">
        <v>45251</v>
      </c>
      <c r="H36" s="4">
        <v>3</v>
      </c>
      <c r="I36" s="4">
        <v>2</v>
      </c>
      <c r="J36" s="4">
        <v>6</v>
      </c>
      <c r="K36" s="4" t="s">
        <v>30</v>
      </c>
      <c r="L36" s="4">
        <v>3918</v>
      </c>
      <c r="M36" s="4">
        <v>3918</v>
      </c>
      <c r="N36" s="4" t="s">
        <v>232</v>
      </c>
      <c r="O36" s="4" t="s">
        <v>32</v>
      </c>
      <c r="P36" s="4" t="s">
        <v>33</v>
      </c>
      <c r="Q36" s="4">
        <v>0</v>
      </c>
      <c r="R36" s="7">
        <v>45230.0000115741</v>
      </c>
      <c r="S36" s="6">
        <v>45252</v>
      </c>
      <c r="T36" s="4" t="s">
        <v>34</v>
      </c>
      <c r="U36" s="4">
        <v>3918</v>
      </c>
      <c r="V36" s="4">
        <v>0</v>
      </c>
      <c r="W36" s="4">
        <v>0</v>
      </c>
      <c r="X36" s="4" t="s">
        <v>233</v>
      </c>
      <c r="Y36" s="4" t="s">
        <v>234</v>
      </c>
    </row>
    <row r="37" s="4" customFormat="1" spans="1:25">
      <c r="A37" s="4" t="s">
        <v>235</v>
      </c>
      <c r="B37" s="4" t="s">
        <v>26</v>
      </c>
      <c r="C37" s="4" t="s">
        <v>27</v>
      </c>
      <c r="D37" s="4" t="s">
        <v>236</v>
      </c>
      <c r="E37" s="4" t="s">
        <v>237</v>
      </c>
      <c r="F37" s="6">
        <v>45248</v>
      </c>
      <c r="G37" s="6">
        <v>45251</v>
      </c>
      <c r="H37" s="4">
        <v>1</v>
      </c>
      <c r="I37" s="4">
        <v>3</v>
      </c>
      <c r="J37" s="4">
        <v>3</v>
      </c>
      <c r="K37" s="4" t="s">
        <v>30</v>
      </c>
      <c r="L37" s="4">
        <v>840</v>
      </c>
      <c r="M37" s="4">
        <v>840</v>
      </c>
      <c r="N37" s="4" t="s">
        <v>238</v>
      </c>
      <c r="O37" s="4" t="s">
        <v>32</v>
      </c>
      <c r="P37" s="4" t="s">
        <v>33</v>
      </c>
      <c r="Q37" s="4">
        <v>0</v>
      </c>
      <c r="R37" s="7">
        <v>45230</v>
      </c>
      <c r="S37" s="6">
        <v>45252</v>
      </c>
      <c r="T37" s="4" t="s">
        <v>34</v>
      </c>
      <c r="U37" s="4">
        <v>840</v>
      </c>
      <c r="V37" s="4">
        <v>0</v>
      </c>
      <c r="W37" s="4">
        <v>0</v>
      </c>
      <c r="X37" s="4" t="s">
        <v>239</v>
      </c>
      <c r="Y37" s="4" t="s">
        <v>240</v>
      </c>
    </row>
    <row r="38" s="4" customFormat="1" spans="1:25">
      <c r="A38" s="4" t="s">
        <v>241</v>
      </c>
      <c r="B38" s="4" t="s">
        <v>26</v>
      </c>
      <c r="C38" s="4" t="s">
        <v>27</v>
      </c>
      <c r="D38" s="4" t="s">
        <v>242</v>
      </c>
      <c r="E38" s="4" t="s">
        <v>243</v>
      </c>
      <c r="F38" s="6">
        <v>45249</v>
      </c>
      <c r="G38" s="6">
        <v>45251</v>
      </c>
      <c r="H38" s="4">
        <v>1</v>
      </c>
      <c r="I38" s="4">
        <v>2</v>
      </c>
      <c r="J38" s="4">
        <v>2</v>
      </c>
      <c r="K38" s="4" t="s">
        <v>30</v>
      </c>
      <c r="L38" s="4">
        <v>2962</v>
      </c>
      <c r="M38" s="4">
        <v>2962</v>
      </c>
      <c r="N38" s="4" t="s">
        <v>244</v>
      </c>
      <c r="O38" s="4" t="s">
        <v>32</v>
      </c>
      <c r="P38" s="4" t="s">
        <v>33</v>
      </c>
      <c r="Q38" s="4">
        <v>0</v>
      </c>
      <c r="R38" s="7">
        <v>45231</v>
      </c>
      <c r="S38" s="6">
        <v>45252</v>
      </c>
      <c r="T38" s="4" t="s">
        <v>34</v>
      </c>
      <c r="U38" s="4">
        <v>2962</v>
      </c>
      <c r="V38" s="4">
        <v>0</v>
      </c>
      <c r="W38" s="4">
        <v>0</v>
      </c>
      <c r="X38" s="4" t="s">
        <v>245</v>
      </c>
      <c r="Y38" s="4" t="s">
        <v>246</v>
      </c>
    </row>
    <row r="39" s="4" customFormat="1" spans="1:25">
      <c r="A39" s="4" t="s">
        <v>247</v>
      </c>
      <c r="B39" s="4" t="s">
        <v>26</v>
      </c>
      <c r="C39" s="4" t="s">
        <v>27</v>
      </c>
      <c r="D39" s="4" t="s">
        <v>248</v>
      </c>
      <c r="E39" s="4" t="s">
        <v>249</v>
      </c>
      <c r="F39" s="6">
        <v>45246</v>
      </c>
      <c r="G39" s="6">
        <v>45251</v>
      </c>
      <c r="H39" s="4">
        <v>1</v>
      </c>
      <c r="I39" s="4">
        <v>5</v>
      </c>
      <c r="J39" s="4">
        <v>5</v>
      </c>
      <c r="K39" s="4" t="s">
        <v>30</v>
      </c>
      <c r="L39" s="4">
        <v>2390</v>
      </c>
      <c r="M39" s="4">
        <v>2390</v>
      </c>
      <c r="N39" s="4" t="s">
        <v>250</v>
      </c>
      <c r="O39" s="4" t="s">
        <v>32</v>
      </c>
      <c r="P39" s="4" t="s">
        <v>33</v>
      </c>
      <c r="Q39" s="4">
        <v>0</v>
      </c>
      <c r="R39" s="7">
        <v>45231</v>
      </c>
      <c r="S39" s="6">
        <v>45252</v>
      </c>
      <c r="T39" s="4" t="s">
        <v>34</v>
      </c>
      <c r="U39" s="4">
        <v>2390</v>
      </c>
      <c r="V39" s="4">
        <v>0</v>
      </c>
      <c r="W39" s="4">
        <v>0</v>
      </c>
      <c r="X39" s="4" t="s">
        <v>251</v>
      </c>
      <c r="Y39" s="4" t="s">
        <v>252</v>
      </c>
    </row>
    <row r="40" s="4" customFormat="1" spans="1:25">
      <c r="A40" s="4" t="s">
        <v>253</v>
      </c>
      <c r="B40" s="4" t="s">
        <v>26</v>
      </c>
      <c r="C40" s="4" t="s">
        <v>27</v>
      </c>
      <c r="D40" s="4" t="s">
        <v>254</v>
      </c>
      <c r="E40" s="4" t="s">
        <v>255</v>
      </c>
      <c r="F40" s="6">
        <v>45249</v>
      </c>
      <c r="G40" s="6">
        <v>45251</v>
      </c>
      <c r="H40" s="4">
        <v>1</v>
      </c>
      <c r="I40" s="4">
        <v>2</v>
      </c>
      <c r="J40" s="4">
        <v>2</v>
      </c>
      <c r="K40" s="4" t="s">
        <v>30</v>
      </c>
      <c r="L40" s="4">
        <v>3654</v>
      </c>
      <c r="M40" s="4">
        <v>3654</v>
      </c>
      <c r="N40" s="4" t="s">
        <v>256</v>
      </c>
      <c r="O40" s="4" t="s">
        <v>32</v>
      </c>
      <c r="P40" s="4" t="s">
        <v>33</v>
      </c>
      <c r="Q40" s="4">
        <v>0</v>
      </c>
      <c r="R40" s="7">
        <v>45233</v>
      </c>
      <c r="S40" s="6">
        <v>45252</v>
      </c>
      <c r="T40" s="4" t="s">
        <v>34</v>
      </c>
      <c r="U40" s="4">
        <v>3654</v>
      </c>
      <c r="V40" s="4">
        <v>0</v>
      </c>
      <c r="W40" s="4">
        <v>0</v>
      </c>
      <c r="X40" s="4" t="s">
        <v>257</v>
      </c>
      <c r="Y40" s="4" t="s">
        <v>258</v>
      </c>
    </row>
    <row r="41" s="4" customFormat="1" spans="1:25">
      <c r="A41" s="4" t="s">
        <v>259</v>
      </c>
      <c r="B41" s="4" t="s">
        <v>26</v>
      </c>
      <c r="C41" s="4" t="s">
        <v>27</v>
      </c>
      <c r="D41" s="4" t="s">
        <v>260</v>
      </c>
      <c r="E41" s="4" t="s">
        <v>261</v>
      </c>
      <c r="F41" s="6">
        <v>45250</v>
      </c>
      <c r="G41" s="6">
        <v>45251</v>
      </c>
      <c r="H41" s="4">
        <v>1</v>
      </c>
      <c r="I41" s="4">
        <v>1</v>
      </c>
      <c r="J41" s="4">
        <v>1</v>
      </c>
      <c r="K41" s="4" t="s">
        <v>30</v>
      </c>
      <c r="L41" s="4">
        <v>327</v>
      </c>
      <c r="M41" s="4">
        <v>327</v>
      </c>
      <c r="N41" s="4" t="s">
        <v>262</v>
      </c>
      <c r="O41" s="4" t="s">
        <v>32</v>
      </c>
      <c r="P41" s="4" t="s">
        <v>33</v>
      </c>
      <c r="Q41" s="4">
        <v>0</v>
      </c>
      <c r="R41" s="7">
        <v>45233</v>
      </c>
      <c r="S41" s="6">
        <v>45252</v>
      </c>
      <c r="T41" s="4" t="s">
        <v>34</v>
      </c>
      <c r="U41" s="4">
        <v>327</v>
      </c>
      <c r="V41" s="4">
        <v>0</v>
      </c>
      <c r="W41" s="4">
        <v>0</v>
      </c>
      <c r="X41" s="4" t="s">
        <v>263</v>
      </c>
      <c r="Y41" s="4" t="s">
        <v>263</v>
      </c>
    </row>
    <row r="42" s="4" customFormat="1" spans="1:25">
      <c r="A42" s="4" t="s">
        <v>264</v>
      </c>
      <c r="B42" s="4" t="s">
        <v>26</v>
      </c>
      <c r="C42" s="4" t="s">
        <v>27</v>
      </c>
      <c r="D42" s="4" t="s">
        <v>265</v>
      </c>
      <c r="E42" s="4" t="s">
        <v>266</v>
      </c>
      <c r="F42" s="6">
        <v>45250</v>
      </c>
      <c r="G42" s="6">
        <v>45251</v>
      </c>
      <c r="H42" s="4">
        <v>3</v>
      </c>
      <c r="I42" s="4">
        <v>1</v>
      </c>
      <c r="J42" s="4">
        <v>3</v>
      </c>
      <c r="K42" s="4" t="s">
        <v>30</v>
      </c>
      <c r="L42" s="4">
        <v>2190</v>
      </c>
      <c r="M42" s="4">
        <v>2190</v>
      </c>
      <c r="N42" s="4" t="s">
        <v>267</v>
      </c>
      <c r="O42" s="4" t="s">
        <v>32</v>
      </c>
      <c r="P42" s="4" t="s">
        <v>33</v>
      </c>
      <c r="Q42" s="4">
        <v>0</v>
      </c>
      <c r="R42" s="7">
        <v>45233</v>
      </c>
      <c r="S42" s="6">
        <v>45252</v>
      </c>
      <c r="T42" s="4" t="s">
        <v>34</v>
      </c>
      <c r="U42" s="4">
        <v>2190</v>
      </c>
      <c r="V42" s="4">
        <v>0</v>
      </c>
      <c r="W42" s="4">
        <v>0</v>
      </c>
      <c r="X42" s="4" t="s">
        <v>268</v>
      </c>
      <c r="Y42" s="4" t="s">
        <v>269</v>
      </c>
    </row>
    <row r="43" s="4" customFormat="1" spans="1:25">
      <c r="A43" s="4" t="s">
        <v>270</v>
      </c>
      <c r="B43" s="4" t="s">
        <v>26</v>
      </c>
      <c r="C43" s="4" t="s">
        <v>27</v>
      </c>
      <c r="D43" s="4" t="s">
        <v>230</v>
      </c>
      <c r="E43" s="4" t="s">
        <v>231</v>
      </c>
      <c r="F43" s="6">
        <v>45249</v>
      </c>
      <c r="G43" s="6">
        <v>45251</v>
      </c>
      <c r="H43" s="4">
        <v>1</v>
      </c>
      <c r="I43" s="4">
        <v>2</v>
      </c>
      <c r="J43" s="4">
        <v>2</v>
      </c>
      <c r="K43" s="4" t="s">
        <v>30</v>
      </c>
      <c r="L43" s="4">
        <v>1306</v>
      </c>
      <c r="M43" s="4">
        <v>1306</v>
      </c>
      <c r="N43" s="4" t="s">
        <v>271</v>
      </c>
      <c r="O43" s="4" t="s">
        <v>32</v>
      </c>
      <c r="P43" s="4" t="s">
        <v>33</v>
      </c>
      <c r="Q43" s="4">
        <v>0</v>
      </c>
      <c r="R43" s="7">
        <v>45233</v>
      </c>
      <c r="S43" s="6">
        <v>45252</v>
      </c>
      <c r="T43" s="4" t="s">
        <v>34</v>
      </c>
      <c r="U43" s="4">
        <v>1306</v>
      </c>
      <c r="V43" s="4">
        <v>0</v>
      </c>
      <c r="W43" s="4">
        <v>0</v>
      </c>
      <c r="X43" s="4" t="s">
        <v>272</v>
      </c>
      <c r="Y43" s="4" t="s">
        <v>273</v>
      </c>
    </row>
    <row r="44" s="4" customFormat="1" spans="1:25">
      <c r="A44" s="4" t="s">
        <v>274</v>
      </c>
      <c r="B44" s="4" t="s">
        <v>26</v>
      </c>
      <c r="C44" s="4" t="s">
        <v>27</v>
      </c>
      <c r="D44" s="4" t="s">
        <v>275</v>
      </c>
      <c r="E44" s="4" t="s">
        <v>276</v>
      </c>
      <c r="F44" s="6">
        <v>45248</v>
      </c>
      <c r="G44" s="6">
        <v>45251</v>
      </c>
      <c r="H44" s="4">
        <v>1</v>
      </c>
      <c r="I44" s="4">
        <v>3</v>
      </c>
      <c r="J44" s="4">
        <v>3</v>
      </c>
      <c r="K44" s="4" t="s">
        <v>30</v>
      </c>
      <c r="L44" s="4">
        <v>4140</v>
      </c>
      <c r="M44" s="4">
        <v>4140</v>
      </c>
      <c r="N44" s="4" t="s">
        <v>277</v>
      </c>
      <c r="O44" s="4" t="s">
        <v>32</v>
      </c>
      <c r="P44" s="4" t="s">
        <v>33</v>
      </c>
      <c r="Q44" s="4">
        <v>0</v>
      </c>
      <c r="R44" s="7">
        <v>45233.0000115741</v>
      </c>
      <c r="S44" s="6">
        <v>45252</v>
      </c>
      <c r="T44" s="4" t="s">
        <v>34</v>
      </c>
      <c r="U44" s="4">
        <v>4140</v>
      </c>
      <c r="V44" s="4">
        <v>0</v>
      </c>
      <c r="W44" s="4">
        <v>0</v>
      </c>
      <c r="X44" s="4" t="s">
        <v>278</v>
      </c>
      <c r="Y44" s="4" t="s">
        <v>279</v>
      </c>
    </row>
    <row r="45" s="4" customFormat="1" spans="1:25">
      <c r="A45" s="4" t="s">
        <v>280</v>
      </c>
      <c r="B45" s="4" t="s">
        <v>26</v>
      </c>
      <c r="C45" s="4" t="s">
        <v>27</v>
      </c>
      <c r="D45" s="4" t="s">
        <v>281</v>
      </c>
      <c r="E45" s="4" t="s">
        <v>282</v>
      </c>
      <c r="F45" s="6">
        <v>45250</v>
      </c>
      <c r="G45" s="6">
        <v>45251</v>
      </c>
      <c r="H45" s="4">
        <v>1</v>
      </c>
      <c r="I45" s="4">
        <v>1</v>
      </c>
      <c r="J45" s="4">
        <v>1</v>
      </c>
      <c r="K45" s="4" t="s">
        <v>30</v>
      </c>
      <c r="L45" s="4">
        <v>1913</v>
      </c>
      <c r="M45" s="4">
        <v>1913</v>
      </c>
      <c r="N45" s="4" t="s">
        <v>283</v>
      </c>
      <c r="O45" s="4" t="s">
        <v>32</v>
      </c>
      <c r="P45" s="4" t="s">
        <v>33</v>
      </c>
      <c r="Q45" s="4">
        <v>0</v>
      </c>
      <c r="R45" s="7">
        <v>45234.0000115741</v>
      </c>
      <c r="S45" s="6">
        <v>45252</v>
      </c>
      <c r="T45" s="4" t="s">
        <v>34</v>
      </c>
      <c r="U45" s="4">
        <v>1913</v>
      </c>
      <c r="V45" s="4">
        <v>0</v>
      </c>
      <c r="W45" s="4">
        <v>0</v>
      </c>
      <c r="X45" s="4" t="s">
        <v>284</v>
      </c>
      <c r="Y45" s="4" t="s">
        <v>285</v>
      </c>
    </row>
    <row r="46" s="4" customFormat="1" spans="1:25">
      <c r="A46" s="4" t="s">
        <v>286</v>
      </c>
      <c r="B46" s="4" t="s">
        <v>26</v>
      </c>
      <c r="C46" s="4" t="s">
        <v>27</v>
      </c>
      <c r="D46" s="4" t="s">
        <v>287</v>
      </c>
      <c r="E46" s="4" t="s">
        <v>288</v>
      </c>
      <c r="F46" s="6">
        <v>45249</v>
      </c>
      <c r="G46" s="6">
        <v>45251</v>
      </c>
      <c r="H46" s="4">
        <v>1</v>
      </c>
      <c r="I46" s="4">
        <v>2</v>
      </c>
      <c r="J46" s="4">
        <v>2</v>
      </c>
      <c r="K46" s="4" t="s">
        <v>30</v>
      </c>
      <c r="L46" s="4">
        <v>866</v>
      </c>
      <c r="M46" s="4">
        <v>866</v>
      </c>
      <c r="N46" s="4" t="s">
        <v>289</v>
      </c>
      <c r="O46" s="4" t="s">
        <v>32</v>
      </c>
      <c r="P46" s="4" t="s">
        <v>33</v>
      </c>
      <c r="Q46" s="4">
        <v>0</v>
      </c>
      <c r="R46" s="7">
        <v>45234</v>
      </c>
      <c r="S46" s="6">
        <v>45252</v>
      </c>
      <c r="T46" s="4" t="s">
        <v>34</v>
      </c>
      <c r="U46" s="4">
        <v>866</v>
      </c>
      <c r="V46" s="4">
        <v>0</v>
      </c>
      <c r="W46" s="4">
        <v>0</v>
      </c>
      <c r="X46" s="4" t="s">
        <v>290</v>
      </c>
      <c r="Y46" s="4" t="s">
        <v>291</v>
      </c>
    </row>
    <row r="47" s="4" customFormat="1" spans="1:25">
      <c r="A47" s="4" t="s">
        <v>292</v>
      </c>
      <c r="B47" s="4" t="s">
        <v>26</v>
      </c>
      <c r="C47" s="4" t="s">
        <v>27</v>
      </c>
      <c r="D47" s="4" t="s">
        <v>293</v>
      </c>
      <c r="E47" s="4" t="s">
        <v>294</v>
      </c>
      <c r="F47" s="6">
        <v>45250</v>
      </c>
      <c r="G47" s="6">
        <v>45251</v>
      </c>
      <c r="H47" s="4">
        <v>1</v>
      </c>
      <c r="I47" s="4">
        <v>1</v>
      </c>
      <c r="J47" s="4">
        <v>1</v>
      </c>
      <c r="K47" s="4" t="s">
        <v>30</v>
      </c>
      <c r="L47" s="4">
        <v>350</v>
      </c>
      <c r="M47" s="4">
        <v>350</v>
      </c>
      <c r="N47" s="4" t="s">
        <v>295</v>
      </c>
      <c r="O47" s="4" t="s">
        <v>32</v>
      </c>
      <c r="P47" s="4" t="s">
        <v>33</v>
      </c>
      <c r="Q47" s="4">
        <v>0</v>
      </c>
      <c r="R47" s="7">
        <v>45236</v>
      </c>
      <c r="S47" s="6">
        <v>45252</v>
      </c>
      <c r="T47" s="4" t="s">
        <v>34</v>
      </c>
      <c r="U47" s="4">
        <v>350</v>
      </c>
      <c r="V47" s="4">
        <v>0</v>
      </c>
      <c r="W47" s="4">
        <v>0</v>
      </c>
      <c r="X47" s="4" t="s">
        <v>296</v>
      </c>
      <c r="Y47" s="4" t="s">
        <v>297</v>
      </c>
    </row>
    <row r="48" s="4" customFormat="1" spans="1:25">
      <c r="A48" s="4" t="s">
        <v>298</v>
      </c>
      <c r="B48" s="4" t="s">
        <v>26</v>
      </c>
      <c r="C48" s="4" t="s">
        <v>27</v>
      </c>
      <c r="D48" s="4" t="s">
        <v>114</v>
      </c>
      <c r="E48" s="4" t="s">
        <v>299</v>
      </c>
      <c r="F48" s="6">
        <v>45247</v>
      </c>
      <c r="G48" s="6">
        <v>45251</v>
      </c>
      <c r="H48" s="4">
        <v>1</v>
      </c>
      <c r="I48" s="4">
        <v>4</v>
      </c>
      <c r="J48" s="4">
        <v>4</v>
      </c>
      <c r="K48" s="4" t="s">
        <v>30</v>
      </c>
      <c r="L48" s="4">
        <v>2248</v>
      </c>
      <c r="M48" s="4">
        <v>2248</v>
      </c>
      <c r="N48" s="4" t="s">
        <v>300</v>
      </c>
      <c r="O48" s="4" t="s">
        <v>32</v>
      </c>
      <c r="P48" s="4" t="s">
        <v>33</v>
      </c>
      <c r="Q48" s="4">
        <v>0</v>
      </c>
      <c r="R48" s="7">
        <v>45236</v>
      </c>
      <c r="S48" s="6">
        <v>45252</v>
      </c>
      <c r="T48" s="4" t="s">
        <v>34</v>
      </c>
      <c r="U48" s="4">
        <v>2248</v>
      </c>
      <c r="V48" s="4">
        <v>0</v>
      </c>
      <c r="W48" s="4">
        <v>0</v>
      </c>
      <c r="X48" s="4" t="s">
        <v>301</v>
      </c>
      <c r="Y48" s="4" t="s">
        <v>302</v>
      </c>
    </row>
    <row r="49" s="4" customFormat="1" spans="1:25">
      <c r="A49" s="4" t="s">
        <v>303</v>
      </c>
      <c r="B49" s="4" t="s">
        <v>26</v>
      </c>
      <c r="C49" s="4" t="s">
        <v>27</v>
      </c>
      <c r="D49" s="4" t="s">
        <v>304</v>
      </c>
      <c r="E49" s="4" t="s">
        <v>305</v>
      </c>
      <c r="F49" s="6">
        <v>45247</v>
      </c>
      <c r="G49" s="6">
        <v>45251</v>
      </c>
      <c r="H49" s="4">
        <v>1</v>
      </c>
      <c r="I49" s="4">
        <v>4</v>
      </c>
      <c r="J49" s="4">
        <v>4</v>
      </c>
      <c r="K49" s="4" t="s">
        <v>30</v>
      </c>
      <c r="L49" s="4">
        <v>11808</v>
      </c>
      <c r="M49" s="4">
        <v>11808</v>
      </c>
      <c r="N49" s="4" t="s">
        <v>306</v>
      </c>
      <c r="O49" s="4" t="s">
        <v>32</v>
      </c>
      <c r="P49" s="4" t="s">
        <v>33</v>
      </c>
      <c r="Q49" s="4">
        <v>0</v>
      </c>
      <c r="R49" s="7">
        <v>45236.0000115741</v>
      </c>
      <c r="S49" s="6">
        <v>45252</v>
      </c>
      <c r="T49" s="4" t="s">
        <v>34</v>
      </c>
      <c r="U49" s="4">
        <v>11808</v>
      </c>
      <c r="V49" s="4">
        <v>0</v>
      </c>
      <c r="W49" s="4">
        <v>0</v>
      </c>
      <c r="X49" s="4" t="s">
        <v>307</v>
      </c>
      <c r="Y49" s="4" t="s">
        <v>308</v>
      </c>
    </row>
    <row r="50" s="4" customFormat="1" spans="1:25">
      <c r="A50" s="4" t="s">
        <v>303</v>
      </c>
      <c r="B50" s="4" t="s">
        <v>26</v>
      </c>
      <c r="C50" s="4" t="s">
        <v>309</v>
      </c>
      <c r="D50" s="4" t="s">
        <v>304</v>
      </c>
      <c r="E50" s="4" t="s">
        <v>305</v>
      </c>
      <c r="F50" s="6">
        <v>45247</v>
      </c>
      <c r="G50" s="6">
        <v>45251</v>
      </c>
      <c r="H50" s="4">
        <v>1</v>
      </c>
      <c r="I50" s="4">
        <v>4</v>
      </c>
      <c r="J50" s="4">
        <v>4</v>
      </c>
      <c r="K50" s="4" t="s">
        <v>30</v>
      </c>
      <c r="L50" s="4">
        <v>-11808</v>
      </c>
      <c r="M50" s="4">
        <v>-11808</v>
      </c>
      <c r="N50" s="4" t="s">
        <v>306</v>
      </c>
      <c r="O50" s="4" t="s">
        <v>32</v>
      </c>
      <c r="P50" s="4" t="s">
        <v>33</v>
      </c>
      <c r="Q50" s="4">
        <v>0</v>
      </c>
      <c r="R50" s="7">
        <v>45236.0000115741</v>
      </c>
      <c r="S50" s="6">
        <v>45252</v>
      </c>
      <c r="T50" s="4" t="s">
        <v>34</v>
      </c>
      <c r="U50" s="4">
        <v>-11808</v>
      </c>
      <c r="V50" s="4">
        <v>0</v>
      </c>
      <c r="W50" s="4">
        <v>0</v>
      </c>
      <c r="X50" s="4" t="s">
        <v>307</v>
      </c>
      <c r="Y50" s="4" t="s">
        <v>308</v>
      </c>
    </row>
    <row r="51" s="4" customFormat="1" spans="1:25">
      <c r="A51" s="4" t="s">
        <v>310</v>
      </c>
      <c r="B51" s="4" t="s">
        <v>26</v>
      </c>
      <c r="C51" s="4" t="s">
        <v>27</v>
      </c>
      <c r="D51" s="4" t="s">
        <v>28</v>
      </c>
      <c r="E51" s="4" t="s">
        <v>29</v>
      </c>
      <c r="F51" s="6">
        <v>45249</v>
      </c>
      <c r="G51" s="6">
        <v>45251</v>
      </c>
      <c r="H51" s="4">
        <v>1</v>
      </c>
      <c r="I51" s="4">
        <v>2</v>
      </c>
      <c r="J51" s="4">
        <v>2</v>
      </c>
      <c r="K51" s="4" t="s">
        <v>30</v>
      </c>
      <c r="L51" s="4">
        <v>1782</v>
      </c>
      <c r="M51" s="4">
        <v>1782</v>
      </c>
      <c r="N51" s="4" t="s">
        <v>311</v>
      </c>
      <c r="O51" s="4" t="s">
        <v>32</v>
      </c>
      <c r="P51" s="4" t="s">
        <v>33</v>
      </c>
      <c r="Q51" s="4">
        <v>0</v>
      </c>
      <c r="R51" s="7">
        <v>45237.0000115741</v>
      </c>
      <c r="S51" s="6">
        <v>45252</v>
      </c>
      <c r="T51" s="4" t="s">
        <v>34</v>
      </c>
      <c r="U51" s="4">
        <v>1782</v>
      </c>
      <c r="V51" s="4">
        <v>0</v>
      </c>
      <c r="W51" s="4">
        <v>0</v>
      </c>
      <c r="X51" s="4" t="s">
        <v>312</v>
      </c>
      <c r="Y51" s="4" t="s">
        <v>313</v>
      </c>
    </row>
    <row r="52" s="4" customFormat="1" spans="1:25">
      <c r="A52" s="4" t="s">
        <v>314</v>
      </c>
      <c r="B52" s="4" t="s">
        <v>26</v>
      </c>
      <c r="C52" s="4" t="s">
        <v>27</v>
      </c>
      <c r="D52" s="4" t="s">
        <v>178</v>
      </c>
      <c r="E52" s="4" t="s">
        <v>179</v>
      </c>
      <c r="F52" s="6">
        <v>45250</v>
      </c>
      <c r="G52" s="6">
        <v>45251</v>
      </c>
      <c r="H52" s="4">
        <v>1</v>
      </c>
      <c r="I52" s="4">
        <v>1</v>
      </c>
      <c r="J52" s="4">
        <v>1</v>
      </c>
      <c r="K52" s="4" t="s">
        <v>30</v>
      </c>
      <c r="L52" s="4">
        <v>612</v>
      </c>
      <c r="M52" s="4">
        <v>612</v>
      </c>
      <c r="N52" s="4" t="s">
        <v>315</v>
      </c>
      <c r="O52" s="4" t="s">
        <v>32</v>
      </c>
      <c r="P52" s="4" t="s">
        <v>33</v>
      </c>
      <c r="Q52" s="4">
        <v>0</v>
      </c>
      <c r="R52" s="7">
        <v>45238.0000115741</v>
      </c>
      <c r="S52" s="6">
        <v>45252</v>
      </c>
      <c r="T52" s="4" t="s">
        <v>34</v>
      </c>
      <c r="U52" s="4">
        <v>612</v>
      </c>
      <c r="V52" s="4">
        <v>0</v>
      </c>
      <c r="W52" s="4">
        <v>0</v>
      </c>
      <c r="X52" s="4" t="s">
        <v>316</v>
      </c>
      <c r="Y52" s="4" t="s">
        <v>317</v>
      </c>
    </row>
    <row r="53" s="4" customFormat="1" spans="1:25">
      <c r="A53" s="4" t="s">
        <v>318</v>
      </c>
      <c r="B53" s="4" t="s">
        <v>26</v>
      </c>
      <c r="C53" s="4" t="s">
        <v>27</v>
      </c>
      <c r="D53" s="4" t="s">
        <v>155</v>
      </c>
      <c r="E53" s="4" t="s">
        <v>156</v>
      </c>
      <c r="F53" s="6">
        <v>45248</v>
      </c>
      <c r="G53" s="6">
        <v>45251</v>
      </c>
      <c r="H53" s="4">
        <v>2</v>
      </c>
      <c r="I53" s="4">
        <v>3</v>
      </c>
      <c r="J53" s="4">
        <v>6</v>
      </c>
      <c r="K53" s="4" t="s">
        <v>30</v>
      </c>
      <c r="L53" s="4">
        <v>11212</v>
      </c>
      <c r="M53" s="4">
        <v>11212</v>
      </c>
      <c r="N53" s="4" t="s">
        <v>319</v>
      </c>
      <c r="O53" s="4" t="s">
        <v>32</v>
      </c>
      <c r="P53" s="4" t="s">
        <v>33</v>
      </c>
      <c r="Q53" s="4">
        <v>0</v>
      </c>
      <c r="R53" s="7">
        <v>45238.0000115741</v>
      </c>
      <c r="S53" s="6">
        <v>45252</v>
      </c>
      <c r="T53" s="4" t="s">
        <v>34</v>
      </c>
      <c r="U53" s="4">
        <v>11212</v>
      </c>
      <c r="V53" s="4">
        <v>0</v>
      </c>
      <c r="W53" s="4">
        <v>0</v>
      </c>
      <c r="X53" s="4" t="s">
        <v>320</v>
      </c>
      <c r="Y53" s="4" t="s">
        <v>321</v>
      </c>
    </row>
    <row r="54" s="4" customFormat="1" spans="1:25">
      <c r="A54" s="4" t="s">
        <v>322</v>
      </c>
      <c r="B54" s="4" t="s">
        <v>26</v>
      </c>
      <c r="C54" s="4" t="s">
        <v>27</v>
      </c>
      <c r="D54" s="4" t="s">
        <v>323</v>
      </c>
      <c r="E54" s="4" t="s">
        <v>324</v>
      </c>
      <c r="F54" s="6">
        <v>45250</v>
      </c>
      <c r="G54" s="6">
        <v>45251</v>
      </c>
      <c r="H54" s="4">
        <v>1</v>
      </c>
      <c r="I54" s="4">
        <v>1</v>
      </c>
      <c r="J54" s="4">
        <v>1</v>
      </c>
      <c r="K54" s="4" t="s">
        <v>30</v>
      </c>
      <c r="L54" s="4">
        <v>100</v>
      </c>
      <c r="M54" s="4">
        <v>100</v>
      </c>
      <c r="N54" s="4" t="s">
        <v>325</v>
      </c>
      <c r="O54" s="4" t="s">
        <v>32</v>
      </c>
      <c r="P54" s="4" t="s">
        <v>33</v>
      </c>
      <c r="Q54" s="4">
        <v>0</v>
      </c>
      <c r="R54" s="7">
        <v>45238</v>
      </c>
      <c r="S54" s="6">
        <v>45252</v>
      </c>
      <c r="T54" s="4" t="s">
        <v>34</v>
      </c>
      <c r="U54" s="4">
        <v>100</v>
      </c>
      <c r="V54" s="4">
        <v>0</v>
      </c>
      <c r="W54" s="4">
        <v>0</v>
      </c>
      <c r="X54" s="4" t="s">
        <v>308</v>
      </c>
      <c r="Y54" s="4" t="s">
        <v>308</v>
      </c>
    </row>
    <row r="55" s="4" customFormat="1" spans="1:25">
      <c r="A55" s="4" t="s">
        <v>326</v>
      </c>
      <c r="B55" s="4" t="s">
        <v>26</v>
      </c>
      <c r="C55" s="4" t="s">
        <v>27</v>
      </c>
      <c r="D55" s="4" t="s">
        <v>327</v>
      </c>
      <c r="E55" s="4" t="s">
        <v>328</v>
      </c>
      <c r="F55" s="6">
        <v>45248</v>
      </c>
      <c r="G55" s="6">
        <v>45251</v>
      </c>
      <c r="H55" s="4">
        <v>1</v>
      </c>
      <c r="I55" s="4">
        <v>3</v>
      </c>
      <c r="J55" s="4">
        <v>3</v>
      </c>
      <c r="K55" s="4" t="s">
        <v>30</v>
      </c>
      <c r="L55" s="4">
        <v>3047</v>
      </c>
      <c r="M55" s="4">
        <v>3047</v>
      </c>
      <c r="N55" s="4" t="s">
        <v>329</v>
      </c>
      <c r="O55" s="4" t="s">
        <v>32</v>
      </c>
      <c r="P55" s="4" t="s">
        <v>33</v>
      </c>
      <c r="Q55" s="4">
        <v>0</v>
      </c>
      <c r="R55" s="7">
        <v>45238.0000115741</v>
      </c>
      <c r="S55" s="6">
        <v>45252</v>
      </c>
      <c r="T55" s="4" t="s">
        <v>34</v>
      </c>
      <c r="U55" s="4">
        <v>3047</v>
      </c>
      <c r="V55" s="4">
        <v>0</v>
      </c>
      <c r="W55" s="4">
        <v>0</v>
      </c>
      <c r="X55" s="4" t="s">
        <v>330</v>
      </c>
      <c r="Y55" s="4" t="s">
        <v>331</v>
      </c>
    </row>
    <row r="56" s="4" customFormat="1" spans="1:25">
      <c r="A56" s="4" t="s">
        <v>332</v>
      </c>
      <c r="B56" s="4" t="s">
        <v>26</v>
      </c>
      <c r="C56" s="4" t="s">
        <v>27</v>
      </c>
      <c r="D56" s="4" t="s">
        <v>333</v>
      </c>
      <c r="E56" s="4" t="s">
        <v>334</v>
      </c>
      <c r="F56" s="6">
        <v>45250</v>
      </c>
      <c r="G56" s="6">
        <v>45251</v>
      </c>
      <c r="H56" s="4">
        <v>1</v>
      </c>
      <c r="I56" s="4">
        <v>1</v>
      </c>
      <c r="J56" s="4">
        <v>1</v>
      </c>
      <c r="K56" s="4" t="s">
        <v>30</v>
      </c>
      <c r="L56" s="4">
        <v>174</v>
      </c>
      <c r="M56" s="4">
        <v>174</v>
      </c>
      <c r="N56" s="4" t="s">
        <v>335</v>
      </c>
      <c r="O56" s="4" t="s">
        <v>32</v>
      </c>
      <c r="P56" s="4" t="s">
        <v>33</v>
      </c>
      <c r="Q56" s="4">
        <v>0</v>
      </c>
      <c r="R56" s="7">
        <v>45238.0000115741</v>
      </c>
      <c r="S56" s="6">
        <v>45252</v>
      </c>
      <c r="T56" s="4" t="s">
        <v>34</v>
      </c>
      <c r="U56" s="4">
        <v>174</v>
      </c>
      <c r="V56" s="4">
        <v>0</v>
      </c>
      <c r="W56" s="4">
        <v>0</v>
      </c>
      <c r="X56" s="4" t="s">
        <v>336</v>
      </c>
      <c r="Y56" s="4" t="s">
        <v>336</v>
      </c>
    </row>
    <row r="57" s="4" customFormat="1" spans="1:25">
      <c r="A57" s="4" t="s">
        <v>337</v>
      </c>
      <c r="B57" s="4" t="s">
        <v>26</v>
      </c>
      <c r="C57" s="4" t="s">
        <v>27</v>
      </c>
      <c r="D57" s="4" t="s">
        <v>338</v>
      </c>
      <c r="E57" s="4" t="s">
        <v>339</v>
      </c>
      <c r="F57" s="6">
        <v>45249</v>
      </c>
      <c r="G57" s="6">
        <v>45251</v>
      </c>
      <c r="H57" s="4">
        <v>1</v>
      </c>
      <c r="I57" s="4">
        <v>2</v>
      </c>
      <c r="J57" s="4">
        <v>2</v>
      </c>
      <c r="K57" s="4" t="s">
        <v>30</v>
      </c>
      <c r="L57" s="4">
        <v>750</v>
      </c>
      <c r="M57" s="4">
        <v>750</v>
      </c>
      <c r="N57" s="4" t="s">
        <v>340</v>
      </c>
      <c r="O57" s="4" t="s">
        <v>32</v>
      </c>
      <c r="P57" s="4" t="s">
        <v>33</v>
      </c>
      <c r="Q57" s="4">
        <v>0</v>
      </c>
      <c r="R57" s="7">
        <v>45239.0000115741</v>
      </c>
      <c r="S57" s="6">
        <v>45252</v>
      </c>
      <c r="T57" s="4" t="s">
        <v>34</v>
      </c>
      <c r="U57" s="4">
        <v>750</v>
      </c>
      <c r="V57" s="4">
        <v>0</v>
      </c>
      <c r="W57" s="4">
        <v>0</v>
      </c>
      <c r="X57" s="4" t="s">
        <v>341</v>
      </c>
      <c r="Y57" s="4" t="s">
        <v>342</v>
      </c>
    </row>
    <row r="58" s="4" customFormat="1" spans="1:25">
      <c r="A58" s="4" t="s">
        <v>343</v>
      </c>
      <c r="B58" s="4" t="s">
        <v>26</v>
      </c>
      <c r="C58" s="4" t="s">
        <v>27</v>
      </c>
      <c r="D58" s="4" t="s">
        <v>344</v>
      </c>
      <c r="E58" s="4" t="s">
        <v>345</v>
      </c>
      <c r="F58" s="6">
        <v>45249</v>
      </c>
      <c r="G58" s="6">
        <v>45251</v>
      </c>
      <c r="H58" s="4">
        <v>1</v>
      </c>
      <c r="I58" s="4">
        <v>2</v>
      </c>
      <c r="J58" s="4">
        <v>2</v>
      </c>
      <c r="K58" s="4" t="s">
        <v>30</v>
      </c>
      <c r="L58" s="4">
        <v>1542</v>
      </c>
      <c r="M58" s="4">
        <v>1542</v>
      </c>
      <c r="N58" s="4" t="s">
        <v>346</v>
      </c>
      <c r="O58" s="4" t="s">
        <v>32</v>
      </c>
      <c r="P58" s="4" t="s">
        <v>33</v>
      </c>
      <c r="Q58" s="4">
        <v>0</v>
      </c>
      <c r="R58" s="7">
        <v>45239.0000115741</v>
      </c>
      <c r="S58" s="6">
        <v>45252</v>
      </c>
      <c r="T58" s="4" t="s">
        <v>34</v>
      </c>
      <c r="U58" s="4">
        <v>1542</v>
      </c>
      <c r="V58" s="4">
        <v>0</v>
      </c>
      <c r="W58" s="4">
        <v>0</v>
      </c>
      <c r="X58" s="4" t="s">
        <v>347</v>
      </c>
      <c r="Y58" s="4" t="s">
        <v>348</v>
      </c>
    </row>
    <row r="59" s="4" customFormat="1" spans="1:25">
      <c r="A59" s="4" t="s">
        <v>349</v>
      </c>
      <c r="B59" s="4" t="s">
        <v>26</v>
      </c>
      <c r="C59" s="4" t="s">
        <v>27</v>
      </c>
      <c r="D59" s="4" t="s">
        <v>350</v>
      </c>
      <c r="E59" s="4" t="s">
        <v>351</v>
      </c>
      <c r="F59" s="6">
        <v>45247</v>
      </c>
      <c r="G59" s="6">
        <v>45251</v>
      </c>
      <c r="H59" s="4">
        <v>1</v>
      </c>
      <c r="I59" s="4">
        <v>4</v>
      </c>
      <c r="J59" s="4">
        <v>4</v>
      </c>
      <c r="K59" s="4" t="s">
        <v>30</v>
      </c>
      <c r="L59" s="4">
        <v>1312</v>
      </c>
      <c r="M59" s="4">
        <v>1312</v>
      </c>
      <c r="N59" s="4" t="s">
        <v>352</v>
      </c>
      <c r="O59" s="4" t="s">
        <v>32</v>
      </c>
      <c r="P59" s="4" t="s">
        <v>33</v>
      </c>
      <c r="Q59" s="4">
        <v>0</v>
      </c>
      <c r="R59" s="7">
        <v>45239.0000115741</v>
      </c>
      <c r="S59" s="6">
        <v>45252</v>
      </c>
      <c r="T59" s="4" t="s">
        <v>34</v>
      </c>
      <c r="U59" s="4">
        <v>1312</v>
      </c>
      <c r="V59" s="4">
        <v>0</v>
      </c>
      <c r="W59" s="4">
        <v>0</v>
      </c>
      <c r="X59" s="4" t="s">
        <v>353</v>
      </c>
      <c r="Y59" s="4" t="s">
        <v>354</v>
      </c>
    </row>
    <row r="60" s="4" customFormat="1" spans="1:25">
      <c r="A60" s="4" t="s">
        <v>355</v>
      </c>
      <c r="B60" s="4" t="s">
        <v>26</v>
      </c>
      <c r="C60" s="4" t="s">
        <v>27</v>
      </c>
      <c r="D60" s="4" t="s">
        <v>338</v>
      </c>
      <c r="E60" s="4" t="s">
        <v>356</v>
      </c>
      <c r="F60" s="6">
        <v>45250</v>
      </c>
      <c r="G60" s="6">
        <v>45251</v>
      </c>
      <c r="H60" s="4">
        <v>1</v>
      </c>
      <c r="I60" s="4">
        <v>1</v>
      </c>
      <c r="J60" s="4">
        <v>1</v>
      </c>
      <c r="K60" s="4" t="s">
        <v>30</v>
      </c>
      <c r="L60" s="4">
        <v>347</v>
      </c>
      <c r="M60" s="4">
        <v>347</v>
      </c>
      <c r="N60" s="4" t="s">
        <v>357</v>
      </c>
      <c r="O60" s="4" t="s">
        <v>32</v>
      </c>
      <c r="P60" s="4" t="s">
        <v>33</v>
      </c>
      <c r="Q60" s="4">
        <v>0</v>
      </c>
      <c r="R60" s="7">
        <v>45240</v>
      </c>
      <c r="S60" s="6">
        <v>45252</v>
      </c>
      <c r="T60" s="4" t="s">
        <v>34</v>
      </c>
      <c r="U60" s="4">
        <v>347</v>
      </c>
      <c r="V60" s="4">
        <v>0</v>
      </c>
      <c r="W60" s="4">
        <v>0</v>
      </c>
      <c r="X60" s="4" t="s">
        <v>358</v>
      </c>
      <c r="Y60" s="4" t="s">
        <v>359</v>
      </c>
    </row>
    <row r="61" s="4" customFormat="1" spans="1:25">
      <c r="A61" s="4" t="s">
        <v>360</v>
      </c>
      <c r="B61" s="4" t="s">
        <v>26</v>
      </c>
      <c r="C61" s="4" t="s">
        <v>27</v>
      </c>
      <c r="D61" s="4" t="s">
        <v>196</v>
      </c>
      <c r="E61" s="4" t="s">
        <v>361</v>
      </c>
      <c r="F61" s="6">
        <v>45247</v>
      </c>
      <c r="G61" s="6">
        <v>45251</v>
      </c>
      <c r="H61" s="4">
        <v>1</v>
      </c>
      <c r="I61" s="4">
        <v>4</v>
      </c>
      <c r="J61" s="4">
        <v>4</v>
      </c>
      <c r="K61" s="4" t="s">
        <v>30</v>
      </c>
      <c r="L61" s="4">
        <v>4200</v>
      </c>
      <c r="M61" s="4">
        <v>4200</v>
      </c>
      <c r="N61" s="4" t="s">
        <v>362</v>
      </c>
      <c r="O61" s="4" t="s">
        <v>32</v>
      </c>
      <c r="P61" s="4" t="s">
        <v>33</v>
      </c>
      <c r="Q61" s="4">
        <v>0</v>
      </c>
      <c r="R61" s="7">
        <v>45240</v>
      </c>
      <c r="S61" s="6">
        <v>45252</v>
      </c>
      <c r="T61" s="4" t="s">
        <v>34</v>
      </c>
      <c r="U61" s="4">
        <v>4200</v>
      </c>
      <c r="V61" s="4">
        <v>0</v>
      </c>
      <c r="W61" s="4">
        <v>0</v>
      </c>
      <c r="X61" s="4" t="s">
        <v>363</v>
      </c>
      <c r="Y61" s="4" t="s">
        <v>364</v>
      </c>
    </row>
    <row r="62" s="4" customFormat="1" spans="1:25">
      <c r="A62" s="4" t="s">
        <v>365</v>
      </c>
      <c r="B62" s="4" t="s">
        <v>26</v>
      </c>
      <c r="C62" s="4" t="s">
        <v>27</v>
      </c>
      <c r="D62" s="4" t="s">
        <v>366</v>
      </c>
      <c r="E62" s="4" t="s">
        <v>367</v>
      </c>
      <c r="F62" s="6">
        <v>45248</v>
      </c>
      <c r="G62" s="6">
        <v>45251</v>
      </c>
      <c r="H62" s="4">
        <v>1</v>
      </c>
      <c r="I62" s="4">
        <v>3</v>
      </c>
      <c r="J62" s="4">
        <v>3</v>
      </c>
      <c r="K62" s="4" t="s">
        <v>30</v>
      </c>
      <c r="L62" s="4">
        <v>6427</v>
      </c>
      <c r="M62" s="4">
        <v>6427</v>
      </c>
      <c r="N62" s="4" t="s">
        <v>368</v>
      </c>
      <c r="O62" s="4" t="s">
        <v>32</v>
      </c>
      <c r="P62" s="4" t="s">
        <v>33</v>
      </c>
      <c r="Q62" s="4">
        <v>0</v>
      </c>
      <c r="R62" s="7">
        <v>45241</v>
      </c>
      <c r="S62" s="6">
        <v>45252</v>
      </c>
      <c r="T62" s="4" t="s">
        <v>34</v>
      </c>
      <c r="U62" s="4">
        <v>6427</v>
      </c>
      <c r="V62" s="4">
        <v>0</v>
      </c>
      <c r="W62" s="4">
        <v>0</v>
      </c>
      <c r="X62" s="4" t="s">
        <v>369</v>
      </c>
      <c r="Y62" s="4" t="s">
        <v>370</v>
      </c>
    </row>
    <row r="63" s="4" customFormat="1" spans="1:25">
      <c r="A63" s="4" t="s">
        <v>371</v>
      </c>
      <c r="B63" s="4" t="s">
        <v>26</v>
      </c>
      <c r="C63" s="4" t="s">
        <v>27</v>
      </c>
      <c r="D63" s="4" t="s">
        <v>366</v>
      </c>
      <c r="E63" s="4" t="s">
        <v>367</v>
      </c>
      <c r="F63" s="6">
        <v>45248</v>
      </c>
      <c r="G63" s="6">
        <v>45251</v>
      </c>
      <c r="H63" s="4">
        <v>1</v>
      </c>
      <c r="I63" s="4">
        <v>3</v>
      </c>
      <c r="J63" s="4">
        <v>3</v>
      </c>
      <c r="K63" s="4" t="s">
        <v>30</v>
      </c>
      <c r="L63" s="4">
        <v>6427</v>
      </c>
      <c r="M63" s="4">
        <v>6427</v>
      </c>
      <c r="N63" s="4" t="s">
        <v>372</v>
      </c>
      <c r="O63" s="4" t="s">
        <v>32</v>
      </c>
      <c r="P63" s="4" t="s">
        <v>33</v>
      </c>
      <c r="Q63" s="4">
        <v>0</v>
      </c>
      <c r="R63" s="7">
        <v>45242.0000115741</v>
      </c>
      <c r="S63" s="6">
        <v>45252</v>
      </c>
      <c r="T63" s="4" t="s">
        <v>34</v>
      </c>
      <c r="U63" s="4">
        <v>6427</v>
      </c>
      <c r="V63" s="4">
        <v>0</v>
      </c>
      <c r="W63" s="4">
        <v>0</v>
      </c>
      <c r="X63" s="4" t="s">
        <v>373</v>
      </c>
      <c r="Y63" s="4" t="s">
        <v>374</v>
      </c>
    </row>
    <row r="64" s="4" customFormat="1" spans="1:25">
      <c r="A64" s="4" t="s">
        <v>375</v>
      </c>
      <c r="B64" s="4" t="s">
        <v>26</v>
      </c>
      <c r="C64" s="4" t="s">
        <v>27</v>
      </c>
      <c r="D64" s="4" t="s">
        <v>376</v>
      </c>
      <c r="E64" s="4" t="s">
        <v>377</v>
      </c>
      <c r="F64" s="6">
        <v>45250</v>
      </c>
      <c r="G64" s="6">
        <v>45251</v>
      </c>
      <c r="H64" s="4">
        <v>1</v>
      </c>
      <c r="I64" s="4">
        <v>1</v>
      </c>
      <c r="J64" s="4">
        <v>1</v>
      </c>
      <c r="K64" s="4" t="s">
        <v>30</v>
      </c>
      <c r="L64" s="4">
        <v>440</v>
      </c>
      <c r="M64" s="4">
        <v>440</v>
      </c>
      <c r="N64" s="4" t="s">
        <v>378</v>
      </c>
      <c r="O64" s="4" t="s">
        <v>32</v>
      </c>
      <c r="P64" s="4" t="s">
        <v>33</v>
      </c>
      <c r="Q64" s="4">
        <v>0</v>
      </c>
      <c r="R64" s="7">
        <v>45242</v>
      </c>
      <c r="S64" s="6">
        <v>45252</v>
      </c>
      <c r="T64" s="4" t="s">
        <v>34</v>
      </c>
      <c r="U64" s="4">
        <v>440</v>
      </c>
      <c r="V64" s="4">
        <v>0</v>
      </c>
      <c r="W64" s="4">
        <v>0</v>
      </c>
      <c r="X64" s="4" t="s">
        <v>379</v>
      </c>
      <c r="Y64" s="4" t="s">
        <v>380</v>
      </c>
    </row>
    <row r="65" s="4" customFormat="1" spans="1:25">
      <c r="A65" s="4" t="s">
        <v>381</v>
      </c>
      <c r="B65" s="4" t="s">
        <v>26</v>
      </c>
      <c r="C65" s="4" t="s">
        <v>27</v>
      </c>
      <c r="D65" s="4" t="s">
        <v>382</v>
      </c>
      <c r="E65" s="4" t="s">
        <v>383</v>
      </c>
      <c r="F65" s="6">
        <v>45250</v>
      </c>
      <c r="G65" s="6">
        <v>45251</v>
      </c>
      <c r="H65" s="4">
        <v>1</v>
      </c>
      <c r="I65" s="4">
        <v>1</v>
      </c>
      <c r="J65" s="4">
        <v>1</v>
      </c>
      <c r="K65" s="4" t="s">
        <v>30</v>
      </c>
      <c r="L65" s="4">
        <v>800</v>
      </c>
      <c r="M65" s="4">
        <v>800</v>
      </c>
      <c r="N65" s="4" t="s">
        <v>384</v>
      </c>
      <c r="O65" s="4" t="s">
        <v>32</v>
      </c>
      <c r="P65" s="4" t="s">
        <v>33</v>
      </c>
      <c r="Q65" s="4">
        <v>0</v>
      </c>
      <c r="R65" s="7">
        <v>45242.0000115741</v>
      </c>
      <c r="S65" s="6">
        <v>45252</v>
      </c>
      <c r="T65" s="4" t="s">
        <v>34</v>
      </c>
      <c r="U65" s="4">
        <v>800</v>
      </c>
      <c r="V65" s="4">
        <v>0</v>
      </c>
      <c r="W65" s="4">
        <v>0</v>
      </c>
      <c r="X65" s="4" t="s">
        <v>385</v>
      </c>
      <c r="Y65" s="4" t="s">
        <v>386</v>
      </c>
    </row>
    <row r="66" s="4" customFormat="1" spans="1:25">
      <c r="A66" s="4" t="s">
        <v>387</v>
      </c>
      <c r="B66" s="4" t="s">
        <v>26</v>
      </c>
      <c r="C66" s="4" t="s">
        <v>27</v>
      </c>
      <c r="D66" s="4" t="s">
        <v>333</v>
      </c>
      <c r="E66" s="4" t="s">
        <v>334</v>
      </c>
      <c r="F66" s="6">
        <v>45250</v>
      </c>
      <c r="G66" s="6">
        <v>45251</v>
      </c>
      <c r="H66" s="4">
        <v>1</v>
      </c>
      <c r="I66" s="4">
        <v>1</v>
      </c>
      <c r="J66" s="4">
        <v>1</v>
      </c>
      <c r="K66" s="4" t="s">
        <v>30</v>
      </c>
      <c r="L66" s="4">
        <v>172</v>
      </c>
      <c r="M66" s="4">
        <v>172</v>
      </c>
      <c r="N66" s="4" t="s">
        <v>388</v>
      </c>
      <c r="O66" s="4" t="s">
        <v>32</v>
      </c>
      <c r="P66" s="4" t="s">
        <v>33</v>
      </c>
      <c r="Q66" s="4">
        <v>0</v>
      </c>
      <c r="R66" s="7">
        <v>45242</v>
      </c>
      <c r="S66" s="6">
        <v>45252</v>
      </c>
      <c r="T66" s="4" t="s">
        <v>34</v>
      </c>
      <c r="U66" s="4">
        <v>172</v>
      </c>
      <c r="V66" s="4">
        <v>0</v>
      </c>
      <c r="W66" s="4">
        <v>0</v>
      </c>
      <c r="X66" s="4" t="s">
        <v>389</v>
      </c>
      <c r="Y66" s="4" t="s">
        <v>389</v>
      </c>
    </row>
    <row r="67" s="4" customFormat="1" spans="1:25">
      <c r="A67" s="4" t="s">
        <v>390</v>
      </c>
      <c r="B67" s="4" t="s">
        <v>26</v>
      </c>
      <c r="C67" s="4" t="s">
        <v>27</v>
      </c>
      <c r="D67" s="4" t="s">
        <v>391</v>
      </c>
      <c r="E67" s="4" t="s">
        <v>392</v>
      </c>
      <c r="F67" s="6">
        <v>45248</v>
      </c>
      <c r="G67" s="6">
        <v>45251</v>
      </c>
      <c r="H67" s="4">
        <v>1</v>
      </c>
      <c r="I67" s="4">
        <v>3</v>
      </c>
      <c r="J67" s="4">
        <v>3</v>
      </c>
      <c r="K67" s="4" t="s">
        <v>30</v>
      </c>
      <c r="L67" s="4">
        <v>4635</v>
      </c>
      <c r="M67" s="4">
        <v>4635</v>
      </c>
      <c r="N67" s="4" t="s">
        <v>393</v>
      </c>
      <c r="O67" s="4" t="s">
        <v>32</v>
      </c>
      <c r="P67" s="4" t="s">
        <v>33</v>
      </c>
      <c r="Q67" s="4">
        <v>0</v>
      </c>
      <c r="R67" s="7">
        <v>45242</v>
      </c>
      <c r="S67" s="6">
        <v>45252</v>
      </c>
      <c r="T67" s="4" t="s">
        <v>34</v>
      </c>
      <c r="U67" s="4">
        <v>4635</v>
      </c>
      <c r="V67" s="4">
        <v>0</v>
      </c>
      <c r="W67" s="4">
        <v>0</v>
      </c>
      <c r="X67" s="4" t="s">
        <v>394</v>
      </c>
      <c r="Y67" s="4" t="s">
        <v>395</v>
      </c>
    </row>
    <row r="68" s="4" customFormat="1" spans="1:25">
      <c r="A68" s="4" t="s">
        <v>396</v>
      </c>
      <c r="B68" s="4" t="s">
        <v>26</v>
      </c>
      <c r="C68" s="4" t="s">
        <v>27</v>
      </c>
      <c r="D68" s="4" t="s">
        <v>397</v>
      </c>
      <c r="E68" s="4" t="s">
        <v>398</v>
      </c>
      <c r="F68" s="6">
        <v>45250</v>
      </c>
      <c r="G68" s="6">
        <v>45251</v>
      </c>
      <c r="H68" s="4">
        <v>2</v>
      </c>
      <c r="I68" s="4">
        <v>1</v>
      </c>
      <c r="J68" s="4">
        <v>2</v>
      </c>
      <c r="K68" s="4" t="s">
        <v>30</v>
      </c>
      <c r="L68" s="4">
        <v>3646</v>
      </c>
      <c r="M68" s="4">
        <v>3646</v>
      </c>
      <c r="N68" s="4" t="s">
        <v>399</v>
      </c>
      <c r="O68" s="4" t="s">
        <v>32</v>
      </c>
      <c r="P68" s="4" t="s">
        <v>33</v>
      </c>
      <c r="Q68" s="4">
        <v>0</v>
      </c>
      <c r="R68" s="7">
        <v>45242.0000115741</v>
      </c>
      <c r="S68" s="6">
        <v>45252</v>
      </c>
      <c r="T68" s="4" t="s">
        <v>34</v>
      </c>
      <c r="U68" s="4">
        <v>3646</v>
      </c>
      <c r="V68" s="4">
        <v>0</v>
      </c>
      <c r="W68" s="4">
        <v>0</v>
      </c>
      <c r="X68" s="4" t="s">
        <v>400</v>
      </c>
      <c r="Y68" s="4" t="s">
        <v>401</v>
      </c>
    </row>
    <row r="69" s="4" customFormat="1" spans="1:25">
      <c r="A69" s="4" t="s">
        <v>402</v>
      </c>
      <c r="B69" s="4" t="s">
        <v>26</v>
      </c>
      <c r="C69" s="4" t="s">
        <v>27</v>
      </c>
      <c r="D69" s="4" t="s">
        <v>403</v>
      </c>
      <c r="E69" s="4" t="s">
        <v>404</v>
      </c>
      <c r="F69" s="6">
        <v>45246</v>
      </c>
      <c r="G69" s="6">
        <v>45251</v>
      </c>
      <c r="H69" s="4">
        <v>1</v>
      </c>
      <c r="I69" s="4">
        <v>5</v>
      </c>
      <c r="J69" s="4">
        <v>5</v>
      </c>
      <c r="K69" s="4" t="s">
        <v>30</v>
      </c>
      <c r="L69" s="4">
        <v>1340</v>
      </c>
      <c r="M69" s="4">
        <v>1340</v>
      </c>
      <c r="N69" s="4" t="s">
        <v>405</v>
      </c>
      <c r="O69" s="4" t="s">
        <v>32</v>
      </c>
      <c r="P69" s="4" t="s">
        <v>33</v>
      </c>
      <c r="Q69" s="4">
        <v>0</v>
      </c>
      <c r="R69" s="7">
        <v>45243</v>
      </c>
      <c r="S69" s="6">
        <v>45252</v>
      </c>
      <c r="T69" s="4" t="s">
        <v>34</v>
      </c>
      <c r="U69" s="4">
        <v>1340</v>
      </c>
      <c r="V69" s="4">
        <v>0</v>
      </c>
      <c r="W69" s="4">
        <v>0</v>
      </c>
      <c r="X69" s="4" t="s">
        <v>406</v>
      </c>
      <c r="Y69" s="4" t="s">
        <v>407</v>
      </c>
    </row>
    <row r="70" s="4" customFormat="1" spans="1:25">
      <c r="A70" s="4" t="s">
        <v>408</v>
      </c>
      <c r="B70" s="4" t="s">
        <v>26</v>
      </c>
      <c r="C70" s="4" t="s">
        <v>27</v>
      </c>
      <c r="D70" s="4" t="s">
        <v>409</v>
      </c>
      <c r="E70" s="4" t="s">
        <v>410</v>
      </c>
      <c r="F70" s="6">
        <v>45249</v>
      </c>
      <c r="G70" s="6">
        <v>45251</v>
      </c>
      <c r="H70" s="4">
        <v>1</v>
      </c>
      <c r="I70" s="4">
        <v>2</v>
      </c>
      <c r="J70" s="4">
        <v>2</v>
      </c>
      <c r="K70" s="4" t="s">
        <v>30</v>
      </c>
      <c r="L70" s="4">
        <v>354</v>
      </c>
      <c r="M70" s="4">
        <v>354</v>
      </c>
      <c r="N70" s="4" t="s">
        <v>411</v>
      </c>
      <c r="O70" s="4" t="s">
        <v>32</v>
      </c>
      <c r="P70" s="4" t="s">
        <v>33</v>
      </c>
      <c r="Q70" s="4">
        <v>0</v>
      </c>
      <c r="R70" s="7">
        <v>45243.0000115741</v>
      </c>
      <c r="S70" s="6">
        <v>45252</v>
      </c>
      <c r="T70" s="4" t="s">
        <v>34</v>
      </c>
      <c r="U70" s="4">
        <v>354</v>
      </c>
      <c r="V70" s="4">
        <v>0</v>
      </c>
      <c r="W70" s="4">
        <v>0</v>
      </c>
      <c r="X70" s="4" t="s">
        <v>412</v>
      </c>
      <c r="Y70" s="4" t="s">
        <v>413</v>
      </c>
    </row>
    <row r="71" s="4" customFormat="1" spans="1:25">
      <c r="A71" s="4" t="s">
        <v>414</v>
      </c>
      <c r="B71" s="4" t="s">
        <v>26</v>
      </c>
      <c r="C71" s="4" t="s">
        <v>27</v>
      </c>
      <c r="D71" s="4" t="s">
        <v>415</v>
      </c>
      <c r="E71" s="4" t="s">
        <v>416</v>
      </c>
      <c r="F71" s="6">
        <v>45249</v>
      </c>
      <c r="G71" s="6">
        <v>45251</v>
      </c>
      <c r="H71" s="4">
        <v>1</v>
      </c>
      <c r="I71" s="4">
        <v>2</v>
      </c>
      <c r="J71" s="4">
        <v>2</v>
      </c>
      <c r="K71" s="4" t="s">
        <v>30</v>
      </c>
      <c r="L71" s="4">
        <v>3604</v>
      </c>
      <c r="M71" s="4">
        <v>3604</v>
      </c>
      <c r="N71" s="4" t="s">
        <v>417</v>
      </c>
      <c r="O71" s="4" t="s">
        <v>32</v>
      </c>
      <c r="P71" s="4" t="s">
        <v>33</v>
      </c>
      <c r="Q71" s="4">
        <v>0</v>
      </c>
      <c r="R71" s="7">
        <v>45243</v>
      </c>
      <c r="S71" s="6">
        <v>45252</v>
      </c>
      <c r="T71" s="4" t="s">
        <v>34</v>
      </c>
      <c r="U71" s="4">
        <v>3604</v>
      </c>
      <c r="V71" s="4">
        <v>0</v>
      </c>
      <c r="W71" s="4">
        <v>0</v>
      </c>
      <c r="X71" s="4" t="s">
        <v>418</v>
      </c>
      <c r="Y71" s="4" t="s">
        <v>419</v>
      </c>
    </row>
    <row r="72" s="4" customFormat="1" spans="1:25">
      <c r="A72" s="4" t="s">
        <v>420</v>
      </c>
      <c r="B72" s="4" t="s">
        <v>26</v>
      </c>
      <c r="C72" s="4" t="s">
        <v>27</v>
      </c>
      <c r="D72" s="4" t="s">
        <v>421</v>
      </c>
      <c r="E72" s="4" t="s">
        <v>422</v>
      </c>
      <c r="F72" s="6">
        <v>45250</v>
      </c>
      <c r="G72" s="6">
        <v>45251</v>
      </c>
      <c r="H72" s="4">
        <v>1</v>
      </c>
      <c r="I72" s="4">
        <v>1</v>
      </c>
      <c r="J72" s="4">
        <v>1</v>
      </c>
      <c r="K72" s="4" t="s">
        <v>30</v>
      </c>
      <c r="L72" s="4">
        <v>1494</v>
      </c>
      <c r="M72" s="4">
        <v>1494</v>
      </c>
      <c r="N72" s="4" t="s">
        <v>423</v>
      </c>
      <c r="O72" s="4" t="s">
        <v>32</v>
      </c>
      <c r="P72" s="4" t="s">
        <v>33</v>
      </c>
      <c r="Q72" s="4">
        <v>0</v>
      </c>
      <c r="R72" s="7">
        <v>45243</v>
      </c>
      <c r="S72" s="6">
        <v>45252</v>
      </c>
      <c r="T72" s="4" t="s">
        <v>34</v>
      </c>
      <c r="U72" s="4">
        <v>1494</v>
      </c>
      <c r="V72" s="4">
        <v>0</v>
      </c>
      <c r="W72" s="4">
        <v>0</v>
      </c>
      <c r="X72" s="4" t="s">
        <v>424</v>
      </c>
      <c r="Y72" s="4" t="s">
        <v>425</v>
      </c>
    </row>
    <row r="73" s="4" customFormat="1" spans="1:25">
      <c r="A73" s="4" t="s">
        <v>426</v>
      </c>
      <c r="B73" s="4" t="s">
        <v>26</v>
      </c>
      <c r="C73" s="4" t="s">
        <v>27</v>
      </c>
      <c r="D73" s="4" t="s">
        <v>427</v>
      </c>
      <c r="E73" s="4" t="s">
        <v>428</v>
      </c>
      <c r="F73" s="6">
        <v>45250</v>
      </c>
      <c r="G73" s="6">
        <v>45251</v>
      </c>
      <c r="H73" s="4">
        <v>1</v>
      </c>
      <c r="I73" s="4">
        <v>1</v>
      </c>
      <c r="J73" s="4">
        <v>1</v>
      </c>
      <c r="K73" s="4" t="s">
        <v>30</v>
      </c>
      <c r="L73" s="4">
        <v>330</v>
      </c>
      <c r="M73" s="4">
        <v>330</v>
      </c>
      <c r="N73" s="4" t="s">
        <v>429</v>
      </c>
      <c r="O73" s="4" t="s">
        <v>32</v>
      </c>
      <c r="P73" s="4" t="s">
        <v>33</v>
      </c>
      <c r="Q73" s="4">
        <v>0</v>
      </c>
      <c r="R73" s="7">
        <v>45243</v>
      </c>
      <c r="S73" s="6">
        <v>45252</v>
      </c>
      <c r="T73" s="4" t="s">
        <v>34</v>
      </c>
      <c r="U73" s="4">
        <v>330</v>
      </c>
      <c r="V73" s="4">
        <v>0</v>
      </c>
      <c r="W73" s="4">
        <v>0</v>
      </c>
      <c r="X73" s="4" t="s">
        <v>430</v>
      </c>
      <c r="Y73" s="4" t="s">
        <v>431</v>
      </c>
    </row>
    <row r="74" s="4" customFormat="1" spans="1:25">
      <c r="A74" s="4" t="s">
        <v>432</v>
      </c>
      <c r="B74" s="4" t="s">
        <v>26</v>
      </c>
      <c r="C74" s="4" t="s">
        <v>27</v>
      </c>
      <c r="D74" s="4" t="s">
        <v>427</v>
      </c>
      <c r="E74" s="4" t="s">
        <v>428</v>
      </c>
      <c r="F74" s="6">
        <v>45250</v>
      </c>
      <c r="G74" s="6">
        <v>45251</v>
      </c>
      <c r="H74" s="4">
        <v>1</v>
      </c>
      <c r="I74" s="4">
        <v>1</v>
      </c>
      <c r="J74" s="4">
        <v>1</v>
      </c>
      <c r="K74" s="4" t="s">
        <v>30</v>
      </c>
      <c r="L74" s="4">
        <v>330</v>
      </c>
      <c r="M74" s="4">
        <v>330</v>
      </c>
      <c r="N74" s="4" t="s">
        <v>429</v>
      </c>
      <c r="O74" s="4" t="s">
        <v>32</v>
      </c>
      <c r="P74" s="4" t="s">
        <v>33</v>
      </c>
      <c r="Q74" s="4">
        <v>0</v>
      </c>
      <c r="R74" s="7">
        <v>45243.0000115741</v>
      </c>
      <c r="S74" s="6">
        <v>45252</v>
      </c>
      <c r="T74" s="4" t="s">
        <v>34</v>
      </c>
      <c r="U74" s="4">
        <v>330</v>
      </c>
      <c r="V74" s="4">
        <v>0</v>
      </c>
      <c r="W74" s="4">
        <v>0</v>
      </c>
      <c r="X74" s="4" t="s">
        <v>433</v>
      </c>
      <c r="Y74" s="4" t="s">
        <v>434</v>
      </c>
    </row>
    <row r="75" s="4" customFormat="1" spans="1:25">
      <c r="A75" s="4" t="s">
        <v>435</v>
      </c>
      <c r="B75" s="4" t="s">
        <v>26</v>
      </c>
      <c r="C75" s="4" t="s">
        <v>27</v>
      </c>
      <c r="D75" s="4" t="s">
        <v>28</v>
      </c>
      <c r="E75" s="4" t="s">
        <v>436</v>
      </c>
      <c r="F75" s="6">
        <v>45248</v>
      </c>
      <c r="G75" s="6">
        <v>45251</v>
      </c>
      <c r="H75" s="4">
        <v>1</v>
      </c>
      <c r="I75" s="4">
        <v>3</v>
      </c>
      <c r="J75" s="4">
        <v>3</v>
      </c>
      <c r="K75" s="4" t="s">
        <v>30</v>
      </c>
      <c r="L75" s="4">
        <v>3521</v>
      </c>
      <c r="M75" s="4">
        <v>3521</v>
      </c>
      <c r="N75" s="4" t="s">
        <v>437</v>
      </c>
      <c r="O75" s="4" t="s">
        <v>32</v>
      </c>
      <c r="P75" s="4" t="s">
        <v>33</v>
      </c>
      <c r="Q75" s="4">
        <v>0</v>
      </c>
      <c r="R75" s="7">
        <v>45244</v>
      </c>
      <c r="S75" s="6">
        <v>45252</v>
      </c>
      <c r="T75" s="4" t="s">
        <v>34</v>
      </c>
      <c r="U75" s="4">
        <v>3521</v>
      </c>
      <c r="V75" s="4">
        <v>0</v>
      </c>
      <c r="W75" s="4">
        <v>0</v>
      </c>
      <c r="X75" s="4" t="s">
        <v>438</v>
      </c>
      <c r="Y75" s="4" t="s">
        <v>439</v>
      </c>
    </row>
    <row r="76" s="4" customFormat="1" spans="1:25">
      <c r="A76" s="4" t="s">
        <v>440</v>
      </c>
      <c r="B76" s="4" t="s">
        <v>26</v>
      </c>
      <c r="C76" s="4" t="s">
        <v>27</v>
      </c>
      <c r="D76" s="4" t="s">
        <v>441</v>
      </c>
      <c r="E76" s="4" t="s">
        <v>442</v>
      </c>
      <c r="F76" s="6">
        <v>45250</v>
      </c>
      <c r="G76" s="6">
        <v>45251</v>
      </c>
      <c r="H76" s="4">
        <v>1</v>
      </c>
      <c r="I76" s="4">
        <v>1</v>
      </c>
      <c r="J76" s="4">
        <v>1</v>
      </c>
      <c r="K76" s="4" t="s">
        <v>30</v>
      </c>
      <c r="L76" s="4">
        <v>244</v>
      </c>
      <c r="M76" s="4">
        <v>244</v>
      </c>
      <c r="N76" s="4" t="s">
        <v>443</v>
      </c>
      <c r="O76" s="4" t="s">
        <v>32</v>
      </c>
      <c r="P76" s="4" t="s">
        <v>33</v>
      </c>
      <c r="Q76" s="4">
        <v>0</v>
      </c>
      <c r="R76" s="7">
        <v>45244</v>
      </c>
      <c r="S76" s="6">
        <v>45252</v>
      </c>
      <c r="T76" s="4" t="s">
        <v>34</v>
      </c>
      <c r="U76" s="4">
        <v>244</v>
      </c>
      <c r="V76" s="4">
        <v>0</v>
      </c>
      <c r="W76" s="4">
        <v>0</v>
      </c>
      <c r="X76" s="4" t="s">
        <v>444</v>
      </c>
      <c r="Y76" s="4" t="s">
        <v>445</v>
      </c>
    </row>
    <row r="77" s="4" customFormat="1" spans="1:25">
      <c r="A77" s="4" t="s">
        <v>446</v>
      </c>
      <c r="B77" s="4" t="s">
        <v>26</v>
      </c>
      <c r="C77" s="4" t="s">
        <v>27</v>
      </c>
      <c r="D77" s="4" t="s">
        <v>441</v>
      </c>
      <c r="E77" s="4" t="s">
        <v>261</v>
      </c>
      <c r="F77" s="6">
        <v>45250</v>
      </c>
      <c r="G77" s="6">
        <v>45251</v>
      </c>
      <c r="H77" s="4">
        <v>1</v>
      </c>
      <c r="I77" s="4">
        <v>1</v>
      </c>
      <c r="J77" s="4">
        <v>1</v>
      </c>
      <c r="K77" s="4" t="s">
        <v>30</v>
      </c>
      <c r="L77" s="4">
        <v>244</v>
      </c>
      <c r="M77" s="4">
        <v>244</v>
      </c>
      <c r="N77" s="4" t="s">
        <v>447</v>
      </c>
      <c r="O77" s="4" t="s">
        <v>32</v>
      </c>
      <c r="P77" s="4" t="s">
        <v>33</v>
      </c>
      <c r="Q77" s="4">
        <v>0</v>
      </c>
      <c r="R77" s="7">
        <v>45244.0000115741</v>
      </c>
      <c r="S77" s="6">
        <v>45252</v>
      </c>
      <c r="T77" s="4" t="s">
        <v>34</v>
      </c>
      <c r="U77" s="4">
        <v>244</v>
      </c>
      <c r="V77" s="4">
        <v>0</v>
      </c>
      <c r="W77" s="4">
        <v>0</v>
      </c>
      <c r="X77" s="4" t="s">
        <v>448</v>
      </c>
      <c r="Y77" s="4" t="s">
        <v>449</v>
      </c>
    </row>
    <row r="78" s="4" customFormat="1" spans="1:25">
      <c r="A78" s="4" t="s">
        <v>450</v>
      </c>
      <c r="B78" s="4" t="s">
        <v>26</v>
      </c>
      <c r="C78" s="4" t="s">
        <v>27</v>
      </c>
      <c r="D78" s="4" t="s">
        <v>451</v>
      </c>
      <c r="E78" s="4" t="s">
        <v>452</v>
      </c>
      <c r="F78" s="6">
        <v>45249</v>
      </c>
      <c r="G78" s="6">
        <v>45251</v>
      </c>
      <c r="H78" s="4">
        <v>2</v>
      </c>
      <c r="I78" s="4">
        <v>2</v>
      </c>
      <c r="J78" s="4">
        <v>4</v>
      </c>
      <c r="K78" s="4" t="s">
        <v>30</v>
      </c>
      <c r="L78" s="4">
        <v>2168</v>
      </c>
      <c r="M78" s="4">
        <v>2168</v>
      </c>
      <c r="N78" s="4" t="s">
        <v>453</v>
      </c>
      <c r="O78" s="4" t="s">
        <v>32</v>
      </c>
      <c r="P78" s="4" t="s">
        <v>33</v>
      </c>
      <c r="Q78" s="4">
        <v>0</v>
      </c>
      <c r="R78" s="7">
        <v>45244</v>
      </c>
      <c r="S78" s="6">
        <v>45252</v>
      </c>
      <c r="T78" s="4" t="s">
        <v>34</v>
      </c>
      <c r="U78" s="4">
        <v>2168</v>
      </c>
      <c r="V78" s="4">
        <v>0</v>
      </c>
      <c r="W78" s="4">
        <v>0</v>
      </c>
      <c r="X78" s="4" t="s">
        <v>454</v>
      </c>
      <c r="Y78" s="4" t="s">
        <v>455</v>
      </c>
    </row>
    <row r="79" s="4" customFormat="1" spans="1:25">
      <c r="A79" s="4" t="s">
        <v>456</v>
      </c>
      <c r="B79" s="4" t="s">
        <v>26</v>
      </c>
      <c r="C79" s="4" t="s">
        <v>27</v>
      </c>
      <c r="D79" s="4" t="s">
        <v>457</v>
      </c>
      <c r="E79" s="4" t="s">
        <v>458</v>
      </c>
      <c r="F79" s="6">
        <v>45250</v>
      </c>
      <c r="G79" s="6">
        <v>45251</v>
      </c>
      <c r="H79" s="4">
        <v>1</v>
      </c>
      <c r="I79" s="4">
        <v>1</v>
      </c>
      <c r="J79" s="4">
        <v>1</v>
      </c>
      <c r="K79" s="4" t="s">
        <v>30</v>
      </c>
      <c r="L79" s="4">
        <v>909</v>
      </c>
      <c r="M79" s="4">
        <v>909</v>
      </c>
      <c r="N79" s="4" t="s">
        <v>459</v>
      </c>
      <c r="O79" s="4" t="s">
        <v>32</v>
      </c>
      <c r="P79" s="4" t="s">
        <v>33</v>
      </c>
      <c r="Q79" s="4">
        <v>0</v>
      </c>
      <c r="R79" s="7">
        <v>45244</v>
      </c>
      <c r="S79" s="6">
        <v>45252</v>
      </c>
      <c r="T79" s="4" t="s">
        <v>34</v>
      </c>
      <c r="U79" s="4">
        <v>909</v>
      </c>
      <c r="V79" s="4">
        <v>0</v>
      </c>
      <c r="W79" s="4">
        <v>0</v>
      </c>
      <c r="X79" s="4" t="s">
        <v>460</v>
      </c>
      <c r="Y79" s="4" t="s">
        <v>461</v>
      </c>
    </row>
    <row r="80" s="4" customFormat="1" spans="1:25">
      <c r="A80" s="4" t="s">
        <v>462</v>
      </c>
      <c r="B80" s="4" t="s">
        <v>26</v>
      </c>
      <c r="C80" s="4" t="s">
        <v>27</v>
      </c>
      <c r="D80" s="4" t="s">
        <v>248</v>
      </c>
      <c r="E80" s="4" t="s">
        <v>463</v>
      </c>
      <c r="F80" s="6">
        <v>45249</v>
      </c>
      <c r="G80" s="6">
        <v>45251</v>
      </c>
      <c r="H80" s="4">
        <v>1</v>
      </c>
      <c r="I80" s="4">
        <v>2</v>
      </c>
      <c r="J80" s="4">
        <v>2</v>
      </c>
      <c r="K80" s="4" t="s">
        <v>30</v>
      </c>
      <c r="L80" s="4">
        <v>962</v>
      </c>
      <c r="M80" s="4">
        <v>962</v>
      </c>
      <c r="N80" s="4" t="s">
        <v>464</v>
      </c>
      <c r="O80" s="4" t="s">
        <v>32</v>
      </c>
      <c r="P80" s="4" t="s">
        <v>33</v>
      </c>
      <c r="Q80" s="4">
        <v>0</v>
      </c>
      <c r="R80" s="7">
        <v>45244.0000115741</v>
      </c>
      <c r="S80" s="6">
        <v>45252</v>
      </c>
      <c r="T80" s="4" t="s">
        <v>34</v>
      </c>
      <c r="U80" s="4">
        <v>962</v>
      </c>
      <c r="V80" s="4">
        <v>0</v>
      </c>
      <c r="W80" s="4">
        <v>0</v>
      </c>
      <c r="X80" s="4" t="s">
        <v>465</v>
      </c>
      <c r="Y80" s="4" t="s">
        <v>466</v>
      </c>
    </row>
    <row r="81" s="4" customFormat="1" spans="1:25">
      <c r="A81" s="4" t="s">
        <v>467</v>
      </c>
      <c r="B81" s="4" t="s">
        <v>26</v>
      </c>
      <c r="C81" s="4" t="s">
        <v>27</v>
      </c>
      <c r="D81" s="4" t="s">
        <v>376</v>
      </c>
      <c r="E81" s="4" t="s">
        <v>377</v>
      </c>
      <c r="F81" s="6">
        <v>45250</v>
      </c>
      <c r="G81" s="6">
        <v>45251</v>
      </c>
      <c r="H81" s="4">
        <v>1</v>
      </c>
      <c r="I81" s="4">
        <v>1</v>
      </c>
      <c r="J81" s="4">
        <v>1</v>
      </c>
      <c r="K81" s="4" t="s">
        <v>30</v>
      </c>
      <c r="L81" s="4">
        <v>431</v>
      </c>
      <c r="M81" s="4">
        <v>431</v>
      </c>
      <c r="N81" s="4" t="s">
        <v>468</v>
      </c>
      <c r="O81" s="4" t="s">
        <v>32</v>
      </c>
      <c r="P81" s="4" t="s">
        <v>33</v>
      </c>
      <c r="Q81" s="4">
        <v>0</v>
      </c>
      <c r="R81" s="7">
        <v>45244</v>
      </c>
      <c r="S81" s="6">
        <v>45252</v>
      </c>
      <c r="T81" s="4" t="s">
        <v>34</v>
      </c>
      <c r="U81" s="4">
        <v>431</v>
      </c>
      <c r="V81" s="4">
        <v>0</v>
      </c>
      <c r="W81" s="4">
        <v>0</v>
      </c>
      <c r="X81" s="4" t="s">
        <v>469</v>
      </c>
      <c r="Y81" s="4" t="s">
        <v>470</v>
      </c>
    </row>
    <row r="82" s="4" customFormat="1" spans="1:25">
      <c r="A82" s="4" t="s">
        <v>471</v>
      </c>
      <c r="B82" s="4" t="s">
        <v>26</v>
      </c>
      <c r="C82" s="4" t="s">
        <v>27</v>
      </c>
      <c r="D82" s="4" t="s">
        <v>472</v>
      </c>
      <c r="E82" s="4" t="s">
        <v>473</v>
      </c>
      <c r="F82" s="6">
        <v>45246</v>
      </c>
      <c r="G82" s="6">
        <v>45251</v>
      </c>
      <c r="H82" s="4">
        <v>1</v>
      </c>
      <c r="I82" s="4">
        <v>5</v>
      </c>
      <c r="J82" s="4">
        <v>5</v>
      </c>
      <c r="K82" s="4" t="s">
        <v>30</v>
      </c>
      <c r="L82" s="4">
        <v>1572</v>
      </c>
      <c r="M82" s="4">
        <v>1572</v>
      </c>
      <c r="N82" s="4" t="s">
        <v>474</v>
      </c>
      <c r="O82" s="4" t="s">
        <v>32</v>
      </c>
      <c r="P82" s="4" t="s">
        <v>33</v>
      </c>
      <c r="Q82" s="4">
        <v>0</v>
      </c>
      <c r="R82" s="7">
        <v>45244.0000115741</v>
      </c>
      <c r="S82" s="6">
        <v>45252</v>
      </c>
      <c r="T82" s="4" t="s">
        <v>34</v>
      </c>
      <c r="U82" s="4">
        <v>1572</v>
      </c>
      <c r="V82" s="4">
        <v>0</v>
      </c>
      <c r="W82" s="4">
        <v>0</v>
      </c>
      <c r="X82" s="4" t="s">
        <v>475</v>
      </c>
      <c r="Y82" s="4" t="s">
        <v>308</v>
      </c>
    </row>
    <row r="83" s="4" customFormat="1" spans="1:25">
      <c r="A83" s="4" t="s">
        <v>471</v>
      </c>
      <c r="B83" s="4" t="s">
        <v>26</v>
      </c>
      <c r="C83" s="4" t="s">
        <v>309</v>
      </c>
      <c r="D83" s="4" t="s">
        <v>472</v>
      </c>
      <c r="E83" s="4" t="s">
        <v>473</v>
      </c>
      <c r="F83" s="6">
        <v>45246</v>
      </c>
      <c r="G83" s="6">
        <v>45251</v>
      </c>
      <c r="H83" s="4">
        <v>1</v>
      </c>
      <c r="I83" s="4">
        <v>5</v>
      </c>
      <c r="J83" s="4">
        <v>5</v>
      </c>
      <c r="K83" s="4" t="s">
        <v>30</v>
      </c>
      <c r="L83" s="4">
        <v>-1572</v>
      </c>
      <c r="M83" s="4">
        <v>-1572</v>
      </c>
      <c r="N83" s="4" t="s">
        <v>474</v>
      </c>
      <c r="O83" s="4" t="s">
        <v>32</v>
      </c>
      <c r="P83" s="4" t="s">
        <v>33</v>
      </c>
      <c r="Q83" s="4">
        <v>0</v>
      </c>
      <c r="R83" s="7">
        <v>45244.0000115741</v>
      </c>
      <c r="S83" s="6">
        <v>45252</v>
      </c>
      <c r="T83" s="4" t="s">
        <v>34</v>
      </c>
      <c r="U83" s="4">
        <v>-1572</v>
      </c>
      <c r="V83" s="4">
        <v>0</v>
      </c>
      <c r="W83" s="4">
        <v>0</v>
      </c>
      <c r="X83" s="4" t="s">
        <v>475</v>
      </c>
      <c r="Y83" s="4" t="s">
        <v>308</v>
      </c>
    </row>
    <row r="84" s="4" customFormat="1" spans="1:25">
      <c r="A84" s="4" t="s">
        <v>476</v>
      </c>
      <c r="B84" s="4" t="s">
        <v>26</v>
      </c>
      <c r="C84" s="4" t="s">
        <v>27</v>
      </c>
      <c r="D84" s="4" t="s">
        <v>477</v>
      </c>
      <c r="E84" s="4" t="s">
        <v>478</v>
      </c>
      <c r="F84" s="6">
        <v>45247</v>
      </c>
      <c r="G84" s="6">
        <v>45251</v>
      </c>
      <c r="H84" s="4">
        <v>1</v>
      </c>
      <c r="I84" s="4">
        <v>4</v>
      </c>
      <c r="J84" s="4">
        <v>4</v>
      </c>
      <c r="K84" s="4" t="s">
        <v>30</v>
      </c>
      <c r="L84" s="4">
        <v>988</v>
      </c>
      <c r="M84" s="4">
        <v>988</v>
      </c>
      <c r="N84" s="4" t="s">
        <v>479</v>
      </c>
      <c r="O84" s="4" t="s">
        <v>32</v>
      </c>
      <c r="P84" s="4" t="s">
        <v>33</v>
      </c>
      <c r="Q84" s="4">
        <v>0</v>
      </c>
      <c r="R84" s="7">
        <v>45245</v>
      </c>
      <c r="S84" s="6">
        <v>45252</v>
      </c>
      <c r="T84" s="4" t="s">
        <v>34</v>
      </c>
      <c r="U84" s="4">
        <v>988</v>
      </c>
      <c r="V84" s="4">
        <v>0</v>
      </c>
      <c r="W84" s="4">
        <v>0</v>
      </c>
      <c r="X84" s="4" t="s">
        <v>480</v>
      </c>
      <c r="Y84" s="4" t="s">
        <v>481</v>
      </c>
    </row>
    <row r="85" s="4" customFormat="1" spans="1:25">
      <c r="A85" s="4" t="s">
        <v>482</v>
      </c>
      <c r="B85" s="4" t="s">
        <v>26</v>
      </c>
      <c r="C85" s="4" t="s">
        <v>27</v>
      </c>
      <c r="D85" s="4" t="s">
        <v>483</v>
      </c>
      <c r="E85" s="4" t="s">
        <v>484</v>
      </c>
      <c r="F85" s="6">
        <v>45248</v>
      </c>
      <c r="G85" s="6">
        <v>45251</v>
      </c>
      <c r="H85" s="4">
        <v>1</v>
      </c>
      <c r="I85" s="4">
        <v>3</v>
      </c>
      <c r="J85" s="4">
        <v>3</v>
      </c>
      <c r="K85" s="4" t="s">
        <v>30</v>
      </c>
      <c r="L85" s="4">
        <v>1830</v>
      </c>
      <c r="M85" s="4">
        <v>1830</v>
      </c>
      <c r="N85" s="4" t="s">
        <v>485</v>
      </c>
      <c r="O85" s="4" t="s">
        <v>32</v>
      </c>
      <c r="P85" s="4" t="s">
        <v>33</v>
      </c>
      <c r="Q85" s="4">
        <v>0</v>
      </c>
      <c r="R85" s="7">
        <v>45245</v>
      </c>
      <c r="S85" s="6">
        <v>45252</v>
      </c>
      <c r="T85" s="4" t="s">
        <v>34</v>
      </c>
      <c r="U85" s="4">
        <v>1830</v>
      </c>
      <c r="V85" s="4">
        <v>0</v>
      </c>
      <c r="W85" s="4">
        <v>0</v>
      </c>
      <c r="X85" s="4" t="s">
        <v>486</v>
      </c>
      <c r="Y85" s="4" t="s">
        <v>487</v>
      </c>
    </row>
    <row r="86" s="4" customFormat="1" spans="1:25">
      <c r="A86" s="4" t="s">
        <v>488</v>
      </c>
      <c r="B86" s="4" t="s">
        <v>26</v>
      </c>
      <c r="C86" s="4" t="s">
        <v>27</v>
      </c>
      <c r="D86" s="4" t="s">
        <v>483</v>
      </c>
      <c r="E86" s="4" t="s">
        <v>489</v>
      </c>
      <c r="F86" s="6">
        <v>45248</v>
      </c>
      <c r="G86" s="6">
        <v>45251</v>
      </c>
      <c r="H86" s="4">
        <v>1</v>
      </c>
      <c r="I86" s="4">
        <v>3</v>
      </c>
      <c r="J86" s="4">
        <v>3</v>
      </c>
      <c r="K86" s="4" t="s">
        <v>30</v>
      </c>
      <c r="L86" s="4">
        <v>1560</v>
      </c>
      <c r="M86" s="4">
        <v>1560</v>
      </c>
      <c r="N86" s="4" t="s">
        <v>490</v>
      </c>
      <c r="O86" s="4" t="s">
        <v>32</v>
      </c>
      <c r="P86" s="4" t="s">
        <v>33</v>
      </c>
      <c r="Q86" s="4">
        <v>0</v>
      </c>
      <c r="R86" s="7">
        <v>45245</v>
      </c>
      <c r="S86" s="6">
        <v>45252</v>
      </c>
      <c r="T86" s="4" t="s">
        <v>34</v>
      </c>
      <c r="U86" s="4">
        <v>1560</v>
      </c>
      <c r="V86" s="4">
        <v>0</v>
      </c>
      <c r="W86" s="4">
        <v>0</v>
      </c>
      <c r="X86" s="4" t="s">
        <v>491</v>
      </c>
      <c r="Y86" s="4" t="s">
        <v>492</v>
      </c>
    </row>
    <row r="87" s="4" customFormat="1" spans="1:25">
      <c r="A87" s="4" t="s">
        <v>493</v>
      </c>
      <c r="B87" s="4" t="s">
        <v>26</v>
      </c>
      <c r="C87" s="4" t="s">
        <v>27</v>
      </c>
      <c r="D87" s="4" t="s">
        <v>494</v>
      </c>
      <c r="E87" s="4" t="s">
        <v>495</v>
      </c>
      <c r="F87" s="6">
        <v>45249</v>
      </c>
      <c r="G87" s="6">
        <v>45251</v>
      </c>
      <c r="H87" s="4">
        <v>1</v>
      </c>
      <c r="I87" s="4">
        <v>2</v>
      </c>
      <c r="J87" s="4">
        <v>2</v>
      </c>
      <c r="K87" s="4" t="s">
        <v>30</v>
      </c>
      <c r="L87" s="4">
        <v>500</v>
      </c>
      <c r="M87" s="4">
        <v>500</v>
      </c>
      <c r="N87" s="4" t="s">
        <v>496</v>
      </c>
      <c r="O87" s="4" t="s">
        <v>32</v>
      </c>
      <c r="P87" s="4" t="s">
        <v>33</v>
      </c>
      <c r="Q87" s="4">
        <v>0</v>
      </c>
      <c r="R87" s="7">
        <v>45245</v>
      </c>
      <c r="S87" s="6">
        <v>45252</v>
      </c>
      <c r="T87" s="4" t="s">
        <v>34</v>
      </c>
      <c r="U87" s="4">
        <v>500</v>
      </c>
      <c r="V87" s="4">
        <v>0</v>
      </c>
      <c r="W87" s="4">
        <v>0</v>
      </c>
      <c r="X87" s="4" t="s">
        <v>497</v>
      </c>
      <c r="Y87" s="4" t="s">
        <v>498</v>
      </c>
    </row>
    <row r="88" s="4" customFormat="1" spans="1:25">
      <c r="A88" s="4" t="s">
        <v>499</v>
      </c>
      <c r="B88" s="4" t="s">
        <v>26</v>
      </c>
      <c r="C88" s="4" t="s">
        <v>27</v>
      </c>
      <c r="D88" s="4" t="s">
        <v>500</v>
      </c>
      <c r="E88" s="4" t="s">
        <v>501</v>
      </c>
      <c r="F88" s="6">
        <v>45249</v>
      </c>
      <c r="G88" s="6">
        <v>45251</v>
      </c>
      <c r="H88" s="4">
        <v>2</v>
      </c>
      <c r="I88" s="4">
        <v>2</v>
      </c>
      <c r="J88" s="4">
        <v>4</v>
      </c>
      <c r="K88" s="4" t="s">
        <v>30</v>
      </c>
      <c r="L88" s="4">
        <v>628</v>
      </c>
      <c r="M88" s="4">
        <v>628</v>
      </c>
      <c r="N88" s="4" t="s">
        <v>502</v>
      </c>
      <c r="O88" s="4" t="s">
        <v>32</v>
      </c>
      <c r="P88" s="4" t="s">
        <v>33</v>
      </c>
      <c r="Q88" s="4">
        <v>0</v>
      </c>
      <c r="R88" s="7">
        <v>45245</v>
      </c>
      <c r="S88" s="6">
        <v>45252</v>
      </c>
      <c r="T88" s="4" t="s">
        <v>34</v>
      </c>
      <c r="U88" s="4">
        <v>628</v>
      </c>
      <c r="V88" s="4">
        <v>0</v>
      </c>
      <c r="W88" s="4">
        <v>0</v>
      </c>
      <c r="X88" s="4" t="s">
        <v>503</v>
      </c>
      <c r="Y88" s="4" t="s">
        <v>504</v>
      </c>
    </row>
    <row r="89" s="4" customFormat="1" spans="1:25">
      <c r="A89" s="4" t="s">
        <v>505</v>
      </c>
      <c r="B89" s="4" t="s">
        <v>26</v>
      </c>
      <c r="C89" s="4" t="s">
        <v>27</v>
      </c>
      <c r="D89" s="4" t="s">
        <v>506</v>
      </c>
      <c r="E89" s="4" t="s">
        <v>507</v>
      </c>
      <c r="F89" s="6">
        <v>45248</v>
      </c>
      <c r="G89" s="6">
        <v>45251</v>
      </c>
      <c r="H89" s="4">
        <v>2</v>
      </c>
      <c r="I89" s="4">
        <v>3</v>
      </c>
      <c r="J89" s="4">
        <v>6</v>
      </c>
      <c r="K89" s="4" t="s">
        <v>30</v>
      </c>
      <c r="L89" s="4">
        <v>3240</v>
      </c>
      <c r="M89" s="4">
        <v>3240</v>
      </c>
      <c r="N89" s="4" t="s">
        <v>508</v>
      </c>
      <c r="O89" s="4" t="s">
        <v>32</v>
      </c>
      <c r="P89" s="4" t="s">
        <v>33</v>
      </c>
      <c r="Q89" s="4">
        <v>0</v>
      </c>
      <c r="R89" s="7">
        <v>45245</v>
      </c>
      <c r="S89" s="6">
        <v>45252</v>
      </c>
      <c r="T89" s="4" t="s">
        <v>34</v>
      </c>
      <c r="U89" s="4">
        <v>3240</v>
      </c>
      <c r="V89" s="4">
        <v>0</v>
      </c>
      <c r="W89" s="4">
        <v>0</v>
      </c>
      <c r="X89" s="4" t="s">
        <v>509</v>
      </c>
      <c r="Y89" s="4" t="s">
        <v>510</v>
      </c>
    </row>
    <row r="90" s="4" customFormat="1" spans="1:25">
      <c r="A90" s="4" t="s">
        <v>511</v>
      </c>
      <c r="B90" s="4" t="s">
        <v>26</v>
      </c>
      <c r="C90" s="4" t="s">
        <v>27</v>
      </c>
      <c r="D90" s="4" t="s">
        <v>62</v>
      </c>
      <c r="E90" s="4" t="s">
        <v>512</v>
      </c>
      <c r="F90" s="6">
        <v>45249</v>
      </c>
      <c r="G90" s="6">
        <v>45251</v>
      </c>
      <c r="H90" s="4">
        <v>1</v>
      </c>
      <c r="I90" s="4">
        <v>2</v>
      </c>
      <c r="J90" s="4">
        <v>2</v>
      </c>
      <c r="K90" s="4" t="s">
        <v>30</v>
      </c>
      <c r="L90" s="4">
        <v>630</v>
      </c>
      <c r="M90" s="4">
        <v>630</v>
      </c>
      <c r="N90" s="4" t="s">
        <v>513</v>
      </c>
      <c r="O90" s="4" t="s">
        <v>32</v>
      </c>
      <c r="P90" s="4" t="s">
        <v>33</v>
      </c>
      <c r="Q90" s="4">
        <v>0</v>
      </c>
      <c r="R90" s="7">
        <v>45245.0000115741</v>
      </c>
      <c r="S90" s="6">
        <v>45252</v>
      </c>
      <c r="T90" s="4" t="s">
        <v>34</v>
      </c>
      <c r="U90" s="4">
        <v>630</v>
      </c>
      <c r="V90" s="4">
        <v>0</v>
      </c>
      <c r="W90" s="4">
        <v>0</v>
      </c>
      <c r="X90" s="4" t="s">
        <v>514</v>
      </c>
      <c r="Y90" s="4" t="s">
        <v>515</v>
      </c>
    </row>
    <row r="91" s="4" customFormat="1" spans="1:25">
      <c r="A91" s="4" t="s">
        <v>516</v>
      </c>
      <c r="B91" s="4" t="s">
        <v>26</v>
      </c>
      <c r="C91" s="4" t="s">
        <v>27</v>
      </c>
      <c r="D91" s="4" t="s">
        <v>190</v>
      </c>
      <c r="E91" s="4" t="s">
        <v>191</v>
      </c>
      <c r="F91" s="6">
        <v>45250</v>
      </c>
      <c r="G91" s="6">
        <v>45251</v>
      </c>
      <c r="H91" s="4">
        <v>2</v>
      </c>
      <c r="I91" s="4">
        <v>1</v>
      </c>
      <c r="J91" s="4">
        <v>2</v>
      </c>
      <c r="K91" s="4" t="s">
        <v>30</v>
      </c>
      <c r="L91" s="4">
        <v>586</v>
      </c>
      <c r="M91" s="4">
        <v>586</v>
      </c>
      <c r="N91" s="4" t="s">
        <v>517</v>
      </c>
      <c r="O91" s="4" t="s">
        <v>32</v>
      </c>
      <c r="P91" s="4" t="s">
        <v>33</v>
      </c>
      <c r="Q91" s="4">
        <v>0</v>
      </c>
      <c r="R91" s="7">
        <v>45245</v>
      </c>
      <c r="S91" s="6">
        <v>45252</v>
      </c>
      <c r="T91" s="4" t="s">
        <v>34</v>
      </c>
      <c r="U91" s="4">
        <v>586</v>
      </c>
      <c r="V91" s="4">
        <v>0</v>
      </c>
      <c r="W91" s="4">
        <v>0</v>
      </c>
      <c r="X91" s="4" t="s">
        <v>518</v>
      </c>
      <c r="Y91" s="4" t="s">
        <v>519</v>
      </c>
    </row>
    <row r="92" s="4" customFormat="1" spans="1:25">
      <c r="A92" s="4" t="s">
        <v>520</v>
      </c>
      <c r="B92" s="4" t="s">
        <v>26</v>
      </c>
      <c r="C92" s="4" t="s">
        <v>27</v>
      </c>
      <c r="D92" s="4" t="s">
        <v>96</v>
      </c>
      <c r="E92" s="4" t="s">
        <v>521</v>
      </c>
      <c r="F92" s="6">
        <v>45250</v>
      </c>
      <c r="G92" s="6">
        <v>45251</v>
      </c>
      <c r="H92" s="4">
        <v>1</v>
      </c>
      <c r="I92" s="4">
        <v>1</v>
      </c>
      <c r="J92" s="4">
        <v>1</v>
      </c>
      <c r="K92" s="4" t="s">
        <v>30</v>
      </c>
      <c r="L92" s="4">
        <v>100</v>
      </c>
      <c r="M92" s="4">
        <v>100</v>
      </c>
      <c r="N92" s="4" t="s">
        <v>522</v>
      </c>
      <c r="O92" s="4" t="s">
        <v>32</v>
      </c>
      <c r="P92" s="4" t="s">
        <v>33</v>
      </c>
      <c r="Q92" s="4">
        <v>0</v>
      </c>
      <c r="R92" s="7">
        <v>45245</v>
      </c>
      <c r="S92" s="6">
        <v>45252</v>
      </c>
      <c r="T92" s="4" t="s">
        <v>34</v>
      </c>
      <c r="U92" s="4">
        <v>100</v>
      </c>
      <c r="V92" s="4">
        <v>0</v>
      </c>
      <c r="W92" s="4">
        <v>0</v>
      </c>
      <c r="X92" s="4" t="s">
        <v>308</v>
      </c>
      <c r="Y92" s="4" t="s">
        <v>308</v>
      </c>
    </row>
    <row r="93" s="4" customFormat="1" spans="1:25">
      <c r="A93" s="4" t="s">
        <v>523</v>
      </c>
      <c r="B93" s="4" t="s">
        <v>26</v>
      </c>
      <c r="C93" s="4" t="s">
        <v>27</v>
      </c>
      <c r="D93" s="4" t="s">
        <v>62</v>
      </c>
      <c r="E93" s="4" t="s">
        <v>63</v>
      </c>
      <c r="F93" s="6">
        <v>45248</v>
      </c>
      <c r="G93" s="6">
        <v>45251</v>
      </c>
      <c r="H93" s="4">
        <v>4</v>
      </c>
      <c r="I93" s="4">
        <v>3</v>
      </c>
      <c r="J93" s="4">
        <v>12</v>
      </c>
      <c r="K93" s="4" t="s">
        <v>30</v>
      </c>
      <c r="L93" s="4">
        <v>3780</v>
      </c>
      <c r="M93" s="4">
        <v>3780</v>
      </c>
      <c r="N93" s="4" t="s">
        <v>524</v>
      </c>
      <c r="O93" s="4" t="s">
        <v>32</v>
      </c>
      <c r="P93" s="4" t="s">
        <v>33</v>
      </c>
      <c r="Q93" s="4">
        <v>0</v>
      </c>
      <c r="R93" s="7">
        <v>45246.0000115741</v>
      </c>
      <c r="S93" s="6">
        <v>45252</v>
      </c>
      <c r="T93" s="4" t="s">
        <v>34</v>
      </c>
      <c r="U93" s="4">
        <v>3780</v>
      </c>
      <c r="V93" s="4">
        <v>0</v>
      </c>
      <c r="W93" s="4">
        <v>0</v>
      </c>
      <c r="X93" s="4" t="s">
        <v>525</v>
      </c>
      <c r="Y93" s="4" t="s">
        <v>526</v>
      </c>
    </row>
    <row r="94" s="4" customFormat="1" spans="1:25">
      <c r="A94" s="4" t="s">
        <v>527</v>
      </c>
      <c r="B94" s="4" t="s">
        <v>26</v>
      </c>
      <c r="C94" s="4" t="s">
        <v>27</v>
      </c>
      <c r="D94" s="4" t="s">
        <v>344</v>
      </c>
      <c r="E94" s="4" t="s">
        <v>528</v>
      </c>
      <c r="F94" s="6">
        <v>45249</v>
      </c>
      <c r="G94" s="6">
        <v>45251</v>
      </c>
      <c r="H94" s="4">
        <v>1</v>
      </c>
      <c r="I94" s="4">
        <v>2</v>
      </c>
      <c r="J94" s="4">
        <v>2</v>
      </c>
      <c r="K94" s="4" t="s">
        <v>30</v>
      </c>
      <c r="L94" s="4">
        <v>1542</v>
      </c>
      <c r="M94" s="4">
        <v>1542</v>
      </c>
      <c r="N94" s="4" t="s">
        <v>529</v>
      </c>
      <c r="O94" s="4" t="s">
        <v>32</v>
      </c>
      <c r="P94" s="4" t="s">
        <v>33</v>
      </c>
      <c r="Q94" s="4">
        <v>0</v>
      </c>
      <c r="R94" s="7">
        <v>45246</v>
      </c>
      <c r="S94" s="6">
        <v>45252</v>
      </c>
      <c r="T94" s="4" t="s">
        <v>34</v>
      </c>
      <c r="U94" s="4">
        <v>1542</v>
      </c>
      <c r="V94" s="4">
        <v>0</v>
      </c>
      <c r="W94" s="4">
        <v>0</v>
      </c>
      <c r="X94" s="4" t="s">
        <v>530</v>
      </c>
      <c r="Y94" s="4" t="s">
        <v>531</v>
      </c>
    </row>
    <row r="95" s="4" customFormat="1" spans="1:25">
      <c r="A95" s="4" t="s">
        <v>532</v>
      </c>
      <c r="B95" s="4" t="s">
        <v>26</v>
      </c>
      <c r="C95" s="4" t="s">
        <v>27</v>
      </c>
      <c r="D95" s="4" t="s">
        <v>344</v>
      </c>
      <c r="E95" s="4" t="s">
        <v>528</v>
      </c>
      <c r="F95" s="6">
        <v>45249</v>
      </c>
      <c r="G95" s="6">
        <v>45251</v>
      </c>
      <c r="H95" s="4">
        <v>1</v>
      </c>
      <c r="I95" s="4">
        <v>2</v>
      </c>
      <c r="J95" s="4">
        <v>2</v>
      </c>
      <c r="K95" s="4" t="s">
        <v>30</v>
      </c>
      <c r="L95" s="4">
        <v>1542</v>
      </c>
      <c r="M95" s="4">
        <v>1542</v>
      </c>
      <c r="N95" s="4" t="s">
        <v>533</v>
      </c>
      <c r="O95" s="4" t="s">
        <v>32</v>
      </c>
      <c r="P95" s="4" t="s">
        <v>33</v>
      </c>
      <c r="Q95" s="4">
        <v>0</v>
      </c>
      <c r="R95" s="7">
        <v>45246</v>
      </c>
      <c r="S95" s="6">
        <v>45252</v>
      </c>
      <c r="T95" s="4" t="s">
        <v>34</v>
      </c>
      <c r="U95" s="4">
        <v>1542</v>
      </c>
      <c r="V95" s="4">
        <v>0</v>
      </c>
      <c r="W95" s="4">
        <v>0</v>
      </c>
      <c r="X95" s="4" t="s">
        <v>534</v>
      </c>
      <c r="Y95" s="4" t="s">
        <v>308</v>
      </c>
    </row>
    <row r="96" s="4" customFormat="1" spans="1:25">
      <c r="A96" s="4" t="s">
        <v>532</v>
      </c>
      <c r="B96" s="4" t="s">
        <v>26</v>
      </c>
      <c r="C96" s="4" t="s">
        <v>309</v>
      </c>
      <c r="D96" s="4" t="s">
        <v>344</v>
      </c>
      <c r="E96" s="4" t="s">
        <v>528</v>
      </c>
      <c r="F96" s="6">
        <v>45249</v>
      </c>
      <c r="G96" s="6">
        <v>45251</v>
      </c>
      <c r="H96" s="4">
        <v>1</v>
      </c>
      <c r="I96" s="4">
        <v>2</v>
      </c>
      <c r="J96" s="4">
        <v>2</v>
      </c>
      <c r="K96" s="4" t="s">
        <v>30</v>
      </c>
      <c r="L96" s="4">
        <v>-1542</v>
      </c>
      <c r="M96" s="4">
        <v>-1542</v>
      </c>
      <c r="N96" s="4" t="s">
        <v>533</v>
      </c>
      <c r="O96" s="4" t="s">
        <v>32</v>
      </c>
      <c r="P96" s="4" t="s">
        <v>33</v>
      </c>
      <c r="Q96" s="4">
        <v>0</v>
      </c>
      <c r="R96" s="7">
        <v>45246</v>
      </c>
      <c r="S96" s="6">
        <v>45252</v>
      </c>
      <c r="T96" s="4" t="s">
        <v>34</v>
      </c>
      <c r="U96" s="4">
        <v>-1542</v>
      </c>
      <c r="V96" s="4">
        <v>0</v>
      </c>
      <c r="W96" s="4">
        <v>0</v>
      </c>
      <c r="X96" s="4" t="s">
        <v>534</v>
      </c>
      <c r="Y96" s="4" t="s">
        <v>308</v>
      </c>
    </row>
    <row r="97" s="4" customFormat="1" spans="1:25">
      <c r="A97" s="4" t="s">
        <v>535</v>
      </c>
      <c r="B97" s="4" t="s">
        <v>26</v>
      </c>
      <c r="C97" s="4" t="s">
        <v>27</v>
      </c>
      <c r="D97" s="4" t="s">
        <v>427</v>
      </c>
      <c r="E97" s="4" t="s">
        <v>428</v>
      </c>
      <c r="F97" s="6">
        <v>45250</v>
      </c>
      <c r="G97" s="6">
        <v>45251</v>
      </c>
      <c r="H97" s="4">
        <v>1</v>
      </c>
      <c r="I97" s="4">
        <v>1</v>
      </c>
      <c r="J97" s="4">
        <v>1</v>
      </c>
      <c r="K97" s="4" t="s">
        <v>30</v>
      </c>
      <c r="L97" s="4">
        <v>347</v>
      </c>
      <c r="M97" s="4">
        <v>347</v>
      </c>
      <c r="N97" s="4" t="s">
        <v>536</v>
      </c>
      <c r="O97" s="4" t="s">
        <v>32</v>
      </c>
      <c r="P97" s="4" t="s">
        <v>33</v>
      </c>
      <c r="Q97" s="4">
        <v>0</v>
      </c>
      <c r="R97" s="7">
        <v>45246</v>
      </c>
      <c r="S97" s="6">
        <v>45252</v>
      </c>
      <c r="T97" s="4" t="s">
        <v>34</v>
      </c>
      <c r="U97" s="4">
        <v>347</v>
      </c>
      <c r="V97" s="4">
        <v>0</v>
      </c>
      <c r="W97" s="4">
        <v>0</v>
      </c>
      <c r="X97" s="4" t="s">
        <v>537</v>
      </c>
      <c r="Y97" s="4" t="s">
        <v>308</v>
      </c>
    </row>
    <row r="98" s="4" customFormat="1" spans="1:25">
      <c r="A98" s="4" t="s">
        <v>538</v>
      </c>
      <c r="B98" s="4" t="s">
        <v>26</v>
      </c>
      <c r="C98" s="4" t="s">
        <v>27</v>
      </c>
      <c r="D98" s="4" t="s">
        <v>178</v>
      </c>
      <c r="E98" s="4" t="s">
        <v>539</v>
      </c>
      <c r="F98" s="6">
        <v>45250</v>
      </c>
      <c r="G98" s="6">
        <v>45251</v>
      </c>
      <c r="H98" s="4">
        <v>1</v>
      </c>
      <c r="I98" s="4">
        <v>1</v>
      </c>
      <c r="J98" s="4">
        <v>1</v>
      </c>
      <c r="K98" s="4" t="s">
        <v>30</v>
      </c>
      <c r="L98" s="4">
        <v>608</v>
      </c>
      <c r="M98" s="4">
        <v>608</v>
      </c>
      <c r="N98" s="4" t="s">
        <v>540</v>
      </c>
      <c r="O98" s="4" t="s">
        <v>32</v>
      </c>
      <c r="P98" s="4" t="s">
        <v>33</v>
      </c>
      <c r="Q98" s="4">
        <v>0</v>
      </c>
      <c r="R98" s="7">
        <v>45246</v>
      </c>
      <c r="S98" s="6">
        <v>45252</v>
      </c>
      <c r="T98" s="4" t="s">
        <v>34</v>
      </c>
      <c r="U98" s="4">
        <v>608</v>
      </c>
      <c r="V98" s="4">
        <v>0</v>
      </c>
      <c r="W98" s="4">
        <v>0</v>
      </c>
      <c r="X98" s="4" t="s">
        <v>541</v>
      </c>
      <c r="Y98" s="4" t="s">
        <v>542</v>
      </c>
    </row>
    <row r="99" s="4" customFormat="1" spans="1:25">
      <c r="A99" s="4" t="s">
        <v>543</v>
      </c>
      <c r="B99" s="4" t="s">
        <v>26</v>
      </c>
      <c r="C99" s="4" t="s">
        <v>27</v>
      </c>
      <c r="D99" s="4" t="s">
        <v>333</v>
      </c>
      <c r="E99" s="4" t="s">
        <v>334</v>
      </c>
      <c r="F99" s="6">
        <v>45250</v>
      </c>
      <c r="G99" s="6">
        <v>45251</v>
      </c>
      <c r="H99" s="4">
        <v>1</v>
      </c>
      <c r="I99" s="4">
        <v>1</v>
      </c>
      <c r="J99" s="4">
        <v>1</v>
      </c>
      <c r="K99" s="4" t="s">
        <v>30</v>
      </c>
      <c r="L99" s="4">
        <v>173</v>
      </c>
      <c r="M99" s="4">
        <v>173</v>
      </c>
      <c r="N99" s="4" t="s">
        <v>544</v>
      </c>
      <c r="O99" s="4" t="s">
        <v>32</v>
      </c>
      <c r="P99" s="4" t="s">
        <v>33</v>
      </c>
      <c r="Q99" s="4">
        <v>0</v>
      </c>
      <c r="R99" s="7">
        <v>45246</v>
      </c>
      <c r="S99" s="6">
        <v>45252</v>
      </c>
      <c r="T99" s="4" t="s">
        <v>34</v>
      </c>
      <c r="U99" s="4">
        <v>173</v>
      </c>
      <c r="V99" s="4">
        <v>0</v>
      </c>
      <c r="W99" s="4">
        <v>0</v>
      </c>
      <c r="X99" s="4" t="s">
        <v>545</v>
      </c>
      <c r="Y99" s="4" t="s">
        <v>546</v>
      </c>
    </row>
    <row r="100" s="4" customFormat="1" spans="1:25">
      <c r="A100" s="4" t="s">
        <v>547</v>
      </c>
      <c r="B100" s="4" t="s">
        <v>26</v>
      </c>
      <c r="C100" s="4" t="s">
        <v>27</v>
      </c>
      <c r="D100" s="4" t="s">
        <v>376</v>
      </c>
      <c r="E100" s="4" t="s">
        <v>548</v>
      </c>
      <c r="F100" s="6">
        <v>45250</v>
      </c>
      <c r="G100" s="6">
        <v>45251</v>
      </c>
      <c r="H100" s="4">
        <v>1</v>
      </c>
      <c r="I100" s="4">
        <v>1</v>
      </c>
      <c r="J100" s="4">
        <v>1</v>
      </c>
      <c r="K100" s="4" t="s">
        <v>30</v>
      </c>
      <c r="L100" s="4">
        <v>384</v>
      </c>
      <c r="M100" s="4">
        <v>384</v>
      </c>
      <c r="N100" s="4" t="s">
        <v>549</v>
      </c>
      <c r="O100" s="4" t="s">
        <v>32</v>
      </c>
      <c r="P100" s="4" t="s">
        <v>33</v>
      </c>
      <c r="Q100" s="4">
        <v>0</v>
      </c>
      <c r="R100" s="7">
        <v>45246</v>
      </c>
      <c r="S100" s="6">
        <v>45252</v>
      </c>
      <c r="T100" s="4" t="s">
        <v>34</v>
      </c>
      <c r="U100" s="4">
        <v>384</v>
      </c>
      <c r="V100" s="4">
        <v>0</v>
      </c>
      <c r="W100" s="4">
        <v>0</v>
      </c>
      <c r="X100" s="4" t="s">
        <v>550</v>
      </c>
      <c r="Y100" s="4" t="s">
        <v>551</v>
      </c>
    </row>
    <row r="101" s="4" customFormat="1" spans="1:25">
      <c r="A101" s="4" t="s">
        <v>552</v>
      </c>
      <c r="B101" s="4" t="s">
        <v>26</v>
      </c>
      <c r="C101" s="4" t="s">
        <v>27</v>
      </c>
      <c r="D101" s="4" t="s">
        <v>553</v>
      </c>
      <c r="E101" s="4" t="s">
        <v>554</v>
      </c>
      <c r="F101" s="6">
        <v>45249</v>
      </c>
      <c r="G101" s="6">
        <v>45251</v>
      </c>
      <c r="H101" s="4">
        <v>1</v>
      </c>
      <c r="I101" s="4">
        <v>2</v>
      </c>
      <c r="J101" s="4">
        <v>2</v>
      </c>
      <c r="K101" s="4" t="s">
        <v>30</v>
      </c>
      <c r="L101" s="4">
        <v>800</v>
      </c>
      <c r="M101" s="4">
        <v>800</v>
      </c>
      <c r="N101" s="4" t="s">
        <v>555</v>
      </c>
      <c r="O101" s="4" t="s">
        <v>32</v>
      </c>
      <c r="P101" s="4" t="s">
        <v>33</v>
      </c>
      <c r="Q101" s="4">
        <v>0</v>
      </c>
      <c r="R101" s="7">
        <v>45246</v>
      </c>
      <c r="S101" s="6">
        <v>45252</v>
      </c>
      <c r="T101" s="4" t="s">
        <v>34</v>
      </c>
      <c r="U101" s="4">
        <v>800</v>
      </c>
      <c r="V101" s="4">
        <v>0</v>
      </c>
      <c r="W101" s="4">
        <v>0</v>
      </c>
      <c r="X101" s="4" t="s">
        <v>556</v>
      </c>
      <c r="Y101" s="4" t="s">
        <v>557</v>
      </c>
    </row>
    <row r="102" s="4" customFormat="1" spans="1:25">
      <c r="A102" s="4" t="s">
        <v>558</v>
      </c>
      <c r="B102" s="4" t="s">
        <v>26</v>
      </c>
      <c r="C102" s="4" t="s">
        <v>27</v>
      </c>
      <c r="D102" s="4" t="s">
        <v>559</v>
      </c>
      <c r="E102" s="4" t="s">
        <v>560</v>
      </c>
      <c r="F102" s="6">
        <v>45249</v>
      </c>
      <c r="G102" s="6">
        <v>45251</v>
      </c>
      <c r="H102" s="4">
        <v>2</v>
      </c>
      <c r="I102" s="4">
        <v>2</v>
      </c>
      <c r="J102" s="4">
        <v>4</v>
      </c>
      <c r="K102" s="4" t="s">
        <v>30</v>
      </c>
      <c r="L102" s="4">
        <v>2260</v>
      </c>
      <c r="M102" s="4">
        <v>2260</v>
      </c>
      <c r="N102" s="4" t="s">
        <v>561</v>
      </c>
      <c r="O102" s="4" t="s">
        <v>32</v>
      </c>
      <c r="P102" s="4" t="s">
        <v>33</v>
      </c>
      <c r="Q102" s="4">
        <v>0</v>
      </c>
      <c r="R102" s="7">
        <v>45246.0000115741</v>
      </c>
      <c r="S102" s="6">
        <v>45252</v>
      </c>
      <c r="T102" s="4" t="s">
        <v>34</v>
      </c>
      <c r="U102" s="4">
        <v>2260</v>
      </c>
      <c r="V102" s="4">
        <v>0</v>
      </c>
      <c r="W102" s="4">
        <v>0</v>
      </c>
      <c r="X102" s="4" t="s">
        <v>562</v>
      </c>
      <c r="Y102" s="4" t="s">
        <v>563</v>
      </c>
    </row>
    <row r="103" s="4" customFormat="1" spans="1:25">
      <c r="A103" s="4" t="s">
        <v>564</v>
      </c>
      <c r="B103" s="4" t="s">
        <v>26</v>
      </c>
      <c r="C103" s="4" t="s">
        <v>27</v>
      </c>
      <c r="D103" s="4" t="s">
        <v>565</v>
      </c>
      <c r="E103" s="4" t="s">
        <v>566</v>
      </c>
      <c r="F103" s="6">
        <v>45249</v>
      </c>
      <c r="G103" s="6">
        <v>45251</v>
      </c>
      <c r="H103" s="4">
        <v>1</v>
      </c>
      <c r="I103" s="4">
        <v>2</v>
      </c>
      <c r="J103" s="4">
        <v>2</v>
      </c>
      <c r="K103" s="4" t="s">
        <v>30</v>
      </c>
      <c r="L103" s="4">
        <v>1848</v>
      </c>
      <c r="M103" s="4">
        <v>1848</v>
      </c>
      <c r="N103" s="4" t="s">
        <v>567</v>
      </c>
      <c r="O103" s="4" t="s">
        <v>32</v>
      </c>
      <c r="P103" s="4" t="s">
        <v>33</v>
      </c>
      <c r="Q103" s="4">
        <v>0</v>
      </c>
      <c r="R103" s="7">
        <v>45247</v>
      </c>
      <c r="S103" s="6">
        <v>45252</v>
      </c>
      <c r="T103" s="4" t="s">
        <v>34</v>
      </c>
      <c r="U103" s="4">
        <v>1848</v>
      </c>
      <c r="V103" s="4">
        <v>0</v>
      </c>
      <c r="W103" s="4">
        <v>0</v>
      </c>
      <c r="X103" s="4" t="s">
        <v>568</v>
      </c>
      <c r="Y103" s="4" t="s">
        <v>569</v>
      </c>
    </row>
    <row r="104" s="4" customFormat="1" spans="1:25">
      <c r="A104" s="4" t="s">
        <v>570</v>
      </c>
      <c r="B104" s="4" t="s">
        <v>26</v>
      </c>
      <c r="C104" s="4" t="s">
        <v>27</v>
      </c>
      <c r="D104" s="4" t="s">
        <v>565</v>
      </c>
      <c r="E104" s="4" t="s">
        <v>566</v>
      </c>
      <c r="F104" s="6">
        <v>45249</v>
      </c>
      <c r="G104" s="6">
        <v>45251</v>
      </c>
      <c r="H104" s="4">
        <v>1</v>
      </c>
      <c r="I104" s="4">
        <v>2</v>
      </c>
      <c r="J104" s="4">
        <v>2</v>
      </c>
      <c r="K104" s="4" t="s">
        <v>30</v>
      </c>
      <c r="L104" s="4">
        <v>1848</v>
      </c>
      <c r="M104" s="4">
        <v>1848</v>
      </c>
      <c r="N104" s="4" t="s">
        <v>571</v>
      </c>
      <c r="O104" s="4" t="s">
        <v>32</v>
      </c>
      <c r="P104" s="4" t="s">
        <v>33</v>
      </c>
      <c r="Q104" s="4">
        <v>0</v>
      </c>
      <c r="R104" s="7">
        <v>45247.0000115741</v>
      </c>
      <c r="S104" s="6">
        <v>45252</v>
      </c>
      <c r="T104" s="4" t="s">
        <v>34</v>
      </c>
      <c r="U104" s="4">
        <v>1848</v>
      </c>
      <c r="V104" s="4">
        <v>0</v>
      </c>
      <c r="W104" s="4">
        <v>0</v>
      </c>
      <c r="X104" s="4" t="s">
        <v>572</v>
      </c>
      <c r="Y104" s="4" t="s">
        <v>573</v>
      </c>
    </row>
    <row r="105" s="4" customFormat="1" spans="1:25">
      <c r="A105" s="4" t="s">
        <v>574</v>
      </c>
      <c r="B105" s="4" t="s">
        <v>26</v>
      </c>
      <c r="C105" s="4" t="s">
        <v>27</v>
      </c>
      <c r="D105" s="4" t="s">
        <v>575</v>
      </c>
      <c r="E105" s="4" t="s">
        <v>576</v>
      </c>
      <c r="F105" s="6">
        <v>45248</v>
      </c>
      <c r="G105" s="6">
        <v>45251</v>
      </c>
      <c r="H105" s="4">
        <v>2</v>
      </c>
      <c r="I105" s="4">
        <v>3</v>
      </c>
      <c r="J105" s="4">
        <v>6</v>
      </c>
      <c r="K105" s="4" t="s">
        <v>30</v>
      </c>
      <c r="L105" s="4">
        <v>8050</v>
      </c>
      <c r="M105" s="4">
        <v>8050</v>
      </c>
      <c r="N105" s="4" t="s">
        <v>577</v>
      </c>
      <c r="O105" s="4" t="s">
        <v>32</v>
      </c>
      <c r="P105" s="4" t="s">
        <v>33</v>
      </c>
      <c r="Q105" s="4">
        <v>0</v>
      </c>
      <c r="R105" s="7">
        <v>45247</v>
      </c>
      <c r="S105" s="6">
        <v>45252</v>
      </c>
      <c r="T105" s="4" t="s">
        <v>34</v>
      </c>
      <c r="U105" s="4">
        <v>8050</v>
      </c>
      <c r="V105" s="4">
        <v>0</v>
      </c>
      <c r="W105" s="4">
        <v>0</v>
      </c>
      <c r="X105" s="4" t="s">
        <v>578</v>
      </c>
      <c r="Y105" s="4" t="s">
        <v>579</v>
      </c>
    </row>
    <row r="106" s="4" customFormat="1" spans="1:25">
      <c r="A106" s="4" t="s">
        <v>580</v>
      </c>
      <c r="B106" s="4" t="s">
        <v>26</v>
      </c>
      <c r="C106" s="4" t="s">
        <v>27</v>
      </c>
      <c r="D106" s="4" t="s">
        <v>581</v>
      </c>
      <c r="E106" s="4" t="s">
        <v>582</v>
      </c>
      <c r="F106" s="6">
        <v>45248</v>
      </c>
      <c r="G106" s="6">
        <v>45251</v>
      </c>
      <c r="H106" s="4">
        <v>1</v>
      </c>
      <c r="I106" s="4">
        <v>3</v>
      </c>
      <c r="J106" s="4">
        <v>3</v>
      </c>
      <c r="K106" s="4" t="s">
        <v>30</v>
      </c>
      <c r="L106" s="4">
        <v>1645</v>
      </c>
      <c r="M106" s="4">
        <v>1645</v>
      </c>
      <c r="N106" s="4" t="s">
        <v>583</v>
      </c>
      <c r="O106" s="4" t="s">
        <v>32</v>
      </c>
      <c r="P106" s="4" t="s">
        <v>33</v>
      </c>
      <c r="Q106" s="4">
        <v>0</v>
      </c>
      <c r="R106" s="7">
        <v>45247</v>
      </c>
      <c r="S106" s="6">
        <v>45252</v>
      </c>
      <c r="T106" s="4" t="s">
        <v>34</v>
      </c>
      <c r="U106" s="4">
        <v>1645</v>
      </c>
      <c r="V106" s="4">
        <v>0</v>
      </c>
      <c r="W106" s="4">
        <v>0</v>
      </c>
      <c r="X106" s="4" t="s">
        <v>584</v>
      </c>
      <c r="Y106" s="4" t="s">
        <v>585</v>
      </c>
    </row>
    <row r="107" s="4" customFormat="1" spans="1:25">
      <c r="A107" s="4" t="s">
        <v>586</v>
      </c>
      <c r="B107" s="4" t="s">
        <v>26</v>
      </c>
      <c r="C107" s="4" t="s">
        <v>27</v>
      </c>
      <c r="D107" s="4" t="s">
        <v>409</v>
      </c>
      <c r="E107" s="4" t="s">
        <v>410</v>
      </c>
      <c r="F107" s="6">
        <v>45248</v>
      </c>
      <c r="G107" s="6">
        <v>45251</v>
      </c>
      <c r="H107" s="4">
        <v>1</v>
      </c>
      <c r="I107" s="4">
        <v>3</v>
      </c>
      <c r="J107" s="4">
        <v>3</v>
      </c>
      <c r="K107" s="4" t="s">
        <v>30</v>
      </c>
      <c r="L107" s="4">
        <v>528</v>
      </c>
      <c r="M107" s="4">
        <v>528</v>
      </c>
      <c r="N107" s="4" t="s">
        <v>587</v>
      </c>
      <c r="O107" s="4" t="s">
        <v>32</v>
      </c>
      <c r="P107" s="4" t="s">
        <v>33</v>
      </c>
      <c r="Q107" s="4">
        <v>0</v>
      </c>
      <c r="R107" s="7">
        <v>45247.0000115741</v>
      </c>
      <c r="S107" s="6">
        <v>45252</v>
      </c>
      <c r="T107" s="4" t="s">
        <v>34</v>
      </c>
      <c r="U107" s="4">
        <v>528</v>
      </c>
      <c r="V107" s="4">
        <v>0</v>
      </c>
      <c r="W107" s="4">
        <v>0</v>
      </c>
      <c r="X107" s="4" t="s">
        <v>588</v>
      </c>
      <c r="Y107" s="4" t="s">
        <v>589</v>
      </c>
    </row>
    <row r="108" s="4" customFormat="1" spans="1:25">
      <c r="A108" s="4" t="s">
        <v>590</v>
      </c>
      <c r="B108" s="4" t="s">
        <v>26</v>
      </c>
      <c r="C108" s="4" t="s">
        <v>27</v>
      </c>
      <c r="D108" s="4" t="s">
        <v>565</v>
      </c>
      <c r="E108" s="4" t="s">
        <v>591</v>
      </c>
      <c r="F108" s="6">
        <v>45248</v>
      </c>
      <c r="G108" s="6">
        <v>45251</v>
      </c>
      <c r="H108" s="4">
        <v>1</v>
      </c>
      <c r="I108" s="4">
        <v>3</v>
      </c>
      <c r="J108" s="4">
        <v>3</v>
      </c>
      <c r="K108" s="4" t="s">
        <v>30</v>
      </c>
      <c r="L108" s="4">
        <v>2709</v>
      </c>
      <c r="M108" s="4">
        <v>2709</v>
      </c>
      <c r="N108" s="4" t="s">
        <v>592</v>
      </c>
      <c r="O108" s="4" t="s">
        <v>32</v>
      </c>
      <c r="P108" s="4" t="s">
        <v>33</v>
      </c>
      <c r="Q108" s="4">
        <v>0</v>
      </c>
      <c r="R108" s="7">
        <v>45248.0000115741</v>
      </c>
      <c r="S108" s="6">
        <v>45252</v>
      </c>
      <c r="T108" s="4" t="s">
        <v>34</v>
      </c>
      <c r="U108" s="4">
        <v>2709</v>
      </c>
      <c r="V108" s="4">
        <v>0</v>
      </c>
      <c r="W108" s="4">
        <v>0</v>
      </c>
      <c r="X108" s="4" t="s">
        <v>593</v>
      </c>
      <c r="Y108" s="4" t="s">
        <v>308</v>
      </c>
    </row>
    <row r="109" s="4" customFormat="1" spans="1:25">
      <c r="A109" s="4" t="s">
        <v>594</v>
      </c>
      <c r="B109" s="4" t="s">
        <v>26</v>
      </c>
      <c r="C109" s="4" t="s">
        <v>27</v>
      </c>
      <c r="D109" s="4" t="s">
        <v>595</v>
      </c>
      <c r="E109" s="4" t="s">
        <v>596</v>
      </c>
      <c r="F109" s="6">
        <v>45248</v>
      </c>
      <c r="G109" s="6">
        <v>45251</v>
      </c>
      <c r="H109" s="4">
        <v>1</v>
      </c>
      <c r="I109" s="4">
        <v>3</v>
      </c>
      <c r="J109" s="4">
        <v>3</v>
      </c>
      <c r="K109" s="4" t="s">
        <v>30</v>
      </c>
      <c r="L109" s="4">
        <v>2115</v>
      </c>
      <c r="M109" s="4">
        <v>2115</v>
      </c>
      <c r="N109" s="4" t="s">
        <v>597</v>
      </c>
      <c r="O109" s="4" t="s">
        <v>32</v>
      </c>
      <c r="P109" s="4" t="s">
        <v>33</v>
      </c>
      <c r="Q109" s="4">
        <v>0</v>
      </c>
      <c r="R109" s="7">
        <v>45248.0000115741</v>
      </c>
      <c r="S109" s="6">
        <v>45252</v>
      </c>
      <c r="T109" s="4" t="s">
        <v>34</v>
      </c>
      <c r="U109" s="4">
        <v>2115</v>
      </c>
      <c r="V109" s="4">
        <v>0</v>
      </c>
      <c r="W109" s="4">
        <v>0</v>
      </c>
      <c r="X109" s="4" t="s">
        <v>598</v>
      </c>
      <c r="Y109" s="4" t="s">
        <v>599</v>
      </c>
    </row>
    <row r="110" s="4" customFormat="1" spans="1:25">
      <c r="A110" s="4" t="s">
        <v>600</v>
      </c>
      <c r="B110" s="4" t="s">
        <v>26</v>
      </c>
      <c r="C110" s="4" t="s">
        <v>27</v>
      </c>
      <c r="D110" s="4" t="s">
        <v>601</v>
      </c>
      <c r="E110" s="4" t="s">
        <v>266</v>
      </c>
      <c r="F110" s="6">
        <v>45250</v>
      </c>
      <c r="G110" s="6">
        <v>45251</v>
      </c>
      <c r="H110" s="4">
        <v>1</v>
      </c>
      <c r="I110" s="4">
        <v>1</v>
      </c>
      <c r="J110" s="4">
        <v>1</v>
      </c>
      <c r="K110" s="4" t="s">
        <v>30</v>
      </c>
      <c r="L110" s="4">
        <v>285</v>
      </c>
      <c r="M110" s="4">
        <v>285</v>
      </c>
      <c r="N110" s="4" t="s">
        <v>602</v>
      </c>
      <c r="O110" s="4" t="s">
        <v>32</v>
      </c>
      <c r="P110" s="4" t="s">
        <v>33</v>
      </c>
      <c r="Q110" s="4">
        <v>0</v>
      </c>
      <c r="R110" s="7">
        <v>45248.0000115741</v>
      </c>
      <c r="S110" s="6">
        <v>45252</v>
      </c>
      <c r="T110" s="4" t="s">
        <v>34</v>
      </c>
      <c r="U110" s="4">
        <v>285</v>
      </c>
      <c r="V110" s="4">
        <v>0</v>
      </c>
      <c r="W110" s="4">
        <v>0</v>
      </c>
      <c r="X110" s="4" t="s">
        <v>603</v>
      </c>
      <c r="Y110" s="4" t="s">
        <v>604</v>
      </c>
    </row>
    <row r="111" s="4" customFormat="1" spans="1:25">
      <c r="A111" s="4" t="s">
        <v>235</v>
      </c>
      <c r="B111" s="4" t="s">
        <v>26</v>
      </c>
      <c r="C111" s="4" t="s">
        <v>309</v>
      </c>
      <c r="D111" s="4" t="s">
        <v>236</v>
      </c>
      <c r="E111" s="4" t="s">
        <v>237</v>
      </c>
      <c r="F111" s="6">
        <v>45248</v>
      </c>
      <c r="G111" s="6">
        <v>45251</v>
      </c>
      <c r="H111" s="4">
        <v>1</v>
      </c>
      <c r="I111" s="4">
        <v>3</v>
      </c>
      <c r="J111" s="4">
        <v>3</v>
      </c>
      <c r="K111" s="4" t="s">
        <v>30</v>
      </c>
      <c r="L111" s="4">
        <v>-840</v>
      </c>
      <c r="M111" s="4">
        <v>-840</v>
      </c>
      <c r="N111" s="4" t="s">
        <v>238</v>
      </c>
      <c r="O111" s="4" t="s">
        <v>32</v>
      </c>
      <c r="P111" s="4" t="s">
        <v>33</v>
      </c>
      <c r="Q111" s="4">
        <v>0</v>
      </c>
      <c r="R111" s="7">
        <v>45230</v>
      </c>
      <c r="S111" s="6">
        <v>45252</v>
      </c>
      <c r="T111" s="4" t="s">
        <v>34</v>
      </c>
      <c r="U111" s="4">
        <v>-840</v>
      </c>
      <c r="V111" s="4">
        <v>0</v>
      </c>
      <c r="W111" s="4">
        <v>0</v>
      </c>
      <c r="X111" s="4" t="s">
        <v>239</v>
      </c>
      <c r="Y111" s="4" t="s">
        <v>240</v>
      </c>
    </row>
    <row r="112" s="4" customFormat="1" spans="1:25">
      <c r="A112" s="4" t="s">
        <v>605</v>
      </c>
      <c r="B112" s="4" t="s">
        <v>26</v>
      </c>
      <c r="C112" s="4" t="s">
        <v>27</v>
      </c>
      <c r="D112" s="4" t="s">
        <v>606</v>
      </c>
      <c r="E112" s="4" t="s">
        <v>607</v>
      </c>
      <c r="F112" s="6">
        <v>45250</v>
      </c>
      <c r="G112" s="6">
        <v>45251</v>
      </c>
      <c r="H112" s="4">
        <v>1</v>
      </c>
      <c r="I112" s="4">
        <v>1</v>
      </c>
      <c r="J112" s="4">
        <v>1</v>
      </c>
      <c r="K112" s="4" t="s">
        <v>30</v>
      </c>
      <c r="L112" s="4">
        <v>3300</v>
      </c>
      <c r="M112" s="4">
        <v>3300</v>
      </c>
      <c r="N112" s="4" t="s">
        <v>608</v>
      </c>
      <c r="O112" s="4" t="s">
        <v>32</v>
      </c>
      <c r="P112" s="4" t="s">
        <v>33</v>
      </c>
      <c r="Q112" s="4">
        <v>0</v>
      </c>
      <c r="R112" s="7">
        <v>45248.0000115741</v>
      </c>
      <c r="S112" s="6">
        <v>45252</v>
      </c>
      <c r="T112" s="4" t="s">
        <v>34</v>
      </c>
      <c r="U112" s="4">
        <v>3300</v>
      </c>
      <c r="V112" s="4">
        <v>0</v>
      </c>
      <c r="W112" s="4">
        <v>0</v>
      </c>
      <c r="X112" s="4" t="s">
        <v>609</v>
      </c>
      <c r="Y112" s="4" t="s">
        <v>610</v>
      </c>
    </row>
    <row r="113" s="4" customFormat="1" spans="1:25">
      <c r="A113" s="4" t="s">
        <v>611</v>
      </c>
      <c r="B113" s="4" t="s">
        <v>26</v>
      </c>
      <c r="C113" s="4" t="s">
        <v>27</v>
      </c>
      <c r="D113" s="4" t="s">
        <v>612</v>
      </c>
      <c r="E113" s="4" t="s">
        <v>613</v>
      </c>
      <c r="F113" s="6">
        <v>45250</v>
      </c>
      <c r="G113" s="6">
        <v>45251</v>
      </c>
      <c r="H113" s="4">
        <v>1</v>
      </c>
      <c r="I113" s="4">
        <v>1</v>
      </c>
      <c r="J113" s="4">
        <v>1</v>
      </c>
      <c r="K113" s="4" t="s">
        <v>30</v>
      </c>
      <c r="L113" s="4">
        <v>527</v>
      </c>
      <c r="M113" s="4">
        <v>527</v>
      </c>
      <c r="N113" s="4" t="s">
        <v>614</v>
      </c>
      <c r="O113" s="4" t="s">
        <v>32</v>
      </c>
      <c r="P113" s="4" t="s">
        <v>33</v>
      </c>
      <c r="Q113" s="4">
        <v>0</v>
      </c>
      <c r="R113" s="7">
        <v>45248</v>
      </c>
      <c r="S113" s="6">
        <v>45252</v>
      </c>
      <c r="T113" s="4" t="s">
        <v>34</v>
      </c>
      <c r="U113" s="4">
        <v>527</v>
      </c>
      <c r="V113" s="4">
        <v>0</v>
      </c>
      <c r="W113" s="4">
        <v>0</v>
      </c>
      <c r="X113" s="4" t="s">
        <v>615</v>
      </c>
      <c r="Y113" s="4" t="s">
        <v>616</v>
      </c>
    </row>
    <row r="114" s="4" customFormat="1" spans="1:25">
      <c r="A114" s="4" t="s">
        <v>590</v>
      </c>
      <c r="B114" s="4" t="s">
        <v>26</v>
      </c>
      <c r="C114" s="4" t="s">
        <v>309</v>
      </c>
      <c r="D114" s="4" t="s">
        <v>565</v>
      </c>
      <c r="E114" s="4" t="s">
        <v>591</v>
      </c>
      <c r="F114" s="6">
        <v>45248</v>
      </c>
      <c r="G114" s="6">
        <v>45251</v>
      </c>
      <c r="H114" s="4">
        <v>1</v>
      </c>
      <c r="I114" s="4">
        <v>3</v>
      </c>
      <c r="J114" s="4">
        <v>3</v>
      </c>
      <c r="K114" s="4" t="s">
        <v>30</v>
      </c>
      <c r="L114" s="4">
        <v>-2709</v>
      </c>
      <c r="M114" s="4">
        <v>-2709</v>
      </c>
      <c r="N114" s="4" t="s">
        <v>592</v>
      </c>
      <c r="O114" s="4" t="s">
        <v>32</v>
      </c>
      <c r="P114" s="4" t="s">
        <v>33</v>
      </c>
      <c r="Q114" s="4">
        <v>0</v>
      </c>
      <c r="R114" s="7">
        <v>45248.0000115741</v>
      </c>
      <c r="S114" s="6">
        <v>45252</v>
      </c>
      <c r="T114" s="4" t="s">
        <v>34</v>
      </c>
      <c r="U114" s="4">
        <v>-2709</v>
      </c>
      <c r="V114" s="4">
        <v>0</v>
      </c>
      <c r="W114" s="4">
        <v>0</v>
      </c>
      <c r="X114" s="4" t="s">
        <v>593</v>
      </c>
      <c r="Y114" s="4" t="s">
        <v>308</v>
      </c>
    </row>
    <row r="115" s="4" customFormat="1" spans="1:25">
      <c r="A115" s="4" t="s">
        <v>617</v>
      </c>
      <c r="B115" s="4" t="s">
        <v>26</v>
      </c>
      <c r="C115" s="4" t="s">
        <v>27</v>
      </c>
      <c r="D115" s="4" t="s">
        <v>618</v>
      </c>
      <c r="E115" s="4" t="s">
        <v>619</v>
      </c>
      <c r="F115" s="6">
        <v>45249</v>
      </c>
      <c r="G115" s="6">
        <v>45251</v>
      </c>
      <c r="H115" s="4">
        <v>1</v>
      </c>
      <c r="I115" s="4">
        <v>2</v>
      </c>
      <c r="J115" s="4">
        <v>2</v>
      </c>
      <c r="K115" s="4" t="s">
        <v>30</v>
      </c>
      <c r="L115" s="4">
        <v>1776</v>
      </c>
      <c r="M115" s="4">
        <v>1776</v>
      </c>
      <c r="N115" s="4" t="s">
        <v>620</v>
      </c>
      <c r="O115" s="4" t="s">
        <v>32</v>
      </c>
      <c r="P115" s="4" t="s">
        <v>33</v>
      </c>
      <c r="Q115" s="4">
        <v>0</v>
      </c>
      <c r="R115" s="7">
        <v>45248</v>
      </c>
      <c r="S115" s="6">
        <v>45252</v>
      </c>
      <c r="T115" s="4" t="s">
        <v>34</v>
      </c>
      <c r="U115" s="4">
        <v>1776</v>
      </c>
      <c r="V115" s="4">
        <v>0</v>
      </c>
      <c r="W115" s="4">
        <v>0</v>
      </c>
      <c r="X115" s="4" t="s">
        <v>621</v>
      </c>
      <c r="Y115" s="4" t="s">
        <v>308</v>
      </c>
    </row>
    <row r="116" s="4" customFormat="1" spans="1:25">
      <c r="A116" s="4" t="s">
        <v>622</v>
      </c>
      <c r="B116" s="4" t="s">
        <v>26</v>
      </c>
      <c r="C116" s="4" t="s">
        <v>27</v>
      </c>
      <c r="D116" s="4" t="s">
        <v>275</v>
      </c>
      <c r="E116" s="4" t="s">
        <v>623</v>
      </c>
      <c r="F116" s="6">
        <v>45249</v>
      </c>
      <c r="G116" s="6">
        <v>45251</v>
      </c>
      <c r="H116" s="4">
        <v>1</v>
      </c>
      <c r="I116" s="4">
        <v>2</v>
      </c>
      <c r="J116" s="4">
        <v>2</v>
      </c>
      <c r="K116" s="4" t="s">
        <v>30</v>
      </c>
      <c r="L116" s="4">
        <v>3118</v>
      </c>
      <c r="M116" s="4">
        <v>3118</v>
      </c>
      <c r="N116" s="4" t="s">
        <v>624</v>
      </c>
      <c r="O116" s="4" t="s">
        <v>32</v>
      </c>
      <c r="P116" s="4" t="s">
        <v>33</v>
      </c>
      <c r="Q116" s="4">
        <v>0</v>
      </c>
      <c r="R116" s="7">
        <v>45248.0000115741</v>
      </c>
      <c r="S116" s="6">
        <v>45252</v>
      </c>
      <c r="T116" s="4" t="s">
        <v>34</v>
      </c>
      <c r="U116" s="4">
        <v>3118</v>
      </c>
      <c r="V116" s="4">
        <v>0</v>
      </c>
      <c r="W116" s="4">
        <v>0</v>
      </c>
      <c r="X116" s="4" t="s">
        <v>625</v>
      </c>
      <c r="Y116" s="4" t="s">
        <v>626</v>
      </c>
    </row>
    <row r="117" s="4" customFormat="1" spans="1:25">
      <c r="A117" s="4" t="s">
        <v>627</v>
      </c>
      <c r="B117" s="4" t="s">
        <v>26</v>
      </c>
      <c r="C117" s="4" t="s">
        <v>27</v>
      </c>
      <c r="D117" s="4" t="s">
        <v>500</v>
      </c>
      <c r="E117" s="4" t="s">
        <v>501</v>
      </c>
      <c r="F117" s="6">
        <v>45249</v>
      </c>
      <c r="G117" s="6">
        <v>45251</v>
      </c>
      <c r="H117" s="4">
        <v>1</v>
      </c>
      <c r="I117" s="4">
        <v>2</v>
      </c>
      <c r="J117" s="4">
        <v>2</v>
      </c>
      <c r="K117" s="4" t="s">
        <v>30</v>
      </c>
      <c r="L117" s="4">
        <v>314</v>
      </c>
      <c r="M117" s="4">
        <v>314</v>
      </c>
      <c r="N117" s="4" t="s">
        <v>628</v>
      </c>
      <c r="O117" s="4" t="s">
        <v>32</v>
      </c>
      <c r="P117" s="4" t="s">
        <v>33</v>
      </c>
      <c r="Q117" s="4">
        <v>0</v>
      </c>
      <c r="R117" s="7">
        <v>45249.0000115741</v>
      </c>
      <c r="S117" s="6">
        <v>45252</v>
      </c>
      <c r="T117" s="4" t="s">
        <v>34</v>
      </c>
      <c r="U117" s="4">
        <v>314</v>
      </c>
      <c r="V117" s="4">
        <v>0</v>
      </c>
      <c r="W117" s="4">
        <v>0</v>
      </c>
      <c r="X117" s="4" t="s">
        <v>629</v>
      </c>
      <c r="Y117" s="4" t="s">
        <v>630</v>
      </c>
    </row>
    <row r="118" s="4" customFormat="1" spans="1:25">
      <c r="A118" s="4" t="s">
        <v>631</v>
      </c>
      <c r="B118" s="4" t="s">
        <v>26</v>
      </c>
      <c r="C118" s="4" t="s">
        <v>27</v>
      </c>
      <c r="D118" s="4" t="s">
        <v>632</v>
      </c>
      <c r="E118" s="4" t="s">
        <v>633</v>
      </c>
      <c r="F118" s="6">
        <v>45250</v>
      </c>
      <c r="G118" s="6">
        <v>45251</v>
      </c>
      <c r="H118" s="4">
        <v>2</v>
      </c>
      <c r="I118" s="4">
        <v>1</v>
      </c>
      <c r="J118" s="4">
        <v>2</v>
      </c>
      <c r="K118" s="4" t="s">
        <v>30</v>
      </c>
      <c r="L118" s="4">
        <v>764</v>
      </c>
      <c r="M118" s="4">
        <v>764</v>
      </c>
      <c r="N118" s="4" t="s">
        <v>634</v>
      </c>
      <c r="O118" s="4" t="s">
        <v>32</v>
      </c>
      <c r="P118" s="4" t="s">
        <v>33</v>
      </c>
      <c r="Q118" s="4">
        <v>0</v>
      </c>
      <c r="R118" s="7">
        <v>45249</v>
      </c>
      <c r="S118" s="6">
        <v>45252</v>
      </c>
      <c r="T118" s="4" t="s">
        <v>34</v>
      </c>
      <c r="U118" s="4">
        <v>764</v>
      </c>
      <c r="V118" s="4">
        <v>0</v>
      </c>
      <c r="W118" s="4">
        <v>0</v>
      </c>
      <c r="X118" s="4" t="s">
        <v>635</v>
      </c>
      <c r="Y118" s="4" t="s">
        <v>636</v>
      </c>
    </row>
    <row r="119" s="4" customFormat="1" spans="1:25">
      <c r="A119" s="4" t="s">
        <v>637</v>
      </c>
      <c r="B119" s="4" t="s">
        <v>26</v>
      </c>
      <c r="C119" s="4" t="s">
        <v>27</v>
      </c>
      <c r="D119" s="4" t="s">
        <v>612</v>
      </c>
      <c r="E119" s="4" t="s">
        <v>613</v>
      </c>
      <c r="F119" s="6">
        <v>45250</v>
      </c>
      <c r="G119" s="6">
        <v>45251</v>
      </c>
      <c r="H119" s="4">
        <v>1</v>
      </c>
      <c r="I119" s="4">
        <v>1</v>
      </c>
      <c r="J119" s="4">
        <v>1</v>
      </c>
      <c r="K119" s="4" t="s">
        <v>30</v>
      </c>
      <c r="L119" s="4">
        <v>527</v>
      </c>
      <c r="M119" s="4">
        <v>527</v>
      </c>
      <c r="N119" s="4" t="s">
        <v>638</v>
      </c>
      <c r="O119" s="4" t="s">
        <v>32</v>
      </c>
      <c r="P119" s="4" t="s">
        <v>33</v>
      </c>
      <c r="Q119" s="4">
        <v>0</v>
      </c>
      <c r="R119" s="7">
        <v>45249</v>
      </c>
      <c r="S119" s="6">
        <v>45252</v>
      </c>
      <c r="T119" s="4" t="s">
        <v>34</v>
      </c>
      <c r="U119" s="4">
        <v>527</v>
      </c>
      <c r="V119" s="4">
        <v>0</v>
      </c>
      <c r="W119" s="4">
        <v>0</v>
      </c>
      <c r="X119" s="4" t="s">
        <v>639</v>
      </c>
      <c r="Y119" s="4" t="s">
        <v>640</v>
      </c>
    </row>
    <row r="120" s="4" customFormat="1" spans="1:25">
      <c r="A120" s="4" t="s">
        <v>641</v>
      </c>
      <c r="B120" s="4" t="s">
        <v>26</v>
      </c>
      <c r="C120" s="4" t="s">
        <v>27</v>
      </c>
      <c r="D120" s="4" t="s">
        <v>451</v>
      </c>
      <c r="E120" s="4" t="s">
        <v>642</v>
      </c>
      <c r="F120" s="6">
        <v>45250</v>
      </c>
      <c r="G120" s="6">
        <v>45251</v>
      </c>
      <c r="H120" s="4">
        <v>1</v>
      </c>
      <c r="I120" s="4">
        <v>1</v>
      </c>
      <c r="J120" s="4">
        <v>1</v>
      </c>
      <c r="K120" s="4" t="s">
        <v>30</v>
      </c>
      <c r="L120" s="4">
        <v>415</v>
      </c>
      <c r="M120" s="4">
        <v>415</v>
      </c>
      <c r="N120" s="4" t="s">
        <v>643</v>
      </c>
      <c r="O120" s="4" t="s">
        <v>32</v>
      </c>
      <c r="P120" s="4" t="s">
        <v>33</v>
      </c>
      <c r="Q120" s="4">
        <v>0</v>
      </c>
      <c r="R120" s="7">
        <v>45249.0000115741</v>
      </c>
      <c r="S120" s="6">
        <v>45252</v>
      </c>
      <c r="T120" s="4" t="s">
        <v>34</v>
      </c>
      <c r="U120" s="4">
        <v>415</v>
      </c>
      <c r="V120" s="4">
        <v>0</v>
      </c>
      <c r="W120" s="4">
        <v>0</v>
      </c>
      <c r="X120" s="4" t="s">
        <v>644</v>
      </c>
      <c r="Y120" s="4" t="s">
        <v>645</v>
      </c>
    </row>
    <row r="121" s="4" customFormat="1" spans="1:25">
      <c r="A121" s="4" t="s">
        <v>646</v>
      </c>
      <c r="B121" s="4" t="s">
        <v>26</v>
      </c>
      <c r="C121" s="4" t="s">
        <v>27</v>
      </c>
      <c r="D121" s="4" t="s">
        <v>647</v>
      </c>
      <c r="E121" s="4" t="s">
        <v>648</v>
      </c>
      <c r="F121" s="6">
        <v>45250</v>
      </c>
      <c r="G121" s="6">
        <v>45251</v>
      </c>
      <c r="H121" s="4">
        <v>1</v>
      </c>
      <c r="I121" s="4">
        <v>1</v>
      </c>
      <c r="J121" s="4">
        <v>1</v>
      </c>
      <c r="K121" s="4" t="s">
        <v>30</v>
      </c>
      <c r="L121" s="4">
        <v>380</v>
      </c>
      <c r="M121" s="4">
        <v>380</v>
      </c>
      <c r="N121" s="4" t="s">
        <v>649</v>
      </c>
      <c r="O121" s="4" t="s">
        <v>32</v>
      </c>
      <c r="P121" s="4" t="s">
        <v>33</v>
      </c>
      <c r="Q121" s="4">
        <v>0</v>
      </c>
      <c r="R121" s="7">
        <v>45249</v>
      </c>
      <c r="S121" s="6">
        <v>45252</v>
      </c>
      <c r="T121" s="4" t="s">
        <v>34</v>
      </c>
      <c r="U121" s="4">
        <v>380</v>
      </c>
      <c r="V121" s="4">
        <v>0</v>
      </c>
      <c r="W121" s="4">
        <v>0</v>
      </c>
      <c r="X121" s="4" t="s">
        <v>650</v>
      </c>
      <c r="Y121" s="4" t="s">
        <v>651</v>
      </c>
    </row>
    <row r="122" s="4" customFormat="1" spans="1:25">
      <c r="A122" s="4" t="s">
        <v>652</v>
      </c>
      <c r="B122" s="4" t="s">
        <v>26</v>
      </c>
      <c r="C122" s="4" t="s">
        <v>27</v>
      </c>
      <c r="D122" s="4" t="s">
        <v>653</v>
      </c>
      <c r="E122" s="4" t="s">
        <v>654</v>
      </c>
      <c r="F122" s="6">
        <v>45249</v>
      </c>
      <c r="G122" s="6">
        <v>45251</v>
      </c>
      <c r="H122" s="4">
        <v>1</v>
      </c>
      <c r="I122" s="4">
        <v>2</v>
      </c>
      <c r="J122" s="4">
        <v>2</v>
      </c>
      <c r="K122" s="4" t="s">
        <v>30</v>
      </c>
      <c r="L122" s="4">
        <v>1255</v>
      </c>
      <c r="M122" s="4">
        <v>1255</v>
      </c>
      <c r="N122" s="4" t="s">
        <v>655</v>
      </c>
      <c r="O122" s="4" t="s">
        <v>32</v>
      </c>
      <c r="P122" s="4" t="s">
        <v>33</v>
      </c>
      <c r="Q122" s="4">
        <v>0</v>
      </c>
      <c r="R122" s="7">
        <v>45249.0000115741</v>
      </c>
      <c r="S122" s="6">
        <v>45252</v>
      </c>
      <c r="T122" s="4" t="s">
        <v>34</v>
      </c>
      <c r="U122" s="4">
        <v>1255</v>
      </c>
      <c r="V122" s="4">
        <v>0</v>
      </c>
      <c r="W122" s="4">
        <v>0</v>
      </c>
      <c r="X122" s="4" t="s">
        <v>656</v>
      </c>
      <c r="Y122" s="4" t="s">
        <v>657</v>
      </c>
    </row>
    <row r="123" s="4" customFormat="1" spans="1:25">
      <c r="A123" s="4" t="s">
        <v>658</v>
      </c>
      <c r="B123" s="4" t="s">
        <v>26</v>
      </c>
      <c r="C123" s="4" t="s">
        <v>27</v>
      </c>
      <c r="D123" s="4" t="s">
        <v>659</v>
      </c>
      <c r="E123" s="4" t="s">
        <v>660</v>
      </c>
      <c r="F123" s="6">
        <v>45249</v>
      </c>
      <c r="G123" s="6">
        <v>45251</v>
      </c>
      <c r="H123" s="4">
        <v>1</v>
      </c>
      <c r="I123" s="4">
        <v>2</v>
      </c>
      <c r="J123" s="4">
        <v>2</v>
      </c>
      <c r="K123" s="4" t="s">
        <v>30</v>
      </c>
      <c r="L123" s="4">
        <v>2386</v>
      </c>
      <c r="M123" s="4">
        <v>2386</v>
      </c>
      <c r="N123" s="4" t="s">
        <v>661</v>
      </c>
      <c r="O123" s="4" t="s">
        <v>32</v>
      </c>
      <c r="P123" s="4" t="s">
        <v>33</v>
      </c>
      <c r="Q123" s="4">
        <v>0</v>
      </c>
      <c r="R123" s="7">
        <v>45249.0000115741</v>
      </c>
      <c r="S123" s="6">
        <v>45252</v>
      </c>
      <c r="T123" s="4" t="s">
        <v>34</v>
      </c>
      <c r="U123" s="4">
        <v>2386</v>
      </c>
      <c r="V123" s="4">
        <v>0</v>
      </c>
      <c r="W123" s="4">
        <v>0</v>
      </c>
      <c r="X123" s="4" t="s">
        <v>662</v>
      </c>
      <c r="Y123" s="4" t="s">
        <v>663</v>
      </c>
    </row>
    <row r="124" s="4" customFormat="1" spans="1:25">
      <c r="A124" s="4" t="s">
        <v>664</v>
      </c>
      <c r="B124" s="4" t="s">
        <v>26</v>
      </c>
      <c r="C124" s="4" t="s">
        <v>27</v>
      </c>
      <c r="D124" s="4" t="s">
        <v>659</v>
      </c>
      <c r="E124" s="4" t="s">
        <v>665</v>
      </c>
      <c r="F124" s="6">
        <v>45249</v>
      </c>
      <c r="G124" s="6">
        <v>45251</v>
      </c>
      <c r="H124" s="4">
        <v>1</v>
      </c>
      <c r="I124" s="4">
        <v>2</v>
      </c>
      <c r="J124" s="4">
        <v>2</v>
      </c>
      <c r="K124" s="4" t="s">
        <v>30</v>
      </c>
      <c r="L124" s="4">
        <v>2640</v>
      </c>
      <c r="M124" s="4">
        <v>2640</v>
      </c>
      <c r="N124" s="4" t="s">
        <v>661</v>
      </c>
      <c r="O124" s="4" t="s">
        <v>32</v>
      </c>
      <c r="P124" s="4" t="s">
        <v>33</v>
      </c>
      <c r="Q124" s="4">
        <v>0</v>
      </c>
      <c r="R124" s="7">
        <v>45249.0000115741</v>
      </c>
      <c r="S124" s="6">
        <v>45252</v>
      </c>
      <c r="T124" s="4" t="s">
        <v>34</v>
      </c>
      <c r="U124" s="4">
        <v>2640</v>
      </c>
      <c r="V124" s="4">
        <v>0</v>
      </c>
      <c r="W124" s="4">
        <v>0</v>
      </c>
      <c r="X124" s="4" t="s">
        <v>666</v>
      </c>
      <c r="Y124" s="4" t="s">
        <v>667</v>
      </c>
    </row>
    <row r="125" s="4" customFormat="1" spans="1:25">
      <c r="A125" s="4" t="s">
        <v>668</v>
      </c>
      <c r="B125" s="4" t="s">
        <v>26</v>
      </c>
      <c r="C125" s="4" t="s">
        <v>27</v>
      </c>
      <c r="D125" s="4" t="s">
        <v>441</v>
      </c>
      <c r="E125" s="4" t="s">
        <v>261</v>
      </c>
      <c r="F125" s="6">
        <v>45250</v>
      </c>
      <c r="G125" s="6">
        <v>45251</v>
      </c>
      <c r="H125" s="4">
        <v>1</v>
      </c>
      <c r="I125" s="4">
        <v>1</v>
      </c>
      <c r="J125" s="4">
        <v>1</v>
      </c>
      <c r="K125" s="4" t="s">
        <v>30</v>
      </c>
      <c r="L125" s="4">
        <v>247</v>
      </c>
      <c r="M125" s="4">
        <v>247</v>
      </c>
      <c r="N125" s="4" t="s">
        <v>669</v>
      </c>
      <c r="O125" s="4" t="s">
        <v>32</v>
      </c>
      <c r="P125" s="4" t="s">
        <v>33</v>
      </c>
      <c r="Q125" s="4">
        <v>0</v>
      </c>
      <c r="R125" s="7">
        <v>45249.0000115741</v>
      </c>
      <c r="S125" s="6">
        <v>45252</v>
      </c>
      <c r="T125" s="4" t="s">
        <v>34</v>
      </c>
      <c r="U125" s="4">
        <v>247</v>
      </c>
      <c r="V125" s="4">
        <v>0</v>
      </c>
      <c r="W125" s="4">
        <v>0</v>
      </c>
      <c r="X125" s="4" t="s">
        <v>670</v>
      </c>
      <c r="Y125" s="4" t="s">
        <v>671</v>
      </c>
    </row>
    <row r="126" s="4" customFormat="1" spans="1:25">
      <c r="A126" s="4" t="s">
        <v>672</v>
      </c>
      <c r="B126" s="4" t="s">
        <v>26</v>
      </c>
      <c r="C126" s="4" t="s">
        <v>27</v>
      </c>
      <c r="D126" s="4" t="s">
        <v>559</v>
      </c>
      <c r="E126" s="4" t="s">
        <v>673</v>
      </c>
      <c r="F126" s="6">
        <v>45250</v>
      </c>
      <c r="G126" s="6">
        <v>45251</v>
      </c>
      <c r="H126" s="4">
        <v>1</v>
      </c>
      <c r="I126" s="4">
        <v>1</v>
      </c>
      <c r="J126" s="4">
        <v>1</v>
      </c>
      <c r="K126" s="4" t="s">
        <v>30</v>
      </c>
      <c r="L126" s="4">
        <v>630</v>
      </c>
      <c r="M126" s="4">
        <v>630</v>
      </c>
      <c r="N126" s="4" t="s">
        <v>674</v>
      </c>
      <c r="O126" s="4" t="s">
        <v>32</v>
      </c>
      <c r="P126" s="4" t="s">
        <v>33</v>
      </c>
      <c r="Q126" s="4">
        <v>0</v>
      </c>
      <c r="R126" s="7">
        <v>45249</v>
      </c>
      <c r="S126" s="6">
        <v>45252</v>
      </c>
      <c r="T126" s="4" t="s">
        <v>34</v>
      </c>
      <c r="U126" s="4">
        <v>630</v>
      </c>
      <c r="V126" s="4">
        <v>0</v>
      </c>
      <c r="W126" s="4">
        <v>0</v>
      </c>
      <c r="X126" s="4" t="s">
        <v>675</v>
      </c>
      <c r="Y126" s="4" t="s">
        <v>676</v>
      </c>
    </row>
    <row r="127" s="4" customFormat="1" spans="1:25">
      <c r="A127" s="4" t="s">
        <v>677</v>
      </c>
      <c r="B127" s="4" t="s">
        <v>26</v>
      </c>
      <c r="C127" s="4" t="s">
        <v>27</v>
      </c>
      <c r="D127" s="4" t="s">
        <v>678</v>
      </c>
      <c r="E127" s="4" t="s">
        <v>679</v>
      </c>
      <c r="F127" s="6">
        <v>45249</v>
      </c>
      <c r="G127" s="6">
        <v>45251</v>
      </c>
      <c r="H127" s="4">
        <v>2</v>
      </c>
      <c r="I127" s="4">
        <v>2</v>
      </c>
      <c r="J127" s="4">
        <v>4</v>
      </c>
      <c r="K127" s="4" t="s">
        <v>30</v>
      </c>
      <c r="L127" s="4">
        <v>3040</v>
      </c>
      <c r="M127" s="4">
        <v>3040</v>
      </c>
      <c r="N127" s="4" t="s">
        <v>680</v>
      </c>
      <c r="O127" s="4" t="s">
        <v>32</v>
      </c>
      <c r="P127" s="4" t="s">
        <v>33</v>
      </c>
      <c r="Q127" s="4">
        <v>0</v>
      </c>
      <c r="R127" s="7">
        <v>45249.0000115741</v>
      </c>
      <c r="S127" s="6">
        <v>45252</v>
      </c>
      <c r="T127" s="4" t="s">
        <v>34</v>
      </c>
      <c r="U127" s="4">
        <v>3040</v>
      </c>
      <c r="V127" s="4">
        <v>0</v>
      </c>
      <c r="W127" s="4">
        <v>0</v>
      </c>
      <c r="X127" s="4" t="s">
        <v>681</v>
      </c>
      <c r="Y127" s="4" t="s">
        <v>682</v>
      </c>
    </row>
    <row r="128" s="4" customFormat="1" spans="1:25">
      <c r="A128" s="4" t="s">
        <v>683</v>
      </c>
      <c r="B128" s="4" t="s">
        <v>26</v>
      </c>
      <c r="C128" s="4" t="s">
        <v>27</v>
      </c>
      <c r="D128" s="4" t="s">
        <v>684</v>
      </c>
      <c r="E128" s="4" t="s">
        <v>685</v>
      </c>
      <c r="F128" s="6">
        <v>45250</v>
      </c>
      <c r="G128" s="6">
        <v>45251</v>
      </c>
      <c r="H128" s="4">
        <v>1</v>
      </c>
      <c r="I128" s="4">
        <v>1</v>
      </c>
      <c r="J128" s="4">
        <v>1</v>
      </c>
      <c r="K128" s="4" t="s">
        <v>30</v>
      </c>
      <c r="L128" s="4">
        <v>300</v>
      </c>
      <c r="M128" s="4">
        <v>300</v>
      </c>
      <c r="N128" s="4" t="s">
        <v>686</v>
      </c>
      <c r="O128" s="4" t="s">
        <v>32</v>
      </c>
      <c r="P128" s="4" t="s">
        <v>33</v>
      </c>
      <c r="Q128" s="4">
        <v>0</v>
      </c>
      <c r="R128" s="7">
        <v>45249.0000115741</v>
      </c>
      <c r="S128" s="6">
        <v>45252</v>
      </c>
      <c r="T128" s="4" t="s">
        <v>34</v>
      </c>
      <c r="U128" s="4">
        <v>300</v>
      </c>
      <c r="V128" s="4">
        <v>0</v>
      </c>
      <c r="W128" s="4">
        <v>0</v>
      </c>
      <c r="X128" s="4" t="s">
        <v>687</v>
      </c>
      <c r="Y128" s="4" t="s">
        <v>688</v>
      </c>
    </row>
    <row r="129" s="4" customFormat="1" spans="1:25">
      <c r="A129" s="4" t="s">
        <v>689</v>
      </c>
      <c r="B129" s="4" t="s">
        <v>26</v>
      </c>
      <c r="C129" s="4" t="s">
        <v>27</v>
      </c>
      <c r="D129" s="4" t="s">
        <v>690</v>
      </c>
      <c r="E129" s="4" t="s">
        <v>691</v>
      </c>
      <c r="F129" s="6">
        <v>45250</v>
      </c>
      <c r="G129" s="6">
        <v>45251</v>
      </c>
      <c r="H129" s="4">
        <v>1</v>
      </c>
      <c r="I129" s="4">
        <v>1</v>
      </c>
      <c r="J129" s="4">
        <v>1</v>
      </c>
      <c r="K129" s="4" t="s">
        <v>30</v>
      </c>
      <c r="L129" s="4">
        <v>364</v>
      </c>
      <c r="M129" s="4">
        <v>364</v>
      </c>
      <c r="N129" s="4" t="s">
        <v>692</v>
      </c>
      <c r="O129" s="4" t="s">
        <v>32</v>
      </c>
      <c r="P129" s="4" t="s">
        <v>33</v>
      </c>
      <c r="Q129" s="4">
        <v>0</v>
      </c>
      <c r="R129" s="7">
        <v>45249.0000115741</v>
      </c>
      <c r="S129" s="6">
        <v>45252</v>
      </c>
      <c r="T129" s="4" t="s">
        <v>34</v>
      </c>
      <c r="U129" s="4">
        <v>364</v>
      </c>
      <c r="V129" s="4">
        <v>0</v>
      </c>
      <c r="W129" s="4">
        <v>0</v>
      </c>
      <c r="X129" s="4" t="s">
        <v>693</v>
      </c>
      <c r="Y129" s="4" t="s">
        <v>694</v>
      </c>
    </row>
    <row r="130" s="4" customFormat="1" spans="1:25">
      <c r="A130" s="4" t="s">
        <v>695</v>
      </c>
      <c r="B130" s="4" t="s">
        <v>26</v>
      </c>
      <c r="C130" s="4" t="s">
        <v>27</v>
      </c>
      <c r="D130" s="4" t="s">
        <v>696</v>
      </c>
      <c r="E130" s="4" t="s">
        <v>697</v>
      </c>
      <c r="F130" s="6">
        <v>45250</v>
      </c>
      <c r="G130" s="6">
        <v>45251</v>
      </c>
      <c r="H130" s="4">
        <v>1</v>
      </c>
      <c r="I130" s="4">
        <v>1</v>
      </c>
      <c r="J130" s="4">
        <v>1</v>
      </c>
      <c r="K130" s="4" t="s">
        <v>30</v>
      </c>
      <c r="L130" s="4">
        <v>381</v>
      </c>
      <c r="M130" s="4">
        <v>381</v>
      </c>
      <c r="N130" s="4" t="s">
        <v>698</v>
      </c>
      <c r="O130" s="4" t="s">
        <v>32</v>
      </c>
      <c r="P130" s="4" t="s">
        <v>33</v>
      </c>
      <c r="Q130" s="4">
        <v>0</v>
      </c>
      <c r="R130" s="7">
        <v>45249</v>
      </c>
      <c r="S130" s="6">
        <v>45252</v>
      </c>
      <c r="T130" s="4" t="s">
        <v>34</v>
      </c>
      <c r="U130" s="4">
        <v>381</v>
      </c>
      <c r="V130" s="4">
        <v>0</v>
      </c>
      <c r="W130" s="4">
        <v>0</v>
      </c>
      <c r="X130" s="4" t="s">
        <v>699</v>
      </c>
      <c r="Y130" s="4" t="s">
        <v>308</v>
      </c>
    </row>
    <row r="131" s="4" customFormat="1" spans="1:25">
      <c r="A131" s="4" t="s">
        <v>700</v>
      </c>
      <c r="B131" s="4" t="s">
        <v>26</v>
      </c>
      <c r="C131" s="4" t="s">
        <v>27</v>
      </c>
      <c r="D131" s="4" t="s">
        <v>701</v>
      </c>
      <c r="E131" s="4" t="s">
        <v>702</v>
      </c>
      <c r="F131" s="6">
        <v>45250</v>
      </c>
      <c r="G131" s="6">
        <v>45251</v>
      </c>
      <c r="H131" s="4">
        <v>1</v>
      </c>
      <c r="I131" s="4">
        <v>1</v>
      </c>
      <c r="J131" s="4">
        <v>1</v>
      </c>
      <c r="K131" s="4" t="s">
        <v>30</v>
      </c>
      <c r="L131" s="4">
        <v>600</v>
      </c>
      <c r="M131" s="4">
        <v>600</v>
      </c>
      <c r="N131" s="4" t="s">
        <v>703</v>
      </c>
      <c r="O131" s="4" t="s">
        <v>32</v>
      </c>
      <c r="P131" s="4" t="s">
        <v>33</v>
      </c>
      <c r="Q131" s="4">
        <v>0</v>
      </c>
      <c r="R131" s="7">
        <v>45249.0000115741</v>
      </c>
      <c r="S131" s="6">
        <v>45252</v>
      </c>
      <c r="T131" s="4" t="s">
        <v>34</v>
      </c>
      <c r="U131" s="4">
        <v>600</v>
      </c>
      <c r="V131" s="4">
        <v>0</v>
      </c>
      <c r="W131" s="4">
        <v>0</v>
      </c>
      <c r="X131" s="4" t="s">
        <v>704</v>
      </c>
      <c r="Y131" s="4" t="s">
        <v>308</v>
      </c>
    </row>
    <row r="132" s="4" customFormat="1" spans="1:25">
      <c r="A132" s="4" t="s">
        <v>700</v>
      </c>
      <c r="B132" s="4" t="s">
        <v>26</v>
      </c>
      <c r="C132" s="4" t="s">
        <v>309</v>
      </c>
      <c r="D132" s="4" t="s">
        <v>701</v>
      </c>
      <c r="E132" s="4" t="s">
        <v>702</v>
      </c>
      <c r="F132" s="6">
        <v>45250</v>
      </c>
      <c r="G132" s="6">
        <v>45251</v>
      </c>
      <c r="H132" s="4">
        <v>1</v>
      </c>
      <c r="I132" s="4">
        <v>1</v>
      </c>
      <c r="J132" s="4">
        <v>1</v>
      </c>
      <c r="K132" s="4" t="s">
        <v>30</v>
      </c>
      <c r="L132" s="4">
        <v>-600</v>
      </c>
      <c r="M132" s="4">
        <v>-600</v>
      </c>
      <c r="N132" s="4" t="s">
        <v>703</v>
      </c>
      <c r="O132" s="4" t="s">
        <v>32</v>
      </c>
      <c r="P132" s="4" t="s">
        <v>33</v>
      </c>
      <c r="Q132" s="4">
        <v>0</v>
      </c>
      <c r="R132" s="7">
        <v>45249.0000115741</v>
      </c>
      <c r="S132" s="6">
        <v>45252</v>
      </c>
      <c r="T132" s="4" t="s">
        <v>34</v>
      </c>
      <c r="U132" s="4">
        <v>-600</v>
      </c>
      <c r="V132" s="4">
        <v>0</v>
      </c>
      <c r="W132" s="4">
        <v>0</v>
      </c>
      <c r="X132" s="4" t="s">
        <v>704</v>
      </c>
      <c r="Y132" s="4" t="s">
        <v>308</v>
      </c>
    </row>
    <row r="133" s="4" customFormat="1" spans="1:25">
      <c r="A133" s="4" t="s">
        <v>705</v>
      </c>
      <c r="B133" s="4" t="s">
        <v>26</v>
      </c>
      <c r="C133" s="4" t="s">
        <v>27</v>
      </c>
      <c r="D133" s="4" t="s">
        <v>701</v>
      </c>
      <c r="E133" s="4" t="s">
        <v>702</v>
      </c>
      <c r="F133" s="6">
        <v>45250</v>
      </c>
      <c r="G133" s="6">
        <v>45251</v>
      </c>
      <c r="H133" s="4">
        <v>1</v>
      </c>
      <c r="I133" s="4">
        <v>1</v>
      </c>
      <c r="J133" s="4">
        <v>1</v>
      </c>
      <c r="K133" s="4" t="s">
        <v>30</v>
      </c>
      <c r="L133" s="4">
        <v>600</v>
      </c>
      <c r="M133" s="4">
        <v>600</v>
      </c>
      <c r="N133" s="4" t="s">
        <v>703</v>
      </c>
      <c r="O133" s="4" t="s">
        <v>32</v>
      </c>
      <c r="P133" s="4" t="s">
        <v>33</v>
      </c>
      <c r="Q133" s="4">
        <v>0</v>
      </c>
      <c r="R133" s="7">
        <v>45250</v>
      </c>
      <c r="S133" s="6">
        <v>45252</v>
      </c>
      <c r="T133" s="4" t="s">
        <v>34</v>
      </c>
      <c r="U133" s="4">
        <v>600</v>
      </c>
      <c r="V133" s="4">
        <v>0</v>
      </c>
      <c r="W133" s="4">
        <v>0</v>
      </c>
      <c r="X133" s="4" t="s">
        <v>706</v>
      </c>
      <c r="Y133" s="4" t="s">
        <v>308</v>
      </c>
    </row>
    <row r="134" s="4" customFormat="1" spans="1:25">
      <c r="A134" s="4" t="s">
        <v>705</v>
      </c>
      <c r="B134" s="4" t="s">
        <v>26</v>
      </c>
      <c r="C134" s="4" t="s">
        <v>309</v>
      </c>
      <c r="D134" s="4" t="s">
        <v>701</v>
      </c>
      <c r="E134" s="4" t="s">
        <v>702</v>
      </c>
      <c r="F134" s="6">
        <v>45250</v>
      </c>
      <c r="G134" s="6">
        <v>45251</v>
      </c>
      <c r="H134" s="4">
        <v>1</v>
      </c>
      <c r="I134" s="4">
        <v>1</v>
      </c>
      <c r="J134" s="4">
        <v>1</v>
      </c>
      <c r="K134" s="4" t="s">
        <v>30</v>
      </c>
      <c r="L134" s="4">
        <v>-600</v>
      </c>
      <c r="M134" s="4">
        <v>-600</v>
      </c>
      <c r="N134" s="4" t="s">
        <v>703</v>
      </c>
      <c r="O134" s="4" t="s">
        <v>32</v>
      </c>
      <c r="P134" s="4" t="s">
        <v>33</v>
      </c>
      <c r="Q134" s="4">
        <v>0</v>
      </c>
      <c r="R134" s="7">
        <v>45250</v>
      </c>
      <c r="S134" s="6">
        <v>45252</v>
      </c>
      <c r="T134" s="4" t="s">
        <v>34</v>
      </c>
      <c r="U134" s="4">
        <v>-600</v>
      </c>
      <c r="V134" s="4">
        <v>0</v>
      </c>
      <c r="W134" s="4">
        <v>0</v>
      </c>
      <c r="X134" s="4" t="s">
        <v>706</v>
      </c>
      <c r="Y134" s="4" t="s">
        <v>308</v>
      </c>
    </row>
    <row r="135" s="4" customFormat="1" spans="1:25">
      <c r="A135" s="4" t="s">
        <v>707</v>
      </c>
      <c r="B135" s="4" t="s">
        <v>26</v>
      </c>
      <c r="C135" s="4" t="s">
        <v>27</v>
      </c>
      <c r="D135" s="4" t="s">
        <v>708</v>
      </c>
      <c r="E135" s="4" t="s">
        <v>709</v>
      </c>
      <c r="F135" s="6">
        <v>45250</v>
      </c>
      <c r="G135" s="6">
        <v>45251</v>
      </c>
      <c r="H135" s="4">
        <v>1</v>
      </c>
      <c r="I135" s="4">
        <v>1</v>
      </c>
      <c r="J135" s="4">
        <v>1</v>
      </c>
      <c r="K135" s="4" t="s">
        <v>30</v>
      </c>
      <c r="L135" s="4">
        <v>1065</v>
      </c>
      <c r="M135" s="4">
        <v>1065</v>
      </c>
      <c r="N135" s="4" t="s">
        <v>710</v>
      </c>
      <c r="O135" s="4" t="s">
        <v>32</v>
      </c>
      <c r="P135" s="4" t="s">
        <v>33</v>
      </c>
      <c r="Q135" s="4">
        <v>0</v>
      </c>
      <c r="R135" s="7">
        <v>45250</v>
      </c>
      <c r="S135" s="6">
        <v>45252</v>
      </c>
      <c r="T135" s="4" t="s">
        <v>34</v>
      </c>
      <c r="U135" s="4">
        <v>1065</v>
      </c>
      <c r="V135" s="4">
        <v>0</v>
      </c>
      <c r="W135" s="4">
        <v>0</v>
      </c>
      <c r="X135" s="4" t="s">
        <v>711</v>
      </c>
      <c r="Y135" s="4" t="s">
        <v>712</v>
      </c>
    </row>
    <row r="136" s="4" customFormat="1" spans="1:25">
      <c r="A136" s="4" t="s">
        <v>713</v>
      </c>
      <c r="B136" s="4" t="s">
        <v>26</v>
      </c>
      <c r="C136" s="4" t="s">
        <v>27</v>
      </c>
      <c r="D136" s="4" t="s">
        <v>714</v>
      </c>
      <c r="E136" s="4" t="s">
        <v>715</v>
      </c>
      <c r="F136" s="6">
        <v>45250</v>
      </c>
      <c r="G136" s="6">
        <v>45251</v>
      </c>
      <c r="H136" s="4">
        <v>1</v>
      </c>
      <c r="I136" s="4">
        <v>1</v>
      </c>
      <c r="J136" s="4">
        <v>1</v>
      </c>
      <c r="K136" s="4" t="s">
        <v>30</v>
      </c>
      <c r="L136" s="4">
        <v>1050</v>
      </c>
      <c r="M136" s="4">
        <v>1050</v>
      </c>
      <c r="N136" s="4" t="s">
        <v>716</v>
      </c>
      <c r="O136" s="4" t="s">
        <v>32</v>
      </c>
      <c r="P136" s="4" t="s">
        <v>33</v>
      </c>
      <c r="Q136" s="4">
        <v>0</v>
      </c>
      <c r="R136" s="7">
        <v>45250.0000115741</v>
      </c>
      <c r="S136" s="6">
        <v>45252</v>
      </c>
      <c r="T136" s="4" t="s">
        <v>34</v>
      </c>
      <c r="U136" s="4">
        <v>1050</v>
      </c>
      <c r="V136" s="4">
        <v>0</v>
      </c>
      <c r="W136" s="4">
        <v>0</v>
      </c>
      <c r="X136" s="4" t="s">
        <v>717</v>
      </c>
      <c r="Y136" s="4" t="s">
        <v>718</v>
      </c>
    </row>
    <row r="137" s="4" customFormat="1" spans="1:25">
      <c r="A137" s="4" t="s">
        <v>719</v>
      </c>
      <c r="B137" s="4" t="s">
        <v>26</v>
      </c>
      <c r="C137" s="4" t="s">
        <v>27</v>
      </c>
      <c r="D137" s="4" t="s">
        <v>701</v>
      </c>
      <c r="E137" s="4" t="s">
        <v>702</v>
      </c>
      <c r="F137" s="6">
        <v>45250</v>
      </c>
      <c r="G137" s="6">
        <v>45251</v>
      </c>
      <c r="H137" s="4">
        <v>1</v>
      </c>
      <c r="I137" s="4">
        <v>1</v>
      </c>
      <c r="J137" s="4">
        <v>1</v>
      </c>
      <c r="K137" s="4" t="s">
        <v>30</v>
      </c>
      <c r="L137" s="4">
        <v>600</v>
      </c>
      <c r="M137" s="4">
        <v>600</v>
      </c>
      <c r="N137" s="4" t="s">
        <v>703</v>
      </c>
      <c r="O137" s="4" t="s">
        <v>32</v>
      </c>
      <c r="P137" s="4" t="s">
        <v>33</v>
      </c>
      <c r="Q137" s="4">
        <v>0</v>
      </c>
      <c r="R137" s="7">
        <v>45250.0000115741</v>
      </c>
      <c r="S137" s="6">
        <v>45252</v>
      </c>
      <c r="T137" s="4" t="s">
        <v>34</v>
      </c>
      <c r="U137" s="4">
        <v>600</v>
      </c>
      <c r="V137" s="4">
        <v>0</v>
      </c>
      <c r="W137" s="4">
        <v>0</v>
      </c>
      <c r="X137" s="4" t="s">
        <v>720</v>
      </c>
      <c r="Y137" s="4" t="s">
        <v>308</v>
      </c>
    </row>
    <row r="138" s="4" customFormat="1" spans="1:25">
      <c r="A138" s="4" t="s">
        <v>719</v>
      </c>
      <c r="B138" s="4" t="s">
        <v>26</v>
      </c>
      <c r="C138" s="4" t="s">
        <v>309</v>
      </c>
      <c r="D138" s="4" t="s">
        <v>701</v>
      </c>
      <c r="E138" s="4" t="s">
        <v>702</v>
      </c>
      <c r="F138" s="6">
        <v>45250</v>
      </c>
      <c r="G138" s="6">
        <v>45251</v>
      </c>
      <c r="H138" s="4">
        <v>1</v>
      </c>
      <c r="I138" s="4">
        <v>1</v>
      </c>
      <c r="J138" s="4">
        <v>1</v>
      </c>
      <c r="K138" s="4" t="s">
        <v>30</v>
      </c>
      <c r="L138" s="4">
        <v>-600</v>
      </c>
      <c r="M138" s="4">
        <v>-600</v>
      </c>
      <c r="N138" s="4" t="s">
        <v>703</v>
      </c>
      <c r="O138" s="4" t="s">
        <v>32</v>
      </c>
      <c r="P138" s="4" t="s">
        <v>33</v>
      </c>
      <c r="Q138" s="4">
        <v>0</v>
      </c>
      <c r="R138" s="7">
        <v>45250.0000115741</v>
      </c>
      <c r="S138" s="6">
        <v>45252</v>
      </c>
      <c r="T138" s="4" t="s">
        <v>34</v>
      </c>
      <c r="U138" s="4">
        <v>-600</v>
      </c>
      <c r="V138" s="4">
        <v>0</v>
      </c>
      <c r="W138" s="4">
        <v>0</v>
      </c>
      <c r="X138" s="4" t="s">
        <v>720</v>
      </c>
      <c r="Y138" s="4" t="s">
        <v>308</v>
      </c>
    </row>
    <row r="139" s="4" customFormat="1" spans="1:25">
      <c r="A139" s="4" t="s">
        <v>721</v>
      </c>
      <c r="B139" s="4" t="s">
        <v>26</v>
      </c>
      <c r="C139" s="4" t="s">
        <v>27</v>
      </c>
      <c r="D139" s="4" t="s">
        <v>701</v>
      </c>
      <c r="E139" s="4" t="s">
        <v>702</v>
      </c>
      <c r="F139" s="6">
        <v>45250</v>
      </c>
      <c r="G139" s="6">
        <v>45251</v>
      </c>
      <c r="H139" s="4">
        <v>1</v>
      </c>
      <c r="I139" s="4">
        <v>1</v>
      </c>
      <c r="J139" s="4">
        <v>1</v>
      </c>
      <c r="K139" s="4" t="s">
        <v>30</v>
      </c>
      <c r="L139" s="4">
        <v>600</v>
      </c>
      <c r="M139" s="4">
        <v>600</v>
      </c>
      <c r="N139" s="4" t="s">
        <v>703</v>
      </c>
      <c r="O139" s="4" t="s">
        <v>32</v>
      </c>
      <c r="P139" s="4" t="s">
        <v>33</v>
      </c>
      <c r="Q139" s="4">
        <v>0</v>
      </c>
      <c r="R139" s="7">
        <v>45250</v>
      </c>
      <c r="S139" s="6">
        <v>45252</v>
      </c>
      <c r="T139" s="4" t="s">
        <v>34</v>
      </c>
      <c r="U139" s="4">
        <v>600</v>
      </c>
      <c r="V139" s="4">
        <v>0</v>
      </c>
      <c r="W139" s="4">
        <v>0</v>
      </c>
      <c r="X139" s="4" t="s">
        <v>722</v>
      </c>
      <c r="Y139" s="4" t="s">
        <v>308</v>
      </c>
    </row>
    <row r="140" s="4" customFormat="1" spans="1:25">
      <c r="A140" s="4" t="s">
        <v>721</v>
      </c>
      <c r="B140" s="4" t="s">
        <v>26</v>
      </c>
      <c r="C140" s="4" t="s">
        <v>309</v>
      </c>
      <c r="D140" s="4" t="s">
        <v>701</v>
      </c>
      <c r="E140" s="4" t="s">
        <v>702</v>
      </c>
      <c r="F140" s="6">
        <v>45250</v>
      </c>
      <c r="G140" s="6">
        <v>45251</v>
      </c>
      <c r="H140" s="4">
        <v>1</v>
      </c>
      <c r="I140" s="4">
        <v>1</v>
      </c>
      <c r="J140" s="4">
        <v>1</v>
      </c>
      <c r="K140" s="4" t="s">
        <v>30</v>
      </c>
      <c r="L140" s="4">
        <v>-600</v>
      </c>
      <c r="M140" s="4">
        <v>-600</v>
      </c>
      <c r="N140" s="4" t="s">
        <v>703</v>
      </c>
      <c r="O140" s="4" t="s">
        <v>32</v>
      </c>
      <c r="P140" s="4" t="s">
        <v>33</v>
      </c>
      <c r="Q140" s="4">
        <v>0</v>
      </c>
      <c r="R140" s="7">
        <v>45250</v>
      </c>
      <c r="S140" s="6">
        <v>45252</v>
      </c>
      <c r="T140" s="4" t="s">
        <v>34</v>
      </c>
      <c r="U140" s="4">
        <v>-600</v>
      </c>
      <c r="V140" s="4">
        <v>0</v>
      </c>
      <c r="W140" s="4">
        <v>0</v>
      </c>
      <c r="X140" s="4" t="s">
        <v>722</v>
      </c>
      <c r="Y140" s="4" t="s">
        <v>308</v>
      </c>
    </row>
    <row r="141" s="4" customFormat="1" spans="1:25">
      <c r="A141" s="4" t="s">
        <v>723</v>
      </c>
      <c r="B141" s="4" t="s">
        <v>26</v>
      </c>
      <c r="C141" s="4" t="s">
        <v>27</v>
      </c>
      <c r="D141" s="4" t="s">
        <v>595</v>
      </c>
      <c r="E141" s="4" t="s">
        <v>596</v>
      </c>
      <c r="F141" s="6">
        <v>45250</v>
      </c>
      <c r="G141" s="6">
        <v>45251</v>
      </c>
      <c r="H141" s="4">
        <v>1</v>
      </c>
      <c r="I141" s="4">
        <v>1</v>
      </c>
      <c r="J141" s="4">
        <v>1</v>
      </c>
      <c r="K141" s="4" t="s">
        <v>30</v>
      </c>
      <c r="L141" s="4">
        <v>705</v>
      </c>
      <c r="M141" s="4">
        <v>705</v>
      </c>
      <c r="N141" s="4" t="s">
        <v>724</v>
      </c>
      <c r="O141" s="4" t="s">
        <v>32</v>
      </c>
      <c r="P141" s="4" t="s">
        <v>33</v>
      </c>
      <c r="Q141" s="4">
        <v>0</v>
      </c>
      <c r="R141" s="7">
        <v>45250.0000115741</v>
      </c>
      <c r="S141" s="6">
        <v>45252</v>
      </c>
      <c r="T141" s="4" t="s">
        <v>34</v>
      </c>
      <c r="U141" s="4">
        <v>705</v>
      </c>
      <c r="V141" s="4">
        <v>0</v>
      </c>
      <c r="W141" s="4">
        <v>0</v>
      </c>
      <c r="X141" s="4" t="s">
        <v>725</v>
      </c>
      <c r="Y141" s="4" t="s">
        <v>726</v>
      </c>
    </row>
    <row r="142" s="4" customFormat="1" spans="1:25">
      <c r="A142" s="4" t="s">
        <v>727</v>
      </c>
      <c r="B142" s="4" t="s">
        <v>26</v>
      </c>
      <c r="C142" s="4" t="s">
        <v>27</v>
      </c>
      <c r="D142" s="4" t="s">
        <v>701</v>
      </c>
      <c r="E142" s="4" t="s">
        <v>673</v>
      </c>
      <c r="F142" s="6">
        <v>45250</v>
      </c>
      <c r="G142" s="6">
        <v>45251</v>
      </c>
      <c r="H142" s="4">
        <v>2</v>
      </c>
      <c r="I142" s="4">
        <v>1</v>
      </c>
      <c r="J142" s="4">
        <v>2</v>
      </c>
      <c r="K142" s="4" t="s">
        <v>30</v>
      </c>
      <c r="L142" s="4">
        <v>912</v>
      </c>
      <c r="M142" s="4">
        <v>912</v>
      </c>
      <c r="N142" s="4" t="s">
        <v>728</v>
      </c>
      <c r="O142" s="4" t="s">
        <v>32</v>
      </c>
      <c r="P142" s="4" t="s">
        <v>33</v>
      </c>
      <c r="Q142" s="4">
        <v>0</v>
      </c>
      <c r="R142" s="7">
        <v>45249</v>
      </c>
      <c r="S142" s="6">
        <v>45252</v>
      </c>
      <c r="T142" s="4" t="s">
        <v>34</v>
      </c>
      <c r="U142" s="4">
        <v>912</v>
      </c>
      <c r="V142" s="4">
        <v>0</v>
      </c>
      <c r="W142" s="4">
        <v>0</v>
      </c>
      <c r="X142" s="4" t="s">
        <v>729</v>
      </c>
      <c r="Y142" s="4" t="s">
        <v>730</v>
      </c>
    </row>
    <row r="143" s="4" customFormat="1" spans="1:25">
      <c r="A143" s="4" t="s">
        <v>731</v>
      </c>
      <c r="B143" s="4" t="s">
        <v>26</v>
      </c>
      <c r="C143" s="4" t="s">
        <v>27</v>
      </c>
      <c r="D143" s="4" t="s">
        <v>732</v>
      </c>
      <c r="E143" s="4" t="s">
        <v>733</v>
      </c>
      <c r="F143" s="6">
        <v>45250</v>
      </c>
      <c r="G143" s="6">
        <v>45251</v>
      </c>
      <c r="H143" s="4">
        <v>1</v>
      </c>
      <c r="I143" s="4">
        <v>1</v>
      </c>
      <c r="J143" s="4">
        <v>1</v>
      </c>
      <c r="K143" s="4" t="s">
        <v>30</v>
      </c>
      <c r="L143" s="4">
        <v>580</v>
      </c>
      <c r="M143" s="4">
        <v>580</v>
      </c>
      <c r="N143" s="4" t="s">
        <v>734</v>
      </c>
      <c r="O143" s="4" t="s">
        <v>32</v>
      </c>
      <c r="P143" s="4" t="s">
        <v>33</v>
      </c>
      <c r="Q143" s="4">
        <v>0</v>
      </c>
      <c r="R143" s="7">
        <v>45250</v>
      </c>
      <c r="S143" s="6">
        <v>45252</v>
      </c>
      <c r="T143" s="4" t="s">
        <v>34</v>
      </c>
      <c r="U143" s="4">
        <v>580</v>
      </c>
      <c r="V143" s="4">
        <v>0</v>
      </c>
      <c r="W143" s="4">
        <v>0</v>
      </c>
      <c r="X143" s="4" t="s">
        <v>735</v>
      </c>
      <c r="Y143" s="4" t="s">
        <v>736</v>
      </c>
    </row>
    <row r="144" s="4" customFormat="1" spans="1:25">
      <c r="A144" s="4" t="s">
        <v>695</v>
      </c>
      <c r="B144" s="4" t="s">
        <v>26</v>
      </c>
      <c r="C144" s="4" t="s">
        <v>309</v>
      </c>
      <c r="D144" s="4" t="s">
        <v>696</v>
      </c>
      <c r="E144" s="4" t="s">
        <v>697</v>
      </c>
      <c r="F144" s="6">
        <v>45250</v>
      </c>
      <c r="G144" s="6">
        <v>45251</v>
      </c>
      <c r="H144" s="4">
        <v>1</v>
      </c>
      <c r="I144" s="4">
        <v>1</v>
      </c>
      <c r="J144" s="4">
        <v>1</v>
      </c>
      <c r="K144" s="4" t="s">
        <v>30</v>
      </c>
      <c r="L144" s="4">
        <v>-381</v>
      </c>
      <c r="M144" s="4">
        <v>-381</v>
      </c>
      <c r="N144" s="4" t="s">
        <v>698</v>
      </c>
      <c r="O144" s="4" t="s">
        <v>32</v>
      </c>
      <c r="P144" s="4" t="s">
        <v>33</v>
      </c>
      <c r="Q144" s="4">
        <v>0</v>
      </c>
      <c r="R144" s="7">
        <v>45249</v>
      </c>
      <c r="S144" s="6">
        <v>45252</v>
      </c>
      <c r="T144" s="4" t="s">
        <v>34</v>
      </c>
      <c r="U144" s="4">
        <v>-381</v>
      </c>
      <c r="V144" s="4">
        <v>0</v>
      </c>
      <c r="W144" s="4">
        <v>0</v>
      </c>
      <c r="X144" s="4" t="s">
        <v>699</v>
      </c>
      <c r="Y144" s="4" t="s">
        <v>308</v>
      </c>
    </row>
    <row r="145" s="4" customFormat="1" spans="1:25">
      <c r="A145" s="4" t="s">
        <v>737</v>
      </c>
      <c r="B145" s="4" t="s">
        <v>26</v>
      </c>
      <c r="C145" s="4" t="s">
        <v>27</v>
      </c>
      <c r="D145" s="4" t="s">
        <v>738</v>
      </c>
      <c r="E145" s="4" t="s">
        <v>739</v>
      </c>
      <c r="F145" s="6">
        <v>45250</v>
      </c>
      <c r="G145" s="6">
        <v>45251</v>
      </c>
      <c r="H145" s="4">
        <v>1</v>
      </c>
      <c r="I145" s="4">
        <v>1</v>
      </c>
      <c r="J145" s="4">
        <v>1</v>
      </c>
      <c r="K145" s="4" t="s">
        <v>30</v>
      </c>
      <c r="L145" s="4">
        <v>342</v>
      </c>
      <c r="M145" s="4">
        <v>342</v>
      </c>
      <c r="N145" s="4" t="s">
        <v>740</v>
      </c>
      <c r="O145" s="4" t="s">
        <v>32</v>
      </c>
      <c r="P145" s="4" t="s">
        <v>33</v>
      </c>
      <c r="Q145" s="4">
        <v>0</v>
      </c>
      <c r="R145" s="7">
        <v>45250</v>
      </c>
      <c r="S145" s="6">
        <v>45252</v>
      </c>
      <c r="T145" s="4" t="s">
        <v>34</v>
      </c>
      <c r="U145" s="4">
        <v>342</v>
      </c>
      <c r="V145" s="4">
        <v>0</v>
      </c>
      <c r="W145" s="4">
        <v>0</v>
      </c>
      <c r="X145" s="4" t="s">
        <v>741</v>
      </c>
      <c r="Y145" s="4" t="s">
        <v>742</v>
      </c>
    </row>
    <row r="146" s="4" customFormat="1" spans="1:25">
      <c r="A146" s="4" t="s">
        <v>743</v>
      </c>
      <c r="B146" s="4" t="s">
        <v>26</v>
      </c>
      <c r="C146" s="4" t="s">
        <v>27</v>
      </c>
      <c r="D146" s="4" t="s">
        <v>738</v>
      </c>
      <c r="E146" s="4" t="s">
        <v>739</v>
      </c>
      <c r="F146" s="6">
        <v>45250</v>
      </c>
      <c r="G146" s="6">
        <v>45251</v>
      </c>
      <c r="H146" s="4">
        <v>1</v>
      </c>
      <c r="I146" s="4">
        <v>1</v>
      </c>
      <c r="J146" s="4">
        <v>1</v>
      </c>
      <c r="K146" s="4" t="s">
        <v>30</v>
      </c>
      <c r="L146" s="4">
        <v>342</v>
      </c>
      <c r="M146" s="4">
        <v>342</v>
      </c>
      <c r="N146" s="4" t="s">
        <v>744</v>
      </c>
      <c r="O146" s="4" t="s">
        <v>32</v>
      </c>
      <c r="P146" s="4" t="s">
        <v>33</v>
      </c>
      <c r="Q146" s="4">
        <v>0</v>
      </c>
      <c r="R146" s="7">
        <v>45250.0000115741</v>
      </c>
      <c r="S146" s="6">
        <v>45252</v>
      </c>
      <c r="T146" s="4" t="s">
        <v>34</v>
      </c>
      <c r="U146" s="4">
        <v>342</v>
      </c>
      <c r="V146" s="4">
        <v>0</v>
      </c>
      <c r="W146" s="4">
        <v>0</v>
      </c>
      <c r="X146" s="4" t="s">
        <v>745</v>
      </c>
      <c r="Y146" s="4" t="s">
        <v>746</v>
      </c>
    </row>
    <row r="147" s="4" customFormat="1" spans="1:25">
      <c r="A147" s="4" t="s">
        <v>747</v>
      </c>
      <c r="B147" s="4" t="s">
        <v>26</v>
      </c>
      <c r="C147" s="4" t="s">
        <v>27</v>
      </c>
      <c r="D147" s="4" t="s">
        <v>595</v>
      </c>
      <c r="E147" s="4" t="s">
        <v>596</v>
      </c>
      <c r="F147" s="6">
        <v>45250</v>
      </c>
      <c r="G147" s="6">
        <v>45251</v>
      </c>
      <c r="H147" s="4">
        <v>1</v>
      </c>
      <c r="I147" s="4">
        <v>1</v>
      </c>
      <c r="J147" s="4">
        <v>1</v>
      </c>
      <c r="K147" s="4" t="s">
        <v>30</v>
      </c>
      <c r="L147" s="4">
        <v>712</v>
      </c>
      <c r="M147" s="4">
        <v>712</v>
      </c>
      <c r="N147" s="4" t="s">
        <v>748</v>
      </c>
      <c r="O147" s="4" t="s">
        <v>32</v>
      </c>
      <c r="P147" s="4" t="s">
        <v>33</v>
      </c>
      <c r="Q147" s="4">
        <v>0</v>
      </c>
      <c r="R147" s="7">
        <v>45250</v>
      </c>
      <c r="S147" s="6">
        <v>45252</v>
      </c>
      <c r="T147" s="4" t="s">
        <v>34</v>
      </c>
      <c r="U147" s="4">
        <v>712</v>
      </c>
      <c r="V147" s="4">
        <v>0</v>
      </c>
      <c r="W147" s="4">
        <v>0</v>
      </c>
      <c r="X147" s="4" t="s">
        <v>749</v>
      </c>
      <c r="Y147" s="4" t="s">
        <v>750</v>
      </c>
    </row>
    <row r="148" s="4" customFormat="1" spans="1:25">
      <c r="A148" s="4" t="s">
        <v>751</v>
      </c>
      <c r="B148" s="4" t="s">
        <v>26</v>
      </c>
      <c r="C148" s="4" t="s">
        <v>27</v>
      </c>
      <c r="D148" s="4" t="s">
        <v>752</v>
      </c>
      <c r="E148" s="4" t="s">
        <v>753</v>
      </c>
      <c r="F148" s="6">
        <v>45250</v>
      </c>
      <c r="G148" s="6">
        <v>45251</v>
      </c>
      <c r="H148" s="4">
        <v>1</v>
      </c>
      <c r="I148" s="4">
        <v>1</v>
      </c>
      <c r="J148" s="4">
        <v>1</v>
      </c>
      <c r="K148" s="4" t="s">
        <v>30</v>
      </c>
      <c r="L148" s="4">
        <v>432</v>
      </c>
      <c r="M148" s="4">
        <v>432</v>
      </c>
      <c r="N148" s="4" t="s">
        <v>754</v>
      </c>
      <c r="O148" s="4" t="s">
        <v>32</v>
      </c>
      <c r="P148" s="4" t="s">
        <v>33</v>
      </c>
      <c r="Q148" s="4">
        <v>0</v>
      </c>
      <c r="R148" s="7">
        <v>45250</v>
      </c>
      <c r="S148" s="6">
        <v>45252</v>
      </c>
      <c r="T148" s="4" t="s">
        <v>34</v>
      </c>
      <c r="U148" s="4">
        <v>432</v>
      </c>
      <c r="V148" s="4">
        <v>0</v>
      </c>
      <c r="W148" s="4">
        <v>0</v>
      </c>
      <c r="X148" s="4" t="s">
        <v>755</v>
      </c>
      <c r="Y148" s="4" t="s">
        <v>308</v>
      </c>
    </row>
    <row r="149" s="4" customFormat="1" spans="1:25">
      <c r="A149" s="4" t="s">
        <v>756</v>
      </c>
      <c r="B149" s="4" t="s">
        <v>26</v>
      </c>
      <c r="C149" s="4" t="s">
        <v>27</v>
      </c>
      <c r="D149" s="4" t="s">
        <v>738</v>
      </c>
      <c r="E149" s="4" t="s">
        <v>739</v>
      </c>
      <c r="F149" s="6">
        <v>45250</v>
      </c>
      <c r="G149" s="6">
        <v>45251</v>
      </c>
      <c r="H149" s="4">
        <v>1</v>
      </c>
      <c r="I149" s="4">
        <v>1</v>
      </c>
      <c r="J149" s="4">
        <v>1</v>
      </c>
      <c r="K149" s="4" t="s">
        <v>30</v>
      </c>
      <c r="L149" s="4">
        <v>342</v>
      </c>
      <c r="M149" s="4">
        <v>342</v>
      </c>
      <c r="N149" s="4" t="s">
        <v>757</v>
      </c>
      <c r="O149" s="4" t="s">
        <v>32</v>
      </c>
      <c r="P149" s="4" t="s">
        <v>33</v>
      </c>
      <c r="Q149" s="4">
        <v>0</v>
      </c>
      <c r="R149" s="7">
        <v>45250.0000115741</v>
      </c>
      <c r="S149" s="6">
        <v>45252</v>
      </c>
      <c r="T149" s="4" t="s">
        <v>34</v>
      </c>
      <c r="U149" s="4">
        <v>342</v>
      </c>
      <c r="V149" s="4">
        <v>0</v>
      </c>
      <c r="W149" s="4">
        <v>0</v>
      </c>
      <c r="X149" s="4" t="s">
        <v>758</v>
      </c>
      <c r="Y149" s="4" t="s">
        <v>759</v>
      </c>
    </row>
    <row r="150" s="4" customFormat="1" spans="1:25">
      <c r="A150" s="4" t="s">
        <v>760</v>
      </c>
      <c r="B150" s="4" t="s">
        <v>26</v>
      </c>
      <c r="C150" s="4" t="s">
        <v>27</v>
      </c>
      <c r="D150" s="4" t="s">
        <v>441</v>
      </c>
      <c r="E150" s="4" t="s">
        <v>761</v>
      </c>
      <c r="F150" s="6">
        <v>45250</v>
      </c>
      <c r="G150" s="6">
        <v>45251</v>
      </c>
      <c r="H150" s="4">
        <v>1</v>
      </c>
      <c r="I150" s="4">
        <v>1</v>
      </c>
      <c r="J150" s="4">
        <v>1</v>
      </c>
      <c r="K150" s="4" t="s">
        <v>30</v>
      </c>
      <c r="L150" s="4">
        <v>288</v>
      </c>
      <c r="M150" s="4">
        <v>288</v>
      </c>
      <c r="N150" s="4" t="s">
        <v>762</v>
      </c>
      <c r="O150" s="4" t="s">
        <v>32</v>
      </c>
      <c r="P150" s="4" t="s">
        <v>33</v>
      </c>
      <c r="Q150" s="4">
        <v>0</v>
      </c>
      <c r="R150" s="7">
        <v>45250</v>
      </c>
      <c r="S150" s="6">
        <v>45252</v>
      </c>
      <c r="T150" s="4" t="s">
        <v>34</v>
      </c>
      <c r="U150" s="4">
        <v>288</v>
      </c>
      <c r="V150" s="4">
        <v>0</v>
      </c>
      <c r="W150" s="4">
        <v>0</v>
      </c>
      <c r="X150" s="4" t="s">
        <v>763</v>
      </c>
      <c r="Y150" s="4" t="s">
        <v>764</v>
      </c>
    </row>
    <row r="151" s="4" customFormat="1" spans="1:25">
      <c r="A151" s="4" t="s">
        <v>751</v>
      </c>
      <c r="B151" s="4" t="s">
        <v>26</v>
      </c>
      <c r="C151" s="4" t="s">
        <v>309</v>
      </c>
      <c r="D151" s="4" t="s">
        <v>752</v>
      </c>
      <c r="E151" s="4" t="s">
        <v>753</v>
      </c>
      <c r="F151" s="6">
        <v>45250</v>
      </c>
      <c r="G151" s="6">
        <v>45251</v>
      </c>
      <c r="H151" s="4">
        <v>1</v>
      </c>
      <c r="I151" s="4">
        <v>1</v>
      </c>
      <c r="J151" s="4">
        <v>1</v>
      </c>
      <c r="K151" s="4" t="s">
        <v>30</v>
      </c>
      <c r="L151" s="4">
        <v>-432</v>
      </c>
      <c r="M151" s="4">
        <v>-432</v>
      </c>
      <c r="N151" s="4" t="s">
        <v>754</v>
      </c>
      <c r="O151" s="4" t="s">
        <v>32</v>
      </c>
      <c r="P151" s="4" t="s">
        <v>33</v>
      </c>
      <c r="Q151" s="4">
        <v>0</v>
      </c>
      <c r="R151" s="7">
        <v>45250</v>
      </c>
      <c r="S151" s="6">
        <v>45252</v>
      </c>
      <c r="T151" s="4" t="s">
        <v>34</v>
      </c>
      <c r="U151" s="4">
        <v>-432</v>
      </c>
      <c r="V151" s="4">
        <v>0</v>
      </c>
      <c r="W151" s="4">
        <v>0</v>
      </c>
      <c r="X151" s="4" t="s">
        <v>755</v>
      </c>
      <c r="Y151" s="4" t="s">
        <v>308</v>
      </c>
    </row>
    <row r="152" s="4" customFormat="1" spans="1:25">
      <c r="A152" s="4" t="s">
        <v>765</v>
      </c>
      <c r="B152" s="4" t="s">
        <v>26</v>
      </c>
      <c r="C152" s="4" t="s">
        <v>27</v>
      </c>
      <c r="D152" s="4" t="s">
        <v>766</v>
      </c>
      <c r="E152" s="4" t="s">
        <v>767</v>
      </c>
      <c r="F152" s="6">
        <v>45250</v>
      </c>
      <c r="G152" s="6">
        <v>45251</v>
      </c>
      <c r="H152" s="4">
        <v>1</v>
      </c>
      <c r="I152" s="4">
        <v>1</v>
      </c>
      <c r="J152" s="4">
        <v>1</v>
      </c>
      <c r="K152" s="4" t="s">
        <v>30</v>
      </c>
      <c r="L152" s="4">
        <v>978</v>
      </c>
      <c r="M152" s="4">
        <v>978</v>
      </c>
      <c r="N152" s="4" t="s">
        <v>768</v>
      </c>
      <c r="O152" s="4" t="s">
        <v>32</v>
      </c>
      <c r="P152" s="4" t="s">
        <v>33</v>
      </c>
      <c r="Q152" s="4">
        <v>0</v>
      </c>
      <c r="R152" s="7">
        <v>45250</v>
      </c>
      <c r="S152" s="6">
        <v>45252</v>
      </c>
      <c r="T152" s="4" t="s">
        <v>34</v>
      </c>
      <c r="U152" s="4">
        <v>978</v>
      </c>
      <c r="V152" s="4">
        <v>0</v>
      </c>
      <c r="W152" s="4">
        <v>0</v>
      </c>
      <c r="X152" s="4" t="s">
        <v>769</v>
      </c>
      <c r="Y152" s="4" t="s">
        <v>308</v>
      </c>
    </row>
    <row r="153" s="4" customFormat="1" spans="1:25">
      <c r="A153" s="4" t="s">
        <v>770</v>
      </c>
      <c r="B153" s="4" t="s">
        <v>26</v>
      </c>
      <c r="C153" s="4" t="s">
        <v>27</v>
      </c>
      <c r="D153" s="4" t="s">
        <v>771</v>
      </c>
      <c r="E153" s="4" t="s">
        <v>772</v>
      </c>
      <c r="F153" s="6">
        <v>45250</v>
      </c>
      <c r="G153" s="6">
        <v>45251</v>
      </c>
      <c r="H153" s="4">
        <v>1</v>
      </c>
      <c r="I153" s="4">
        <v>1</v>
      </c>
      <c r="J153" s="4">
        <v>1</v>
      </c>
      <c r="K153" s="4" t="s">
        <v>30</v>
      </c>
      <c r="L153" s="4">
        <v>834</v>
      </c>
      <c r="M153" s="4">
        <v>834</v>
      </c>
      <c r="N153" s="4" t="s">
        <v>773</v>
      </c>
      <c r="O153" s="4" t="s">
        <v>32</v>
      </c>
      <c r="P153" s="4" t="s">
        <v>33</v>
      </c>
      <c r="Q153" s="4">
        <v>0</v>
      </c>
      <c r="R153" s="7">
        <v>45250</v>
      </c>
      <c r="S153" s="6">
        <v>45252</v>
      </c>
      <c r="T153" s="4" t="s">
        <v>34</v>
      </c>
      <c r="U153" s="4">
        <v>834</v>
      </c>
      <c r="V153" s="4">
        <v>0</v>
      </c>
      <c r="W153" s="4">
        <v>0</v>
      </c>
      <c r="X153" s="4" t="s">
        <v>774</v>
      </c>
      <c r="Y153" s="4" t="s">
        <v>775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53"/>
  <sheetViews>
    <sheetView tabSelected="1" workbookViewId="0">
      <selection activeCell="A149" sqref="A149:D153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776</v>
      </c>
    </row>
    <row r="2" s="4" customFormat="1" hidden="1" spans="1:9">
      <c r="A2" s="5">
        <v>999225521820582</v>
      </c>
      <c r="B2" s="6">
        <v>45245</v>
      </c>
      <c r="C2" s="6">
        <v>45249</v>
      </c>
      <c r="D2" s="4">
        <v>3660</v>
      </c>
      <c r="E2" s="4" t="str">
        <f>VLOOKUP(A2,HOP!A:L,12,0)</f>
        <v>3660.00</v>
      </c>
      <c r="F2" s="4" t="str">
        <f>VLOOKUP(A2,HOP!A:C,3,0)</f>
        <v>3672139</v>
      </c>
      <c r="G2" s="4">
        <f>D2-E2</f>
        <v>0</v>
      </c>
      <c r="H2" s="4" t="str">
        <f>$H$1&amp;F2</f>
        <v>，3672139</v>
      </c>
      <c r="I2" s="4" t="str">
        <f>VLOOKUP(A2,HOP!A:U,21,0)</f>
        <v>直采</v>
      </c>
    </row>
    <row r="3" s="4" customFormat="1" hidden="1" spans="1:9">
      <c r="A3" s="5">
        <v>999226359348168</v>
      </c>
      <c r="B3" s="6">
        <v>45245</v>
      </c>
      <c r="C3" s="6">
        <v>45251</v>
      </c>
      <c r="D3" s="4">
        <v>3234</v>
      </c>
      <c r="E3" s="4" t="str">
        <f>VLOOKUP(A3,HOP!A:L,12,0)</f>
        <v>3234.00</v>
      </c>
      <c r="F3" s="4" t="str">
        <f>VLOOKUP(A3,HOP!A:C,3,0)</f>
        <v>3841762</v>
      </c>
      <c r="G3" s="4">
        <f t="shared" ref="G3:G34" si="0">D3-E3</f>
        <v>0</v>
      </c>
      <c r="H3" s="4" t="str">
        <f t="shared" ref="H3:H34" si="1">$H$1&amp;F3</f>
        <v>，3841762</v>
      </c>
      <c r="I3" s="4" t="str">
        <f>VLOOKUP(A3,HOP!A:U,21,0)</f>
        <v>直采</v>
      </c>
    </row>
    <row r="4" s="4" customFormat="1" hidden="1" spans="1:9">
      <c r="A4" s="5">
        <v>999226361451594</v>
      </c>
      <c r="B4" s="6">
        <v>45246</v>
      </c>
      <c r="C4" s="6">
        <v>45251</v>
      </c>
      <c r="D4" s="4">
        <v>2854</v>
      </c>
      <c r="E4" s="4" t="str">
        <f>VLOOKUP(A4,HOP!A:L,12,0)</f>
        <v>2854.00</v>
      </c>
      <c r="F4" s="4" t="str">
        <f>VLOOKUP(A4,HOP!A:C,3,0)</f>
        <v>3842957</v>
      </c>
      <c r="G4" s="4">
        <f t="shared" si="0"/>
        <v>0</v>
      </c>
      <c r="H4" s="4" t="str">
        <f t="shared" si="1"/>
        <v>，3842957</v>
      </c>
      <c r="I4" s="4" t="str">
        <f>VLOOKUP(A4,HOP!A:U,21,0)</f>
        <v>直采</v>
      </c>
    </row>
    <row r="5" s="4" customFormat="1" hidden="1" spans="1:9">
      <c r="A5" s="5">
        <v>999226626817187</v>
      </c>
      <c r="B5" s="6">
        <v>45248</v>
      </c>
      <c r="C5" s="6">
        <v>45251</v>
      </c>
      <c r="D5" s="4">
        <v>2202</v>
      </c>
      <c r="E5" s="4" t="str">
        <f>VLOOKUP(A5,HOP!A:L,12,0)</f>
        <v>2202.00</v>
      </c>
      <c r="F5" s="4" t="str">
        <f>VLOOKUP(A5,HOP!A:C,3,0)</f>
        <v>3885302</v>
      </c>
      <c r="G5" s="4">
        <f t="shared" si="0"/>
        <v>0</v>
      </c>
      <c r="H5" s="4" t="str">
        <f t="shared" si="1"/>
        <v>，3885302</v>
      </c>
      <c r="I5" s="4" t="str">
        <f>VLOOKUP(A5,HOP!A:U,21,0)</f>
        <v>直采</v>
      </c>
    </row>
    <row r="6" s="4" customFormat="1" hidden="1" spans="1:9">
      <c r="A6" s="5">
        <v>999226714511659</v>
      </c>
      <c r="B6" s="6">
        <v>45250</v>
      </c>
      <c r="C6" s="6">
        <v>45251</v>
      </c>
      <c r="D6" s="4">
        <v>1415</v>
      </c>
      <c r="E6" s="4" t="str">
        <f>VLOOKUP(A6,HOP!A:L,12,0)</f>
        <v>1415.00</v>
      </c>
      <c r="F6" s="4" t="str">
        <f>VLOOKUP(A6,HOP!A:C,3,0)</f>
        <v>3903034</v>
      </c>
      <c r="G6" s="4">
        <f t="shared" si="0"/>
        <v>0</v>
      </c>
      <c r="H6" s="4" t="str">
        <f t="shared" si="1"/>
        <v>，3903034</v>
      </c>
      <c r="I6" s="4" t="str">
        <f>VLOOKUP(A6,HOP!A:U,21,0)</f>
        <v>直采</v>
      </c>
    </row>
    <row r="7" s="4" customFormat="1" hidden="1" spans="1:9">
      <c r="A7" s="5">
        <v>999226785355436</v>
      </c>
      <c r="B7" s="6">
        <v>45248</v>
      </c>
      <c r="C7" s="6">
        <v>45251</v>
      </c>
      <c r="D7" s="4">
        <v>1080</v>
      </c>
      <c r="E7" s="4" t="str">
        <f>VLOOKUP(A7,HOP!A:L,12,0)</f>
        <v>1080.00</v>
      </c>
      <c r="F7" s="4" t="str">
        <f>VLOOKUP(A7,HOP!A:C,3,0)</f>
        <v>3933547</v>
      </c>
      <c r="G7" s="4">
        <f t="shared" si="0"/>
        <v>0</v>
      </c>
      <c r="H7" s="4" t="str">
        <f t="shared" si="1"/>
        <v>，3933547</v>
      </c>
      <c r="I7" s="4" t="str">
        <f>VLOOKUP(A7,HOP!A:U,21,0)</f>
        <v>直采</v>
      </c>
    </row>
    <row r="8" s="4" customFormat="1" hidden="1" spans="1:9">
      <c r="A8" s="5">
        <v>999226930492208</v>
      </c>
      <c r="B8" s="6">
        <v>45248</v>
      </c>
      <c r="C8" s="6">
        <v>45251</v>
      </c>
      <c r="D8" s="4">
        <v>4722</v>
      </c>
      <c r="E8" s="4" t="str">
        <f>VLOOKUP(A8,HOP!A:L,12,0)</f>
        <v>4722.00</v>
      </c>
      <c r="F8" s="4" t="str">
        <f>VLOOKUP(A8,HOP!A:C,3,0)</f>
        <v>3977256</v>
      </c>
      <c r="G8" s="4">
        <f t="shared" si="0"/>
        <v>0</v>
      </c>
      <c r="H8" s="4" t="str">
        <f t="shared" si="1"/>
        <v>，3977256</v>
      </c>
      <c r="I8" s="4" t="str">
        <f>VLOOKUP(A8,HOP!A:U,21,0)</f>
        <v>直采</v>
      </c>
    </row>
    <row r="9" s="4" customFormat="1" hidden="1" spans="1:9">
      <c r="A9" s="5">
        <v>999227091312882</v>
      </c>
      <c r="B9" s="6">
        <v>45249</v>
      </c>
      <c r="C9" s="6">
        <v>45251</v>
      </c>
      <c r="D9" s="4">
        <v>3047</v>
      </c>
      <c r="E9" s="4" t="str">
        <f>VLOOKUP(A9,HOP!A:L,12,0)</f>
        <v>3047.00</v>
      </c>
      <c r="F9" s="4" t="str">
        <f>VLOOKUP(A9,HOP!A:C,3,0)</f>
        <v>3997492</v>
      </c>
      <c r="G9" s="4">
        <f t="shared" si="0"/>
        <v>0</v>
      </c>
      <c r="H9" s="4" t="str">
        <f t="shared" si="1"/>
        <v>，3997492</v>
      </c>
      <c r="I9" s="4" t="str">
        <f>VLOOKUP(A9,HOP!A:U,21,0)</f>
        <v>直采</v>
      </c>
    </row>
    <row r="10" s="4" customFormat="1" hidden="1" spans="1:9">
      <c r="A10" s="5">
        <v>999227183623495</v>
      </c>
      <c r="B10" s="6">
        <v>45248</v>
      </c>
      <c r="C10" s="6">
        <v>45251</v>
      </c>
      <c r="D10" s="4">
        <v>1190</v>
      </c>
      <c r="E10" s="4" t="str">
        <f>VLOOKUP(A10,HOP!A:L,12,0)</f>
        <v>1190.00</v>
      </c>
      <c r="F10" s="4" t="str">
        <f>VLOOKUP(A10,HOP!A:C,3,0)</f>
        <v>4016149</v>
      </c>
      <c r="G10" s="4">
        <f t="shared" si="0"/>
        <v>0</v>
      </c>
      <c r="H10" s="4" t="str">
        <f t="shared" si="1"/>
        <v>，4016149</v>
      </c>
      <c r="I10" s="4" t="str">
        <f>VLOOKUP(A10,HOP!A:U,21,0)</f>
        <v>直采</v>
      </c>
    </row>
    <row r="11" s="4" customFormat="1" hidden="1" spans="1:9">
      <c r="A11" s="5">
        <v>999227260007134</v>
      </c>
      <c r="B11" s="6">
        <v>45248</v>
      </c>
      <c r="C11" s="6">
        <v>45251</v>
      </c>
      <c r="D11" s="4">
        <v>900</v>
      </c>
      <c r="E11" s="4" t="str">
        <f>VLOOKUP(A11,HOP!A:L,12,0)</f>
        <v>900.00</v>
      </c>
      <c r="F11" s="4" t="str">
        <f>VLOOKUP(A11,HOP!A:C,3,0)</f>
        <v>4029754</v>
      </c>
      <c r="G11" s="4">
        <f t="shared" si="0"/>
        <v>0</v>
      </c>
      <c r="H11" s="4" t="str">
        <f t="shared" si="1"/>
        <v>，4029754</v>
      </c>
      <c r="I11" s="4" t="str">
        <f>VLOOKUP(A11,HOP!A:U,21,0)</f>
        <v>直采</v>
      </c>
    </row>
    <row r="12" s="4" customFormat="1" hidden="1" spans="1:9">
      <c r="A12" s="5">
        <v>999227307911971</v>
      </c>
      <c r="B12" s="6">
        <v>45250</v>
      </c>
      <c r="C12" s="6">
        <v>45251</v>
      </c>
      <c r="D12" s="4">
        <v>502</v>
      </c>
      <c r="E12" s="4" t="str">
        <f>VLOOKUP(A12,HOP!A:L,12,0)</f>
        <v>502.00</v>
      </c>
      <c r="F12" s="4" t="str">
        <f>VLOOKUP(A12,HOP!A:C,3,0)</f>
        <v>4045163</v>
      </c>
      <c r="G12" s="4">
        <f t="shared" si="0"/>
        <v>0</v>
      </c>
      <c r="H12" s="4" t="str">
        <f t="shared" si="1"/>
        <v>，4045163</v>
      </c>
      <c r="I12" s="4" t="str">
        <f>VLOOKUP(A12,HOP!A:U,21,0)</f>
        <v>直采</v>
      </c>
    </row>
    <row r="13" s="4" customFormat="1" hidden="1" spans="1:9">
      <c r="A13" s="5">
        <v>999227334121764</v>
      </c>
      <c r="B13" s="6">
        <v>45249</v>
      </c>
      <c r="C13" s="6">
        <v>45251</v>
      </c>
      <c r="D13" s="4">
        <v>946</v>
      </c>
      <c r="E13" s="4" t="str">
        <f>VLOOKUP(A13,HOP!A:L,12,0)</f>
        <v>946.00</v>
      </c>
      <c r="F13" s="4" t="str">
        <f>VLOOKUP(A13,HOP!A:C,3,0)</f>
        <v>4051992</v>
      </c>
      <c r="G13" s="4">
        <f t="shared" si="0"/>
        <v>0</v>
      </c>
      <c r="H13" s="4" t="str">
        <f t="shared" si="1"/>
        <v>，4051992</v>
      </c>
      <c r="I13" s="4" t="str">
        <f>VLOOKUP(A13,HOP!A:U,21,0)</f>
        <v>直连</v>
      </c>
    </row>
    <row r="14" s="4" customFormat="1" hidden="1" spans="1:9">
      <c r="A14" s="5">
        <v>999227442074490</v>
      </c>
      <c r="B14" s="6">
        <v>45248</v>
      </c>
      <c r="C14" s="6">
        <v>45251</v>
      </c>
      <c r="D14" s="4">
        <v>1002</v>
      </c>
      <c r="E14" s="4" t="str">
        <f>VLOOKUP(A14,HOP!A:L,12,0)</f>
        <v>1002.00</v>
      </c>
      <c r="F14" s="4" t="str">
        <f>VLOOKUP(A14,HOP!A:C,3,0)</f>
        <v>4077482</v>
      </c>
      <c r="G14" s="4">
        <f t="shared" si="0"/>
        <v>0</v>
      </c>
      <c r="H14" s="4" t="str">
        <f t="shared" si="1"/>
        <v>，4077482</v>
      </c>
      <c r="I14" s="4" t="str">
        <f>VLOOKUP(A14,HOP!A:U,21,0)</f>
        <v>直采</v>
      </c>
    </row>
    <row r="15" s="4" customFormat="1" hidden="1" spans="1:9">
      <c r="A15" s="5">
        <v>999227946265920</v>
      </c>
      <c r="B15" s="6">
        <v>45250</v>
      </c>
      <c r="C15" s="6">
        <v>45251</v>
      </c>
      <c r="D15" s="4">
        <v>1680</v>
      </c>
      <c r="E15" s="4" t="str">
        <f>VLOOKUP(A15,HOP!A:L,12,0)</f>
        <v>1680.00</v>
      </c>
      <c r="F15" s="4" t="str">
        <f>VLOOKUP(A15,HOP!A:C,3,0)</f>
        <v>4081828</v>
      </c>
      <c r="G15" s="4">
        <f t="shared" si="0"/>
        <v>0</v>
      </c>
      <c r="H15" s="4" t="str">
        <f t="shared" si="1"/>
        <v>，4081828</v>
      </c>
      <c r="I15" s="4" t="str">
        <f>VLOOKUP(A15,HOP!A:U,21,0)</f>
        <v>直采</v>
      </c>
    </row>
    <row r="16" s="4" customFormat="1" hidden="1" spans="1:9">
      <c r="A16" s="5">
        <v>999227966242121</v>
      </c>
      <c r="B16" s="6">
        <v>45245</v>
      </c>
      <c r="C16" s="6">
        <v>45251</v>
      </c>
      <c r="D16" s="4">
        <v>3780</v>
      </c>
      <c r="E16" s="4" t="str">
        <f>VLOOKUP(A16,HOP!A:L,12,0)</f>
        <v>3780.00</v>
      </c>
      <c r="F16" s="4" t="str">
        <f>VLOOKUP(A16,HOP!A:C,3,0)</f>
        <v>4089334</v>
      </c>
      <c r="G16" s="4">
        <f t="shared" si="0"/>
        <v>0</v>
      </c>
      <c r="H16" s="4" t="str">
        <f t="shared" si="1"/>
        <v>，4089334</v>
      </c>
      <c r="I16" s="4" t="str">
        <f>VLOOKUP(A16,HOP!A:U,21,0)</f>
        <v>直采</v>
      </c>
    </row>
    <row r="17" s="4" customFormat="1" hidden="1" spans="1:9">
      <c r="A17" s="5">
        <v>27971666511</v>
      </c>
      <c r="B17" s="6">
        <v>45249</v>
      </c>
      <c r="C17" s="6">
        <v>45251</v>
      </c>
      <c r="D17" s="4">
        <v>2880</v>
      </c>
      <c r="E17" s="4" t="str">
        <f>VLOOKUP(A17,HOP!A:L,12,0)</f>
        <v>2880.00</v>
      </c>
      <c r="F17" s="4" t="str">
        <f>VLOOKUP(A17,HOP!A:C,3,0)</f>
        <v>4091721</v>
      </c>
      <c r="G17" s="4">
        <f t="shared" si="0"/>
        <v>0</v>
      </c>
      <c r="H17" s="4" t="str">
        <f t="shared" si="1"/>
        <v>，4091721</v>
      </c>
      <c r="I17" s="4" t="str">
        <f>VLOOKUP(A17,HOP!A:U,21,0)</f>
        <v>直采</v>
      </c>
    </row>
    <row r="18" s="4" customFormat="1" hidden="1" spans="1:9">
      <c r="A18" s="5">
        <v>999227971766045</v>
      </c>
      <c r="B18" s="6">
        <v>45250</v>
      </c>
      <c r="C18" s="6">
        <v>45251</v>
      </c>
      <c r="D18" s="4">
        <v>3908</v>
      </c>
      <c r="E18" s="4" t="str">
        <f>VLOOKUP(A18,HOP!A:L,12,0)</f>
        <v>3908.00</v>
      </c>
      <c r="F18" s="4" t="str">
        <f>VLOOKUP(A18,HOP!A:C,3,0)</f>
        <v>4091752</v>
      </c>
      <c r="G18" s="4">
        <f t="shared" si="0"/>
        <v>0</v>
      </c>
      <c r="H18" s="4" t="str">
        <f t="shared" si="1"/>
        <v>，4091752</v>
      </c>
      <c r="I18" s="4" t="str">
        <f>VLOOKUP(A18,HOP!A:U,21,0)</f>
        <v>直采</v>
      </c>
    </row>
    <row r="19" s="4" customFormat="1" hidden="1" spans="1:9">
      <c r="A19" s="5">
        <v>999227995581574</v>
      </c>
      <c r="B19" s="6">
        <v>45247</v>
      </c>
      <c r="C19" s="6">
        <v>45251</v>
      </c>
      <c r="D19" s="4">
        <v>4508</v>
      </c>
      <c r="E19" s="4" t="str">
        <f>VLOOKUP(A19,HOP!A:L,12,0)</f>
        <v>4508.00</v>
      </c>
      <c r="F19" s="4" t="str">
        <f>VLOOKUP(A19,HOP!A:C,3,0)</f>
        <v>4099318</v>
      </c>
      <c r="G19" s="4">
        <f t="shared" si="0"/>
        <v>0</v>
      </c>
      <c r="H19" s="4" t="str">
        <f t="shared" si="1"/>
        <v>，4099318</v>
      </c>
      <c r="I19" s="4" t="str">
        <f>VLOOKUP(A19,HOP!A:U,21,0)</f>
        <v>直采</v>
      </c>
    </row>
    <row r="20" s="4" customFormat="1" hidden="1" spans="1:9">
      <c r="A20" s="5">
        <v>999228015512616</v>
      </c>
      <c r="B20" s="6">
        <v>45246</v>
      </c>
      <c r="C20" s="6">
        <v>45251</v>
      </c>
      <c r="D20" s="4">
        <v>3250</v>
      </c>
      <c r="E20" s="4" t="str">
        <f>VLOOKUP(A20,HOP!A:L,12,0)</f>
        <v>3250.00</v>
      </c>
      <c r="F20" s="4" t="str">
        <f>VLOOKUP(A20,HOP!A:C,3,0)</f>
        <v>4104532</v>
      </c>
      <c r="G20" s="4">
        <f t="shared" si="0"/>
        <v>0</v>
      </c>
      <c r="H20" s="4" t="str">
        <f t="shared" si="1"/>
        <v>，4104532</v>
      </c>
      <c r="I20" s="4" t="str">
        <f>VLOOKUP(A20,HOP!A:U,21,0)</f>
        <v>直采</v>
      </c>
    </row>
    <row r="21" s="4" customFormat="1" hidden="1" spans="1:9">
      <c r="A21" s="5">
        <v>999228035280764</v>
      </c>
      <c r="B21" s="6">
        <v>45248</v>
      </c>
      <c r="C21" s="6">
        <v>45251</v>
      </c>
      <c r="D21" s="4">
        <v>3026</v>
      </c>
      <c r="E21" s="4" t="str">
        <f>VLOOKUP(A21,HOP!A:L,12,0)</f>
        <v>3026.00</v>
      </c>
      <c r="F21" s="4" t="str">
        <f>VLOOKUP(A21,HOP!A:C,3,0)</f>
        <v>4108933</v>
      </c>
      <c r="G21" s="4">
        <f t="shared" si="0"/>
        <v>0</v>
      </c>
      <c r="H21" s="4" t="str">
        <f t="shared" si="1"/>
        <v>，4108933</v>
      </c>
      <c r="I21" s="4" t="str">
        <f>VLOOKUP(A21,HOP!A:U,21,0)</f>
        <v>直采</v>
      </c>
    </row>
    <row r="22" s="4" customFormat="1" hidden="1" spans="1:9">
      <c r="A22" s="5">
        <v>999228066193091</v>
      </c>
      <c r="B22" s="6">
        <v>45250</v>
      </c>
      <c r="C22" s="6">
        <v>45251</v>
      </c>
      <c r="D22" s="4">
        <v>408</v>
      </c>
      <c r="E22" s="4" t="str">
        <f>VLOOKUP(A22,HOP!A:L,12,0)</f>
        <v>408.00</v>
      </c>
      <c r="F22" s="4" t="str">
        <f>VLOOKUP(A22,HOP!A:C,3,0)</f>
        <v>4116022</v>
      </c>
      <c r="G22" s="4">
        <f t="shared" si="0"/>
        <v>0</v>
      </c>
      <c r="H22" s="4" t="str">
        <f t="shared" si="1"/>
        <v>，4116022</v>
      </c>
      <c r="I22" s="4" t="str">
        <f>VLOOKUP(A22,HOP!A:U,21,0)</f>
        <v>直采</v>
      </c>
    </row>
    <row r="23" s="4" customFormat="1" hidden="1" spans="1:9">
      <c r="A23" s="5">
        <v>999228068790137</v>
      </c>
      <c r="B23" s="6">
        <v>45248</v>
      </c>
      <c r="C23" s="6">
        <v>45251</v>
      </c>
      <c r="D23" s="4">
        <v>5670</v>
      </c>
      <c r="E23" s="4" t="str">
        <f>VLOOKUP(A23,HOP!A:L,12,0)</f>
        <v>5670.00</v>
      </c>
      <c r="F23" s="4" t="str">
        <f>VLOOKUP(A23,HOP!A:C,3,0)</f>
        <v>4117393</v>
      </c>
      <c r="G23" s="4">
        <f t="shared" si="0"/>
        <v>0</v>
      </c>
      <c r="H23" s="4" t="str">
        <f t="shared" si="1"/>
        <v>，4117393</v>
      </c>
      <c r="I23" s="4" t="str">
        <f>VLOOKUP(A23,HOP!A:U,21,0)</f>
        <v>直采</v>
      </c>
    </row>
    <row r="24" s="4" customFormat="1" hidden="1" spans="1:9">
      <c r="A24" s="5">
        <v>999228072894585</v>
      </c>
      <c r="B24" s="6">
        <v>45249</v>
      </c>
      <c r="C24" s="6">
        <v>45251</v>
      </c>
      <c r="D24" s="4">
        <v>1260</v>
      </c>
      <c r="E24" s="4" t="str">
        <f>VLOOKUP(A24,HOP!A:L,12,0)</f>
        <v>1260.00</v>
      </c>
      <c r="F24" s="4" t="str">
        <f>VLOOKUP(A24,HOP!A:C,3,0)</f>
        <v>4119398</v>
      </c>
      <c r="G24" s="4">
        <f t="shared" si="0"/>
        <v>0</v>
      </c>
      <c r="H24" s="4" t="str">
        <f t="shared" si="1"/>
        <v>，4119398</v>
      </c>
      <c r="I24" s="4" t="str">
        <f>VLOOKUP(A24,HOP!A:U,21,0)</f>
        <v>直采</v>
      </c>
    </row>
    <row r="25" s="4" customFormat="1" hidden="1" spans="1:9">
      <c r="A25" s="5">
        <v>999228075951503</v>
      </c>
      <c r="B25" s="6">
        <v>45247</v>
      </c>
      <c r="C25" s="6">
        <v>45251</v>
      </c>
      <c r="D25" s="4">
        <v>2500</v>
      </c>
      <c r="E25" s="4" t="str">
        <f>VLOOKUP(A25,HOP!A:L,12,0)</f>
        <v>2500.00</v>
      </c>
      <c r="F25" s="4" t="str">
        <f>VLOOKUP(A25,HOP!A:C,3,0)</f>
        <v>4121075</v>
      </c>
      <c r="G25" s="4">
        <f t="shared" si="0"/>
        <v>0</v>
      </c>
      <c r="H25" s="4" t="str">
        <f t="shared" si="1"/>
        <v>，4121075</v>
      </c>
      <c r="I25" s="4" t="str">
        <f>VLOOKUP(A25,HOP!A:U,21,0)</f>
        <v>直采</v>
      </c>
    </row>
    <row r="26" s="4" customFormat="1" hidden="1" spans="1:9">
      <c r="A26" s="5">
        <v>999228077288088</v>
      </c>
      <c r="B26" s="6">
        <v>45248</v>
      </c>
      <c r="C26" s="6">
        <v>45251</v>
      </c>
      <c r="D26" s="4">
        <v>2207</v>
      </c>
      <c r="E26" s="4" t="str">
        <f>VLOOKUP(A26,HOP!A:L,12,0)</f>
        <v>2207.00</v>
      </c>
      <c r="F26" s="4" t="str">
        <f>VLOOKUP(A26,HOP!A:C,3,0)</f>
        <v>4121710</v>
      </c>
      <c r="G26" s="4">
        <f t="shared" si="0"/>
        <v>0</v>
      </c>
      <c r="H26" s="4" t="str">
        <f t="shared" si="1"/>
        <v>，4121710</v>
      </c>
      <c r="I26" s="4" t="str">
        <f>VLOOKUP(A26,HOP!A:U,21,0)</f>
        <v>直采</v>
      </c>
    </row>
    <row r="27" s="4" customFormat="1" hidden="1" spans="1:9">
      <c r="A27" s="5">
        <v>999228111720267</v>
      </c>
      <c r="B27" s="6">
        <v>45249</v>
      </c>
      <c r="C27" s="6">
        <v>45251</v>
      </c>
      <c r="D27" s="4">
        <v>1181</v>
      </c>
      <c r="E27" s="4" t="str">
        <f>VLOOKUP(A27,HOP!A:L,12,0)</f>
        <v>1181.00</v>
      </c>
      <c r="F27" s="4" t="str">
        <f>VLOOKUP(A27,HOP!A:C,3,0)</f>
        <v>4128459</v>
      </c>
      <c r="G27" s="4">
        <f t="shared" si="0"/>
        <v>0</v>
      </c>
      <c r="H27" s="4" t="str">
        <f t="shared" si="1"/>
        <v>，4128459</v>
      </c>
      <c r="I27" s="4" t="str">
        <f>VLOOKUP(A27,HOP!A:U,21,0)</f>
        <v>直采</v>
      </c>
    </row>
    <row r="28" s="4" customFormat="1" hidden="1" spans="1:9">
      <c r="A28" s="5">
        <v>28161940871</v>
      </c>
      <c r="B28" s="6">
        <v>45248</v>
      </c>
      <c r="C28" s="6">
        <v>45251</v>
      </c>
      <c r="D28" s="4">
        <v>2806</v>
      </c>
      <c r="E28" s="4" t="str">
        <f>VLOOKUP(A28,HOP!A:L,12,0)</f>
        <v>2806.00</v>
      </c>
      <c r="F28" s="4" t="str">
        <f>VLOOKUP(A28,HOP!A:C,3,0)</f>
        <v>4143206</v>
      </c>
      <c r="G28" s="4">
        <f t="shared" si="0"/>
        <v>0</v>
      </c>
      <c r="H28" s="4" t="str">
        <f t="shared" si="1"/>
        <v>，4143206</v>
      </c>
      <c r="I28" s="4" t="str">
        <f>VLOOKUP(A28,HOP!A:U,21,0)</f>
        <v>直采</v>
      </c>
    </row>
    <row r="29" s="4" customFormat="1" hidden="1" spans="1:9">
      <c r="A29" s="5">
        <v>999228208115677</v>
      </c>
      <c r="B29" s="6">
        <v>45247</v>
      </c>
      <c r="C29" s="6">
        <v>45251</v>
      </c>
      <c r="D29" s="4">
        <v>1168</v>
      </c>
      <c r="E29" s="4" t="str">
        <f>VLOOKUP(A29,HOP!A:L,12,0)</f>
        <v>1168.00</v>
      </c>
      <c r="F29" s="4" t="str">
        <f>VLOOKUP(A29,HOP!A:C,3,0)</f>
        <v>4149117</v>
      </c>
      <c r="G29" s="4">
        <f t="shared" si="0"/>
        <v>0</v>
      </c>
      <c r="H29" s="4" t="str">
        <f t="shared" si="1"/>
        <v>，4149117</v>
      </c>
      <c r="I29" s="4" t="str">
        <f>VLOOKUP(A29,HOP!A:U,21,0)</f>
        <v>直采</v>
      </c>
    </row>
    <row r="30" s="4" customFormat="1" hidden="1" spans="1:9">
      <c r="A30" s="5">
        <v>999228214861016</v>
      </c>
      <c r="B30" s="6">
        <v>45248</v>
      </c>
      <c r="C30" s="6">
        <v>45251</v>
      </c>
      <c r="D30" s="4">
        <v>2700</v>
      </c>
      <c r="E30" s="4" t="str">
        <f>VLOOKUP(A30,HOP!A:L,12,0)</f>
        <v>2700.00</v>
      </c>
      <c r="F30" s="4" t="str">
        <f>VLOOKUP(A30,HOP!A:C,3,0)</f>
        <v>4152641</v>
      </c>
      <c r="G30" s="4">
        <f t="shared" si="0"/>
        <v>0</v>
      </c>
      <c r="H30" s="4" t="str">
        <f t="shared" si="1"/>
        <v>，4152641</v>
      </c>
      <c r="I30" s="4" t="str">
        <f>VLOOKUP(A30,HOP!A:U,21,0)</f>
        <v>直采</v>
      </c>
    </row>
    <row r="31" s="4" customFormat="1" hidden="1" spans="1:9">
      <c r="A31" s="5">
        <v>999228230196657</v>
      </c>
      <c r="B31" s="6">
        <v>45247</v>
      </c>
      <c r="C31" s="6">
        <v>45251</v>
      </c>
      <c r="D31" s="4">
        <v>2984</v>
      </c>
      <c r="E31" s="4" t="str">
        <f>VLOOKUP(A31,HOP!A:L,12,0)</f>
        <v>2984.00</v>
      </c>
      <c r="F31" s="4" t="str">
        <f>VLOOKUP(A31,HOP!A:C,3,0)</f>
        <v>4156397</v>
      </c>
      <c r="G31" s="4">
        <f t="shared" si="0"/>
        <v>0</v>
      </c>
      <c r="H31" s="4" t="str">
        <f t="shared" si="1"/>
        <v>，4156397</v>
      </c>
      <c r="I31" s="4" t="str">
        <f>VLOOKUP(A31,HOP!A:U,21,0)</f>
        <v>直采</v>
      </c>
    </row>
    <row r="32" s="4" customFormat="1" hidden="1" spans="1:9">
      <c r="A32" s="5">
        <v>999228234081846</v>
      </c>
      <c r="B32" s="6">
        <v>45242</v>
      </c>
      <c r="C32" s="6">
        <v>45251</v>
      </c>
      <c r="D32" s="4">
        <v>4554</v>
      </c>
      <c r="E32" s="4" t="str">
        <f>VLOOKUP(A32,HOP!A:L,12,0)</f>
        <v>4554.00</v>
      </c>
      <c r="F32" s="4" t="str">
        <f>VLOOKUP(A32,HOP!A:C,3,0)</f>
        <v>4158644</v>
      </c>
      <c r="G32" s="4">
        <f t="shared" si="0"/>
        <v>0</v>
      </c>
      <c r="H32" s="4" t="str">
        <f t="shared" si="1"/>
        <v>，4158644</v>
      </c>
      <c r="I32" s="4" t="str">
        <f>VLOOKUP(A32,HOP!A:U,21,0)</f>
        <v>直采</v>
      </c>
    </row>
    <row r="33" s="4" customFormat="1" hidden="1" spans="1:9">
      <c r="A33" s="5">
        <v>999228236135034</v>
      </c>
      <c r="B33" s="6">
        <v>45247</v>
      </c>
      <c r="C33" s="6">
        <v>45251</v>
      </c>
      <c r="D33" s="4">
        <v>3020</v>
      </c>
      <c r="E33" s="4" t="str">
        <f>VLOOKUP(A33,HOP!A:L,12,0)</f>
        <v>3020.00</v>
      </c>
      <c r="F33" s="4" t="str">
        <f>VLOOKUP(A33,HOP!A:C,3,0)</f>
        <v>4159877</v>
      </c>
      <c r="G33" s="4">
        <f t="shared" si="0"/>
        <v>0</v>
      </c>
      <c r="H33" s="4" t="str">
        <f t="shared" si="1"/>
        <v>，4159877</v>
      </c>
      <c r="I33" s="4" t="str">
        <f>VLOOKUP(A33,HOP!A:U,21,0)</f>
        <v>直采</v>
      </c>
    </row>
    <row r="34" s="4" customFormat="1" hidden="1" spans="1:9">
      <c r="A34" s="5">
        <v>999228237611324</v>
      </c>
      <c r="B34" s="6">
        <v>45250</v>
      </c>
      <c r="C34" s="6">
        <v>45251</v>
      </c>
      <c r="D34" s="4">
        <v>757</v>
      </c>
      <c r="E34" s="4" t="str">
        <f>VLOOKUP(A34,HOP!A:L,12,0)</f>
        <v>757.00</v>
      </c>
      <c r="F34" s="4" t="str">
        <f>VLOOKUP(A34,HOP!A:C,3,0)</f>
        <v>4160772</v>
      </c>
      <c r="G34" s="4">
        <f t="shared" si="0"/>
        <v>0</v>
      </c>
      <c r="H34" s="4" t="str">
        <f t="shared" si="1"/>
        <v>，4160772</v>
      </c>
      <c r="I34" s="4" t="str">
        <f>VLOOKUP(A34,HOP!A:U,21,0)</f>
        <v>直采</v>
      </c>
    </row>
    <row r="35" s="4" customFormat="1" hidden="1" spans="1:9">
      <c r="A35" s="5">
        <v>999228238277786</v>
      </c>
      <c r="B35" s="6">
        <v>45248</v>
      </c>
      <c r="C35" s="6">
        <v>45251</v>
      </c>
      <c r="D35" s="4">
        <v>1821</v>
      </c>
      <c r="E35" s="4" t="str">
        <f>VLOOKUP(A35,HOP!A:L,12,0)</f>
        <v>1821.00</v>
      </c>
      <c r="F35" s="4" t="str">
        <f>VLOOKUP(A35,HOP!A:C,3,0)</f>
        <v>4161069</v>
      </c>
      <c r="G35" s="4">
        <f t="shared" ref="G35:G66" si="2">D35-E35</f>
        <v>0</v>
      </c>
      <c r="H35" s="4" t="str">
        <f t="shared" ref="H35:H66" si="3">$H$1&amp;F35</f>
        <v>，4161069</v>
      </c>
      <c r="I35" s="4" t="str">
        <f>VLOOKUP(A35,HOP!A:U,21,0)</f>
        <v>直采</v>
      </c>
    </row>
    <row r="36" s="4" customFormat="1" hidden="1" spans="1:9">
      <c r="A36" s="5">
        <v>999228239470727</v>
      </c>
      <c r="B36" s="6">
        <v>45249</v>
      </c>
      <c r="C36" s="6">
        <v>45251</v>
      </c>
      <c r="D36" s="4">
        <v>3918</v>
      </c>
      <c r="E36" s="4" t="str">
        <f>VLOOKUP(A36,HOP!A:L,12,0)</f>
        <v>3918.00</v>
      </c>
      <c r="F36" s="4" t="str">
        <f>VLOOKUP(A36,HOP!A:C,3,0)</f>
        <v>4161831</v>
      </c>
      <c r="G36" s="4">
        <f t="shared" si="2"/>
        <v>0</v>
      </c>
      <c r="H36" s="4" t="str">
        <f t="shared" si="3"/>
        <v>，4161831</v>
      </c>
      <c r="I36" s="4" t="str">
        <f>VLOOKUP(A36,HOP!A:U,21,0)</f>
        <v>直采</v>
      </c>
    </row>
    <row r="37" s="4" customFormat="1" hidden="1" spans="1:9">
      <c r="A37" s="5">
        <v>999228239650301</v>
      </c>
      <c r="B37" s="6">
        <v>45248</v>
      </c>
      <c r="C37" s="6">
        <v>45251</v>
      </c>
      <c r="D37" s="4">
        <v>0</v>
      </c>
      <c r="E37" s="4" t="str">
        <f>VLOOKUP(A37,HOP!A:L,12,0)</f>
        <v>840.00</v>
      </c>
      <c r="F37" s="4" t="str">
        <f>VLOOKUP(A37,HOP!A:C,3,0)</f>
        <v>4161998</v>
      </c>
      <c r="G37" s="4">
        <f t="shared" si="2"/>
        <v>-840</v>
      </c>
      <c r="H37" s="4" t="str">
        <f t="shared" si="3"/>
        <v>，4161998</v>
      </c>
      <c r="I37" s="4" t="str">
        <f>VLOOKUP(A37,HOP!A:U,21,0)</f>
        <v>直采</v>
      </c>
    </row>
    <row r="38" s="4" customFormat="1" hidden="1" spans="1:9">
      <c r="A38" s="5">
        <v>999228266202568</v>
      </c>
      <c r="B38" s="6">
        <v>45249</v>
      </c>
      <c r="C38" s="6">
        <v>45251</v>
      </c>
      <c r="D38" s="4">
        <v>2962</v>
      </c>
      <c r="E38" s="4" t="str">
        <f>VLOOKUP(A38,HOP!A:L,12,0)</f>
        <v>2962.00</v>
      </c>
      <c r="F38" s="4" t="str">
        <f>VLOOKUP(A38,HOP!A:C,3,0)</f>
        <v>4168474</v>
      </c>
      <c r="G38" s="4">
        <f t="shared" si="2"/>
        <v>0</v>
      </c>
      <c r="H38" s="4" t="str">
        <f t="shared" si="3"/>
        <v>，4168474</v>
      </c>
      <c r="I38" s="4" t="str">
        <f>VLOOKUP(A38,HOP!A:U,21,0)</f>
        <v>直采</v>
      </c>
    </row>
    <row r="39" s="4" customFormat="1" hidden="1" spans="1:9">
      <c r="A39" s="5">
        <v>999228267357915</v>
      </c>
      <c r="B39" s="6">
        <v>45246</v>
      </c>
      <c r="C39" s="6">
        <v>45251</v>
      </c>
      <c r="D39" s="4">
        <v>2390</v>
      </c>
      <c r="E39" s="4" t="str">
        <f>VLOOKUP(A39,HOP!A:L,12,0)</f>
        <v>2390.00</v>
      </c>
      <c r="F39" s="4" t="str">
        <f>VLOOKUP(A39,HOP!A:C,3,0)</f>
        <v>4169177</v>
      </c>
      <c r="G39" s="4">
        <f t="shared" si="2"/>
        <v>0</v>
      </c>
      <c r="H39" s="4" t="str">
        <f t="shared" si="3"/>
        <v>，4169177</v>
      </c>
      <c r="I39" s="4" t="str">
        <f>VLOOKUP(A39,HOP!A:U,21,0)</f>
        <v>直采</v>
      </c>
    </row>
    <row r="40" s="4" customFormat="1" hidden="1" spans="1:9">
      <c r="A40" s="5">
        <v>999228293308775</v>
      </c>
      <c r="B40" s="6">
        <v>45249</v>
      </c>
      <c r="C40" s="6">
        <v>45251</v>
      </c>
      <c r="D40" s="4">
        <v>3654</v>
      </c>
      <c r="E40" s="4" t="str">
        <f>VLOOKUP(A40,HOP!A:L,12,0)</f>
        <v>3654.00</v>
      </c>
      <c r="F40" s="4" t="str">
        <f>VLOOKUP(A40,HOP!A:C,3,0)</f>
        <v>4181035</v>
      </c>
      <c r="G40" s="4">
        <f t="shared" si="2"/>
        <v>0</v>
      </c>
      <c r="H40" s="4" t="str">
        <f t="shared" si="3"/>
        <v>，4181035</v>
      </c>
      <c r="I40" s="4" t="str">
        <f>VLOOKUP(A40,HOP!A:U,21,0)</f>
        <v>直采</v>
      </c>
    </row>
    <row r="41" s="4" customFormat="1" hidden="1" spans="1:9">
      <c r="A41" s="5">
        <v>999228295082452</v>
      </c>
      <c r="B41" s="6">
        <v>45250</v>
      </c>
      <c r="C41" s="6">
        <v>45251</v>
      </c>
      <c r="D41" s="4">
        <v>327</v>
      </c>
      <c r="E41" s="4" t="str">
        <f>VLOOKUP(A41,HOP!A:L,12,0)</f>
        <v>327.00</v>
      </c>
      <c r="F41" s="4" t="str">
        <f>VLOOKUP(A41,HOP!A:C,3,0)</f>
        <v>4182347</v>
      </c>
      <c r="G41" s="4">
        <f t="shared" si="2"/>
        <v>0</v>
      </c>
      <c r="H41" s="4" t="str">
        <f t="shared" si="3"/>
        <v>，4182347</v>
      </c>
      <c r="I41" s="4" t="str">
        <f>VLOOKUP(A41,HOP!A:U,21,0)</f>
        <v>直采</v>
      </c>
    </row>
    <row r="42" s="4" customFormat="1" hidden="1" spans="1:9">
      <c r="A42" s="5">
        <v>999228297431709</v>
      </c>
      <c r="B42" s="6">
        <v>45250</v>
      </c>
      <c r="C42" s="6">
        <v>45251</v>
      </c>
      <c r="D42" s="4">
        <v>2190</v>
      </c>
      <c r="E42" s="4" t="str">
        <f>VLOOKUP(A42,HOP!A:L,12,0)</f>
        <v>2190.00</v>
      </c>
      <c r="F42" s="4" t="str">
        <f>VLOOKUP(A42,HOP!A:C,3,0)</f>
        <v>4183878</v>
      </c>
      <c r="G42" s="4">
        <f t="shared" si="2"/>
        <v>0</v>
      </c>
      <c r="H42" s="4" t="str">
        <f t="shared" si="3"/>
        <v>，4183878</v>
      </c>
      <c r="I42" s="4" t="str">
        <f>VLOOKUP(A42,HOP!A:U,21,0)</f>
        <v>直采</v>
      </c>
    </row>
    <row r="43" s="4" customFormat="1" hidden="1" spans="1:9">
      <c r="A43" s="5">
        <v>999228304731866</v>
      </c>
      <c r="B43" s="6">
        <v>45249</v>
      </c>
      <c r="C43" s="6">
        <v>45251</v>
      </c>
      <c r="D43" s="4">
        <v>1306</v>
      </c>
      <c r="E43" s="4" t="str">
        <f>VLOOKUP(A43,HOP!A:L,12,0)</f>
        <v>1306.00</v>
      </c>
      <c r="F43" s="4" t="str">
        <f>VLOOKUP(A43,HOP!A:C,3,0)</f>
        <v>4184178</v>
      </c>
      <c r="G43" s="4">
        <f t="shared" si="2"/>
        <v>0</v>
      </c>
      <c r="H43" s="4" t="str">
        <f t="shared" si="3"/>
        <v>，4184178</v>
      </c>
      <c r="I43" s="4" t="str">
        <f>VLOOKUP(A43,HOP!A:U,21,0)</f>
        <v>直采</v>
      </c>
    </row>
    <row r="44" s="4" customFormat="1" hidden="1" spans="1:9">
      <c r="A44" s="5">
        <v>999228304908344</v>
      </c>
      <c r="B44" s="6">
        <v>45248</v>
      </c>
      <c r="C44" s="6">
        <v>45251</v>
      </c>
      <c r="D44" s="4">
        <v>4140</v>
      </c>
      <c r="E44" s="4" t="str">
        <f>VLOOKUP(A44,HOP!A:L,12,0)</f>
        <v>4140.00</v>
      </c>
      <c r="F44" s="4" t="str">
        <f>VLOOKUP(A44,HOP!A:C,3,0)</f>
        <v>4184204</v>
      </c>
      <c r="G44" s="4">
        <f t="shared" si="2"/>
        <v>0</v>
      </c>
      <c r="H44" s="4" t="str">
        <f t="shared" si="3"/>
        <v>，4184204</v>
      </c>
      <c r="I44" s="4" t="str">
        <f>VLOOKUP(A44,HOP!A:U,21,0)</f>
        <v>直采</v>
      </c>
    </row>
    <row r="45" s="4" customFormat="1" hidden="1" spans="1:9">
      <c r="A45" s="5">
        <v>999228316073061</v>
      </c>
      <c r="B45" s="6">
        <v>45250</v>
      </c>
      <c r="C45" s="6">
        <v>45251</v>
      </c>
      <c r="D45" s="4">
        <v>1913</v>
      </c>
      <c r="E45" s="4" t="str">
        <f>VLOOKUP(A45,HOP!A:L,12,0)</f>
        <v>1913.00</v>
      </c>
      <c r="F45" s="4" t="str">
        <f>VLOOKUP(A45,HOP!A:C,3,0)</f>
        <v>4189395</v>
      </c>
      <c r="G45" s="4">
        <f t="shared" si="2"/>
        <v>0</v>
      </c>
      <c r="H45" s="4" t="str">
        <f t="shared" si="3"/>
        <v>，4189395</v>
      </c>
      <c r="I45" s="4" t="str">
        <f>VLOOKUP(A45,HOP!A:U,21,0)</f>
        <v>直采</v>
      </c>
    </row>
    <row r="46" s="4" customFormat="1" hidden="1" spans="1:9">
      <c r="A46" s="5">
        <v>999228320720735</v>
      </c>
      <c r="B46" s="6">
        <v>45249</v>
      </c>
      <c r="C46" s="6">
        <v>45251</v>
      </c>
      <c r="D46" s="4">
        <v>866</v>
      </c>
      <c r="E46" s="4" t="str">
        <f>VLOOKUP(A46,HOP!A:L,12,0)</f>
        <v>866.00</v>
      </c>
      <c r="F46" s="4" t="str">
        <f>VLOOKUP(A46,HOP!A:C,3,0)</f>
        <v>4193841</v>
      </c>
      <c r="G46" s="4">
        <f t="shared" si="2"/>
        <v>0</v>
      </c>
      <c r="H46" s="4" t="str">
        <f t="shared" si="3"/>
        <v>，4193841</v>
      </c>
      <c r="I46" s="4" t="str">
        <f>VLOOKUP(A46,HOP!A:U,21,0)</f>
        <v>直采</v>
      </c>
    </row>
    <row r="47" s="4" customFormat="1" hidden="1" spans="1:9">
      <c r="A47" s="5">
        <v>999228335849064</v>
      </c>
      <c r="B47" s="6">
        <v>45250</v>
      </c>
      <c r="C47" s="6">
        <v>45251</v>
      </c>
      <c r="D47" s="4">
        <v>350</v>
      </c>
      <c r="E47" s="4" t="str">
        <f>VLOOKUP(A47,HOP!A:L,12,0)</f>
        <v>350.00</v>
      </c>
      <c r="F47" s="4" t="str">
        <f>VLOOKUP(A47,HOP!A:C,3,0)</f>
        <v>4200244</v>
      </c>
      <c r="G47" s="4">
        <f t="shared" si="2"/>
        <v>0</v>
      </c>
      <c r="H47" s="4" t="str">
        <f t="shared" si="3"/>
        <v>，4200244</v>
      </c>
      <c r="I47" s="4" t="str">
        <f>VLOOKUP(A47,HOP!A:U,21,0)</f>
        <v>直采</v>
      </c>
    </row>
    <row r="48" s="4" customFormat="1" hidden="1" spans="1:9">
      <c r="A48" s="5">
        <v>999228336030257</v>
      </c>
      <c r="B48" s="6">
        <v>45247</v>
      </c>
      <c r="C48" s="6">
        <v>45251</v>
      </c>
      <c r="D48" s="4">
        <v>2248</v>
      </c>
      <c r="E48" s="4" t="str">
        <f>VLOOKUP(A48,HOP!A:L,12,0)</f>
        <v>2248.00</v>
      </c>
      <c r="F48" s="4" t="str">
        <f>VLOOKUP(A48,HOP!A:C,3,0)</f>
        <v>4200380</v>
      </c>
      <c r="G48" s="4">
        <f t="shared" si="2"/>
        <v>0</v>
      </c>
      <c r="H48" s="4" t="str">
        <f t="shared" si="3"/>
        <v>，4200380</v>
      </c>
      <c r="I48" s="4" t="str">
        <f>VLOOKUP(A48,HOP!A:U,21,0)</f>
        <v>直采</v>
      </c>
    </row>
    <row r="49" s="4" customFormat="1" hidden="1" spans="1:9">
      <c r="A49" s="5">
        <v>999228338884474</v>
      </c>
      <c r="B49" s="6">
        <v>45247</v>
      </c>
      <c r="C49" s="6">
        <v>45251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hidden="1" spans="1:9">
      <c r="A50" s="5">
        <v>999228356199653</v>
      </c>
      <c r="B50" s="6">
        <v>45249</v>
      </c>
      <c r="C50" s="6">
        <v>45251</v>
      </c>
      <c r="D50" s="4">
        <v>1782</v>
      </c>
      <c r="E50" s="4" t="str">
        <f>VLOOKUP(A50,HOP!A:L,12,0)</f>
        <v>1782.00</v>
      </c>
      <c r="F50" s="4" t="str">
        <f>VLOOKUP(A50,HOP!A:C,3,0)</f>
        <v>4211176</v>
      </c>
      <c r="G50" s="4">
        <f t="shared" si="2"/>
        <v>0</v>
      </c>
      <c r="H50" s="4" t="str">
        <f t="shared" si="3"/>
        <v>，4211176</v>
      </c>
      <c r="I50" s="4" t="str">
        <f>VLOOKUP(A50,HOP!A:U,21,0)</f>
        <v>直采</v>
      </c>
    </row>
    <row r="51" s="4" customFormat="1" hidden="1" spans="1:9">
      <c r="A51" s="5">
        <v>999228364514348</v>
      </c>
      <c r="B51" s="6">
        <v>45250</v>
      </c>
      <c r="C51" s="6">
        <v>45251</v>
      </c>
      <c r="D51" s="4">
        <v>612</v>
      </c>
      <c r="E51" s="4" t="str">
        <f>VLOOKUP(A51,HOP!A:L,12,0)</f>
        <v>612.00</v>
      </c>
      <c r="F51" s="4" t="str">
        <f>VLOOKUP(A51,HOP!A:C,3,0)</f>
        <v>4215973</v>
      </c>
      <c r="G51" s="4">
        <f t="shared" si="2"/>
        <v>0</v>
      </c>
      <c r="H51" s="4" t="str">
        <f t="shared" si="3"/>
        <v>，4215973</v>
      </c>
      <c r="I51" s="4" t="str">
        <f>VLOOKUP(A51,HOP!A:U,21,0)</f>
        <v>直采</v>
      </c>
    </row>
    <row r="52" s="4" customFormat="1" hidden="1" spans="1:9">
      <c r="A52" s="5">
        <v>999228365491538</v>
      </c>
      <c r="B52" s="6">
        <v>45248</v>
      </c>
      <c r="C52" s="6">
        <v>45251</v>
      </c>
      <c r="D52" s="4">
        <v>11212</v>
      </c>
      <c r="E52" s="4" t="str">
        <f>VLOOKUP(A52,HOP!A:L,12,0)</f>
        <v>11212.00</v>
      </c>
      <c r="F52" s="4" t="str">
        <f>VLOOKUP(A52,HOP!A:C,3,0)</f>
        <v>4216490</v>
      </c>
      <c r="G52" s="4">
        <f t="shared" si="2"/>
        <v>0</v>
      </c>
      <c r="H52" s="4" t="str">
        <f t="shared" si="3"/>
        <v>，4216490</v>
      </c>
      <c r="I52" s="4" t="str">
        <f>VLOOKUP(A52,HOP!A:U,21,0)</f>
        <v>直采</v>
      </c>
    </row>
    <row r="53" s="4" customFormat="1" spans="1:11">
      <c r="A53" s="8" t="s">
        <v>777</v>
      </c>
      <c r="B53" s="6">
        <v>45250</v>
      </c>
      <c r="C53" s="6">
        <v>45251</v>
      </c>
      <c r="D53" s="4">
        <v>100</v>
      </c>
      <c r="E53" s="4" t="e">
        <f>VLOOKUP(A53,HOP!A:L,12,0)</f>
        <v>#N/A</v>
      </c>
      <c r="F53" s="4">
        <v>4201506</v>
      </c>
      <c r="G53" s="4" t="e">
        <f t="shared" si="2"/>
        <v>#N/A</v>
      </c>
      <c r="H53" s="4" t="str">
        <f t="shared" si="3"/>
        <v>，4201506</v>
      </c>
      <c r="I53" s="4" t="e">
        <f>VLOOKUP(A53,HOP!A:U,21,0)</f>
        <v>#N/A</v>
      </c>
      <c r="J53" s="4" t="s">
        <v>778</v>
      </c>
      <c r="K53" s="4" t="s">
        <v>779</v>
      </c>
    </row>
    <row r="54" s="4" customFormat="1" hidden="1" spans="1:9">
      <c r="A54" s="5">
        <v>999228367858768</v>
      </c>
      <c r="B54" s="6">
        <v>45248</v>
      </c>
      <c r="C54" s="6">
        <v>45251</v>
      </c>
      <c r="D54" s="4">
        <v>3047</v>
      </c>
      <c r="E54" s="4" t="str">
        <f>VLOOKUP(A54,HOP!A:L,12,0)</f>
        <v>3047.00</v>
      </c>
      <c r="F54" s="4" t="str">
        <f>VLOOKUP(A54,HOP!A:C,3,0)</f>
        <v>4219268</v>
      </c>
      <c r="G54" s="4">
        <f t="shared" si="2"/>
        <v>0</v>
      </c>
      <c r="H54" s="4" t="str">
        <f t="shared" si="3"/>
        <v>，4219268</v>
      </c>
      <c r="I54" s="4" t="str">
        <f>VLOOKUP(A54,HOP!A:U,21,0)</f>
        <v>直采</v>
      </c>
    </row>
    <row r="55" s="4" customFormat="1" hidden="1" spans="1:9">
      <c r="A55" s="5">
        <v>999228367906177</v>
      </c>
      <c r="B55" s="6">
        <v>45250</v>
      </c>
      <c r="C55" s="6">
        <v>45251</v>
      </c>
      <c r="D55" s="4">
        <v>174</v>
      </c>
      <c r="E55" s="4" t="str">
        <f>VLOOKUP(A55,HOP!A:L,12,0)</f>
        <v>174.00</v>
      </c>
      <c r="F55" s="4" t="str">
        <f>VLOOKUP(A55,HOP!A:C,3,0)</f>
        <v>4219339</v>
      </c>
      <c r="G55" s="4">
        <f t="shared" si="2"/>
        <v>0</v>
      </c>
      <c r="H55" s="4" t="str">
        <f t="shared" si="3"/>
        <v>，4219339</v>
      </c>
      <c r="I55" s="4" t="str">
        <f>VLOOKUP(A55,HOP!A:U,21,0)</f>
        <v>直采</v>
      </c>
    </row>
    <row r="56" s="4" customFormat="1" hidden="1" spans="1:9">
      <c r="A56" s="5">
        <v>999228368841586</v>
      </c>
      <c r="B56" s="6">
        <v>45249</v>
      </c>
      <c r="C56" s="6">
        <v>45251</v>
      </c>
      <c r="D56" s="4">
        <v>750</v>
      </c>
      <c r="E56" s="4" t="str">
        <f>VLOOKUP(A56,HOP!A:L,12,0)</f>
        <v>750.00</v>
      </c>
      <c r="F56" s="4" t="str">
        <f>VLOOKUP(A56,HOP!A:C,3,0)</f>
        <v>4220998</v>
      </c>
      <c r="G56" s="4">
        <f t="shared" si="2"/>
        <v>0</v>
      </c>
      <c r="H56" s="4" t="str">
        <f t="shared" si="3"/>
        <v>，4220998</v>
      </c>
      <c r="I56" s="4" t="str">
        <f>VLOOKUP(A56,HOP!A:U,21,0)</f>
        <v>直采</v>
      </c>
    </row>
    <row r="57" s="4" customFormat="1" hidden="1" spans="1:9">
      <c r="A57" s="5">
        <v>999228370403171</v>
      </c>
      <c r="B57" s="6">
        <v>45249</v>
      </c>
      <c r="C57" s="6">
        <v>45251</v>
      </c>
      <c r="D57" s="4">
        <v>1542</v>
      </c>
      <c r="E57" s="4" t="str">
        <f>VLOOKUP(A57,HOP!A:L,12,0)</f>
        <v>1542.00</v>
      </c>
      <c r="F57" s="4" t="str">
        <f>VLOOKUP(A57,HOP!A:C,3,0)</f>
        <v>4223827</v>
      </c>
      <c r="G57" s="4">
        <f t="shared" si="2"/>
        <v>0</v>
      </c>
      <c r="H57" s="4" t="str">
        <f t="shared" si="3"/>
        <v>，4223827</v>
      </c>
      <c r="I57" s="4" t="str">
        <f>VLOOKUP(A57,HOP!A:U,21,0)</f>
        <v>直采</v>
      </c>
    </row>
    <row r="58" s="4" customFormat="1" hidden="1" spans="1:9">
      <c r="A58" s="5">
        <v>999228374381080</v>
      </c>
      <c r="B58" s="6">
        <v>45247</v>
      </c>
      <c r="C58" s="6">
        <v>45251</v>
      </c>
      <c r="D58" s="4">
        <v>1312</v>
      </c>
      <c r="E58" s="4" t="str">
        <f>VLOOKUP(A58,HOP!A:L,12,0)</f>
        <v>1312.00</v>
      </c>
      <c r="F58" s="4" t="str">
        <f>VLOOKUP(A58,HOP!A:C,3,0)</f>
        <v>4224775</v>
      </c>
      <c r="G58" s="4">
        <f t="shared" si="2"/>
        <v>0</v>
      </c>
      <c r="H58" s="4" t="str">
        <f t="shared" si="3"/>
        <v>，4224775</v>
      </c>
      <c r="I58" s="4" t="str">
        <f>VLOOKUP(A58,HOP!A:U,21,0)</f>
        <v>直采</v>
      </c>
    </row>
    <row r="59" s="4" customFormat="1" hidden="1" spans="1:9">
      <c r="A59" s="5">
        <v>999228394960932</v>
      </c>
      <c r="B59" s="6">
        <v>45250</v>
      </c>
      <c r="C59" s="6">
        <v>45251</v>
      </c>
      <c r="D59" s="4">
        <v>347</v>
      </c>
      <c r="E59" s="4" t="str">
        <f>VLOOKUP(A59,HOP!A:L,12,0)</f>
        <v>347.00</v>
      </c>
      <c r="F59" s="4" t="str">
        <f>VLOOKUP(A59,HOP!A:C,3,0)</f>
        <v>4227276</v>
      </c>
      <c r="G59" s="4">
        <f t="shared" si="2"/>
        <v>0</v>
      </c>
      <c r="H59" s="4" t="str">
        <f t="shared" si="3"/>
        <v>，4227276</v>
      </c>
      <c r="I59" s="4" t="str">
        <f>VLOOKUP(A59,HOP!A:U,21,0)</f>
        <v>直采</v>
      </c>
    </row>
    <row r="60" s="4" customFormat="1" hidden="1" spans="1:9">
      <c r="A60" s="5">
        <v>999228413410720</v>
      </c>
      <c r="B60" s="6">
        <v>45247</v>
      </c>
      <c r="C60" s="6">
        <v>45251</v>
      </c>
      <c r="D60" s="4">
        <v>4200</v>
      </c>
      <c r="E60" s="4" t="str">
        <f>VLOOKUP(A60,HOP!A:L,12,0)</f>
        <v>4200.00</v>
      </c>
      <c r="F60" s="4" t="str">
        <f>VLOOKUP(A60,HOP!A:C,3,0)</f>
        <v>4232331</v>
      </c>
      <c r="G60" s="4">
        <f t="shared" si="2"/>
        <v>0</v>
      </c>
      <c r="H60" s="4" t="str">
        <f t="shared" si="3"/>
        <v>，4232331</v>
      </c>
      <c r="I60" s="4" t="str">
        <f>VLOOKUP(A60,HOP!A:U,21,0)</f>
        <v>直采</v>
      </c>
    </row>
    <row r="61" s="4" customFormat="1" hidden="1" spans="1:9">
      <c r="A61" s="5">
        <v>999228421487178</v>
      </c>
      <c r="B61" s="6">
        <v>45248</v>
      </c>
      <c r="C61" s="6">
        <v>45251</v>
      </c>
      <c r="D61" s="4">
        <v>6427</v>
      </c>
      <c r="E61" s="4" t="str">
        <f>VLOOKUP(A61,HOP!A:L,12,0)</f>
        <v>6427.00</v>
      </c>
      <c r="F61" s="4" t="str">
        <f>VLOOKUP(A61,HOP!A:C,3,0)</f>
        <v>4236070</v>
      </c>
      <c r="G61" s="4">
        <f t="shared" si="2"/>
        <v>0</v>
      </c>
      <c r="H61" s="4" t="str">
        <f t="shared" si="3"/>
        <v>，4236070</v>
      </c>
      <c r="I61" s="4" t="str">
        <f>VLOOKUP(A61,HOP!A:U,21,0)</f>
        <v>直采</v>
      </c>
    </row>
    <row r="62" s="4" customFormat="1" hidden="1" spans="1:9">
      <c r="A62" s="5">
        <v>999228435529795</v>
      </c>
      <c r="B62" s="6">
        <v>45248</v>
      </c>
      <c r="C62" s="6">
        <v>45251</v>
      </c>
      <c r="D62" s="4">
        <v>6427</v>
      </c>
      <c r="E62" s="4" t="str">
        <f>VLOOKUP(A62,HOP!A:L,12,0)</f>
        <v>6427.00</v>
      </c>
      <c r="F62" s="4" t="str">
        <f>VLOOKUP(A62,HOP!A:C,3,0)</f>
        <v>4238742</v>
      </c>
      <c r="G62" s="4">
        <f t="shared" si="2"/>
        <v>0</v>
      </c>
      <c r="H62" s="4" t="str">
        <f t="shared" si="3"/>
        <v>，4238742</v>
      </c>
      <c r="I62" s="4" t="str">
        <f>VLOOKUP(A62,HOP!A:U,21,0)</f>
        <v>直采</v>
      </c>
    </row>
    <row r="63" s="4" customFormat="1" hidden="1" spans="1:9">
      <c r="A63" s="5">
        <v>999228437229857</v>
      </c>
      <c r="B63" s="6">
        <v>45250</v>
      </c>
      <c r="C63" s="6">
        <v>45251</v>
      </c>
      <c r="D63" s="4">
        <v>440</v>
      </c>
      <c r="E63" s="4" t="str">
        <f>VLOOKUP(A63,HOP!A:L,12,0)</f>
        <v>440.00</v>
      </c>
      <c r="F63" s="4" t="str">
        <f>VLOOKUP(A63,HOP!A:C,3,0)</f>
        <v>4239550</v>
      </c>
      <c r="G63" s="4">
        <f t="shared" si="2"/>
        <v>0</v>
      </c>
      <c r="H63" s="4" t="str">
        <f t="shared" si="3"/>
        <v>，4239550</v>
      </c>
      <c r="I63" s="4" t="str">
        <f>VLOOKUP(A63,HOP!A:U,21,0)</f>
        <v>直采</v>
      </c>
    </row>
    <row r="64" s="4" customFormat="1" hidden="1" spans="1:9">
      <c r="A64" s="5">
        <v>999228437828553</v>
      </c>
      <c r="B64" s="6">
        <v>45250</v>
      </c>
      <c r="C64" s="6">
        <v>45251</v>
      </c>
      <c r="D64" s="4">
        <v>800</v>
      </c>
      <c r="E64" s="4" t="str">
        <f>VLOOKUP(A64,HOP!A:L,12,0)</f>
        <v>800.00</v>
      </c>
      <c r="F64" s="4" t="str">
        <f>VLOOKUP(A64,HOP!A:C,3,0)</f>
        <v>4239832</v>
      </c>
      <c r="G64" s="4">
        <f t="shared" si="2"/>
        <v>0</v>
      </c>
      <c r="H64" s="4" t="str">
        <f t="shared" si="3"/>
        <v>，4239832</v>
      </c>
      <c r="I64" s="4" t="str">
        <f>VLOOKUP(A64,HOP!A:U,21,0)</f>
        <v>直采</v>
      </c>
    </row>
    <row r="65" s="4" customFormat="1" hidden="1" spans="1:9">
      <c r="A65" s="5">
        <v>999228438194237</v>
      </c>
      <c r="B65" s="6">
        <v>45250</v>
      </c>
      <c r="C65" s="6">
        <v>45251</v>
      </c>
      <c r="D65" s="4">
        <v>172</v>
      </c>
      <c r="E65" s="4" t="str">
        <f>VLOOKUP(A65,HOP!A:L,12,0)</f>
        <v>172.00</v>
      </c>
      <c r="F65" s="4" t="str">
        <f>VLOOKUP(A65,HOP!A:C,3,0)</f>
        <v>4240020</v>
      </c>
      <c r="G65" s="4">
        <f t="shared" si="2"/>
        <v>0</v>
      </c>
      <c r="H65" s="4" t="str">
        <f t="shared" si="3"/>
        <v>，4240020</v>
      </c>
      <c r="I65" s="4" t="str">
        <f>VLOOKUP(A65,HOP!A:U,21,0)</f>
        <v>直采</v>
      </c>
    </row>
    <row r="66" s="4" customFormat="1" hidden="1" spans="1:9">
      <c r="A66" s="5">
        <v>999228441497231</v>
      </c>
      <c r="B66" s="6">
        <v>45248</v>
      </c>
      <c r="C66" s="6">
        <v>45251</v>
      </c>
      <c r="D66" s="4">
        <v>4635</v>
      </c>
      <c r="E66" s="4" t="str">
        <f>VLOOKUP(A66,HOP!A:L,12,0)</f>
        <v>4635.00</v>
      </c>
      <c r="F66" s="4" t="str">
        <f>VLOOKUP(A66,HOP!A:C,3,0)</f>
        <v>4241915</v>
      </c>
      <c r="G66" s="4">
        <f t="shared" si="2"/>
        <v>0</v>
      </c>
      <c r="H66" s="4" t="str">
        <f t="shared" si="3"/>
        <v>，4241915</v>
      </c>
      <c r="I66" s="4" t="str">
        <f>VLOOKUP(A66,HOP!A:U,21,0)</f>
        <v>直采</v>
      </c>
    </row>
    <row r="67" s="4" customFormat="1" hidden="1" spans="1:9">
      <c r="A67" s="5">
        <v>999228442578241</v>
      </c>
      <c r="B67" s="6">
        <v>45250</v>
      </c>
      <c r="C67" s="6">
        <v>45251</v>
      </c>
      <c r="D67" s="4">
        <v>3646</v>
      </c>
      <c r="E67" s="4" t="str">
        <f>VLOOKUP(A67,HOP!A:L,12,0)</f>
        <v>3646.00</v>
      </c>
      <c r="F67" s="4" t="str">
        <f>VLOOKUP(A67,HOP!A:C,3,0)</f>
        <v>4243183</v>
      </c>
      <c r="G67" s="4">
        <f t="shared" ref="G67:G98" si="4">D67-E67</f>
        <v>0</v>
      </c>
      <c r="H67" s="4" t="str">
        <f t="shared" ref="H67:H98" si="5">$H$1&amp;F67</f>
        <v>，4243183</v>
      </c>
      <c r="I67" s="4" t="str">
        <f>VLOOKUP(A67,HOP!A:U,21,0)</f>
        <v>直采</v>
      </c>
    </row>
    <row r="68" s="4" customFormat="1" hidden="1" spans="1:9">
      <c r="A68" s="5">
        <v>999228443247949</v>
      </c>
      <c r="B68" s="6">
        <v>45246</v>
      </c>
      <c r="C68" s="6">
        <v>45251</v>
      </c>
      <c r="D68" s="4">
        <v>1340</v>
      </c>
      <c r="E68" s="4" t="str">
        <f>VLOOKUP(A68,HOP!A:L,12,0)</f>
        <v>1340.00</v>
      </c>
      <c r="F68" s="4" t="str">
        <f>VLOOKUP(A68,HOP!A:C,3,0)</f>
        <v>4244597</v>
      </c>
      <c r="G68" s="4">
        <f t="shared" si="4"/>
        <v>0</v>
      </c>
      <c r="H68" s="4" t="str">
        <f t="shared" si="5"/>
        <v>，4244597</v>
      </c>
      <c r="I68" s="4" t="str">
        <f>VLOOKUP(A68,HOP!A:U,21,0)</f>
        <v>直采</v>
      </c>
    </row>
    <row r="69" s="4" customFormat="1" hidden="1" spans="1:9">
      <c r="A69" s="5">
        <v>999228443913877</v>
      </c>
      <c r="B69" s="6">
        <v>45249</v>
      </c>
      <c r="C69" s="6">
        <v>45251</v>
      </c>
      <c r="D69" s="4">
        <v>354</v>
      </c>
      <c r="E69" s="4" t="str">
        <f>VLOOKUP(A69,HOP!A:L,12,0)</f>
        <v>354.00</v>
      </c>
      <c r="F69" s="4" t="str">
        <f>VLOOKUP(A69,HOP!A:C,3,0)</f>
        <v>4245865</v>
      </c>
      <c r="G69" s="4">
        <f t="shared" si="4"/>
        <v>0</v>
      </c>
      <c r="H69" s="4" t="str">
        <f t="shared" si="5"/>
        <v>，4245865</v>
      </c>
      <c r="I69" s="4" t="str">
        <f>VLOOKUP(A69,HOP!A:U,21,0)</f>
        <v>直采</v>
      </c>
    </row>
    <row r="70" s="4" customFormat="1" hidden="1" spans="1:9">
      <c r="A70" s="5">
        <v>999228444097229</v>
      </c>
      <c r="B70" s="6">
        <v>45249</v>
      </c>
      <c r="C70" s="6">
        <v>45251</v>
      </c>
      <c r="D70" s="4">
        <v>3604</v>
      </c>
      <c r="E70" s="4" t="str">
        <f>VLOOKUP(A70,HOP!A:L,12,0)</f>
        <v>3604.00</v>
      </c>
      <c r="F70" s="4" t="str">
        <f>VLOOKUP(A70,HOP!A:C,3,0)</f>
        <v>4246052</v>
      </c>
      <c r="G70" s="4">
        <f t="shared" si="4"/>
        <v>0</v>
      </c>
      <c r="H70" s="4" t="str">
        <f t="shared" si="5"/>
        <v>，4246052</v>
      </c>
      <c r="I70" s="4" t="str">
        <f>VLOOKUP(A70,HOP!A:U,21,0)</f>
        <v>直采</v>
      </c>
    </row>
    <row r="71" s="4" customFormat="1" hidden="1" spans="1:9">
      <c r="A71" s="5">
        <v>999228445242235</v>
      </c>
      <c r="B71" s="6">
        <v>45250</v>
      </c>
      <c r="C71" s="6">
        <v>45251</v>
      </c>
      <c r="D71" s="4">
        <v>1494</v>
      </c>
      <c r="E71" s="4" t="str">
        <f>VLOOKUP(A71,HOP!A:L,12,0)</f>
        <v>1494.00</v>
      </c>
      <c r="F71" s="4" t="str">
        <f>VLOOKUP(A71,HOP!A:C,3,0)</f>
        <v>4247947</v>
      </c>
      <c r="G71" s="4">
        <f t="shared" si="4"/>
        <v>0</v>
      </c>
      <c r="H71" s="4" t="str">
        <f t="shared" si="5"/>
        <v>，4247947</v>
      </c>
      <c r="I71" s="4" t="str">
        <f>VLOOKUP(A71,HOP!A:U,21,0)</f>
        <v>直采</v>
      </c>
    </row>
    <row r="72" s="4" customFormat="1" hidden="1" spans="1:9">
      <c r="A72" s="5">
        <v>999228446097880</v>
      </c>
      <c r="B72" s="6">
        <v>45250</v>
      </c>
      <c r="C72" s="6">
        <v>45251</v>
      </c>
      <c r="D72" s="4">
        <v>330</v>
      </c>
      <c r="E72" s="4" t="str">
        <f>VLOOKUP(A72,HOP!A:L,12,0)</f>
        <v>330.00</v>
      </c>
      <c r="F72" s="4" t="str">
        <f>VLOOKUP(A72,HOP!A:C,3,0)</f>
        <v>4249804</v>
      </c>
      <c r="G72" s="4">
        <f t="shared" si="4"/>
        <v>0</v>
      </c>
      <c r="H72" s="4" t="str">
        <f t="shared" si="5"/>
        <v>，4249804</v>
      </c>
      <c r="I72" s="4" t="str">
        <f>VLOOKUP(A72,HOP!A:U,21,0)</f>
        <v>直采</v>
      </c>
    </row>
    <row r="73" s="4" customFormat="1" hidden="1" spans="1:9">
      <c r="A73" s="5">
        <v>999228446102907</v>
      </c>
      <c r="B73" s="6">
        <v>45250</v>
      </c>
      <c r="C73" s="6">
        <v>45251</v>
      </c>
      <c r="D73" s="4">
        <v>330</v>
      </c>
      <c r="E73" s="4" t="str">
        <f>VLOOKUP(A73,HOP!A:L,12,0)</f>
        <v>330.00</v>
      </c>
      <c r="F73" s="4" t="str">
        <f>VLOOKUP(A73,HOP!A:C,3,0)</f>
        <v>4249811</v>
      </c>
      <c r="G73" s="4">
        <f t="shared" si="4"/>
        <v>0</v>
      </c>
      <c r="H73" s="4" t="str">
        <f t="shared" si="5"/>
        <v>，4249811</v>
      </c>
      <c r="I73" s="4" t="str">
        <f>VLOOKUP(A73,HOP!A:U,21,0)</f>
        <v>直采</v>
      </c>
    </row>
    <row r="74" s="4" customFormat="1" hidden="1" spans="1:9">
      <c r="A74" s="5">
        <v>999228471539951</v>
      </c>
      <c r="B74" s="6">
        <v>45248</v>
      </c>
      <c r="C74" s="6">
        <v>45251</v>
      </c>
      <c r="D74" s="4">
        <v>3521</v>
      </c>
      <c r="E74" s="4" t="str">
        <f>VLOOKUP(A74,HOP!A:L,12,0)</f>
        <v>3521.00</v>
      </c>
      <c r="F74" s="4" t="str">
        <f>VLOOKUP(A74,HOP!A:C,3,0)</f>
        <v>4253316</v>
      </c>
      <c r="G74" s="4">
        <f t="shared" si="4"/>
        <v>0</v>
      </c>
      <c r="H74" s="4" t="str">
        <f t="shared" si="5"/>
        <v>，4253316</v>
      </c>
      <c r="I74" s="4" t="str">
        <f>VLOOKUP(A74,HOP!A:U,21,0)</f>
        <v>直采</v>
      </c>
    </row>
    <row r="75" s="4" customFormat="1" hidden="1" spans="1:9">
      <c r="A75" s="5">
        <v>999228473362543</v>
      </c>
      <c r="B75" s="6">
        <v>45250</v>
      </c>
      <c r="C75" s="6">
        <v>45251</v>
      </c>
      <c r="D75" s="4">
        <v>244</v>
      </c>
      <c r="E75" s="4" t="str">
        <f>VLOOKUP(A75,HOP!A:L,12,0)</f>
        <v>244.00</v>
      </c>
      <c r="F75" s="4" t="str">
        <f>VLOOKUP(A75,HOP!A:C,3,0)</f>
        <v>4254205</v>
      </c>
      <c r="G75" s="4">
        <f t="shared" si="4"/>
        <v>0</v>
      </c>
      <c r="H75" s="4" t="str">
        <f t="shared" si="5"/>
        <v>，4254205</v>
      </c>
      <c r="I75" s="4" t="str">
        <f>VLOOKUP(A75,HOP!A:U,21,0)</f>
        <v>直采</v>
      </c>
    </row>
    <row r="76" s="4" customFormat="1" hidden="1" spans="1:9">
      <c r="A76" s="5">
        <v>999228473380919</v>
      </c>
      <c r="B76" s="6">
        <v>45250</v>
      </c>
      <c r="C76" s="6">
        <v>45251</v>
      </c>
      <c r="D76" s="4">
        <v>244</v>
      </c>
      <c r="E76" s="4" t="str">
        <f>VLOOKUP(A76,HOP!A:L,12,0)</f>
        <v>244.00</v>
      </c>
      <c r="F76" s="4" t="str">
        <f>VLOOKUP(A76,HOP!A:C,3,0)</f>
        <v>4254211</v>
      </c>
      <c r="G76" s="4">
        <f t="shared" si="4"/>
        <v>0</v>
      </c>
      <c r="H76" s="4" t="str">
        <f t="shared" si="5"/>
        <v>，4254211</v>
      </c>
      <c r="I76" s="4" t="str">
        <f>VLOOKUP(A76,HOP!A:U,21,0)</f>
        <v>直采</v>
      </c>
    </row>
    <row r="77" s="4" customFormat="1" hidden="1" spans="1:9">
      <c r="A77" s="5">
        <v>999228474180914</v>
      </c>
      <c r="B77" s="6">
        <v>45249</v>
      </c>
      <c r="C77" s="6">
        <v>45251</v>
      </c>
      <c r="D77" s="4">
        <v>2168</v>
      </c>
      <c r="E77" s="4" t="str">
        <f>VLOOKUP(A77,HOP!A:L,12,0)</f>
        <v>2168.00</v>
      </c>
      <c r="F77" s="4" t="str">
        <f>VLOOKUP(A77,HOP!A:C,3,0)</f>
        <v>4254639</v>
      </c>
      <c r="G77" s="4">
        <f t="shared" si="4"/>
        <v>0</v>
      </c>
      <c r="H77" s="4" t="str">
        <f t="shared" si="5"/>
        <v>，4254639</v>
      </c>
      <c r="I77" s="4" t="str">
        <f>VLOOKUP(A77,HOP!A:U,21,0)</f>
        <v>直连</v>
      </c>
    </row>
    <row r="78" s="4" customFormat="1" hidden="1" spans="1:9">
      <c r="A78" s="5">
        <v>999228474609788</v>
      </c>
      <c r="B78" s="6">
        <v>45250</v>
      </c>
      <c r="C78" s="6">
        <v>45251</v>
      </c>
      <c r="D78" s="4">
        <v>909</v>
      </c>
      <c r="E78" s="4" t="str">
        <f>VLOOKUP(A78,HOP!A:L,12,0)</f>
        <v>909.00</v>
      </c>
      <c r="F78" s="4" t="str">
        <f>VLOOKUP(A78,HOP!A:C,3,0)</f>
        <v>4254778</v>
      </c>
      <c r="G78" s="4">
        <f t="shared" si="4"/>
        <v>0</v>
      </c>
      <c r="H78" s="4" t="str">
        <f t="shared" si="5"/>
        <v>，4254778</v>
      </c>
      <c r="I78" s="4" t="str">
        <f>VLOOKUP(A78,HOP!A:U,21,0)</f>
        <v>直采</v>
      </c>
    </row>
    <row r="79" s="4" customFormat="1" hidden="1" spans="1:9">
      <c r="A79" s="5">
        <v>28474908663</v>
      </c>
      <c r="B79" s="6">
        <v>45249</v>
      </c>
      <c r="C79" s="6">
        <v>45251</v>
      </c>
      <c r="D79" s="4">
        <v>962</v>
      </c>
      <c r="E79" s="4" t="str">
        <f>VLOOKUP(A79,HOP!A:L,12,0)</f>
        <v>962.00</v>
      </c>
      <c r="F79" s="4" t="str">
        <f>VLOOKUP(A79,HOP!A:C,3,0)</f>
        <v>4255105</v>
      </c>
      <c r="G79" s="4">
        <f t="shared" si="4"/>
        <v>0</v>
      </c>
      <c r="H79" s="4" t="str">
        <f t="shared" si="5"/>
        <v>，4255105</v>
      </c>
      <c r="I79" s="4" t="str">
        <f>VLOOKUP(A79,HOP!A:U,21,0)</f>
        <v>直采</v>
      </c>
    </row>
    <row r="80" s="4" customFormat="1" hidden="1" spans="1:9">
      <c r="A80" s="5">
        <v>999228484038915</v>
      </c>
      <c r="B80" s="6">
        <v>45250</v>
      </c>
      <c r="C80" s="6">
        <v>45251</v>
      </c>
      <c r="D80" s="4">
        <v>431</v>
      </c>
      <c r="E80" s="4" t="str">
        <f>VLOOKUP(A80,HOP!A:L,12,0)</f>
        <v>431.00</v>
      </c>
      <c r="F80" s="4" t="str">
        <f>VLOOKUP(A80,HOP!A:C,3,0)</f>
        <v>4256435</v>
      </c>
      <c r="G80" s="4">
        <f t="shared" si="4"/>
        <v>0</v>
      </c>
      <c r="H80" s="4" t="str">
        <f t="shared" si="5"/>
        <v>，4256435</v>
      </c>
      <c r="I80" s="4" t="str">
        <f>VLOOKUP(A80,HOP!A:U,21,0)</f>
        <v>直采</v>
      </c>
    </row>
    <row r="81" s="4" customFormat="1" hidden="1" spans="1:9">
      <c r="A81" s="5">
        <v>999228484290194</v>
      </c>
      <c r="B81" s="6">
        <v>45246</v>
      </c>
      <c r="C81" s="6">
        <v>45251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VLOOKUP(A81,HOP!A:U,21,0)</f>
        <v>#N/A</v>
      </c>
    </row>
    <row r="82" s="4" customFormat="1" hidden="1" spans="1:9">
      <c r="A82" s="5">
        <v>999228485142158</v>
      </c>
      <c r="B82" s="6">
        <v>45247</v>
      </c>
      <c r="C82" s="6">
        <v>45251</v>
      </c>
      <c r="D82" s="4">
        <v>988</v>
      </c>
      <c r="E82" s="4" t="str">
        <f>VLOOKUP(A82,HOP!A:L,12,0)</f>
        <v>988.00</v>
      </c>
      <c r="F82" s="4" t="str">
        <f>VLOOKUP(A82,HOP!A:C,3,0)</f>
        <v>4257152</v>
      </c>
      <c r="G82" s="4">
        <f t="shared" si="4"/>
        <v>0</v>
      </c>
      <c r="H82" s="4" t="str">
        <f t="shared" si="5"/>
        <v>，4257152</v>
      </c>
      <c r="I82" s="4" t="str">
        <f>VLOOKUP(A82,HOP!A:U,21,0)</f>
        <v>直采</v>
      </c>
    </row>
    <row r="83" s="4" customFormat="1" hidden="1" spans="1:9">
      <c r="A83" s="5">
        <v>999228488382001</v>
      </c>
      <c r="B83" s="6">
        <v>45248</v>
      </c>
      <c r="C83" s="6">
        <v>45251</v>
      </c>
      <c r="D83" s="4">
        <v>1830</v>
      </c>
      <c r="E83" s="4" t="str">
        <f>VLOOKUP(A83,HOP!A:L,12,0)</f>
        <v>1830.00</v>
      </c>
      <c r="F83" s="4" t="str">
        <f>VLOOKUP(A83,HOP!A:C,3,0)</f>
        <v>4259903</v>
      </c>
      <c r="G83" s="4">
        <f t="shared" si="4"/>
        <v>0</v>
      </c>
      <c r="H83" s="4" t="str">
        <f t="shared" si="5"/>
        <v>，4259903</v>
      </c>
      <c r="I83" s="4" t="str">
        <f>VLOOKUP(A83,HOP!A:U,21,0)</f>
        <v>直采</v>
      </c>
    </row>
    <row r="84" s="4" customFormat="1" hidden="1" spans="1:9">
      <c r="A84" s="5">
        <v>999228488530737</v>
      </c>
      <c r="B84" s="6">
        <v>45248</v>
      </c>
      <c r="C84" s="6">
        <v>45251</v>
      </c>
      <c r="D84" s="4">
        <v>1560</v>
      </c>
      <c r="E84" s="4" t="str">
        <f>VLOOKUP(A84,HOP!A:L,12,0)</f>
        <v>1560.00</v>
      </c>
      <c r="F84" s="4" t="str">
        <f>VLOOKUP(A84,HOP!A:C,3,0)</f>
        <v>4260045</v>
      </c>
      <c r="G84" s="4">
        <f t="shared" si="4"/>
        <v>0</v>
      </c>
      <c r="H84" s="4" t="str">
        <f t="shared" si="5"/>
        <v>，4260045</v>
      </c>
      <c r="I84" s="4" t="str">
        <f>VLOOKUP(A84,HOP!A:U,21,0)</f>
        <v>直采</v>
      </c>
    </row>
    <row r="85" s="4" customFormat="1" hidden="1" spans="1:9">
      <c r="A85" s="5">
        <v>999228488869601</v>
      </c>
      <c r="B85" s="6">
        <v>45249</v>
      </c>
      <c r="C85" s="6">
        <v>45251</v>
      </c>
      <c r="D85" s="4">
        <v>500</v>
      </c>
      <c r="E85" s="4" t="str">
        <f>VLOOKUP(A85,HOP!A:L,12,0)</f>
        <v>500.00</v>
      </c>
      <c r="F85" s="4" t="str">
        <f>VLOOKUP(A85,HOP!A:C,3,0)</f>
        <v>4260771</v>
      </c>
      <c r="G85" s="4">
        <f t="shared" si="4"/>
        <v>0</v>
      </c>
      <c r="H85" s="4" t="str">
        <f t="shared" si="5"/>
        <v>，4260771</v>
      </c>
      <c r="I85" s="4" t="str">
        <f>VLOOKUP(A85,HOP!A:U,21,0)</f>
        <v>直采</v>
      </c>
    </row>
    <row r="86" s="4" customFormat="1" hidden="1" spans="1:9">
      <c r="A86" s="5">
        <v>999228489332292</v>
      </c>
      <c r="B86" s="6">
        <v>45249</v>
      </c>
      <c r="C86" s="6">
        <v>45251</v>
      </c>
      <c r="D86" s="4">
        <v>628</v>
      </c>
      <c r="E86" s="4" t="str">
        <f>VLOOKUP(A86,HOP!A:L,12,0)</f>
        <v>628.00</v>
      </c>
      <c r="F86" s="4" t="str">
        <f>VLOOKUP(A86,HOP!A:C,3,0)</f>
        <v>4261662</v>
      </c>
      <c r="G86" s="4">
        <f t="shared" si="4"/>
        <v>0</v>
      </c>
      <c r="H86" s="4" t="str">
        <f t="shared" si="5"/>
        <v>，4261662</v>
      </c>
      <c r="I86" s="4" t="str">
        <f>VLOOKUP(A86,HOP!A:U,21,0)</f>
        <v>直采</v>
      </c>
    </row>
    <row r="87" s="4" customFormat="1" hidden="1" spans="1:9">
      <c r="A87" s="5">
        <v>999228489340054</v>
      </c>
      <c r="B87" s="6">
        <v>45248</v>
      </c>
      <c r="C87" s="6">
        <v>45251</v>
      </c>
      <c r="D87" s="4">
        <v>3240</v>
      </c>
      <c r="E87" s="4" t="str">
        <f>VLOOKUP(A87,HOP!A:L,12,0)</f>
        <v>3240.00</v>
      </c>
      <c r="F87" s="4" t="str">
        <f>VLOOKUP(A87,HOP!A:C,3,0)</f>
        <v>4261664</v>
      </c>
      <c r="G87" s="4">
        <f t="shared" si="4"/>
        <v>0</v>
      </c>
      <c r="H87" s="4" t="str">
        <f t="shared" si="5"/>
        <v>，4261664</v>
      </c>
      <c r="I87" s="4" t="str">
        <f>VLOOKUP(A87,HOP!A:U,21,0)</f>
        <v>直采</v>
      </c>
    </row>
    <row r="88" s="4" customFormat="1" hidden="1" spans="1:9">
      <c r="A88" s="5">
        <v>999228489344273</v>
      </c>
      <c r="B88" s="6">
        <v>45249</v>
      </c>
      <c r="C88" s="6">
        <v>45251</v>
      </c>
      <c r="D88" s="4">
        <v>630</v>
      </c>
      <c r="E88" s="4" t="str">
        <f>VLOOKUP(A88,HOP!A:L,12,0)</f>
        <v>630.00</v>
      </c>
      <c r="F88" s="4" t="str">
        <f>VLOOKUP(A88,HOP!A:C,3,0)</f>
        <v>4261669</v>
      </c>
      <c r="G88" s="4">
        <f t="shared" si="4"/>
        <v>0</v>
      </c>
      <c r="H88" s="4" t="str">
        <f t="shared" si="5"/>
        <v>，4261669</v>
      </c>
      <c r="I88" s="4" t="str">
        <f>VLOOKUP(A88,HOP!A:U,21,0)</f>
        <v>直采</v>
      </c>
    </row>
    <row r="89" s="4" customFormat="1" hidden="1" spans="1:9">
      <c r="A89" s="5">
        <v>999228489508290</v>
      </c>
      <c r="B89" s="6">
        <v>45250</v>
      </c>
      <c r="C89" s="6">
        <v>45251</v>
      </c>
      <c r="D89" s="4">
        <v>586</v>
      </c>
      <c r="E89" s="4" t="str">
        <f>VLOOKUP(A89,HOP!A:L,12,0)</f>
        <v>586.00</v>
      </c>
      <c r="F89" s="4" t="str">
        <f>VLOOKUP(A89,HOP!A:C,3,0)</f>
        <v>4262039</v>
      </c>
      <c r="G89" s="4">
        <f t="shared" si="4"/>
        <v>0</v>
      </c>
      <c r="H89" s="4" t="str">
        <f t="shared" si="5"/>
        <v>，4262039</v>
      </c>
      <c r="I89" s="4" t="str">
        <f>VLOOKUP(A89,HOP!A:U,21,0)</f>
        <v>直采</v>
      </c>
    </row>
    <row r="90" s="4" customFormat="1" spans="1:11">
      <c r="A90" s="8" t="s">
        <v>780</v>
      </c>
      <c r="B90" s="6">
        <v>45250</v>
      </c>
      <c r="C90" s="6">
        <v>45251</v>
      </c>
      <c r="D90" s="4">
        <v>100</v>
      </c>
      <c r="E90" s="4" t="e">
        <f>VLOOKUP(A90,HOP!A:L,12,0)</f>
        <v>#N/A</v>
      </c>
      <c r="F90" s="4">
        <v>4261248</v>
      </c>
      <c r="G90" s="4" t="e">
        <f t="shared" si="4"/>
        <v>#N/A</v>
      </c>
      <c r="H90" s="4" t="str">
        <f t="shared" si="5"/>
        <v>，4261248</v>
      </c>
      <c r="I90" s="4" t="s">
        <v>781</v>
      </c>
      <c r="J90" s="4" t="s">
        <v>782</v>
      </c>
      <c r="K90" s="4" t="s">
        <v>783</v>
      </c>
    </row>
    <row r="91" s="4" customFormat="1" hidden="1" spans="1:9">
      <c r="A91" s="5">
        <v>999228493575183</v>
      </c>
      <c r="B91" s="6">
        <v>45248</v>
      </c>
      <c r="C91" s="6">
        <v>45251</v>
      </c>
      <c r="D91" s="4">
        <v>3780</v>
      </c>
      <c r="E91" s="4" t="str">
        <f>VLOOKUP(A91,HOP!A:L,12,0)</f>
        <v>3780.00</v>
      </c>
      <c r="F91" s="4" t="str">
        <f>VLOOKUP(A91,HOP!A:C,3,0)</f>
        <v>4263017</v>
      </c>
      <c r="G91" s="4">
        <f t="shared" si="4"/>
        <v>0</v>
      </c>
      <c r="H91" s="4" t="str">
        <f t="shared" si="5"/>
        <v>，4263017</v>
      </c>
      <c r="I91" s="4" t="str">
        <f>VLOOKUP(A91,HOP!A:U,21,0)</f>
        <v>直采</v>
      </c>
    </row>
    <row r="92" s="4" customFormat="1" hidden="1" spans="1:9">
      <c r="A92" s="5">
        <v>999228494270130</v>
      </c>
      <c r="B92" s="6">
        <v>45249</v>
      </c>
      <c r="C92" s="6">
        <v>45251</v>
      </c>
      <c r="D92" s="4">
        <v>1542</v>
      </c>
      <c r="E92" s="4" t="str">
        <f>VLOOKUP(A92,HOP!A:L,12,0)</f>
        <v>1542.00</v>
      </c>
      <c r="F92" s="4" t="str">
        <f>VLOOKUP(A92,HOP!A:C,3,0)</f>
        <v>4263355</v>
      </c>
      <c r="G92" s="4">
        <f t="shared" si="4"/>
        <v>0</v>
      </c>
      <c r="H92" s="4" t="str">
        <f t="shared" si="5"/>
        <v>，4263355</v>
      </c>
      <c r="I92" s="4" t="str">
        <f>VLOOKUP(A92,HOP!A:U,21,0)</f>
        <v>直采</v>
      </c>
    </row>
    <row r="93" s="4" customFormat="1" hidden="1" spans="1:9">
      <c r="A93" s="5">
        <v>999228494363089</v>
      </c>
      <c r="B93" s="6">
        <v>45249</v>
      </c>
      <c r="C93" s="6">
        <v>45251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s="4" customFormat="1" hidden="1" spans="1:9">
      <c r="A94" s="5">
        <v>999228496168296</v>
      </c>
      <c r="B94" s="6">
        <v>45250</v>
      </c>
      <c r="C94" s="6">
        <v>45251</v>
      </c>
      <c r="D94" s="4">
        <v>347</v>
      </c>
      <c r="E94" s="4" t="str">
        <f>VLOOKUP(A94,HOP!A:L,12,0)</f>
        <v>347.00</v>
      </c>
      <c r="F94" s="4" t="str">
        <f>VLOOKUP(A94,HOP!A:C,3,0)</f>
        <v>4264291</v>
      </c>
      <c r="G94" s="4">
        <f t="shared" si="4"/>
        <v>0</v>
      </c>
      <c r="H94" s="4" t="str">
        <f t="shared" si="5"/>
        <v>，4264291</v>
      </c>
      <c r="I94" s="4" t="str">
        <f>VLOOKUP(A94,HOP!A:U,21,0)</f>
        <v>直采</v>
      </c>
    </row>
    <row r="95" s="4" customFormat="1" hidden="1" spans="1:9">
      <c r="A95" s="5">
        <v>999228496402356</v>
      </c>
      <c r="B95" s="6">
        <v>45250</v>
      </c>
      <c r="C95" s="6">
        <v>45251</v>
      </c>
      <c r="D95" s="4">
        <v>608</v>
      </c>
      <c r="E95" s="4" t="str">
        <f>VLOOKUP(A95,HOP!A:L,12,0)</f>
        <v>608.00</v>
      </c>
      <c r="F95" s="4" t="str">
        <f>VLOOKUP(A95,HOP!A:C,3,0)</f>
        <v>4264455</v>
      </c>
      <c r="G95" s="4">
        <f t="shared" si="4"/>
        <v>0</v>
      </c>
      <c r="H95" s="4" t="str">
        <f t="shared" si="5"/>
        <v>，4264455</v>
      </c>
      <c r="I95" s="4" t="str">
        <f>VLOOKUP(A95,HOP!A:U,21,0)</f>
        <v>直采</v>
      </c>
    </row>
    <row r="96" s="4" customFormat="1" hidden="1" spans="1:9">
      <c r="A96" s="5">
        <v>999228496628375</v>
      </c>
      <c r="B96" s="6">
        <v>45250</v>
      </c>
      <c r="C96" s="6">
        <v>45251</v>
      </c>
      <c r="D96" s="4">
        <v>173</v>
      </c>
      <c r="E96" s="4" t="str">
        <f>VLOOKUP(A96,HOP!A:L,12,0)</f>
        <v>173.00</v>
      </c>
      <c r="F96" s="4" t="str">
        <f>VLOOKUP(A96,HOP!A:C,3,0)</f>
        <v>4264524</v>
      </c>
      <c r="G96" s="4">
        <f t="shared" si="4"/>
        <v>0</v>
      </c>
      <c r="H96" s="4" t="str">
        <f t="shared" si="5"/>
        <v>，4264524</v>
      </c>
      <c r="I96" s="4" t="str">
        <f>VLOOKUP(A96,HOP!A:U,21,0)</f>
        <v>直采</v>
      </c>
    </row>
    <row r="97" s="4" customFormat="1" hidden="1" spans="1:9">
      <c r="A97" s="5">
        <v>999228497022725</v>
      </c>
      <c r="B97" s="6">
        <v>45250</v>
      </c>
      <c r="C97" s="6">
        <v>45251</v>
      </c>
      <c r="D97" s="4">
        <v>384</v>
      </c>
      <c r="E97" s="4" t="str">
        <f>VLOOKUP(A97,HOP!A:L,12,0)</f>
        <v>384.00</v>
      </c>
      <c r="F97" s="4" t="str">
        <f>VLOOKUP(A97,HOP!A:C,3,0)</f>
        <v>4264655</v>
      </c>
      <c r="G97" s="4">
        <f t="shared" si="4"/>
        <v>0</v>
      </c>
      <c r="H97" s="4" t="str">
        <f t="shared" si="5"/>
        <v>，4264655</v>
      </c>
      <c r="I97" s="4" t="str">
        <f>VLOOKUP(A97,HOP!A:U,21,0)</f>
        <v>直采</v>
      </c>
    </row>
    <row r="98" s="4" customFormat="1" hidden="1" spans="1:9">
      <c r="A98" s="5">
        <v>999228499121232</v>
      </c>
      <c r="B98" s="6">
        <v>45249</v>
      </c>
      <c r="C98" s="6">
        <v>45251</v>
      </c>
      <c r="D98" s="4">
        <v>800</v>
      </c>
      <c r="E98" s="4" t="str">
        <f>VLOOKUP(A98,HOP!A:L,12,0)</f>
        <v>800.00</v>
      </c>
      <c r="F98" s="4" t="str">
        <f>VLOOKUP(A98,HOP!A:C,3,0)</f>
        <v>4265964</v>
      </c>
      <c r="G98" s="4">
        <f t="shared" si="4"/>
        <v>0</v>
      </c>
      <c r="H98" s="4" t="str">
        <f t="shared" si="5"/>
        <v>，4265964</v>
      </c>
      <c r="I98" s="4" t="str">
        <f>VLOOKUP(A98,HOP!A:U,21,0)</f>
        <v>直采</v>
      </c>
    </row>
    <row r="99" s="4" customFormat="1" hidden="1" spans="1:9">
      <c r="A99" s="5">
        <v>999228499176651</v>
      </c>
      <c r="B99" s="6">
        <v>45249</v>
      </c>
      <c r="C99" s="6">
        <v>45251</v>
      </c>
      <c r="D99" s="4">
        <v>2260</v>
      </c>
      <c r="E99" s="4" t="str">
        <f>VLOOKUP(A99,HOP!A:L,12,0)</f>
        <v>2260.00</v>
      </c>
      <c r="F99" s="4" t="str">
        <f>VLOOKUP(A99,HOP!A:C,3,0)</f>
        <v>4265979</v>
      </c>
      <c r="G99" s="4">
        <f t="shared" ref="G99:G130" si="6">D99-E99</f>
        <v>0</v>
      </c>
      <c r="H99" s="4" t="str">
        <f t="shared" ref="H99:H130" si="7">$H$1&amp;F99</f>
        <v>，4265979</v>
      </c>
      <c r="I99" s="4" t="str">
        <f>VLOOKUP(A99,HOP!A:U,21,0)</f>
        <v>直采</v>
      </c>
    </row>
    <row r="100" s="4" customFormat="1" hidden="1" spans="1:9">
      <c r="A100" s="5">
        <v>999228510946821</v>
      </c>
      <c r="B100" s="6">
        <v>45249</v>
      </c>
      <c r="C100" s="6">
        <v>45251</v>
      </c>
      <c r="D100" s="4">
        <v>1848</v>
      </c>
      <c r="E100" s="4" t="str">
        <f>VLOOKUP(A100,HOP!A:L,12,0)</f>
        <v>1848.00</v>
      </c>
      <c r="F100" s="4" t="str">
        <f>VLOOKUP(A100,HOP!A:C,3,0)</f>
        <v>4269192</v>
      </c>
      <c r="G100" s="4">
        <f t="shared" si="6"/>
        <v>0</v>
      </c>
      <c r="H100" s="4" t="str">
        <f t="shared" si="7"/>
        <v>，4269192</v>
      </c>
      <c r="I100" s="4" t="str">
        <f>VLOOKUP(A100,HOP!A:U,21,0)</f>
        <v>直采</v>
      </c>
    </row>
    <row r="101" s="4" customFormat="1" hidden="1" spans="1:9">
      <c r="A101" s="5">
        <v>999228510954265</v>
      </c>
      <c r="B101" s="6">
        <v>45249</v>
      </c>
      <c r="C101" s="6">
        <v>45251</v>
      </c>
      <c r="D101" s="4">
        <v>1848</v>
      </c>
      <c r="E101" s="4" t="str">
        <f>VLOOKUP(A101,HOP!A:L,12,0)</f>
        <v>1848.00</v>
      </c>
      <c r="F101" s="4" t="str">
        <f>VLOOKUP(A101,HOP!A:C,3,0)</f>
        <v>4269194</v>
      </c>
      <c r="G101" s="4">
        <f t="shared" si="6"/>
        <v>0</v>
      </c>
      <c r="H101" s="4" t="str">
        <f t="shared" si="7"/>
        <v>，4269194</v>
      </c>
      <c r="I101" s="4" t="str">
        <f>VLOOKUP(A101,HOP!A:U,21,0)</f>
        <v>直采</v>
      </c>
    </row>
    <row r="102" s="4" customFormat="1" hidden="1" spans="1:9">
      <c r="A102" s="5">
        <v>999228511919782</v>
      </c>
      <c r="B102" s="6">
        <v>45248</v>
      </c>
      <c r="C102" s="6">
        <v>45251</v>
      </c>
      <c r="D102" s="4">
        <v>8050</v>
      </c>
      <c r="E102" s="4" t="str">
        <f>VLOOKUP(A102,HOP!A:L,12,0)</f>
        <v>8050.00</v>
      </c>
      <c r="F102" s="4" t="str">
        <f>VLOOKUP(A102,HOP!A:C,3,0)</f>
        <v>4269412</v>
      </c>
      <c r="G102" s="4">
        <f t="shared" si="6"/>
        <v>0</v>
      </c>
      <c r="H102" s="4" t="str">
        <f t="shared" si="7"/>
        <v>，4269412</v>
      </c>
      <c r="I102" s="4" t="str">
        <f>VLOOKUP(A102,HOP!A:U,21,0)</f>
        <v>直采</v>
      </c>
    </row>
    <row r="103" s="4" customFormat="1" hidden="1" spans="1:9">
      <c r="A103" s="5">
        <v>999228512353001</v>
      </c>
      <c r="B103" s="6">
        <v>45248</v>
      </c>
      <c r="C103" s="6">
        <v>45251</v>
      </c>
      <c r="D103" s="4">
        <v>1645</v>
      </c>
      <c r="E103" s="4" t="str">
        <f>VLOOKUP(A103,HOP!A:L,12,0)</f>
        <v>1645.00</v>
      </c>
      <c r="F103" s="4" t="str">
        <f>VLOOKUP(A103,HOP!A:C,3,0)</f>
        <v>4269567</v>
      </c>
      <c r="G103" s="4">
        <f t="shared" si="6"/>
        <v>0</v>
      </c>
      <c r="H103" s="4" t="str">
        <f t="shared" si="7"/>
        <v>，4269567</v>
      </c>
      <c r="I103" s="4" t="str">
        <f>VLOOKUP(A103,HOP!A:U,21,0)</f>
        <v>直采</v>
      </c>
    </row>
    <row r="104" s="4" customFormat="1" hidden="1" spans="1:9">
      <c r="A104" s="5">
        <v>999228520144718</v>
      </c>
      <c r="B104" s="6">
        <v>45248</v>
      </c>
      <c r="C104" s="6">
        <v>45251</v>
      </c>
      <c r="D104" s="4">
        <v>528</v>
      </c>
      <c r="E104" s="4" t="str">
        <f>VLOOKUP(A104,HOP!A:L,12,0)</f>
        <v>528.00</v>
      </c>
      <c r="F104" s="4" t="str">
        <f>VLOOKUP(A104,HOP!A:C,3,0)</f>
        <v>4270864</v>
      </c>
      <c r="G104" s="4">
        <f t="shared" si="6"/>
        <v>0</v>
      </c>
      <c r="H104" s="4" t="str">
        <f t="shared" si="7"/>
        <v>，4270864</v>
      </c>
      <c r="I104" s="4" t="str">
        <f>VLOOKUP(A104,HOP!A:U,21,0)</f>
        <v>直采</v>
      </c>
    </row>
    <row r="105" s="4" customFormat="1" hidden="1" spans="1:9">
      <c r="A105" s="5">
        <v>999228521807489</v>
      </c>
      <c r="B105" s="6">
        <v>45248</v>
      </c>
      <c r="C105" s="6">
        <v>45251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6"/>
        <v>#N/A</v>
      </c>
      <c r="H105" s="4" t="e">
        <f t="shared" si="7"/>
        <v>#N/A</v>
      </c>
      <c r="I105" s="4" t="e">
        <f>VLOOKUP(A105,HOP!A:U,21,0)</f>
        <v>#N/A</v>
      </c>
    </row>
    <row r="106" s="4" customFormat="1" hidden="1" spans="1:9">
      <c r="A106" s="5">
        <v>999228524675998</v>
      </c>
      <c r="B106" s="6">
        <v>45248</v>
      </c>
      <c r="C106" s="6">
        <v>45251</v>
      </c>
      <c r="D106" s="4">
        <v>2115</v>
      </c>
      <c r="E106" s="4" t="str">
        <f>VLOOKUP(A106,HOP!A:L,12,0)</f>
        <v>2115.00</v>
      </c>
      <c r="F106" s="4" t="str">
        <f>VLOOKUP(A106,HOP!A:C,3,0)</f>
        <v>4272070</v>
      </c>
      <c r="G106" s="4">
        <f t="shared" si="6"/>
        <v>0</v>
      </c>
      <c r="H106" s="4" t="str">
        <f t="shared" si="7"/>
        <v>，4272070</v>
      </c>
      <c r="I106" s="4" t="str">
        <f>VLOOKUP(A106,HOP!A:U,21,0)</f>
        <v>直采</v>
      </c>
    </row>
    <row r="107" s="4" customFormat="1" hidden="1" spans="1:9">
      <c r="A107" s="5">
        <v>999228525883217</v>
      </c>
      <c r="B107" s="6">
        <v>45250</v>
      </c>
      <c r="C107" s="6">
        <v>45251</v>
      </c>
      <c r="D107" s="4">
        <v>285</v>
      </c>
      <c r="E107" s="4" t="str">
        <f>VLOOKUP(A107,HOP!A:L,12,0)</f>
        <v>285.00</v>
      </c>
      <c r="F107" s="4" t="str">
        <f>VLOOKUP(A107,HOP!A:C,3,0)</f>
        <v>4272283</v>
      </c>
      <c r="G107" s="4">
        <f t="shared" si="6"/>
        <v>0</v>
      </c>
      <c r="H107" s="4" t="str">
        <f t="shared" si="7"/>
        <v>，4272283</v>
      </c>
      <c r="I107" s="4" t="str">
        <f>VLOOKUP(A107,HOP!A:U,21,0)</f>
        <v>直采</v>
      </c>
    </row>
    <row r="108" s="4" customFormat="1" hidden="1" spans="1:9">
      <c r="A108" s="5">
        <v>999228526866064</v>
      </c>
      <c r="B108" s="6">
        <v>45250</v>
      </c>
      <c r="C108" s="6">
        <v>45251</v>
      </c>
      <c r="D108" s="4">
        <v>3300</v>
      </c>
      <c r="E108" s="4" t="str">
        <f>VLOOKUP(A108,HOP!A:L,12,0)</f>
        <v>3300.00</v>
      </c>
      <c r="F108" s="4" t="str">
        <f>VLOOKUP(A108,HOP!A:C,3,0)</f>
        <v>4272516</v>
      </c>
      <c r="G108" s="4">
        <f t="shared" si="6"/>
        <v>0</v>
      </c>
      <c r="H108" s="4" t="str">
        <f t="shared" si="7"/>
        <v>，4272516</v>
      </c>
      <c r="I108" s="4" t="str">
        <f>VLOOKUP(A108,HOP!A:U,21,0)</f>
        <v>直采</v>
      </c>
    </row>
    <row r="109" s="4" customFormat="1" hidden="1" spans="1:9">
      <c r="A109" s="5">
        <v>999228526966040</v>
      </c>
      <c r="B109" s="6">
        <v>45250</v>
      </c>
      <c r="C109" s="6">
        <v>45251</v>
      </c>
      <c r="D109" s="4">
        <v>527</v>
      </c>
      <c r="E109" s="4" t="str">
        <f>VLOOKUP(A109,HOP!A:L,12,0)</f>
        <v>527.00</v>
      </c>
      <c r="F109" s="4" t="str">
        <f>VLOOKUP(A109,HOP!A:C,3,0)</f>
        <v>4272537</v>
      </c>
      <c r="G109" s="4">
        <f t="shared" si="6"/>
        <v>0</v>
      </c>
      <c r="H109" s="4" t="str">
        <f t="shared" si="7"/>
        <v>，4272537</v>
      </c>
      <c r="I109" s="4" t="str">
        <f>VLOOKUP(A109,HOP!A:U,21,0)</f>
        <v>直采</v>
      </c>
    </row>
    <row r="110" s="4" customFormat="1" hidden="1" spans="1:9">
      <c r="A110" s="5">
        <v>999228529800804</v>
      </c>
      <c r="B110" s="6">
        <v>45249</v>
      </c>
      <c r="C110" s="6">
        <v>45251</v>
      </c>
      <c r="D110" s="4">
        <v>1776</v>
      </c>
      <c r="E110" s="4" t="str">
        <f>VLOOKUP(A110,HOP!A:L,12,0)</f>
        <v>1776.00</v>
      </c>
      <c r="F110" s="4" t="str">
        <f>VLOOKUP(A110,HOP!A:C,3,0)</f>
        <v>4273240</v>
      </c>
      <c r="G110" s="4">
        <f t="shared" si="6"/>
        <v>0</v>
      </c>
      <c r="H110" s="4" t="str">
        <f t="shared" si="7"/>
        <v>，4273240</v>
      </c>
      <c r="I110" s="4" t="str">
        <f>VLOOKUP(A110,HOP!A:U,21,0)</f>
        <v>直采</v>
      </c>
    </row>
    <row r="111" s="4" customFormat="1" hidden="1" spans="1:9">
      <c r="A111" s="5">
        <v>999228531339675</v>
      </c>
      <c r="B111" s="6">
        <v>45249</v>
      </c>
      <c r="C111" s="6">
        <v>45251</v>
      </c>
      <c r="D111" s="4">
        <v>3118</v>
      </c>
      <c r="E111" s="4" t="str">
        <f>VLOOKUP(A111,HOP!A:L,12,0)</f>
        <v>3118.00</v>
      </c>
      <c r="F111" s="4" t="str">
        <f>VLOOKUP(A111,HOP!A:C,3,0)</f>
        <v>4273834</v>
      </c>
      <c r="G111" s="4">
        <f t="shared" si="6"/>
        <v>0</v>
      </c>
      <c r="H111" s="4" t="str">
        <f t="shared" si="7"/>
        <v>，4273834</v>
      </c>
      <c r="I111" s="4" t="str">
        <f>VLOOKUP(A111,HOP!A:U,21,0)</f>
        <v>直采</v>
      </c>
    </row>
    <row r="112" s="4" customFormat="1" hidden="1" spans="1:9">
      <c r="A112" s="5">
        <v>999228536870038</v>
      </c>
      <c r="B112" s="6">
        <v>45249</v>
      </c>
      <c r="C112" s="6">
        <v>45251</v>
      </c>
      <c r="D112" s="4">
        <v>314</v>
      </c>
      <c r="E112" s="4" t="str">
        <f>VLOOKUP(A112,HOP!A:L,12,0)</f>
        <v>314.00</v>
      </c>
      <c r="F112" s="4" t="str">
        <f>VLOOKUP(A112,HOP!A:C,3,0)</f>
        <v>4274723</v>
      </c>
      <c r="G112" s="4">
        <f t="shared" si="6"/>
        <v>0</v>
      </c>
      <c r="H112" s="4" t="str">
        <f t="shared" si="7"/>
        <v>，4274723</v>
      </c>
      <c r="I112" s="4" t="str">
        <f>VLOOKUP(A112,HOP!A:U,21,0)</f>
        <v>直采</v>
      </c>
    </row>
    <row r="113" s="4" customFormat="1" hidden="1" spans="1:9">
      <c r="A113" s="5">
        <v>999228537080448</v>
      </c>
      <c r="B113" s="6">
        <v>45250</v>
      </c>
      <c r="C113" s="6">
        <v>45251</v>
      </c>
      <c r="D113" s="4">
        <v>764</v>
      </c>
      <c r="E113" s="4" t="str">
        <f>VLOOKUP(A113,HOP!A:L,12,0)</f>
        <v>764.00</v>
      </c>
      <c r="F113" s="4" t="str">
        <f>VLOOKUP(A113,HOP!A:C,3,0)</f>
        <v>4274761</v>
      </c>
      <c r="G113" s="4">
        <f t="shared" si="6"/>
        <v>0</v>
      </c>
      <c r="H113" s="4" t="str">
        <f t="shared" si="7"/>
        <v>，4274761</v>
      </c>
      <c r="I113" s="4" t="str">
        <f>VLOOKUP(A113,HOP!A:U,21,0)</f>
        <v>直采</v>
      </c>
    </row>
    <row r="114" s="4" customFormat="1" hidden="1" spans="1:9">
      <c r="A114" s="5">
        <v>999228537693345</v>
      </c>
      <c r="B114" s="6">
        <v>45250</v>
      </c>
      <c r="C114" s="6">
        <v>45251</v>
      </c>
      <c r="D114" s="4">
        <v>527</v>
      </c>
      <c r="E114" s="4" t="str">
        <f>VLOOKUP(A114,HOP!A:L,12,0)</f>
        <v>527.00</v>
      </c>
      <c r="F114" s="4" t="str">
        <f>VLOOKUP(A114,HOP!A:C,3,0)</f>
        <v>4274880</v>
      </c>
      <c r="G114" s="4">
        <f t="shared" si="6"/>
        <v>0</v>
      </c>
      <c r="H114" s="4" t="str">
        <f t="shared" si="7"/>
        <v>，4274880</v>
      </c>
      <c r="I114" s="4" t="str">
        <f>VLOOKUP(A114,HOP!A:U,21,0)</f>
        <v>直采</v>
      </c>
    </row>
    <row r="115" s="4" customFormat="1" hidden="1" spans="1:9">
      <c r="A115" s="5">
        <v>28538510131</v>
      </c>
      <c r="B115" s="6">
        <v>45250</v>
      </c>
      <c r="C115" s="6">
        <v>45251</v>
      </c>
      <c r="D115" s="4">
        <v>415</v>
      </c>
      <c r="E115" s="4" t="str">
        <f>VLOOKUP(A115,HOP!A:L,12,0)</f>
        <v>415.00</v>
      </c>
      <c r="F115" s="4" t="str">
        <f>VLOOKUP(A115,HOP!A:C,3,0)</f>
        <v>4275039</v>
      </c>
      <c r="G115" s="4">
        <f t="shared" si="6"/>
        <v>0</v>
      </c>
      <c r="H115" s="4" t="str">
        <f t="shared" si="7"/>
        <v>，4275039</v>
      </c>
      <c r="I115" s="4" t="str">
        <f>VLOOKUP(A115,HOP!A:U,21,0)</f>
        <v>直连</v>
      </c>
    </row>
    <row r="116" s="4" customFormat="1" hidden="1" spans="1:9">
      <c r="A116" s="5">
        <v>999228539683885</v>
      </c>
      <c r="B116" s="6">
        <v>45250</v>
      </c>
      <c r="C116" s="6">
        <v>45251</v>
      </c>
      <c r="D116" s="4">
        <v>380</v>
      </c>
      <c r="E116" s="4" t="str">
        <f>VLOOKUP(A116,HOP!A:L,12,0)</f>
        <v>380.00</v>
      </c>
      <c r="F116" s="4" t="str">
        <f>VLOOKUP(A116,HOP!A:C,3,0)</f>
        <v>4275304</v>
      </c>
      <c r="G116" s="4">
        <f t="shared" si="6"/>
        <v>0</v>
      </c>
      <c r="H116" s="4" t="str">
        <f t="shared" si="7"/>
        <v>，4275304</v>
      </c>
      <c r="I116" s="4" t="str">
        <f>VLOOKUP(A116,HOP!A:U,21,0)</f>
        <v>直采</v>
      </c>
    </row>
    <row r="117" s="4" customFormat="1" hidden="1" spans="1:9">
      <c r="A117" s="5">
        <v>999228540592348</v>
      </c>
      <c r="B117" s="6">
        <v>45249</v>
      </c>
      <c r="C117" s="6">
        <v>45251</v>
      </c>
      <c r="D117" s="4">
        <v>1255</v>
      </c>
      <c r="E117" s="4" t="str">
        <f>VLOOKUP(A117,HOP!A:L,12,0)</f>
        <v>1255.00</v>
      </c>
      <c r="F117" s="4" t="str">
        <f>VLOOKUP(A117,HOP!A:C,3,0)</f>
        <v>4275512</v>
      </c>
      <c r="G117" s="4">
        <f t="shared" si="6"/>
        <v>0</v>
      </c>
      <c r="H117" s="4" t="str">
        <f t="shared" si="7"/>
        <v>，4275512</v>
      </c>
      <c r="I117" s="4" t="str">
        <f>VLOOKUP(A117,HOP!A:U,21,0)</f>
        <v>直采</v>
      </c>
    </row>
    <row r="118" s="4" customFormat="1" hidden="1" spans="1:9">
      <c r="A118" s="5">
        <v>28541986332</v>
      </c>
      <c r="B118" s="6">
        <v>45249</v>
      </c>
      <c r="C118" s="6">
        <v>45251</v>
      </c>
      <c r="D118" s="4">
        <v>2386</v>
      </c>
      <c r="E118" s="4" t="str">
        <f>VLOOKUP(A118,HOP!A:L,12,0)</f>
        <v>2386.00</v>
      </c>
      <c r="F118" s="4" t="str">
        <f>VLOOKUP(A118,HOP!A:C,3,0)</f>
        <v>4275872</v>
      </c>
      <c r="G118" s="4">
        <f t="shared" si="6"/>
        <v>0</v>
      </c>
      <c r="H118" s="4" t="str">
        <f t="shared" si="7"/>
        <v>，4275872</v>
      </c>
      <c r="I118" s="4" t="str">
        <f>VLOOKUP(A118,HOP!A:U,21,0)</f>
        <v>直采</v>
      </c>
    </row>
    <row r="119" s="4" customFormat="1" hidden="1" spans="1:9">
      <c r="A119" s="5">
        <v>28541986335</v>
      </c>
      <c r="B119" s="6">
        <v>45249</v>
      </c>
      <c r="C119" s="6">
        <v>45251</v>
      </c>
      <c r="D119" s="4">
        <v>2640</v>
      </c>
      <c r="E119" s="4" t="str">
        <f>VLOOKUP(A119,HOP!A:L,12,0)</f>
        <v>2640.00</v>
      </c>
      <c r="F119" s="4" t="str">
        <f>VLOOKUP(A119,HOP!A:C,3,0)</f>
        <v>4275871</v>
      </c>
      <c r="G119" s="4">
        <f t="shared" si="6"/>
        <v>0</v>
      </c>
      <c r="H119" s="4" t="str">
        <f t="shared" si="7"/>
        <v>，4275871</v>
      </c>
      <c r="I119" s="4" t="str">
        <f>VLOOKUP(A119,HOP!A:U,21,0)</f>
        <v>直采</v>
      </c>
    </row>
    <row r="120" s="4" customFormat="1" hidden="1" spans="1:9">
      <c r="A120" s="5">
        <v>999228542488974</v>
      </c>
      <c r="B120" s="6">
        <v>45250</v>
      </c>
      <c r="C120" s="6">
        <v>45251</v>
      </c>
      <c r="D120" s="4">
        <v>247</v>
      </c>
      <c r="E120" s="4" t="str">
        <f>VLOOKUP(A120,HOP!A:L,12,0)</f>
        <v>247.00</v>
      </c>
      <c r="F120" s="4" t="str">
        <f>VLOOKUP(A120,HOP!A:C,3,0)</f>
        <v>4276020</v>
      </c>
      <c r="G120" s="4">
        <f t="shared" si="6"/>
        <v>0</v>
      </c>
      <c r="H120" s="4" t="str">
        <f t="shared" si="7"/>
        <v>，4276020</v>
      </c>
      <c r="I120" s="4" t="str">
        <f>VLOOKUP(A120,HOP!A:U,21,0)</f>
        <v>直采</v>
      </c>
    </row>
    <row r="121" s="4" customFormat="1" hidden="1" spans="1:9">
      <c r="A121" s="5">
        <v>999228542536462</v>
      </c>
      <c r="B121" s="6">
        <v>45250</v>
      </c>
      <c r="C121" s="6">
        <v>45251</v>
      </c>
      <c r="D121" s="4">
        <v>630</v>
      </c>
      <c r="E121" s="4" t="str">
        <f>VLOOKUP(A121,HOP!A:L,12,0)</f>
        <v>630.00</v>
      </c>
      <c r="F121" s="4" t="str">
        <f>VLOOKUP(A121,HOP!A:C,3,0)</f>
        <v>4276033</v>
      </c>
      <c r="G121" s="4">
        <f t="shared" si="6"/>
        <v>0</v>
      </c>
      <c r="H121" s="4" t="str">
        <f t="shared" si="7"/>
        <v>，4276033</v>
      </c>
      <c r="I121" s="4" t="str">
        <f>VLOOKUP(A121,HOP!A:U,21,0)</f>
        <v>直采</v>
      </c>
    </row>
    <row r="122" s="4" customFormat="1" hidden="1" spans="1:9">
      <c r="A122" s="5">
        <v>999228543009887</v>
      </c>
      <c r="B122" s="6">
        <v>45249</v>
      </c>
      <c r="C122" s="6">
        <v>45251</v>
      </c>
      <c r="D122" s="4">
        <v>3040</v>
      </c>
      <c r="E122" s="4" t="str">
        <f>VLOOKUP(A122,HOP!A:L,12,0)</f>
        <v>3040.00</v>
      </c>
      <c r="F122" s="4" t="str">
        <f>VLOOKUP(A122,HOP!A:C,3,0)</f>
        <v>4276184</v>
      </c>
      <c r="G122" s="4">
        <f t="shared" si="6"/>
        <v>0</v>
      </c>
      <c r="H122" s="4" t="str">
        <f t="shared" si="7"/>
        <v>，4276184</v>
      </c>
      <c r="I122" s="4" t="str">
        <f>VLOOKUP(A122,HOP!A:U,21,0)</f>
        <v>直采</v>
      </c>
    </row>
    <row r="123" s="4" customFormat="1" hidden="1" spans="1:9">
      <c r="A123" s="5">
        <v>999228544362683</v>
      </c>
      <c r="B123" s="6">
        <v>45250</v>
      </c>
      <c r="C123" s="6">
        <v>45251</v>
      </c>
      <c r="D123" s="4">
        <v>300</v>
      </c>
      <c r="E123" s="4" t="str">
        <f>VLOOKUP(A123,HOP!A:L,12,0)</f>
        <v>300.00</v>
      </c>
      <c r="F123" s="4" t="str">
        <f>VLOOKUP(A123,HOP!A:C,3,0)</f>
        <v>4276661</v>
      </c>
      <c r="G123" s="4">
        <f t="shared" si="6"/>
        <v>0</v>
      </c>
      <c r="H123" s="4" t="str">
        <f t="shared" si="7"/>
        <v>，4276661</v>
      </c>
      <c r="I123" s="4" t="str">
        <f>VLOOKUP(A123,HOP!A:U,21,0)</f>
        <v>直采</v>
      </c>
    </row>
    <row r="124" s="4" customFormat="1" hidden="1" spans="1:9">
      <c r="A124" s="5">
        <v>999228544407901</v>
      </c>
      <c r="B124" s="6">
        <v>45250</v>
      </c>
      <c r="C124" s="6">
        <v>45251</v>
      </c>
      <c r="D124" s="4">
        <v>364</v>
      </c>
      <c r="E124" s="4" t="str">
        <f>VLOOKUP(A124,HOP!A:L,12,0)</f>
        <v>364.00</v>
      </c>
      <c r="F124" s="4" t="str">
        <f>VLOOKUP(A124,HOP!A:C,3,0)</f>
        <v>4276687</v>
      </c>
      <c r="G124" s="4">
        <f t="shared" si="6"/>
        <v>0</v>
      </c>
      <c r="H124" s="4" t="str">
        <f t="shared" si="7"/>
        <v>，4276687</v>
      </c>
      <c r="I124" s="4" t="str">
        <f>VLOOKUP(A124,HOP!A:U,21,0)</f>
        <v>直采</v>
      </c>
    </row>
    <row r="125" s="4" customFormat="1" hidden="1" spans="1:9">
      <c r="A125" s="5">
        <v>999228544547966</v>
      </c>
      <c r="B125" s="6">
        <v>45250</v>
      </c>
      <c r="C125" s="6">
        <v>45251</v>
      </c>
      <c r="D125" s="4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6"/>
        <v>#N/A</v>
      </c>
      <c r="H125" s="4" t="e">
        <f t="shared" si="7"/>
        <v>#N/A</v>
      </c>
      <c r="I125" s="4" t="e">
        <f>VLOOKUP(A125,HOP!A:U,21,0)</f>
        <v>#N/A</v>
      </c>
    </row>
    <row r="126" s="4" customFormat="1" hidden="1" spans="1:9">
      <c r="A126" s="5">
        <v>999228545289609</v>
      </c>
      <c r="B126" s="6">
        <v>45250</v>
      </c>
      <c r="C126" s="6">
        <v>45251</v>
      </c>
      <c r="D126" s="4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6"/>
        <v>#N/A</v>
      </c>
      <c r="H126" s="4" t="e">
        <f t="shared" si="7"/>
        <v>#N/A</v>
      </c>
      <c r="I126" s="4" t="e">
        <f>VLOOKUP(A126,HOP!A:U,21,0)</f>
        <v>#N/A</v>
      </c>
    </row>
    <row r="127" s="4" customFormat="1" hidden="1" spans="1:9">
      <c r="A127" s="5">
        <v>999228546504703</v>
      </c>
      <c r="B127" s="6">
        <v>45250</v>
      </c>
      <c r="C127" s="6">
        <v>45251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6"/>
        <v>#N/A</v>
      </c>
      <c r="H127" s="4" t="e">
        <f t="shared" si="7"/>
        <v>#N/A</v>
      </c>
      <c r="I127" s="4" t="e">
        <f>VLOOKUP(A127,HOP!A:U,21,0)</f>
        <v>#N/A</v>
      </c>
    </row>
    <row r="128" s="4" customFormat="1" hidden="1" spans="1:9">
      <c r="A128" s="5">
        <v>28546738111</v>
      </c>
      <c r="B128" s="6">
        <v>45250</v>
      </c>
      <c r="C128" s="6">
        <v>45251</v>
      </c>
      <c r="D128" s="4">
        <v>1065</v>
      </c>
      <c r="E128" s="4" t="str">
        <f>VLOOKUP(A128,HOP!A:L,12,0)</f>
        <v>1065.00</v>
      </c>
      <c r="F128" s="4" t="str">
        <f>VLOOKUP(A128,HOP!A:C,3,0)</f>
        <v>4277589</v>
      </c>
      <c r="G128" s="4">
        <f t="shared" si="6"/>
        <v>0</v>
      </c>
      <c r="H128" s="4" t="str">
        <f t="shared" si="7"/>
        <v>，4277589</v>
      </c>
      <c r="I128" s="4" t="str">
        <f>VLOOKUP(A128,HOP!A:U,21,0)</f>
        <v>直采</v>
      </c>
    </row>
    <row r="129" s="4" customFormat="1" hidden="1" spans="1:9">
      <c r="A129" s="5">
        <v>999228546776430</v>
      </c>
      <c r="B129" s="6">
        <v>45250</v>
      </c>
      <c r="C129" s="6">
        <v>45251</v>
      </c>
      <c r="D129" s="4">
        <v>1050</v>
      </c>
      <c r="E129" s="4" t="str">
        <f>VLOOKUP(A129,HOP!A:L,12,0)</f>
        <v>1050.00</v>
      </c>
      <c r="F129" s="4" t="str">
        <f>VLOOKUP(A129,HOP!A:C,3,0)</f>
        <v>4277626</v>
      </c>
      <c r="G129" s="4">
        <f t="shared" si="6"/>
        <v>0</v>
      </c>
      <c r="H129" s="4" t="str">
        <f t="shared" si="7"/>
        <v>，4277626</v>
      </c>
      <c r="I129" s="4" t="str">
        <f>VLOOKUP(A129,HOP!A:U,21,0)</f>
        <v>直采</v>
      </c>
    </row>
    <row r="130" s="4" customFormat="1" hidden="1" spans="1:9">
      <c r="A130" s="5">
        <v>999228546888765</v>
      </c>
      <c r="B130" s="6">
        <v>45250</v>
      </c>
      <c r="C130" s="6">
        <v>45251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6"/>
        <v>#N/A</v>
      </c>
      <c r="H130" s="4" t="e">
        <f t="shared" si="7"/>
        <v>#N/A</v>
      </c>
      <c r="I130" s="4" t="e">
        <f>VLOOKUP(A130,HOP!A:U,21,0)</f>
        <v>#N/A</v>
      </c>
    </row>
    <row r="131" s="4" customFormat="1" hidden="1" spans="1:9">
      <c r="A131" s="5">
        <v>999228547191193</v>
      </c>
      <c r="B131" s="6">
        <v>45250</v>
      </c>
      <c r="C131" s="6">
        <v>45251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>D131-E131</f>
        <v>#N/A</v>
      </c>
      <c r="H131" s="4" t="e">
        <f>$H$1&amp;F131</f>
        <v>#N/A</v>
      </c>
      <c r="I131" s="4" t="e">
        <f>VLOOKUP(A131,HOP!A:U,21,0)</f>
        <v>#N/A</v>
      </c>
    </row>
    <row r="132" s="4" customFormat="1" hidden="1" spans="1:9">
      <c r="A132" s="5">
        <v>999228547884404</v>
      </c>
      <c r="B132" s="6">
        <v>45250</v>
      </c>
      <c r="C132" s="6">
        <v>45251</v>
      </c>
      <c r="D132" s="4">
        <v>705</v>
      </c>
      <c r="E132" s="4" t="str">
        <f>VLOOKUP(A132,HOP!A:L,12,0)</f>
        <v>705.00</v>
      </c>
      <c r="F132" s="4" t="str">
        <f>VLOOKUP(A132,HOP!A:C,3,0)</f>
        <v>4278246</v>
      </c>
      <c r="G132" s="4">
        <f>D132-E132</f>
        <v>0</v>
      </c>
      <c r="H132" s="4" t="str">
        <f>$H$1&amp;F132</f>
        <v>，4278246</v>
      </c>
      <c r="I132" s="4" t="str">
        <f>VLOOKUP(A132,HOP!A:U,21,0)</f>
        <v>直采</v>
      </c>
    </row>
    <row r="133" s="4" customFormat="1" hidden="1" spans="1:9">
      <c r="A133" s="5">
        <v>999228544277119</v>
      </c>
      <c r="B133" s="6">
        <v>45250</v>
      </c>
      <c r="C133" s="6">
        <v>45251</v>
      </c>
      <c r="D133" s="4">
        <v>912</v>
      </c>
      <c r="E133" s="4" t="str">
        <f>VLOOKUP(A133,HOP!A:L,12,0)</f>
        <v>912.00</v>
      </c>
      <c r="F133" s="4" t="str">
        <f>VLOOKUP(A133,HOP!A:C,3,0)</f>
        <v>4276627</v>
      </c>
      <c r="G133" s="4">
        <f>D133-E133</f>
        <v>0</v>
      </c>
      <c r="H133" s="4" t="str">
        <f>$H$1&amp;F133</f>
        <v>，4276627</v>
      </c>
      <c r="I133" s="4" t="str">
        <f>VLOOKUP(A133,HOP!A:U,21,0)</f>
        <v>直采</v>
      </c>
    </row>
    <row r="134" s="4" customFormat="1" hidden="1" spans="1:9">
      <c r="A134" s="5">
        <v>999228548605478</v>
      </c>
      <c r="B134" s="6">
        <v>45250</v>
      </c>
      <c r="C134" s="6">
        <v>45251</v>
      </c>
      <c r="D134" s="4">
        <v>580</v>
      </c>
      <c r="E134" s="4" t="str">
        <f>VLOOKUP(A134,HOP!A:L,12,0)</f>
        <v>580.00</v>
      </c>
      <c r="F134" s="4" t="str">
        <f>VLOOKUP(A134,HOP!A:C,3,0)</f>
        <v>4278590</v>
      </c>
      <c r="G134" s="4">
        <f>D134-E134</f>
        <v>0</v>
      </c>
      <c r="H134" s="4" t="str">
        <f>$H$1&amp;F134</f>
        <v>，4278590</v>
      </c>
      <c r="I134" s="4" t="str">
        <f>VLOOKUP(A134,HOP!A:U,21,0)</f>
        <v>直采</v>
      </c>
    </row>
    <row r="135" s="4" customFormat="1" hidden="1" spans="1:9">
      <c r="A135" s="5">
        <v>28551553555</v>
      </c>
      <c r="B135" s="6">
        <v>45250</v>
      </c>
      <c r="C135" s="6">
        <v>45251</v>
      </c>
      <c r="D135" s="4">
        <v>342</v>
      </c>
      <c r="E135" s="4" t="str">
        <f>VLOOKUP(A135,HOP!A:L,12,0)</f>
        <v>342.00</v>
      </c>
      <c r="F135" s="4" t="str">
        <f>VLOOKUP(A135,HOP!A:C,3,0)</f>
        <v>4278805</v>
      </c>
      <c r="G135" s="4">
        <f>D135-E135</f>
        <v>0</v>
      </c>
      <c r="H135" s="4" t="str">
        <f>$H$1&amp;F135</f>
        <v>，4278805</v>
      </c>
      <c r="I135" s="4" t="str">
        <f>VLOOKUP(A135,HOP!A:U,21,0)</f>
        <v>直采</v>
      </c>
    </row>
    <row r="136" s="4" customFormat="1" hidden="1" spans="1:9">
      <c r="A136" s="5">
        <v>999228552157222</v>
      </c>
      <c r="B136" s="6">
        <v>45250</v>
      </c>
      <c r="C136" s="6">
        <v>45251</v>
      </c>
      <c r="D136" s="4">
        <v>342</v>
      </c>
      <c r="E136" s="4" t="str">
        <f>VLOOKUP(A136,HOP!A:L,12,0)</f>
        <v>342.00</v>
      </c>
      <c r="F136" s="4" t="str">
        <f>VLOOKUP(A136,HOP!A:C,3,0)</f>
        <v>4278886</v>
      </c>
      <c r="G136" s="4">
        <f>D136-E136</f>
        <v>0</v>
      </c>
      <c r="H136" s="4" t="str">
        <f>$H$1&amp;F136</f>
        <v>，4278886</v>
      </c>
      <c r="I136" s="4" t="str">
        <f>VLOOKUP(A136,HOP!A:U,21,0)</f>
        <v>直采</v>
      </c>
    </row>
    <row r="137" s="4" customFormat="1" hidden="1" spans="1:9">
      <c r="A137" s="5">
        <v>999228552241777</v>
      </c>
      <c r="B137" s="6">
        <v>45250</v>
      </c>
      <c r="C137" s="6">
        <v>45251</v>
      </c>
      <c r="D137" s="4">
        <v>712</v>
      </c>
      <c r="E137" s="4" t="str">
        <f>VLOOKUP(A137,HOP!A:L,12,0)</f>
        <v>712.00</v>
      </c>
      <c r="F137" s="4" t="str">
        <f>VLOOKUP(A137,HOP!A:C,3,0)</f>
        <v>4278895</v>
      </c>
      <c r="G137" s="4">
        <f>D137-E137</f>
        <v>0</v>
      </c>
      <c r="H137" s="4" t="str">
        <f>$H$1&amp;F137</f>
        <v>，4278895</v>
      </c>
      <c r="I137" s="4" t="str">
        <f>VLOOKUP(A137,HOP!A:U,21,0)</f>
        <v>直采</v>
      </c>
    </row>
    <row r="138" s="4" customFormat="1" hidden="1" spans="1:9">
      <c r="A138" s="5">
        <v>999228552393370</v>
      </c>
      <c r="B138" s="6">
        <v>45250</v>
      </c>
      <c r="C138" s="6">
        <v>45251</v>
      </c>
      <c r="D138" s="4">
        <v>0</v>
      </c>
      <c r="E138" s="4" t="e">
        <f>VLOOKUP(A138,HOP!A:L,12,0)</f>
        <v>#N/A</v>
      </c>
      <c r="F138" s="4" t="e">
        <f>VLOOKUP(A138,HOP!A:C,3,0)</f>
        <v>#N/A</v>
      </c>
      <c r="G138" s="4" t="e">
        <f>D138-E138</f>
        <v>#N/A</v>
      </c>
      <c r="H138" s="4" t="e">
        <f>$H$1&amp;F138</f>
        <v>#N/A</v>
      </c>
      <c r="I138" s="4" t="e">
        <f>VLOOKUP(A138,HOP!A:U,21,0)</f>
        <v>#N/A</v>
      </c>
    </row>
    <row r="139" s="4" customFormat="1" hidden="1" spans="1:9">
      <c r="A139" s="5">
        <v>999228552623883</v>
      </c>
      <c r="B139" s="6">
        <v>45250</v>
      </c>
      <c r="C139" s="6">
        <v>45251</v>
      </c>
      <c r="D139" s="4">
        <v>342</v>
      </c>
      <c r="E139" s="4" t="str">
        <f>VLOOKUP(A139,HOP!A:L,12,0)</f>
        <v>342.00</v>
      </c>
      <c r="F139" s="4" t="str">
        <f>VLOOKUP(A139,HOP!A:C,3,0)</f>
        <v>4278964</v>
      </c>
      <c r="G139" s="4">
        <f>D139-E139</f>
        <v>0</v>
      </c>
      <c r="H139" s="4" t="str">
        <f>$H$1&amp;F139</f>
        <v>，4278964</v>
      </c>
      <c r="I139" s="4" t="str">
        <f>VLOOKUP(A139,HOP!A:U,21,0)</f>
        <v>直采</v>
      </c>
    </row>
    <row r="140" s="4" customFormat="1" hidden="1" spans="1:9">
      <c r="A140" s="5">
        <v>999228552940499</v>
      </c>
      <c r="B140" s="6">
        <v>45250</v>
      </c>
      <c r="C140" s="6">
        <v>45251</v>
      </c>
      <c r="D140" s="4">
        <v>288</v>
      </c>
      <c r="E140" s="4" t="str">
        <f>VLOOKUP(A140,HOP!A:L,12,0)</f>
        <v>288.00</v>
      </c>
      <c r="F140" s="4" t="str">
        <f>VLOOKUP(A140,HOP!A:C,3,0)</f>
        <v>4279030</v>
      </c>
      <c r="G140" s="4">
        <f>D140-E140</f>
        <v>0</v>
      </c>
      <c r="H140" s="4" t="str">
        <f>$H$1&amp;F140</f>
        <v>，4279030</v>
      </c>
      <c r="I140" s="4" t="str">
        <f>VLOOKUP(A140,HOP!A:U,21,0)</f>
        <v>直采</v>
      </c>
    </row>
    <row r="141" s="4" customFormat="1" hidden="1" spans="1:9">
      <c r="A141" s="5">
        <v>999228555431590</v>
      </c>
      <c r="B141" s="6">
        <v>45250</v>
      </c>
      <c r="C141" s="6">
        <v>45251</v>
      </c>
      <c r="D141" s="4">
        <v>978</v>
      </c>
      <c r="E141" s="4" t="str">
        <f>VLOOKUP(A141,HOP!A:L,12,0)</f>
        <v>978.00</v>
      </c>
      <c r="F141" s="4" t="str">
        <f>VLOOKUP(A141,HOP!A:C,3,0)</f>
        <v>4290134</v>
      </c>
      <c r="G141" s="4">
        <f>D141-E141</f>
        <v>0</v>
      </c>
      <c r="H141" s="4" t="str">
        <f>$H$1&amp;F141</f>
        <v>，4290134</v>
      </c>
      <c r="I141" s="4" t="str">
        <f>VLOOKUP(A141,HOP!A:U,21,0)</f>
        <v>直采</v>
      </c>
    </row>
    <row r="142" s="4" customFormat="1" hidden="1" spans="1:9">
      <c r="A142" s="5">
        <v>999228556548579</v>
      </c>
      <c r="B142" s="6">
        <v>45250</v>
      </c>
      <c r="C142" s="6">
        <v>45251</v>
      </c>
      <c r="D142" s="4">
        <v>834</v>
      </c>
      <c r="E142" s="4" t="str">
        <f>VLOOKUP(A142,HOP!A:L,12,0)</f>
        <v>834.00</v>
      </c>
      <c r="F142" s="4" t="str">
        <f>VLOOKUP(A142,HOP!A:C,3,0)</f>
        <v>4290602</v>
      </c>
      <c r="G142" s="4">
        <f>D142-E142</f>
        <v>0</v>
      </c>
      <c r="H142" s="4" t="str">
        <f>$H$1&amp;F142</f>
        <v>，4290602</v>
      </c>
      <c r="I142" s="4" t="str">
        <f>VLOOKUP(A142,HOP!A:U,21,0)</f>
        <v>直采</v>
      </c>
    </row>
    <row r="144" spans="4:4">
      <c r="D144" s="4">
        <f>SUM(D2:D143)</f>
        <v>239050</v>
      </c>
    </row>
    <row r="149" spans="1:4">
      <c r="A149" s="4" t="s">
        <v>784</v>
      </c>
      <c r="C149" s="4">
        <v>235321</v>
      </c>
      <c r="D149" s="4">
        <v>256973.6</v>
      </c>
    </row>
    <row r="150" spans="1:4">
      <c r="A150" s="4" t="s">
        <v>785</v>
      </c>
      <c r="C150" s="4">
        <v>100</v>
      </c>
      <c r="D150" s="4">
        <v>109.2</v>
      </c>
    </row>
    <row r="151" spans="1:4">
      <c r="A151" s="4" t="s">
        <v>786</v>
      </c>
      <c r="C151" s="4">
        <v>3629</v>
      </c>
      <c r="D151" s="4">
        <v>3962.91</v>
      </c>
    </row>
    <row r="152" spans="1:4">
      <c r="A152" s="4" t="s">
        <v>787</v>
      </c>
      <c r="C152" s="4">
        <f>SUBTOTAL(9,C149:C151)</f>
        <v>239050</v>
      </c>
      <c r="D152" s="4">
        <f>SUBTOTAL(9,D149:D151)</f>
        <v>261045.71</v>
      </c>
    </row>
    <row r="153" spans="1:1">
      <c r="A153" s="4" t="s">
        <v>788</v>
      </c>
    </row>
  </sheetData>
  <autoFilter ref="A1:XFD144">
    <filterColumn colId="3">
      <filters blank="1">
        <filter val="100"/>
        <filter val="300"/>
        <filter val="500"/>
        <filter val="800"/>
        <filter val="900"/>
        <filter val="2500"/>
        <filter val="2700"/>
        <filter val="3300"/>
        <filter val="4200"/>
        <filter val="502"/>
        <filter val="1002"/>
        <filter val="2202"/>
        <filter val="3604"/>
        <filter val="705"/>
        <filter val="1306"/>
        <filter val="2806"/>
        <filter val="2207"/>
        <filter val="408"/>
        <filter val="608"/>
        <filter val="3908"/>
        <filter val="4508"/>
        <filter val="909"/>
        <filter val="612"/>
        <filter val="712"/>
        <filter val="912"/>
        <filter val="1312"/>
        <filter val="11212"/>
        <filter val="1913"/>
        <filter val="314"/>
        <filter val="415"/>
        <filter val="1415"/>
        <filter val="2115"/>
        <filter val="3118"/>
        <filter val="3918"/>
        <filter val="3020"/>
        <filter val="1821"/>
        <filter val="3521"/>
        <filter val="4722"/>
        <filter val="3026"/>
        <filter val="327"/>
        <filter val="527"/>
        <filter val="6427"/>
        <filter val="528"/>
        <filter val="628"/>
        <filter val="330"/>
        <filter val="630"/>
        <filter val="1830"/>
        <filter val="431"/>
        <filter val="834"/>
        <filter val="3234"/>
        <filter val="4635"/>
        <filter val="440"/>
        <filter val="1340"/>
        <filter val="2640"/>
        <filter val="3040"/>
        <filter val="3240"/>
        <filter val="4140"/>
        <filter val="342"/>
        <filter val="1542"/>
        <filter val="244"/>
        <filter val="1645"/>
        <filter val="946"/>
        <filter val="3646"/>
        <filter val="247"/>
        <filter val="347"/>
        <filter val="3047"/>
        <filter val="1848"/>
        <filter val="2248"/>
        <filter val="350"/>
        <filter val="750"/>
        <filter val="1050"/>
        <filter val="3250"/>
        <filter val="8050"/>
        <filter val="239050"/>
        <filter val="354"/>
        <filter val="2854"/>
        <filter val="3654"/>
        <filter val="4554"/>
        <filter val="1255"/>
        <filter val="757"/>
        <filter val="1260"/>
        <filter val="1560"/>
        <filter val="2260"/>
        <filter val="3660"/>
        <filter val="962"/>
        <filter val="2962"/>
        <filter val="364"/>
        <filter val="764"/>
        <filter val="1065"/>
        <filter val="866"/>
        <filter val="1168"/>
        <filter val="2168"/>
        <filter val="5670"/>
        <filter val="172"/>
        <filter val="173"/>
        <filter val="174"/>
        <filter val="1776"/>
        <filter val="978"/>
        <filter val="380"/>
        <filter val="580"/>
        <filter val="1080"/>
        <filter val="1680"/>
        <filter val="2880"/>
        <filter val="3780"/>
        <filter val="1181"/>
        <filter val="1782"/>
        <filter val="384"/>
        <filter val="2984"/>
        <filter val="285"/>
        <filter val="586"/>
        <filter val="2386"/>
        <filter val="288"/>
        <filter val="988"/>
        <filter val="1190"/>
        <filter val="2190"/>
        <filter val="2390"/>
        <filter val="1494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789</v>
      </c>
      <c r="B1" s="2" t="s">
        <v>790</v>
      </c>
      <c r="C1" s="2" t="s">
        <v>791</v>
      </c>
      <c r="D1" s="2" t="s">
        <v>792</v>
      </c>
      <c r="E1" s="2" t="s">
        <v>13</v>
      </c>
      <c r="F1" s="2" t="s">
        <v>5</v>
      </c>
      <c r="G1" s="2" t="s">
        <v>6</v>
      </c>
      <c r="H1" s="2" t="s">
        <v>793</v>
      </c>
      <c r="I1" s="2" t="s">
        <v>794</v>
      </c>
      <c r="J1" s="2" t="s">
        <v>795</v>
      </c>
      <c r="K1" s="2" t="s">
        <v>796</v>
      </c>
      <c r="L1" s="2" t="s">
        <v>797</v>
      </c>
      <c r="M1" s="2" t="s">
        <v>798</v>
      </c>
      <c r="N1" s="2" t="s">
        <v>799</v>
      </c>
      <c r="O1" s="2" t="s">
        <v>800</v>
      </c>
      <c r="P1" s="2" t="s">
        <v>801</v>
      </c>
      <c r="Q1" s="2" t="s">
        <v>802</v>
      </c>
      <c r="R1" s="2" t="s">
        <v>803</v>
      </c>
      <c r="S1" s="2" t="s">
        <v>804</v>
      </c>
      <c r="T1" s="2" t="s">
        <v>805</v>
      </c>
      <c r="U1" s="2" t="s">
        <v>806</v>
      </c>
      <c r="V1" s="2" t="s">
        <v>807</v>
      </c>
    </row>
    <row r="2" s="1" customFormat="1" spans="1:22">
      <c r="A2" s="3">
        <v>999228556548579</v>
      </c>
      <c r="B2" s="1" t="s">
        <v>808</v>
      </c>
      <c r="C2" s="1" t="s">
        <v>809</v>
      </c>
      <c r="D2" s="1" t="s">
        <v>810</v>
      </c>
      <c r="E2" s="1" t="s">
        <v>811</v>
      </c>
      <c r="F2" s="1" t="s">
        <v>808</v>
      </c>
      <c r="G2" s="1" t="s">
        <v>812</v>
      </c>
      <c r="H2" s="1" t="s">
        <v>813</v>
      </c>
      <c r="I2" s="1" t="s">
        <v>814</v>
      </c>
      <c r="J2" s="1" t="s">
        <v>815</v>
      </c>
      <c r="K2" s="1" t="s">
        <v>814</v>
      </c>
      <c r="L2" s="1" t="s">
        <v>814</v>
      </c>
      <c r="M2" s="1" t="s">
        <v>816</v>
      </c>
      <c r="N2" s="1" t="s">
        <v>816</v>
      </c>
      <c r="O2" s="1" t="s">
        <v>817</v>
      </c>
      <c r="P2" s="1" t="s">
        <v>818</v>
      </c>
      <c r="Q2" s="1" t="s">
        <v>819</v>
      </c>
      <c r="R2" s="1" t="s">
        <v>820</v>
      </c>
      <c r="S2" s="1" t="s">
        <v>821</v>
      </c>
      <c r="T2" s="1" t="s">
        <v>822</v>
      </c>
      <c r="U2" s="1" t="s">
        <v>781</v>
      </c>
      <c r="V2" s="1" t="s">
        <v>823</v>
      </c>
    </row>
    <row r="3" s="1" customFormat="1" spans="1:22">
      <c r="A3" s="3">
        <v>999228555431590</v>
      </c>
      <c r="B3" s="1" t="s">
        <v>808</v>
      </c>
      <c r="C3" s="1" t="s">
        <v>824</v>
      </c>
      <c r="D3" s="1" t="s">
        <v>825</v>
      </c>
      <c r="E3" s="1" t="s">
        <v>826</v>
      </c>
      <c r="F3" s="1" t="s">
        <v>808</v>
      </c>
      <c r="G3" s="1" t="s">
        <v>812</v>
      </c>
      <c r="H3" s="1" t="s">
        <v>813</v>
      </c>
      <c r="I3" s="1" t="s">
        <v>827</v>
      </c>
      <c r="J3" s="1" t="s">
        <v>815</v>
      </c>
      <c r="K3" s="1" t="s">
        <v>827</v>
      </c>
      <c r="L3" s="1" t="s">
        <v>827</v>
      </c>
      <c r="M3" s="1" t="s">
        <v>816</v>
      </c>
      <c r="N3" s="1" t="s">
        <v>816</v>
      </c>
      <c r="O3" s="1" t="s">
        <v>817</v>
      </c>
      <c r="P3" s="1" t="s">
        <v>818</v>
      </c>
      <c r="Q3" s="1" t="s">
        <v>819</v>
      </c>
      <c r="R3" s="1" t="s">
        <v>828</v>
      </c>
      <c r="S3" s="1" t="s">
        <v>821</v>
      </c>
      <c r="T3" s="1" t="s">
        <v>822</v>
      </c>
      <c r="U3" s="1" t="s">
        <v>781</v>
      </c>
      <c r="V3" s="1" t="s">
        <v>829</v>
      </c>
    </row>
    <row r="4" s="1" customFormat="1" spans="1:22">
      <c r="A4" s="3">
        <v>999228552940499</v>
      </c>
      <c r="B4" s="1" t="s">
        <v>808</v>
      </c>
      <c r="C4" s="1" t="s">
        <v>830</v>
      </c>
      <c r="D4" s="1" t="s">
        <v>831</v>
      </c>
      <c r="E4" s="1" t="s">
        <v>832</v>
      </c>
      <c r="F4" s="1" t="s">
        <v>808</v>
      </c>
      <c r="G4" s="1" t="s">
        <v>812</v>
      </c>
      <c r="H4" s="1" t="s">
        <v>813</v>
      </c>
      <c r="I4" s="1" t="s">
        <v>833</v>
      </c>
      <c r="J4" s="1" t="s">
        <v>815</v>
      </c>
      <c r="K4" s="1" t="s">
        <v>833</v>
      </c>
      <c r="L4" s="1" t="s">
        <v>833</v>
      </c>
      <c r="M4" s="1" t="s">
        <v>816</v>
      </c>
      <c r="N4" s="1" t="s">
        <v>816</v>
      </c>
      <c r="O4" s="1" t="s">
        <v>817</v>
      </c>
      <c r="P4" s="1" t="s">
        <v>818</v>
      </c>
      <c r="Q4" s="1" t="s">
        <v>819</v>
      </c>
      <c r="R4" s="1" t="s">
        <v>834</v>
      </c>
      <c r="S4" s="1" t="s">
        <v>821</v>
      </c>
      <c r="T4" s="1" t="s">
        <v>822</v>
      </c>
      <c r="U4" s="1" t="s">
        <v>781</v>
      </c>
      <c r="V4" s="1" t="s">
        <v>835</v>
      </c>
    </row>
    <row r="5" s="1" customFormat="1" spans="1:22">
      <c r="A5" s="3">
        <v>999228552623883</v>
      </c>
      <c r="B5" s="1" t="s">
        <v>808</v>
      </c>
      <c r="C5" s="1" t="s">
        <v>836</v>
      </c>
      <c r="D5" s="1" t="s">
        <v>837</v>
      </c>
      <c r="E5" s="1" t="s">
        <v>838</v>
      </c>
      <c r="F5" s="1" t="s">
        <v>808</v>
      </c>
      <c r="G5" s="1" t="s">
        <v>812</v>
      </c>
      <c r="H5" s="1" t="s">
        <v>813</v>
      </c>
      <c r="I5" s="1" t="s">
        <v>839</v>
      </c>
      <c r="J5" s="1" t="s">
        <v>815</v>
      </c>
      <c r="K5" s="1" t="s">
        <v>839</v>
      </c>
      <c r="L5" s="1" t="s">
        <v>839</v>
      </c>
      <c r="M5" s="1" t="s">
        <v>816</v>
      </c>
      <c r="N5" s="1" t="s">
        <v>816</v>
      </c>
      <c r="O5" s="1" t="s">
        <v>817</v>
      </c>
      <c r="P5" s="1" t="s">
        <v>818</v>
      </c>
      <c r="Q5" s="1" t="s">
        <v>819</v>
      </c>
      <c r="R5" s="1" t="s">
        <v>840</v>
      </c>
      <c r="S5" s="1" t="s">
        <v>821</v>
      </c>
      <c r="T5" s="1" t="s">
        <v>822</v>
      </c>
      <c r="U5" s="1" t="s">
        <v>781</v>
      </c>
      <c r="V5" s="1" t="s">
        <v>835</v>
      </c>
    </row>
    <row r="6" s="1" customFormat="1" spans="1:22">
      <c r="A6" s="3">
        <v>999228552241777</v>
      </c>
      <c r="B6" s="1" t="s">
        <v>808</v>
      </c>
      <c r="C6" s="1" t="s">
        <v>841</v>
      </c>
      <c r="D6" s="1" t="s">
        <v>842</v>
      </c>
      <c r="E6" s="1" t="s">
        <v>843</v>
      </c>
      <c r="F6" s="1" t="s">
        <v>808</v>
      </c>
      <c r="G6" s="1" t="s">
        <v>812</v>
      </c>
      <c r="H6" s="1" t="s">
        <v>813</v>
      </c>
      <c r="I6" s="1" t="s">
        <v>844</v>
      </c>
      <c r="J6" s="1" t="s">
        <v>815</v>
      </c>
      <c r="K6" s="1" t="s">
        <v>844</v>
      </c>
      <c r="L6" s="1" t="s">
        <v>844</v>
      </c>
      <c r="M6" s="1" t="s">
        <v>816</v>
      </c>
      <c r="N6" s="1" t="s">
        <v>816</v>
      </c>
      <c r="O6" s="1" t="s">
        <v>817</v>
      </c>
      <c r="P6" s="1" t="s">
        <v>818</v>
      </c>
      <c r="Q6" s="1" t="s">
        <v>819</v>
      </c>
      <c r="R6" s="1" t="s">
        <v>845</v>
      </c>
      <c r="S6" s="1" t="s">
        <v>821</v>
      </c>
      <c r="T6" s="1" t="s">
        <v>822</v>
      </c>
      <c r="U6" s="1" t="s">
        <v>781</v>
      </c>
      <c r="V6" s="1" t="s">
        <v>835</v>
      </c>
    </row>
    <row r="7" s="1" customFormat="1" spans="1:22">
      <c r="A7" s="3">
        <v>999228552157222</v>
      </c>
      <c r="B7" s="1" t="s">
        <v>808</v>
      </c>
      <c r="C7" s="1" t="s">
        <v>846</v>
      </c>
      <c r="D7" s="1" t="s">
        <v>837</v>
      </c>
      <c r="E7" s="1" t="s">
        <v>847</v>
      </c>
      <c r="F7" s="1" t="s">
        <v>808</v>
      </c>
      <c r="G7" s="1" t="s">
        <v>812</v>
      </c>
      <c r="H7" s="1" t="s">
        <v>813</v>
      </c>
      <c r="I7" s="1" t="s">
        <v>839</v>
      </c>
      <c r="J7" s="1" t="s">
        <v>815</v>
      </c>
      <c r="K7" s="1" t="s">
        <v>839</v>
      </c>
      <c r="L7" s="1" t="s">
        <v>839</v>
      </c>
      <c r="M7" s="1" t="s">
        <v>816</v>
      </c>
      <c r="N7" s="1" t="s">
        <v>816</v>
      </c>
      <c r="O7" s="1" t="s">
        <v>817</v>
      </c>
      <c r="P7" s="1" t="s">
        <v>818</v>
      </c>
      <c r="Q7" s="1" t="s">
        <v>819</v>
      </c>
      <c r="R7" s="1" t="s">
        <v>848</v>
      </c>
      <c r="S7" s="1" t="s">
        <v>821</v>
      </c>
      <c r="T7" s="1" t="s">
        <v>822</v>
      </c>
      <c r="U7" s="1" t="s">
        <v>781</v>
      </c>
      <c r="V7" s="1" t="s">
        <v>835</v>
      </c>
    </row>
    <row r="8" s="1" customFormat="1" spans="1:22">
      <c r="A8" s="3">
        <v>28551553555</v>
      </c>
      <c r="B8" s="1" t="s">
        <v>808</v>
      </c>
      <c r="C8" s="1" t="s">
        <v>849</v>
      </c>
      <c r="D8" s="1" t="s">
        <v>837</v>
      </c>
      <c r="E8" s="1" t="s">
        <v>850</v>
      </c>
      <c r="F8" s="1" t="s">
        <v>808</v>
      </c>
      <c r="G8" s="1" t="s">
        <v>812</v>
      </c>
      <c r="H8" s="1" t="s">
        <v>813</v>
      </c>
      <c r="I8" s="1" t="s">
        <v>839</v>
      </c>
      <c r="J8" s="1" t="s">
        <v>815</v>
      </c>
      <c r="K8" s="1" t="s">
        <v>839</v>
      </c>
      <c r="L8" s="1" t="s">
        <v>839</v>
      </c>
      <c r="M8" s="1" t="s">
        <v>816</v>
      </c>
      <c r="N8" s="1" t="s">
        <v>816</v>
      </c>
      <c r="O8" s="1" t="s">
        <v>817</v>
      </c>
      <c r="P8" s="1" t="s">
        <v>818</v>
      </c>
      <c r="Q8" s="1" t="s">
        <v>819</v>
      </c>
      <c r="R8" s="1" t="s">
        <v>851</v>
      </c>
      <c r="S8" s="1" t="s">
        <v>821</v>
      </c>
      <c r="T8" s="1" t="s">
        <v>822</v>
      </c>
      <c r="U8" s="1" t="s">
        <v>781</v>
      </c>
      <c r="V8" s="1" t="s">
        <v>835</v>
      </c>
    </row>
    <row r="9" s="1" customFormat="1" spans="1:22">
      <c r="A9" s="3">
        <v>999228548605478</v>
      </c>
      <c r="B9" s="1" t="s">
        <v>808</v>
      </c>
      <c r="C9" s="1" t="s">
        <v>852</v>
      </c>
      <c r="D9" s="1" t="s">
        <v>853</v>
      </c>
      <c r="E9" s="1" t="s">
        <v>854</v>
      </c>
      <c r="F9" s="1" t="s">
        <v>808</v>
      </c>
      <c r="G9" s="1" t="s">
        <v>812</v>
      </c>
      <c r="H9" s="1" t="s">
        <v>813</v>
      </c>
      <c r="I9" s="1" t="s">
        <v>855</v>
      </c>
      <c r="J9" s="1" t="s">
        <v>815</v>
      </c>
      <c r="K9" s="1" t="s">
        <v>855</v>
      </c>
      <c r="L9" s="1" t="s">
        <v>855</v>
      </c>
      <c r="M9" s="1" t="s">
        <v>816</v>
      </c>
      <c r="N9" s="1" t="s">
        <v>816</v>
      </c>
      <c r="O9" s="1" t="s">
        <v>817</v>
      </c>
      <c r="P9" s="1" t="s">
        <v>818</v>
      </c>
      <c r="Q9" s="1" t="s">
        <v>819</v>
      </c>
      <c r="R9" s="1" t="s">
        <v>856</v>
      </c>
      <c r="S9" s="1" t="s">
        <v>821</v>
      </c>
      <c r="T9" s="1" t="s">
        <v>822</v>
      </c>
      <c r="U9" s="1" t="s">
        <v>781</v>
      </c>
      <c r="V9" s="1" t="s">
        <v>857</v>
      </c>
    </row>
    <row r="10" s="1" customFormat="1" spans="1:22">
      <c r="A10" s="3">
        <v>999228547884404</v>
      </c>
      <c r="B10" s="1" t="s">
        <v>808</v>
      </c>
      <c r="C10" s="1" t="s">
        <v>858</v>
      </c>
      <c r="D10" s="1" t="s">
        <v>842</v>
      </c>
      <c r="E10" s="1" t="s">
        <v>859</v>
      </c>
      <c r="F10" s="1" t="s">
        <v>808</v>
      </c>
      <c r="G10" s="1" t="s">
        <v>812</v>
      </c>
      <c r="H10" s="1" t="s">
        <v>813</v>
      </c>
      <c r="I10" s="1" t="s">
        <v>860</v>
      </c>
      <c r="J10" s="1" t="s">
        <v>815</v>
      </c>
      <c r="K10" s="1" t="s">
        <v>860</v>
      </c>
      <c r="L10" s="1" t="s">
        <v>860</v>
      </c>
      <c r="M10" s="1" t="s">
        <v>816</v>
      </c>
      <c r="N10" s="1" t="s">
        <v>816</v>
      </c>
      <c r="O10" s="1" t="s">
        <v>817</v>
      </c>
      <c r="P10" s="1" t="s">
        <v>818</v>
      </c>
      <c r="Q10" s="1" t="s">
        <v>819</v>
      </c>
      <c r="R10" s="1" t="s">
        <v>861</v>
      </c>
      <c r="S10" s="1" t="s">
        <v>821</v>
      </c>
      <c r="T10" s="1" t="s">
        <v>822</v>
      </c>
      <c r="U10" s="1" t="s">
        <v>781</v>
      </c>
      <c r="V10" s="1" t="s">
        <v>835</v>
      </c>
    </row>
    <row r="11" s="1" customFormat="1" spans="1:22">
      <c r="A11" s="3">
        <v>999228546776430</v>
      </c>
      <c r="B11" s="1" t="s">
        <v>808</v>
      </c>
      <c r="C11" s="1" t="s">
        <v>862</v>
      </c>
      <c r="D11" s="1" t="s">
        <v>863</v>
      </c>
      <c r="E11" s="1" t="s">
        <v>864</v>
      </c>
      <c r="F11" s="1" t="s">
        <v>808</v>
      </c>
      <c r="G11" s="1" t="s">
        <v>812</v>
      </c>
      <c r="H11" s="1" t="s">
        <v>813</v>
      </c>
      <c r="I11" s="1" t="s">
        <v>865</v>
      </c>
      <c r="J11" s="1" t="s">
        <v>815</v>
      </c>
      <c r="K11" s="1" t="s">
        <v>865</v>
      </c>
      <c r="L11" s="1" t="s">
        <v>865</v>
      </c>
      <c r="M11" s="1" t="s">
        <v>816</v>
      </c>
      <c r="N11" s="1" t="s">
        <v>816</v>
      </c>
      <c r="O11" s="1" t="s">
        <v>817</v>
      </c>
      <c r="P11" s="1" t="s">
        <v>818</v>
      </c>
      <c r="Q11" s="1" t="s">
        <v>819</v>
      </c>
      <c r="R11" s="1" t="s">
        <v>866</v>
      </c>
      <c r="S11" s="1" t="s">
        <v>821</v>
      </c>
      <c r="T11" s="1" t="s">
        <v>822</v>
      </c>
      <c r="U11" s="1" t="s">
        <v>781</v>
      </c>
      <c r="V11" s="1" t="s">
        <v>857</v>
      </c>
    </row>
    <row r="12" s="1" customFormat="1" spans="1:22">
      <c r="A12" s="3">
        <v>28546738111</v>
      </c>
      <c r="B12" s="1" t="s">
        <v>808</v>
      </c>
      <c r="C12" s="1" t="s">
        <v>867</v>
      </c>
      <c r="D12" s="1" t="s">
        <v>868</v>
      </c>
      <c r="E12" s="1" t="s">
        <v>869</v>
      </c>
      <c r="F12" s="1" t="s">
        <v>808</v>
      </c>
      <c r="G12" s="1" t="s">
        <v>812</v>
      </c>
      <c r="H12" s="1" t="s">
        <v>813</v>
      </c>
      <c r="I12" s="1" t="s">
        <v>870</v>
      </c>
      <c r="J12" s="1" t="s">
        <v>815</v>
      </c>
      <c r="K12" s="1" t="s">
        <v>870</v>
      </c>
      <c r="L12" s="1" t="s">
        <v>870</v>
      </c>
      <c r="M12" s="1" t="s">
        <v>816</v>
      </c>
      <c r="N12" s="1" t="s">
        <v>816</v>
      </c>
      <c r="O12" s="1" t="s">
        <v>817</v>
      </c>
      <c r="P12" s="1" t="s">
        <v>818</v>
      </c>
      <c r="Q12" s="1" t="s">
        <v>819</v>
      </c>
      <c r="R12" s="1" t="s">
        <v>871</v>
      </c>
      <c r="S12" s="1" t="s">
        <v>821</v>
      </c>
      <c r="T12" s="1" t="s">
        <v>822</v>
      </c>
      <c r="U12" s="1" t="s">
        <v>781</v>
      </c>
      <c r="V12" s="1" t="s">
        <v>835</v>
      </c>
    </row>
    <row r="13" s="1" customFormat="1" spans="1:22">
      <c r="A13" s="3">
        <v>999228544407901</v>
      </c>
      <c r="B13" s="1" t="s">
        <v>872</v>
      </c>
      <c r="C13" s="1" t="s">
        <v>873</v>
      </c>
      <c r="D13" s="1" t="s">
        <v>874</v>
      </c>
      <c r="E13" s="1" t="s">
        <v>875</v>
      </c>
      <c r="F13" s="1" t="s">
        <v>808</v>
      </c>
      <c r="G13" s="1" t="s">
        <v>812</v>
      </c>
      <c r="H13" s="1" t="s">
        <v>813</v>
      </c>
      <c r="I13" s="1" t="s">
        <v>876</v>
      </c>
      <c r="J13" s="1" t="s">
        <v>815</v>
      </c>
      <c r="K13" s="1" t="s">
        <v>876</v>
      </c>
      <c r="L13" s="1" t="s">
        <v>876</v>
      </c>
      <c r="M13" s="1" t="s">
        <v>816</v>
      </c>
      <c r="N13" s="1" t="s">
        <v>816</v>
      </c>
      <c r="O13" s="1" t="s">
        <v>817</v>
      </c>
      <c r="P13" s="1" t="s">
        <v>818</v>
      </c>
      <c r="Q13" s="1" t="s">
        <v>819</v>
      </c>
      <c r="R13" s="1" t="s">
        <v>877</v>
      </c>
      <c r="S13" s="1" t="s">
        <v>821</v>
      </c>
      <c r="T13" s="1" t="s">
        <v>822</v>
      </c>
      <c r="U13" s="1" t="s">
        <v>781</v>
      </c>
      <c r="V13" s="1" t="s">
        <v>835</v>
      </c>
    </row>
    <row r="14" s="1" customFormat="1" spans="1:22">
      <c r="A14" s="3">
        <v>999228544362683</v>
      </c>
      <c r="B14" s="1" t="s">
        <v>872</v>
      </c>
      <c r="C14" s="1" t="s">
        <v>878</v>
      </c>
      <c r="D14" s="1" t="s">
        <v>879</v>
      </c>
      <c r="E14" s="1" t="s">
        <v>880</v>
      </c>
      <c r="F14" s="1" t="s">
        <v>808</v>
      </c>
      <c r="G14" s="1" t="s">
        <v>812</v>
      </c>
      <c r="H14" s="1" t="s">
        <v>813</v>
      </c>
      <c r="I14" s="1" t="s">
        <v>881</v>
      </c>
      <c r="J14" s="1" t="s">
        <v>815</v>
      </c>
      <c r="K14" s="1" t="s">
        <v>881</v>
      </c>
      <c r="L14" s="1" t="s">
        <v>881</v>
      </c>
      <c r="M14" s="1" t="s">
        <v>816</v>
      </c>
      <c r="N14" s="1" t="s">
        <v>816</v>
      </c>
      <c r="O14" s="1" t="s">
        <v>817</v>
      </c>
      <c r="P14" s="1" t="s">
        <v>818</v>
      </c>
      <c r="Q14" s="1" t="s">
        <v>819</v>
      </c>
      <c r="R14" s="1" t="s">
        <v>882</v>
      </c>
      <c r="S14" s="1" t="s">
        <v>821</v>
      </c>
      <c r="T14" s="1" t="s">
        <v>822</v>
      </c>
      <c r="U14" s="1" t="s">
        <v>781</v>
      </c>
      <c r="V14" s="1" t="s">
        <v>883</v>
      </c>
    </row>
    <row r="15" s="1" customFormat="1" spans="1:22">
      <c r="A15" s="3">
        <v>999228544277119</v>
      </c>
      <c r="B15" s="1" t="s">
        <v>872</v>
      </c>
      <c r="C15" s="1" t="s">
        <v>884</v>
      </c>
      <c r="D15" s="1" t="s">
        <v>885</v>
      </c>
      <c r="E15" s="1" t="s">
        <v>886</v>
      </c>
      <c r="F15" s="1" t="s">
        <v>808</v>
      </c>
      <c r="G15" s="1" t="s">
        <v>812</v>
      </c>
      <c r="H15" s="1" t="s">
        <v>813</v>
      </c>
      <c r="I15" s="1" t="s">
        <v>887</v>
      </c>
      <c r="J15" s="1" t="s">
        <v>815</v>
      </c>
      <c r="K15" s="1" t="s">
        <v>887</v>
      </c>
      <c r="L15" s="1" t="s">
        <v>887</v>
      </c>
      <c r="M15" s="1" t="s">
        <v>816</v>
      </c>
      <c r="N15" s="1" t="s">
        <v>816</v>
      </c>
      <c r="O15" s="1" t="s">
        <v>817</v>
      </c>
      <c r="P15" s="1" t="s">
        <v>818</v>
      </c>
      <c r="Q15" s="1" t="s">
        <v>819</v>
      </c>
      <c r="R15" s="1" t="s">
        <v>888</v>
      </c>
      <c r="S15" s="1" t="s">
        <v>821</v>
      </c>
      <c r="T15" s="1" t="s">
        <v>822</v>
      </c>
      <c r="U15" s="1" t="s">
        <v>781</v>
      </c>
      <c r="V15" s="1" t="s">
        <v>835</v>
      </c>
    </row>
    <row r="16" s="1" customFormat="1" spans="1:22">
      <c r="A16" s="3">
        <v>999228543009887</v>
      </c>
      <c r="B16" s="1" t="s">
        <v>872</v>
      </c>
      <c r="C16" s="1" t="s">
        <v>889</v>
      </c>
      <c r="D16" s="1" t="s">
        <v>890</v>
      </c>
      <c r="E16" s="1" t="s">
        <v>891</v>
      </c>
      <c r="F16" s="1" t="s">
        <v>872</v>
      </c>
      <c r="G16" s="1" t="s">
        <v>812</v>
      </c>
      <c r="H16" s="1" t="s">
        <v>813</v>
      </c>
      <c r="I16" s="1" t="s">
        <v>892</v>
      </c>
      <c r="J16" s="1" t="s">
        <v>815</v>
      </c>
      <c r="K16" s="1" t="s">
        <v>892</v>
      </c>
      <c r="L16" s="1" t="s">
        <v>892</v>
      </c>
      <c r="M16" s="1" t="s">
        <v>816</v>
      </c>
      <c r="N16" s="1" t="s">
        <v>816</v>
      </c>
      <c r="O16" s="1" t="s">
        <v>817</v>
      </c>
      <c r="P16" s="1" t="s">
        <v>818</v>
      </c>
      <c r="Q16" s="1" t="s">
        <v>819</v>
      </c>
      <c r="R16" s="1" t="s">
        <v>893</v>
      </c>
      <c r="S16" s="1" t="s">
        <v>821</v>
      </c>
      <c r="T16" s="1" t="s">
        <v>822</v>
      </c>
      <c r="U16" s="1" t="s">
        <v>781</v>
      </c>
      <c r="V16" s="1" t="s">
        <v>894</v>
      </c>
    </row>
    <row r="17" s="1" customFormat="1" spans="1:22">
      <c r="A17" s="3">
        <v>999228542536462</v>
      </c>
      <c r="B17" s="1" t="s">
        <v>872</v>
      </c>
      <c r="C17" s="1" t="s">
        <v>895</v>
      </c>
      <c r="D17" s="1" t="s">
        <v>896</v>
      </c>
      <c r="E17" s="1" t="s">
        <v>897</v>
      </c>
      <c r="F17" s="1" t="s">
        <v>808</v>
      </c>
      <c r="G17" s="1" t="s">
        <v>812</v>
      </c>
      <c r="H17" s="1" t="s">
        <v>813</v>
      </c>
      <c r="I17" s="1" t="s">
        <v>898</v>
      </c>
      <c r="J17" s="1" t="s">
        <v>815</v>
      </c>
      <c r="K17" s="1" t="s">
        <v>898</v>
      </c>
      <c r="L17" s="1" t="s">
        <v>898</v>
      </c>
      <c r="M17" s="1" t="s">
        <v>816</v>
      </c>
      <c r="N17" s="1" t="s">
        <v>816</v>
      </c>
      <c r="O17" s="1" t="s">
        <v>817</v>
      </c>
      <c r="P17" s="1" t="s">
        <v>818</v>
      </c>
      <c r="Q17" s="1" t="s">
        <v>819</v>
      </c>
      <c r="R17" s="1" t="s">
        <v>899</v>
      </c>
      <c r="S17" s="1" t="s">
        <v>821</v>
      </c>
      <c r="T17" s="1" t="s">
        <v>822</v>
      </c>
      <c r="U17" s="1" t="s">
        <v>781</v>
      </c>
      <c r="V17" s="1" t="s">
        <v>883</v>
      </c>
    </row>
    <row r="18" s="1" customFormat="1" spans="1:22">
      <c r="A18" s="3">
        <v>999228542488974</v>
      </c>
      <c r="B18" s="1" t="s">
        <v>872</v>
      </c>
      <c r="C18" s="1" t="s">
        <v>900</v>
      </c>
      <c r="D18" s="1" t="s">
        <v>831</v>
      </c>
      <c r="E18" s="1" t="s">
        <v>901</v>
      </c>
      <c r="F18" s="1" t="s">
        <v>808</v>
      </c>
      <c r="G18" s="1" t="s">
        <v>812</v>
      </c>
      <c r="H18" s="1" t="s">
        <v>813</v>
      </c>
      <c r="I18" s="1" t="s">
        <v>902</v>
      </c>
      <c r="J18" s="1" t="s">
        <v>815</v>
      </c>
      <c r="K18" s="1" t="s">
        <v>902</v>
      </c>
      <c r="L18" s="1" t="s">
        <v>902</v>
      </c>
      <c r="M18" s="1" t="s">
        <v>816</v>
      </c>
      <c r="N18" s="1" t="s">
        <v>816</v>
      </c>
      <c r="O18" s="1" t="s">
        <v>817</v>
      </c>
      <c r="P18" s="1" t="s">
        <v>818</v>
      </c>
      <c r="Q18" s="1" t="s">
        <v>819</v>
      </c>
      <c r="R18" s="1" t="s">
        <v>903</v>
      </c>
      <c r="S18" s="1" t="s">
        <v>821</v>
      </c>
      <c r="T18" s="1" t="s">
        <v>822</v>
      </c>
      <c r="U18" s="1" t="s">
        <v>781</v>
      </c>
      <c r="V18" s="1" t="s">
        <v>835</v>
      </c>
    </row>
    <row r="19" s="1" customFormat="1" spans="1:22">
      <c r="A19" s="3">
        <v>28541986332</v>
      </c>
      <c r="B19" s="1" t="s">
        <v>872</v>
      </c>
      <c r="C19" s="1" t="s">
        <v>904</v>
      </c>
      <c r="D19" s="1" t="s">
        <v>905</v>
      </c>
      <c r="E19" s="1" t="s">
        <v>906</v>
      </c>
      <c r="F19" s="1" t="s">
        <v>872</v>
      </c>
      <c r="G19" s="1" t="s">
        <v>812</v>
      </c>
      <c r="H19" s="1" t="s">
        <v>813</v>
      </c>
      <c r="I19" s="1" t="s">
        <v>907</v>
      </c>
      <c r="J19" s="1" t="s">
        <v>815</v>
      </c>
      <c r="K19" s="1" t="s">
        <v>907</v>
      </c>
      <c r="L19" s="1" t="s">
        <v>907</v>
      </c>
      <c r="M19" s="1" t="s">
        <v>816</v>
      </c>
      <c r="N19" s="1" t="s">
        <v>816</v>
      </c>
      <c r="O19" s="1" t="s">
        <v>817</v>
      </c>
      <c r="P19" s="1" t="s">
        <v>818</v>
      </c>
      <c r="Q19" s="1" t="s">
        <v>819</v>
      </c>
      <c r="R19" s="1" t="s">
        <v>908</v>
      </c>
      <c r="S19" s="1" t="s">
        <v>821</v>
      </c>
      <c r="T19" s="1" t="s">
        <v>822</v>
      </c>
      <c r="U19" s="1" t="s">
        <v>781</v>
      </c>
      <c r="V19" s="1" t="s">
        <v>835</v>
      </c>
    </row>
    <row r="20" s="1" customFormat="1" spans="1:22">
      <c r="A20" s="3">
        <v>28541986335</v>
      </c>
      <c r="B20" s="1" t="s">
        <v>872</v>
      </c>
      <c r="C20" s="1" t="s">
        <v>909</v>
      </c>
      <c r="D20" s="1" t="s">
        <v>905</v>
      </c>
      <c r="E20" s="1" t="s">
        <v>906</v>
      </c>
      <c r="F20" s="1" t="s">
        <v>872</v>
      </c>
      <c r="G20" s="1" t="s">
        <v>812</v>
      </c>
      <c r="H20" s="1" t="s">
        <v>813</v>
      </c>
      <c r="I20" s="1" t="s">
        <v>910</v>
      </c>
      <c r="J20" s="1" t="s">
        <v>815</v>
      </c>
      <c r="K20" s="1" t="s">
        <v>910</v>
      </c>
      <c r="L20" s="1" t="s">
        <v>910</v>
      </c>
      <c r="M20" s="1" t="s">
        <v>816</v>
      </c>
      <c r="N20" s="1" t="s">
        <v>816</v>
      </c>
      <c r="O20" s="1" t="s">
        <v>817</v>
      </c>
      <c r="P20" s="1" t="s">
        <v>818</v>
      </c>
      <c r="Q20" s="1" t="s">
        <v>819</v>
      </c>
      <c r="R20" s="1" t="s">
        <v>911</v>
      </c>
      <c r="S20" s="1" t="s">
        <v>821</v>
      </c>
      <c r="T20" s="1" t="s">
        <v>822</v>
      </c>
      <c r="U20" s="1" t="s">
        <v>781</v>
      </c>
      <c r="V20" s="1" t="s">
        <v>835</v>
      </c>
    </row>
    <row r="21" s="1" customFormat="1" spans="1:22">
      <c r="A21" s="3">
        <v>999228540592348</v>
      </c>
      <c r="B21" s="1" t="s">
        <v>872</v>
      </c>
      <c r="C21" s="1" t="s">
        <v>912</v>
      </c>
      <c r="D21" s="1" t="s">
        <v>913</v>
      </c>
      <c r="E21" s="1" t="s">
        <v>914</v>
      </c>
      <c r="F21" s="1" t="s">
        <v>872</v>
      </c>
      <c r="G21" s="1" t="s">
        <v>812</v>
      </c>
      <c r="H21" s="1" t="s">
        <v>813</v>
      </c>
      <c r="I21" s="1" t="s">
        <v>915</v>
      </c>
      <c r="J21" s="1" t="s">
        <v>815</v>
      </c>
      <c r="K21" s="1" t="s">
        <v>915</v>
      </c>
      <c r="L21" s="1" t="s">
        <v>915</v>
      </c>
      <c r="M21" s="1" t="s">
        <v>816</v>
      </c>
      <c r="N21" s="1" t="s">
        <v>816</v>
      </c>
      <c r="O21" s="1" t="s">
        <v>817</v>
      </c>
      <c r="P21" s="1" t="s">
        <v>818</v>
      </c>
      <c r="Q21" s="1" t="s">
        <v>819</v>
      </c>
      <c r="R21" s="1" t="s">
        <v>916</v>
      </c>
      <c r="S21" s="1" t="s">
        <v>821</v>
      </c>
      <c r="T21" s="1" t="s">
        <v>822</v>
      </c>
      <c r="U21" s="1" t="s">
        <v>781</v>
      </c>
      <c r="V21" s="1" t="s">
        <v>835</v>
      </c>
    </row>
    <row r="22" s="1" customFormat="1" spans="1:22">
      <c r="A22" s="3">
        <v>999228539683885</v>
      </c>
      <c r="B22" s="1" t="s">
        <v>872</v>
      </c>
      <c r="C22" s="1" t="s">
        <v>917</v>
      </c>
      <c r="D22" s="1" t="s">
        <v>918</v>
      </c>
      <c r="E22" s="1" t="s">
        <v>919</v>
      </c>
      <c r="F22" s="1" t="s">
        <v>808</v>
      </c>
      <c r="G22" s="1" t="s">
        <v>812</v>
      </c>
      <c r="H22" s="1" t="s">
        <v>813</v>
      </c>
      <c r="I22" s="1" t="s">
        <v>920</v>
      </c>
      <c r="J22" s="1" t="s">
        <v>815</v>
      </c>
      <c r="K22" s="1" t="s">
        <v>920</v>
      </c>
      <c r="L22" s="1" t="s">
        <v>920</v>
      </c>
      <c r="M22" s="1" t="s">
        <v>816</v>
      </c>
      <c r="N22" s="1" t="s">
        <v>816</v>
      </c>
      <c r="O22" s="1" t="s">
        <v>817</v>
      </c>
      <c r="P22" s="1" t="s">
        <v>818</v>
      </c>
      <c r="Q22" s="1" t="s">
        <v>819</v>
      </c>
      <c r="R22" s="1" t="s">
        <v>921</v>
      </c>
      <c r="S22" s="1" t="s">
        <v>821</v>
      </c>
      <c r="T22" s="1" t="s">
        <v>822</v>
      </c>
      <c r="U22" s="1" t="s">
        <v>781</v>
      </c>
      <c r="V22" s="1" t="s">
        <v>835</v>
      </c>
    </row>
    <row r="23" s="1" customFormat="1" spans="1:22">
      <c r="A23" s="3">
        <v>28538510131</v>
      </c>
      <c r="B23" s="1" t="s">
        <v>872</v>
      </c>
      <c r="C23" s="1" t="s">
        <v>922</v>
      </c>
      <c r="D23" s="1" t="s">
        <v>923</v>
      </c>
      <c r="E23" s="1" t="s">
        <v>924</v>
      </c>
      <c r="F23" s="1" t="s">
        <v>808</v>
      </c>
      <c r="G23" s="1" t="s">
        <v>812</v>
      </c>
      <c r="H23" s="1" t="s">
        <v>813</v>
      </c>
      <c r="I23" s="1" t="s">
        <v>925</v>
      </c>
      <c r="J23" s="1" t="s">
        <v>815</v>
      </c>
      <c r="K23" s="1" t="s">
        <v>925</v>
      </c>
      <c r="L23" s="1" t="s">
        <v>925</v>
      </c>
      <c r="M23" s="1" t="s">
        <v>816</v>
      </c>
      <c r="N23" s="1" t="s">
        <v>816</v>
      </c>
      <c r="O23" s="1" t="s">
        <v>817</v>
      </c>
      <c r="P23" s="1" t="s">
        <v>818</v>
      </c>
      <c r="Q23" s="1" t="s">
        <v>819</v>
      </c>
      <c r="R23" s="1" t="s">
        <v>926</v>
      </c>
      <c r="S23" s="1" t="s">
        <v>821</v>
      </c>
      <c r="T23" s="1" t="s">
        <v>822</v>
      </c>
      <c r="U23" s="1" t="s">
        <v>927</v>
      </c>
      <c r="V23" s="1" t="s">
        <v>883</v>
      </c>
    </row>
    <row r="24" s="1" customFormat="1" spans="1:22">
      <c r="A24" s="3">
        <v>999228537693345</v>
      </c>
      <c r="B24" s="1" t="s">
        <v>872</v>
      </c>
      <c r="C24" s="1" t="s">
        <v>928</v>
      </c>
      <c r="D24" s="1" t="s">
        <v>929</v>
      </c>
      <c r="E24" s="1" t="s">
        <v>930</v>
      </c>
      <c r="F24" s="1" t="s">
        <v>808</v>
      </c>
      <c r="G24" s="1" t="s">
        <v>812</v>
      </c>
      <c r="H24" s="1" t="s">
        <v>813</v>
      </c>
      <c r="I24" s="1" t="s">
        <v>931</v>
      </c>
      <c r="J24" s="1" t="s">
        <v>815</v>
      </c>
      <c r="K24" s="1" t="s">
        <v>931</v>
      </c>
      <c r="L24" s="1" t="s">
        <v>931</v>
      </c>
      <c r="M24" s="1" t="s">
        <v>816</v>
      </c>
      <c r="N24" s="1" t="s">
        <v>816</v>
      </c>
      <c r="O24" s="1" t="s">
        <v>817</v>
      </c>
      <c r="P24" s="1" t="s">
        <v>818</v>
      </c>
      <c r="Q24" s="1" t="s">
        <v>819</v>
      </c>
      <c r="R24" s="1" t="s">
        <v>932</v>
      </c>
      <c r="S24" s="1" t="s">
        <v>821</v>
      </c>
      <c r="T24" s="1" t="s">
        <v>822</v>
      </c>
      <c r="U24" s="1" t="s">
        <v>781</v>
      </c>
      <c r="V24" s="1" t="s">
        <v>883</v>
      </c>
    </row>
    <row r="25" s="1" customFormat="1" spans="1:22">
      <c r="A25" s="3">
        <v>999228537080448</v>
      </c>
      <c r="B25" s="1" t="s">
        <v>872</v>
      </c>
      <c r="C25" s="1" t="s">
        <v>933</v>
      </c>
      <c r="D25" s="1" t="s">
        <v>934</v>
      </c>
      <c r="E25" s="1" t="s">
        <v>935</v>
      </c>
      <c r="F25" s="1" t="s">
        <v>808</v>
      </c>
      <c r="G25" s="1" t="s">
        <v>812</v>
      </c>
      <c r="H25" s="1" t="s">
        <v>813</v>
      </c>
      <c r="I25" s="1" t="s">
        <v>936</v>
      </c>
      <c r="J25" s="1" t="s">
        <v>815</v>
      </c>
      <c r="K25" s="1" t="s">
        <v>936</v>
      </c>
      <c r="L25" s="1" t="s">
        <v>936</v>
      </c>
      <c r="M25" s="1" t="s">
        <v>816</v>
      </c>
      <c r="N25" s="1" t="s">
        <v>816</v>
      </c>
      <c r="O25" s="1" t="s">
        <v>817</v>
      </c>
      <c r="P25" s="1" t="s">
        <v>818</v>
      </c>
      <c r="Q25" s="1" t="s">
        <v>819</v>
      </c>
      <c r="R25" s="1" t="s">
        <v>937</v>
      </c>
      <c r="S25" s="1" t="s">
        <v>821</v>
      </c>
      <c r="T25" s="1" t="s">
        <v>822</v>
      </c>
      <c r="U25" s="1" t="s">
        <v>781</v>
      </c>
      <c r="V25" s="1" t="s">
        <v>883</v>
      </c>
    </row>
    <row r="26" s="1" customFormat="1" spans="1:22">
      <c r="A26" s="3">
        <v>999228536870038</v>
      </c>
      <c r="B26" s="1" t="s">
        <v>872</v>
      </c>
      <c r="C26" s="1" t="s">
        <v>938</v>
      </c>
      <c r="D26" s="1" t="s">
        <v>939</v>
      </c>
      <c r="E26" s="1" t="s">
        <v>940</v>
      </c>
      <c r="F26" s="1" t="s">
        <v>872</v>
      </c>
      <c r="G26" s="1" t="s">
        <v>812</v>
      </c>
      <c r="H26" s="1" t="s">
        <v>813</v>
      </c>
      <c r="I26" s="1" t="s">
        <v>941</v>
      </c>
      <c r="J26" s="1" t="s">
        <v>815</v>
      </c>
      <c r="K26" s="1" t="s">
        <v>941</v>
      </c>
      <c r="L26" s="1" t="s">
        <v>941</v>
      </c>
      <c r="M26" s="1" t="s">
        <v>816</v>
      </c>
      <c r="N26" s="1" t="s">
        <v>816</v>
      </c>
      <c r="O26" s="1" t="s">
        <v>817</v>
      </c>
      <c r="P26" s="1" t="s">
        <v>818</v>
      </c>
      <c r="Q26" s="1" t="s">
        <v>819</v>
      </c>
      <c r="R26" s="1" t="s">
        <v>942</v>
      </c>
      <c r="S26" s="1" t="s">
        <v>821</v>
      </c>
      <c r="T26" s="1" t="s">
        <v>822</v>
      </c>
      <c r="U26" s="1" t="s">
        <v>781</v>
      </c>
      <c r="V26" s="1" t="s">
        <v>835</v>
      </c>
    </row>
    <row r="27" s="1" customFormat="1" spans="1:22">
      <c r="A27" s="3">
        <v>999228531339675</v>
      </c>
      <c r="B27" s="1" t="s">
        <v>943</v>
      </c>
      <c r="C27" s="1" t="s">
        <v>944</v>
      </c>
      <c r="D27" s="1" t="s">
        <v>945</v>
      </c>
      <c r="E27" s="1" t="s">
        <v>946</v>
      </c>
      <c r="F27" s="1" t="s">
        <v>872</v>
      </c>
      <c r="G27" s="1" t="s">
        <v>812</v>
      </c>
      <c r="H27" s="1" t="s">
        <v>813</v>
      </c>
      <c r="I27" s="1" t="s">
        <v>947</v>
      </c>
      <c r="J27" s="1" t="s">
        <v>815</v>
      </c>
      <c r="K27" s="1" t="s">
        <v>947</v>
      </c>
      <c r="L27" s="1" t="s">
        <v>947</v>
      </c>
      <c r="M27" s="1" t="s">
        <v>816</v>
      </c>
      <c r="N27" s="1" t="s">
        <v>816</v>
      </c>
      <c r="O27" s="1" t="s">
        <v>817</v>
      </c>
      <c r="P27" s="1" t="s">
        <v>818</v>
      </c>
      <c r="Q27" s="1" t="s">
        <v>819</v>
      </c>
      <c r="R27" s="1" t="s">
        <v>948</v>
      </c>
      <c r="S27" s="1" t="s">
        <v>821</v>
      </c>
      <c r="T27" s="1" t="s">
        <v>822</v>
      </c>
      <c r="U27" s="1" t="s">
        <v>781</v>
      </c>
      <c r="V27" s="1" t="s">
        <v>835</v>
      </c>
    </row>
    <row r="28" s="1" customFormat="1" spans="1:22">
      <c r="A28" s="3">
        <v>999228529800804</v>
      </c>
      <c r="B28" s="1" t="s">
        <v>943</v>
      </c>
      <c r="C28" s="1" t="s">
        <v>949</v>
      </c>
      <c r="D28" s="1" t="s">
        <v>950</v>
      </c>
      <c r="E28" s="1" t="s">
        <v>951</v>
      </c>
      <c r="F28" s="1" t="s">
        <v>872</v>
      </c>
      <c r="G28" s="1" t="s">
        <v>812</v>
      </c>
      <c r="H28" s="1" t="s">
        <v>813</v>
      </c>
      <c r="I28" s="1" t="s">
        <v>952</v>
      </c>
      <c r="J28" s="1" t="s">
        <v>815</v>
      </c>
      <c r="K28" s="1" t="s">
        <v>952</v>
      </c>
      <c r="L28" s="1" t="s">
        <v>952</v>
      </c>
      <c r="M28" s="1" t="s">
        <v>816</v>
      </c>
      <c r="N28" s="1" t="s">
        <v>816</v>
      </c>
      <c r="O28" s="1" t="s">
        <v>817</v>
      </c>
      <c r="P28" s="1" t="s">
        <v>818</v>
      </c>
      <c r="Q28" s="1" t="s">
        <v>819</v>
      </c>
      <c r="R28" s="1" t="s">
        <v>953</v>
      </c>
      <c r="S28" s="1" t="s">
        <v>821</v>
      </c>
      <c r="T28" s="1" t="s">
        <v>822</v>
      </c>
      <c r="U28" s="1" t="s">
        <v>781</v>
      </c>
      <c r="V28" s="1" t="s">
        <v>835</v>
      </c>
    </row>
    <row r="29" s="1" customFormat="1" spans="1:22">
      <c r="A29" s="3">
        <v>999228526966040</v>
      </c>
      <c r="B29" s="1" t="s">
        <v>943</v>
      </c>
      <c r="C29" s="1" t="s">
        <v>954</v>
      </c>
      <c r="D29" s="1" t="s">
        <v>929</v>
      </c>
      <c r="E29" s="1" t="s">
        <v>955</v>
      </c>
      <c r="F29" s="1" t="s">
        <v>808</v>
      </c>
      <c r="G29" s="1" t="s">
        <v>812</v>
      </c>
      <c r="H29" s="1" t="s">
        <v>813</v>
      </c>
      <c r="I29" s="1" t="s">
        <v>931</v>
      </c>
      <c r="J29" s="1" t="s">
        <v>815</v>
      </c>
      <c r="K29" s="1" t="s">
        <v>931</v>
      </c>
      <c r="L29" s="1" t="s">
        <v>931</v>
      </c>
      <c r="M29" s="1" t="s">
        <v>816</v>
      </c>
      <c r="N29" s="1" t="s">
        <v>816</v>
      </c>
      <c r="O29" s="1" t="s">
        <v>817</v>
      </c>
      <c r="P29" s="1" t="s">
        <v>818</v>
      </c>
      <c r="Q29" s="1" t="s">
        <v>819</v>
      </c>
      <c r="R29" s="1" t="s">
        <v>956</v>
      </c>
      <c r="S29" s="1" t="s">
        <v>821</v>
      </c>
      <c r="T29" s="1" t="s">
        <v>822</v>
      </c>
      <c r="U29" s="1" t="s">
        <v>781</v>
      </c>
      <c r="V29" s="1" t="s">
        <v>883</v>
      </c>
    </row>
    <row r="30" s="1" customFormat="1" spans="1:22">
      <c r="A30" s="3">
        <v>999228526866064</v>
      </c>
      <c r="B30" s="1" t="s">
        <v>943</v>
      </c>
      <c r="C30" s="1" t="s">
        <v>957</v>
      </c>
      <c r="D30" s="1" t="s">
        <v>958</v>
      </c>
      <c r="E30" s="1" t="s">
        <v>959</v>
      </c>
      <c r="F30" s="1" t="s">
        <v>808</v>
      </c>
      <c r="G30" s="1" t="s">
        <v>812</v>
      </c>
      <c r="H30" s="1" t="s">
        <v>813</v>
      </c>
      <c r="I30" s="1" t="s">
        <v>960</v>
      </c>
      <c r="J30" s="1" t="s">
        <v>815</v>
      </c>
      <c r="K30" s="1" t="s">
        <v>960</v>
      </c>
      <c r="L30" s="1" t="s">
        <v>960</v>
      </c>
      <c r="M30" s="1" t="s">
        <v>816</v>
      </c>
      <c r="N30" s="1" t="s">
        <v>816</v>
      </c>
      <c r="O30" s="1" t="s">
        <v>817</v>
      </c>
      <c r="P30" s="1" t="s">
        <v>818</v>
      </c>
      <c r="Q30" s="1" t="s">
        <v>819</v>
      </c>
      <c r="R30" s="1" t="s">
        <v>961</v>
      </c>
      <c r="S30" s="1" t="s">
        <v>821</v>
      </c>
      <c r="T30" s="1" t="s">
        <v>822</v>
      </c>
      <c r="U30" s="1" t="s">
        <v>781</v>
      </c>
      <c r="V30" s="1" t="s">
        <v>835</v>
      </c>
    </row>
    <row r="31" s="1" customFormat="1" spans="1:22">
      <c r="A31" s="3">
        <v>999228525883217</v>
      </c>
      <c r="B31" s="1" t="s">
        <v>943</v>
      </c>
      <c r="C31" s="1" t="s">
        <v>962</v>
      </c>
      <c r="D31" s="1" t="s">
        <v>963</v>
      </c>
      <c r="E31" s="1" t="s">
        <v>964</v>
      </c>
      <c r="F31" s="1" t="s">
        <v>808</v>
      </c>
      <c r="G31" s="1" t="s">
        <v>812</v>
      </c>
      <c r="H31" s="1" t="s">
        <v>813</v>
      </c>
      <c r="I31" s="1" t="s">
        <v>965</v>
      </c>
      <c r="J31" s="1" t="s">
        <v>815</v>
      </c>
      <c r="K31" s="1" t="s">
        <v>965</v>
      </c>
      <c r="L31" s="1" t="s">
        <v>965</v>
      </c>
      <c r="M31" s="1" t="s">
        <v>816</v>
      </c>
      <c r="N31" s="1" t="s">
        <v>816</v>
      </c>
      <c r="O31" s="1" t="s">
        <v>817</v>
      </c>
      <c r="P31" s="1" t="s">
        <v>818</v>
      </c>
      <c r="Q31" s="1" t="s">
        <v>819</v>
      </c>
      <c r="R31" s="1" t="s">
        <v>966</v>
      </c>
      <c r="S31" s="1" t="s">
        <v>821</v>
      </c>
      <c r="T31" s="1" t="s">
        <v>822</v>
      </c>
      <c r="U31" s="1" t="s">
        <v>781</v>
      </c>
      <c r="V31" s="1" t="s">
        <v>883</v>
      </c>
    </row>
    <row r="32" s="1" customFormat="1" spans="1:22">
      <c r="A32" s="3">
        <v>999228524675998</v>
      </c>
      <c r="B32" s="1" t="s">
        <v>943</v>
      </c>
      <c r="C32" s="1" t="s">
        <v>967</v>
      </c>
      <c r="D32" s="1" t="s">
        <v>842</v>
      </c>
      <c r="E32" s="1" t="s">
        <v>968</v>
      </c>
      <c r="F32" s="1" t="s">
        <v>943</v>
      </c>
      <c r="G32" s="1" t="s">
        <v>812</v>
      </c>
      <c r="H32" s="1" t="s">
        <v>813</v>
      </c>
      <c r="I32" s="1" t="s">
        <v>969</v>
      </c>
      <c r="J32" s="1" t="s">
        <v>815</v>
      </c>
      <c r="K32" s="1" t="s">
        <v>969</v>
      </c>
      <c r="L32" s="1" t="s">
        <v>969</v>
      </c>
      <c r="M32" s="1" t="s">
        <v>816</v>
      </c>
      <c r="N32" s="1" t="s">
        <v>816</v>
      </c>
      <c r="O32" s="1" t="s">
        <v>817</v>
      </c>
      <c r="P32" s="1" t="s">
        <v>818</v>
      </c>
      <c r="Q32" s="1" t="s">
        <v>819</v>
      </c>
      <c r="R32" s="1" t="s">
        <v>970</v>
      </c>
      <c r="S32" s="1" t="s">
        <v>821</v>
      </c>
      <c r="T32" s="1" t="s">
        <v>822</v>
      </c>
      <c r="U32" s="1" t="s">
        <v>781</v>
      </c>
      <c r="V32" s="1" t="s">
        <v>835</v>
      </c>
    </row>
    <row r="33" s="1" customFormat="1" spans="1:22">
      <c r="A33" s="3">
        <v>999228520144718</v>
      </c>
      <c r="B33" s="1" t="s">
        <v>971</v>
      </c>
      <c r="C33" s="1" t="s">
        <v>972</v>
      </c>
      <c r="D33" s="1" t="s">
        <v>973</v>
      </c>
      <c r="E33" s="1" t="s">
        <v>974</v>
      </c>
      <c r="F33" s="1" t="s">
        <v>943</v>
      </c>
      <c r="G33" s="1" t="s">
        <v>812</v>
      </c>
      <c r="H33" s="1" t="s">
        <v>813</v>
      </c>
      <c r="I33" s="1" t="s">
        <v>975</v>
      </c>
      <c r="J33" s="1" t="s">
        <v>815</v>
      </c>
      <c r="K33" s="1" t="s">
        <v>975</v>
      </c>
      <c r="L33" s="1" t="s">
        <v>975</v>
      </c>
      <c r="M33" s="1" t="s">
        <v>816</v>
      </c>
      <c r="N33" s="1" t="s">
        <v>816</v>
      </c>
      <c r="O33" s="1" t="s">
        <v>817</v>
      </c>
      <c r="P33" s="1" t="s">
        <v>818</v>
      </c>
      <c r="Q33" s="1" t="s">
        <v>819</v>
      </c>
      <c r="R33" s="1" t="s">
        <v>976</v>
      </c>
      <c r="S33" s="1" t="s">
        <v>821</v>
      </c>
      <c r="T33" s="1" t="s">
        <v>822</v>
      </c>
      <c r="U33" s="1" t="s">
        <v>781</v>
      </c>
      <c r="V33" s="1" t="s">
        <v>835</v>
      </c>
    </row>
    <row r="34" s="1" customFormat="1" spans="1:22">
      <c r="A34" s="3">
        <v>999228518631099</v>
      </c>
      <c r="B34" s="1" t="s">
        <v>971</v>
      </c>
      <c r="C34" s="1" t="s">
        <v>977</v>
      </c>
      <c r="D34" s="1" t="s">
        <v>978</v>
      </c>
      <c r="E34" s="1" t="s">
        <v>979</v>
      </c>
      <c r="F34" s="1" t="s">
        <v>943</v>
      </c>
      <c r="G34" s="1" t="s">
        <v>808</v>
      </c>
      <c r="H34" s="1" t="s">
        <v>813</v>
      </c>
      <c r="I34" s="1" t="s">
        <v>980</v>
      </c>
      <c r="J34" s="1" t="s">
        <v>815</v>
      </c>
      <c r="K34" s="1" t="s">
        <v>980</v>
      </c>
      <c r="L34" s="1" t="s">
        <v>817</v>
      </c>
      <c r="M34" s="1" t="s">
        <v>981</v>
      </c>
      <c r="N34" s="1" t="s">
        <v>981</v>
      </c>
      <c r="O34" s="1" t="s">
        <v>817</v>
      </c>
      <c r="P34" s="1" t="s">
        <v>818</v>
      </c>
      <c r="Q34" s="1" t="s">
        <v>819</v>
      </c>
      <c r="R34" s="1" t="s">
        <v>982</v>
      </c>
      <c r="S34" s="1" t="s">
        <v>821</v>
      </c>
      <c r="T34" s="1" t="s">
        <v>822</v>
      </c>
      <c r="U34" s="1" t="s">
        <v>781</v>
      </c>
      <c r="V34" s="1" t="s">
        <v>835</v>
      </c>
    </row>
    <row r="35" s="1" customFormat="1" spans="1:22">
      <c r="A35" s="3">
        <v>999228512353001</v>
      </c>
      <c r="B35" s="1" t="s">
        <v>971</v>
      </c>
      <c r="C35" s="1" t="s">
        <v>983</v>
      </c>
      <c r="D35" s="1" t="s">
        <v>984</v>
      </c>
      <c r="E35" s="1" t="s">
        <v>985</v>
      </c>
      <c r="F35" s="1" t="s">
        <v>943</v>
      </c>
      <c r="G35" s="1" t="s">
        <v>812</v>
      </c>
      <c r="H35" s="1" t="s">
        <v>813</v>
      </c>
      <c r="I35" s="1" t="s">
        <v>986</v>
      </c>
      <c r="J35" s="1" t="s">
        <v>815</v>
      </c>
      <c r="K35" s="1" t="s">
        <v>986</v>
      </c>
      <c r="L35" s="1" t="s">
        <v>986</v>
      </c>
      <c r="M35" s="1" t="s">
        <v>816</v>
      </c>
      <c r="N35" s="1" t="s">
        <v>816</v>
      </c>
      <c r="O35" s="1" t="s">
        <v>817</v>
      </c>
      <c r="P35" s="1" t="s">
        <v>818</v>
      </c>
      <c r="Q35" s="1" t="s">
        <v>819</v>
      </c>
      <c r="R35" s="1" t="s">
        <v>987</v>
      </c>
      <c r="S35" s="1" t="s">
        <v>821</v>
      </c>
      <c r="T35" s="1" t="s">
        <v>822</v>
      </c>
      <c r="U35" s="1" t="s">
        <v>781</v>
      </c>
      <c r="V35" s="1" t="s">
        <v>857</v>
      </c>
    </row>
    <row r="36" s="1" customFormat="1" spans="1:22">
      <c r="A36" s="3">
        <v>999228511919782</v>
      </c>
      <c r="B36" s="1" t="s">
        <v>971</v>
      </c>
      <c r="C36" s="1" t="s">
        <v>988</v>
      </c>
      <c r="D36" s="1" t="s">
        <v>989</v>
      </c>
      <c r="E36" s="1" t="s">
        <v>990</v>
      </c>
      <c r="F36" s="1" t="s">
        <v>943</v>
      </c>
      <c r="G36" s="1" t="s">
        <v>812</v>
      </c>
      <c r="H36" s="1" t="s">
        <v>813</v>
      </c>
      <c r="I36" s="1" t="s">
        <v>991</v>
      </c>
      <c r="J36" s="1" t="s">
        <v>815</v>
      </c>
      <c r="K36" s="1" t="s">
        <v>991</v>
      </c>
      <c r="L36" s="1" t="s">
        <v>991</v>
      </c>
      <c r="M36" s="1" t="s">
        <v>816</v>
      </c>
      <c r="N36" s="1" t="s">
        <v>816</v>
      </c>
      <c r="O36" s="1" t="s">
        <v>817</v>
      </c>
      <c r="P36" s="1" t="s">
        <v>818</v>
      </c>
      <c r="Q36" s="1" t="s">
        <v>819</v>
      </c>
      <c r="R36" s="1" t="s">
        <v>992</v>
      </c>
      <c r="S36" s="1" t="s">
        <v>821</v>
      </c>
      <c r="T36" s="1" t="s">
        <v>822</v>
      </c>
      <c r="U36" s="1" t="s">
        <v>781</v>
      </c>
      <c r="V36" s="1" t="s">
        <v>835</v>
      </c>
    </row>
    <row r="37" s="1" customFormat="1" spans="1:22">
      <c r="A37" s="3">
        <v>999228510954265</v>
      </c>
      <c r="B37" s="1" t="s">
        <v>971</v>
      </c>
      <c r="C37" s="1" t="s">
        <v>993</v>
      </c>
      <c r="D37" s="1" t="s">
        <v>994</v>
      </c>
      <c r="E37" s="1" t="s">
        <v>995</v>
      </c>
      <c r="F37" s="1" t="s">
        <v>872</v>
      </c>
      <c r="G37" s="1" t="s">
        <v>812</v>
      </c>
      <c r="H37" s="1" t="s">
        <v>813</v>
      </c>
      <c r="I37" s="1" t="s">
        <v>996</v>
      </c>
      <c r="J37" s="1" t="s">
        <v>815</v>
      </c>
      <c r="K37" s="1" t="s">
        <v>996</v>
      </c>
      <c r="L37" s="1" t="s">
        <v>996</v>
      </c>
      <c r="M37" s="1" t="s">
        <v>816</v>
      </c>
      <c r="N37" s="1" t="s">
        <v>816</v>
      </c>
      <c r="O37" s="1" t="s">
        <v>817</v>
      </c>
      <c r="P37" s="1" t="s">
        <v>818</v>
      </c>
      <c r="Q37" s="1" t="s">
        <v>819</v>
      </c>
      <c r="R37" s="1" t="s">
        <v>997</v>
      </c>
      <c r="S37" s="1" t="s">
        <v>821</v>
      </c>
      <c r="T37" s="1" t="s">
        <v>822</v>
      </c>
      <c r="U37" s="1" t="s">
        <v>781</v>
      </c>
      <c r="V37" s="1" t="s">
        <v>835</v>
      </c>
    </row>
    <row r="38" s="1" customFormat="1" spans="1:22">
      <c r="A38" s="3">
        <v>999228510946821</v>
      </c>
      <c r="B38" s="1" t="s">
        <v>971</v>
      </c>
      <c r="C38" s="1" t="s">
        <v>998</v>
      </c>
      <c r="D38" s="1" t="s">
        <v>994</v>
      </c>
      <c r="E38" s="1" t="s">
        <v>999</v>
      </c>
      <c r="F38" s="1" t="s">
        <v>872</v>
      </c>
      <c r="G38" s="1" t="s">
        <v>812</v>
      </c>
      <c r="H38" s="1" t="s">
        <v>813</v>
      </c>
      <c r="I38" s="1" t="s">
        <v>996</v>
      </c>
      <c r="J38" s="1" t="s">
        <v>815</v>
      </c>
      <c r="K38" s="1" t="s">
        <v>996</v>
      </c>
      <c r="L38" s="1" t="s">
        <v>996</v>
      </c>
      <c r="M38" s="1" t="s">
        <v>816</v>
      </c>
      <c r="N38" s="1" t="s">
        <v>816</v>
      </c>
      <c r="O38" s="1" t="s">
        <v>817</v>
      </c>
      <c r="P38" s="1" t="s">
        <v>818</v>
      </c>
      <c r="Q38" s="1" t="s">
        <v>819</v>
      </c>
      <c r="R38" s="1" t="s">
        <v>1000</v>
      </c>
      <c r="S38" s="1" t="s">
        <v>821</v>
      </c>
      <c r="T38" s="1" t="s">
        <v>822</v>
      </c>
      <c r="U38" s="1" t="s">
        <v>781</v>
      </c>
      <c r="V38" s="1" t="s">
        <v>835</v>
      </c>
    </row>
    <row r="39" s="1" customFormat="1" spans="1:22">
      <c r="A39" s="3">
        <v>999228499176651</v>
      </c>
      <c r="B39" s="1" t="s">
        <v>1001</v>
      </c>
      <c r="C39" s="1" t="s">
        <v>1002</v>
      </c>
      <c r="D39" s="1" t="s">
        <v>896</v>
      </c>
      <c r="E39" s="1" t="s">
        <v>1003</v>
      </c>
      <c r="F39" s="1" t="s">
        <v>872</v>
      </c>
      <c r="G39" s="1" t="s">
        <v>812</v>
      </c>
      <c r="H39" s="1" t="s">
        <v>813</v>
      </c>
      <c r="I39" s="1" t="s">
        <v>1004</v>
      </c>
      <c r="J39" s="1" t="s">
        <v>815</v>
      </c>
      <c r="K39" s="1" t="s">
        <v>1004</v>
      </c>
      <c r="L39" s="1" t="s">
        <v>1004</v>
      </c>
      <c r="M39" s="1" t="s">
        <v>816</v>
      </c>
      <c r="N39" s="1" t="s">
        <v>816</v>
      </c>
      <c r="O39" s="1" t="s">
        <v>817</v>
      </c>
      <c r="P39" s="1" t="s">
        <v>818</v>
      </c>
      <c r="Q39" s="1" t="s">
        <v>819</v>
      </c>
      <c r="R39" s="1" t="s">
        <v>1005</v>
      </c>
      <c r="S39" s="1" t="s">
        <v>821</v>
      </c>
      <c r="T39" s="1" t="s">
        <v>822</v>
      </c>
      <c r="U39" s="1" t="s">
        <v>781</v>
      </c>
      <c r="V39" s="1" t="s">
        <v>883</v>
      </c>
    </row>
    <row r="40" s="1" customFormat="1" spans="1:22">
      <c r="A40" s="3">
        <v>999228499121232</v>
      </c>
      <c r="B40" s="1" t="s">
        <v>1001</v>
      </c>
      <c r="C40" s="1" t="s">
        <v>1006</v>
      </c>
      <c r="D40" s="1" t="s">
        <v>1007</v>
      </c>
      <c r="E40" s="1" t="s">
        <v>1008</v>
      </c>
      <c r="F40" s="1" t="s">
        <v>872</v>
      </c>
      <c r="G40" s="1" t="s">
        <v>812</v>
      </c>
      <c r="H40" s="1" t="s">
        <v>813</v>
      </c>
      <c r="I40" s="1" t="s">
        <v>1009</v>
      </c>
      <c r="J40" s="1" t="s">
        <v>815</v>
      </c>
      <c r="K40" s="1" t="s">
        <v>1009</v>
      </c>
      <c r="L40" s="1" t="s">
        <v>1009</v>
      </c>
      <c r="M40" s="1" t="s">
        <v>816</v>
      </c>
      <c r="N40" s="1" t="s">
        <v>816</v>
      </c>
      <c r="O40" s="1" t="s">
        <v>817</v>
      </c>
      <c r="P40" s="1" t="s">
        <v>818</v>
      </c>
      <c r="Q40" s="1" t="s">
        <v>819</v>
      </c>
      <c r="R40" s="1" t="s">
        <v>1010</v>
      </c>
      <c r="S40" s="1" t="s">
        <v>821</v>
      </c>
      <c r="T40" s="1" t="s">
        <v>822</v>
      </c>
      <c r="U40" s="1" t="s">
        <v>781</v>
      </c>
      <c r="V40" s="1" t="s">
        <v>883</v>
      </c>
    </row>
    <row r="41" s="1" customFormat="1" spans="1:22">
      <c r="A41" s="3">
        <v>999228497022725</v>
      </c>
      <c r="B41" s="1" t="s">
        <v>1001</v>
      </c>
      <c r="C41" s="1" t="s">
        <v>1011</v>
      </c>
      <c r="D41" s="1" t="s">
        <v>1012</v>
      </c>
      <c r="E41" s="1" t="s">
        <v>1013</v>
      </c>
      <c r="F41" s="1" t="s">
        <v>808</v>
      </c>
      <c r="G41" s="1" t="s">
        <v>812</v>
      </c>
      <c r="H41" s="1" t="s">
        <v>813</v>
      </c>
      <c r="I41" s="1" t="s">
        <v>1014</v>
      </c>
      <c r="J41" s="1" t="s">
        <v>815</v>
      </c>
      <c r="K41" s="1" t="s">
        <v>1014</v>
      </c>
      <c r="L41" s="1" t="s">
        <v>1014</v>
      </c>
      <c r="M41" s="1" t="s">
        <v>816</v>
      </c>
      <c r="N41" s="1" t="s">
        <v>816</v>
      </c>
      <c r="O41" s="1" t="s">
        <v>817</v>
      </c>
      <c r="P41" s="1" t="s">
        <v>818</v>
      </c>
      <c r="Q41" s="1" t="s">
        <v>819</v>
      </c>
      <c r="R41" s="1" t="s">
        <v>1015</v>
      </c>
      <c r="S41" s="1" t="s">
        <v>821</v>
      </c>
      <c r="T41" s="1" t="s">
        <v>822</v>
      </c>
      <c r="U41" s="1" t="s">
        <v>781</v>
      </c>
      <c r="V41" s="1" t="s">
        <v>883</v>
      </c>
    </row>
    <row r="42" s="1" customFormat="1" spans="1:22">
      <c r="A42" s="3">
        <v>999228496628375</v>
      </c>
      <c r="B42" s="1" t="s">
        <v>1001</v>
      </c>
      <c r="C42" s="1" t="s">
        <v>1016</v>
      </c>
      <c r="D42" s="1" t="s">
        <v>1017</v>
      </c>
      <c r="E42" s="1" t="s">
        <v>1018</v>
      </c>
      <c r="F42" s="1" t="s">
        <v>808</v>
      </c>
      <c r="G42" s="1" t="s">
        <v>812</v>
      </c>
      <c r="H42" s="1" t="s">
        <v>813</v>
      </c>
      <c r="I42" s="1" t="s">
        <v>1019</v>
      </c>
      <c r="J42" s="1" t="s">
        <v>815</v>
      </c>
      <c r="K42" s="1" t="s">
        <v>1019</v>
      </c>
      <c r="L42" s="1" t="s">
        <v>1019</v>
      </c>
      <c r="M42" s="1" t="s">
        <v>816</v>
      </c>
      <c r="N42" s="1" t="s">
        <v>816</v>
      </c>
      <c r="O42" s="1" t="s">
        <v>817</v>
      </c>
      <c r="P42" s="1" t="s">
        <v>818</v>
      </c>
      <c r="Q42" s="1" t="s">
        <v>819</v>
      </c>
      <c r="R42" s="1" t="s">
        <v>1020</v>
      </c>
      <c r="S42" s="1" t="s">
        <v>821</v>
      </c>
      <c r="T42" s="1" t="s">
        <v>822</v>
      </c>
      <c r="U42" s="1" t="s">
        <v>781</v>
      </c>
      <c r="V42" s="1" t="s">
        <v>835</v>
      </c>
    </row>
    <row r="43" s="1" customFormat="1" spans="1:22">
      <c r="A43" s="3">
        <v>999228496402356</v>
      </c>
      <c r="B43" s="1" t="s">
        <v>1001</v>
      </c>
      <c r="C43" s="1" t="s">
        <v>1021</v>
      </c>
      <c r="D43" s="1" t="s">
        <v>1022</v>
      </c>
      <c r="E43" s="1" t="s">
        <v>1023</v>
      </c>
      <c r="F43" s="1" t="s">
        <v>808</v>
      </c>
      <c r="G43" s="1" t="s">
        <v>812</v>
      </c>
      <c r="H43" s="1" t="s">
        <v>813</v>
      </c>
      <c r="I43" s="1" t="s">
        <v>1024</v>
      </c>
      <c r="J43" s="1" t="s">
        <v>815</v>
      </c>
      <c r="K43" s="1" t="s">
        <v>1024</v>
      </c>
      <c r="L43" s="1" t="s">
        <v>1024</v>
      </c>
      <c r="M43" s="1" t="s">
        <v>816</v>
      </c>
      <c r="N43" s="1" t="s">
        <v>816</v>
      </c>
      <c r="O43" s="1" t="s">
        <v>817</v>
      </c>
      <c r="P43" s="1" t="s">
        <v>818</v>
      </c>
      <c r="Q43" s="1" t="s">
        <v>819</v>
      </c>
      <c r="R43" s="1" t="s">
        <v>1025</v>
      </c>
      <c r="S43" s="1" t="s">
        <v>821</v>
      </c>
      <c r="T43" s="1" t="s">
        <v>822</v>
      </c>
      <c r="U43" s="1" t="s">
        <v>781</v>
      </c>
      <c r="V43" s="1" t="s">
        <v>1026</v>
      </c>
    </row>
    <row r="44" s="1" customFormat="1" spans="1:22">
      <c r="A44" s="3">
        <v>999228496168296</v>
      </c>
      <c r="B44" s="1" t="s">
        <v>1001</v>
      </c>
      <c r="C44" s="1" t="s">
        <v>1027</v>
      </c>
      <c r="D44" s="1" t="s">
        <v>1028</v>
      </c>
      <c r="E44" s="1" t="s">
        <v>1029</v>
      </c>
      <c r="F44" s="1" t="s">
        <v>808</v>
      </c>
      <c r="G44" s="1" t="s">
        <v>812</v>
      </c>
      <c r="H44" s="1" t="s">
        <v>813</v>
      </c>
      <c r="I44" s="1" t="s">
        <v>1030</v>
      </c>
      <c r="J44" s="1" t="s">
        <v>815</v>
      </c>
      <c r="K44" s="1" t="s">
        <v>1030</v>
      </c>
      <c r="L44" s="1" t="s">
        <v>1030</v>
      </c>
      <c r="M44" s="1" t="s">
        <v>816</v>
      </c>
      <c r="N44" s="1" t="s">
        <v>816</v>
      </c>
      <c r="O44" s="1" t="s">
        <v>817</v>
      </c>
      <c r="P44" s="1" t="s">
        <v>818</v>
      </c>
      <c r="Q44" s="1" t="s">
        <v>819</v>
      </c>
      <c r="R44" s="1" t="s">
        <v>1031</v>
      </c>
      <c r="S44" s="1" t="s">
        <v>821</v>
      </c>
      <c r="T44" s="1" t="s">
        <v>822</v>
      </c>
      <c r="U44" s="1" t="s">
        <v>781</v>
      </c>
      <c r="V44" s="1" t="s">
        <v>835</v>
      </c>
    </row>
    <row r="45" s="1" customFormat="1" spans="1:22">
      <c r="A45" s="3">
        <v>999228494270130</v>
      </c>
      <c r="B45" s="1" t="s">
        <v>1001</v>
      </c>
      <c r="C45" s="1" t="s">
        <v>1032</v>
      </c>
      <c r="D45" s="1" t="s">
        <v>1033</v>
      </c>
      <c r="E45" s="1" t="s">
        <v>1034</v>
      </c>
      <c r="F45" s="1" t="s">
        <v>872</v>
      </c>
      <c r="G45" s="1" t="s">
        <v>812</v>
      </c>
      <c r="H45" s="1" t="s">
        <v>813</v>
      </c>
      <c r="I45" s="1" t="s">
        <v>1035</v>
      </c>
      <c r="J45" s="1" t="s">
        <v>815</v>
      </c>
      <c r="K45" s="1" t="s">
        <v>1035</v>
      </c>
      <c r="L45" s="1" t="s">
        <v>1035</v>
      </c>
      <c r="M45" s="1" t="s">
        <v>816</v>
      </c>
      <c r="N45" s="1" t="s">
        <v>816</v>
      </c>
      <c r="O45" s="1" t="s">
        <v>817</v>
      </c>
      <c r="P45" s="1" t="s">
        <v>818</v>
      </c>
      <c r="Q45" s="1" t="s">
        <v>819</v>
      </c>
      <c r="R45" s="1" t="s">
        <v>1036</v>
      </c>
      <c r="S45" s="1" t="s">
        <v>821</v>
      </c>
      <c r="T45" s="1" t="s">
        <v>822</v>
      </c>
      <c r="U45" s="1" t="s">
        <v>781</v>
      </c>
      <c r="V45" s="1" t="s">
        <v>1026</v>
      </c>
    </row>
    <row r="46" s="1" customFormat="1" spans="1:22">
      <c r="A46" s="3">
        <v>999228493575183</v>
      </c>
      <c r="B46" s="1" t="s">
        <v>1001</v>
      </c>
      <c r="C46" s="1" t="s">
        <v>1037</v>
      </c>
      <c r="D46" s="1" t="s">
        <v>1038</v>
      </c>
      <c r="E46" s="1" t="s">
        <v>1039</v>
      </c>
      <c r="F46" s="1" t="s">
        <v>943</v>
      </c>
      <c r="G46" s="1" t="s">
        <v>812</v>
      </c>
      <c r="H46" s="1" t="s">
        <v>813</v>
      </c>
      <c r="I46" s="1" t="s">
        <v>1040</v>
      </c>
      <c r="J46" s="1" t="s">
        <v>815</v>
      </c>
      <c r="K46" s="1" t="s">
        <v>1040</v>
      </c>
      <c r="L46" s="1" t="s">
        <v>1040</v>
      </c>
      <c r="M46" s="1" t="s">
        <v>816</v>
      </c>
      <c r="N46" s="1" t="s">
        <v>816</v>
      </c>
      <c r="O46" s="1" t="s">
        <v>817</v>
      </c>
      <c r="P46" s="1" t="s">
        <v>818</v>
      </c>
      <c r="Q46" s="1" t="s">
        <v>819</v>
      </c>
      <c r="R46" s="1" t="s">
        <v>1041</v>
      </c>
      <c r="S46" s="1" t="s">
        <v>821</v>
      </c>
      <c r="T46" s="1" t="s">
        <v>822</v>
      </c>
      <c r="U46" s="1" t="s">
        <v>781</v>
      </c>
      <c r="V46" s="1" t="s">
        <v>835</v>
      </c>
    </row>
    <row r="47" s="1" customFormat="1" spans="1:22">
      <c r="A47" s="3">
        <v>999228489508290</v>
      </c>
      <c r="B47" s="1" t="s">
        <v>1042</v>
      </c>
      <c r="C47" s="1" t="s">
        <v>1043</v>
      </c>
      <c r="D47" s="1" t="s">
        <v>1044</v>
      </c>
      <c r="E47" s="1" t="s">
        <v>1045</v>
      </c>
      <c r="F47" s="1" t="s">
        <v>808</v>
      </c>
      <c r="G47" s="1" t="s">
        <v>812</v>
      </c>
      <c r="H47" s="1" t="s">
        <v>813</v>
      </c>
      <c r="I47" s="1" t="s">
        <v>1046</v>
      </c>
      <c r="J47" s="1" t="s">
        <v>815</v>
      </c>
      <c r="K47" s="1" t="s">
        <v>1046</v>
      </c>
      <c r="L47" s="1" t="s">
        <v>1046</v>
      </c>
      <c r="M47" s="1" t="s">
        <v>816</v>
      </c>
      <c r="N47" s="1" t="s">
        <v>816</v>
      </c>
      <c r="O47" s="1" t="s">
        <v>817</v>
      </c>
      <c r="P47" s="1" t="s">
        <v>818</v>
      </c>
      <c r="Q47" s="1" t="s">
        <v>819</v>
      </c>
      <c r="R47" s="1" t="s">
        <v>1047</v>
      </c>
      <c r="S47" s="1" t="s">
        <v>821</v>
      </c>
      <c r="T47" s="1" t="s">
        <v>822</v>
      </c>
      <c r="U47" s="1" t="s">
        <v>781</v>
      </c>
      <c r="V47" s="1" t="s">
        <v>835</v>
      </c>
    </row>
    <row r="48" s="1" customFormat="1" spans="1:22">
      <c r="A48" s="3">
        <v>999228489344273</v>
      </c>
      <c r="B48" s="1" t="s">
        <v>1042</v>
      </c>
      <c r="C48" s="1" t="s">
        <v>1048</v>
      </c>
      <c r="D48" s="1" t="s">
        <v>1038</v>
      </c>
      <c r="E48" s="1" t="s">
        <v>1049</v>
      </c>
      <c r="F48" s="1" t="s">
        <v>872</v>
      </c>
      <c r="G48" s="1" t="s">
        <v>812</v>
      </c>
      <c r="H48" s="1" t="s">
        <v>813</v>
      </c>
      <c r="I48" s="1" t="s">
        <v>898</v>
      </c>
      <c r="J48" s="1" t="s">
        <v>815</v>
      </c>
      <c r="K48" s="1" t="s">
        <v>898</v>
      </c>
      <c r="L48" s="1" t="s">
        <v>898</v>
      </c>
      <c r="M48" s="1" t="s">
        <v>816</v>
      </c>
      <c r="N48" s="1" t="s">
        <v>816</v>
      </c>
      <c r="O48" s="1" t="s">
        <v>817</v>
      </c>
      <c r="P48" s="1" t="s">
        <v>818</v>
      </c>
      <c r="Q48" s="1" t="s">
        <v>819</v>
      </c>
      <c r="R48" s="1" t="s">
        <v>1050</v>
      </c>
      <c r="S48" s="1" t="s">
        <v>821</v>
      </c>
      <c r="T48" s="1" t="s">
        <v>822</v>
      </c>
      <c r="U48" s="1" t="s">
        <v>781</v>
      </c>
      <c r="V48" s="1" t="s">
        <v>835</v>
      </c>
    </row>
    <row r="49" s="1" customFormat="1" spans="1:22">
      <c r="A49" s="3">
        <v>999228489340054</v>
      </c>
      <c r="B49" s="1" t="s">
        <v>1042</v>
      </c>
      <c r="C49" s="1" t="s">
        <v>1051</v>
      </c>
      <c r="D49" s="1" t="s">
        <v>1052</v>
      </c>
      <c r="E49" s="1" t="s">
        <v>1053</v>
      </c>
      <c r="F49" s="1" t="s">
        <v>943</v>
      </c>
      <c r="G49" s="1" t="s">
        <v>812</v>
      </c>
      <c r="H49" s="1" t="s">
        <v>813</v>
      </c>
      <c r="I49" s="1" t="s">
        <v>1054</v>
      </c>
      <c r="J49" s="1" t="s">
        <v>815</v>
      </c>
      <c r="K49" s="1" t="s">
        <v>1054</v>
      </c>
      <c r="L49" s="1" t="s">
        <v>1054</v>
      </c>
      <c r="M49" s="1" t="s">
        <v>816</v>
      </c>
      <c r="N49" s="1" t="s">
        <v>816</v>
      </c>
      <c r="O49" s="1" t="s">
        <v>817</v>
      </c>
      <c r="P49" s="1" t="s">
        <v>818</v>
      </c>
      <c r="Q49" s="1" t="s">
        <v>819</v>
      </c>
      <c r="R49" s="1" t="s">
        <v>1055</v>
      </c>
      <c r="S49" s="1" t="s">
        <v>821</v>
      </c>
      <c r="T49" s="1" t="s">
        <v>822</v>
      </c>
      <c r="U49" s="1" t="s">
        <v>781</v>
      </c>
      <c r="V49" s="1" t="s">
        <v>835</v>
      </c>
    </row>
    <row r="50" s="1" customFormat="1" spans="1:22">
      <c r="A50" s="3">
        <v>999228489332292</v>
      </c>
      <c r="B50" s="1" t="s">
        <v>1042</v>
      </c>
      <c r="C50" s="1" t="s">
        <v>1056</v>
      </c>
      <c r="D50" s="1" t="s">
        <v>939</v>
      </c>
      <c r="E50" s="1" t="s">
        <v>1057</v>
      </c>
      <c r="F50" s="1" t="s">
        <v>872</v>
      </c>
      <c r="G50" s="1" t="s">
        <v>812</v>
      </c>
      <c r="H50" s="1" t="s">
        <v>813</v>
      </c>
      <c r="I50" s="1" t="s">
        <v>1058</v>
      </c>
      <c r="J50" s="1" t="s">
        <v>815</v>
      </c>
      <c r="K50" s="1" t="s">
        <v>1058</v>
      </c>
      <c r="L50" s="1" t="s">
        <v>1058</v>
      </c>
      <c r="M50" s="1" t="s">
        <v>816</v>
      </c>
      <c r="N50" s="1" t="s">
        <v>816</v>
      </c>
      <c r="O50" s="1" t="s">
        <v>817</v>
      </c>
      <c r="P50" s="1" t="s">
        <v>818</v>
      </c>
      <c r="Q50" s="1" t="s">
        <v>819</v>
      </c>
      <c r="R50" s="1" t="s">
        <v>1059</v>
      </c>
      <c r="S50" s="1" t="s">
        <v>821</v>
      </c>
      <c r="T50" s="1" t="s">
        <v>822</v>
      </c>
      <c r="U50" s="1" t="s">
        <v>781</v>
      </c>
      <c r="V50" s="1" t="s">
        <v>835</v>
      </c>
    </row>
    <row r="51" s="1" customFormat="1" spans="1:22">
      <c r="A51" s="3">
        <v>999228489138612</v>
      </c>
      <c r="B51" s="1" t="s">
        <v>1042</v>
      </c>
      <c r="C51" s="1" t="s">
        <v>1060</v>
      </c>
      <c r="D51" s="1" t="s">
        <v>1061</v>
      </c>
      <c r="E51" s="1" t="s">
        <v>1062</v>
      </c>
      <c r="F51" s="1" t="s">
        <v>808</v>
      </c>
      <c r="G51" s="1" t="s">
        <v>812</v>
      </c>
      <c r="H51" s="1" t="s">
        <v>813</v>
      </c>
      <c r="I51" s="1" t="s">
        <v>1063</v>
      </c>
      <c r="J51" s="1" t="s">
        <v>815</v>
      </c>
      <c r="K51" s="1" t="s">
        <v>1063</v>
      </c>
      <c r="L51" s="1" t="s">
        <v>1064</v>
      </c>
      <c r="M51" s="1" t="s">
        <v>1065</v>
      </c>
      <c r="N51" s="1" t="s">
        <v>1065</v>
      </c>
      <c r="O51" s="1" t="s">
        <v>817</v>
      </c>
      <c r="P51" s="1" t="s">
        <v>818</v>
      </c>
      <c r="Q51" s="1" t="s">
        <v>819</v>
      </c>
      <c r="R51" s="1" t="s">
        <v>1066</v>
      </c>
      <c r="S51" s="1" t="s">
        <v>821</v>
      </c>
      <c r="T51" s="1" t="s">
        <v>822</v>
      </c>
      <c r="U51" s="1" t="s">
        <v>927</v>
      </c>
      <c r="V51" s="1" t="s">
        <v>883</v>
      </c>
    </row>
    <row r="52" s="1" customFormat="1" spans="1:22">
      <c r="A52" s="3">
        <v>999228488869601</v>
      </c>
      <c r="B52" s="1" t="s">
        <v>1042</v>
      </c>
      <c r="C52" s="1" t="s">
        <v>1067</v>
      </c>
      <c r="D52" s="1" t="s">
        <v>1068</v>
      </c>
      <c r="E52" s="1" t="s">
        <v>1069</v>
      </c>
      <c r="F52" s="1" t="s">
        <v>872</v>
      </c>
      <c r="G52" s="1" t="s">
        <v>812</v>
      </c>
      <c r="H52" s="1" t="s">
        <v>813</v>
      </c>
      <c r="I52" s="1" t="s">
        <v>1070</v>
      </c>
      <c r="J52" s="1" t="s">
        <v>815</v>
      </c>
      <c r="K52" s="1" t="s">
        <v>1070</v>
      </c>
      <c r="L52" s="1" t="s">
        <v>1070</v>
      </c>
      <c r="M52" s="1" t="s">
        <v>816</v>
      </c>
      <c r="N52" s="1" t="s">
        <v>816</v>
      </c>
      <c r="O52" s="1" t="s">
        <v>817</v>
      </c>
      <c r="P52" s="1" t="s">
        <v>818</v>
      </c>
      <c r="Q52" s="1" t="s">
        <v>819</v>
      </c>
      <c r="R52" s="1" t="s">
        <v>1071</v>
      </c>
      <c r="S52" s="1" t="s">
        <v>821</v>
      </c>
      <c r="T52" s="1" t="s">
        <v>822</v>
      </c>
      <c r="U52" s="1" t="s">
        <v>781</v>
      </c>
      <c r="V52" s="1" t="s">
        <v>835</v>
      </c>
    </row>
    <row r="53" s="1" customFormat="1" spans="1:22">
      <c r="A53" s="3">
        <v>999228488530737</v>
      </c>
      <c r="B53" s="1" t="s">
        <v>1042</v>
      </c>
      <c r="C53" s="1" t="s">
        <v>1072</v>
      </c>
      <c r="D53" s="1" t="s">
        <v>1073</v>
      </c>
      <c r="E53" s="1" t="s">
        <v>1074</v>
      </c>
      <c r="F53" s="1" t="s">
        <v>943</v>
      </c>
      <c r="G53" s="1" t="s">
        <v>812</v>
      </c>
      <c r="H53" s="1" t="s">
        <v>813</v>
      </c>
      <c r="I53" s="1" t="s">
        <v>1075</v>
      </c>
      <c r="J53" s="1" t="s">
        <v>815</v>
      </c>
      <c r="K53" s="1" t="s">
        <v>1075</v>
      </c>
      <c r="L53" s="1" t="s">
        <v>1075</v>
      </c>
      <c r="M53" s="1" t="s">
        <v>816</v>
      </c>
      <c r="N53" s="1" t="s">
        <v>816</v>
      </c>
      <c r="O53" s="1" t="s">
        <v>817</v>
      </c>
      <c r="P53" s="1" t="s">
        <v>818</v>
      </c>
      <c r="Q53" s="1" t="s">
        <v>819</v>
      </c>
      <c r="R53" s="1" t="s">
        <v>1076</v>
      </c>
      <c r="S53" s="1" t="s">
        <v>821</v>
      </c>
      <c r="T53" s="1" t="s">
        <v>822</v>
      </c>
      <c r="U53" s="1" t="s">
        <v>781</v>
      </c>
      <c r="V53" s="1" t="s">
        <v>835</v>
      </c>
    </row>
    <row r="54" s="1" customFormat="1" spans="1:22">
      <c r="A54" s="3">
        <v>999228488382001</v>
      </c>
      <c r="B54" s="1" t="s">
        <v>1042</v>
      </c>
      <c r="C54" s="1" t="s">
        <v>1077</v>
      </c>
      <c r="D54" s="1" t="s">
        <v>1073</v>
      </c>
      <c r="E54" s="1" t="s">
        <v>1078</v>
      </c>
      <c r="F54" s="1" t="s">
        <v>943</v>
      </c>
      <c r="G54" s="1" t="s">
        <v>812</v>
      </c>
      <c r="H54" s="1" t="s">
        <v>813</v>
      </c>
      <c r="I54" s="1" t="s">
        <v>1079</v>
      </c>
      <c r="J54" s="1" t="s">
        <v>815</v>
      </c>
      <c r="K54" s="1" t="s">
        <v>1079</v>
      </c>
      <c r="L54" s="1" t="s">
        <v>1079</v>
      </c>
      <c r="M54" s="1" t="s">
        <v>816</v>
      </c>
      <c r="N54" s="1" t="s">
        <v>816</v>
      </c>
      <c r="O54" s="1" t="s">
        <v>817</v>
      </c>
      <c r="P54" s="1" t="s">
        <v>818</v>
      </c>
      <c r="Q54" s="1" t="s">
        <v>819</v>
      </c>
      <c r="R54" s="1" t="s">
        <v>1080</v>
      </c>
      <c r="S54" s="1" t="s">
        <v>821</v>
      </c>
      <c r="T54" s="1" t="s">
        <v>822</v>
      </c>
      <c r="U54" s="1" t="s">
        <v>781</v>
      </c>
      <c r="V54" s="1" t="s">
        <v>835</v>
      </c>
    </row>
    <row r="55" s="1" customFormat="1" spans="1:22">
      <c r="A55" s="3">
        <v>999228485142158</v>
      </c>
      <c r="B55" s="1" t="s">
        <v>1042</v>
      </c>
      <c r="C55" s="1" t="s">
        <v>1081</v>
      </c>
      <c r="D55" s="1" t="s">
        <v>1082</v>
      </c>
      <c r="E55" s="1" t="s">
        <v>1083</v>
      </c>
      <c r="F55" s="1" t="s">
        <v>971</v>
      </c>
      <c r="G55" s="1" t="s">
        <v>812</v>
      </c>
      <c r="H55" s="1" t="s">
        <v>813</v>
      </c>
      <c r="I55" s="1" t="s">
        <v>1084</v>
      </c>
      <c r="J55" s="1" t="s">
        <v>815</v>
      </c>
      <c r="K55" s="1" t="s">
        <v>1084</v>
      </c>
      <c r="L55" s="1" t="s">
        <v>1084</v>
      </c>
      <c r="M55" s="1" t="s">
        <v>816</v>
      </c>
      <c r="N55" s="1" t="s">
        <v>816</v>
      </c>
      <c r="O55" s="1" t="s">
        <v>817</v>
      </c>
      <c r="P55" s="1" t="s">
        <v>818</v>
      </c>
      <c r="Q55" s="1" t="s">
        <v>819</v>
      </c>
      <c r="R55" s="1" t="s">
        <v>1085</v>
      </c>
      <c r="S55" s="1" t="s">
        <v>821</v>
      </c>
      <c r="T55" s="1" t="s">
        <v>822</v>
      </c>
      <c r="U55" s="1" t="s">
        <v>781</v>
      </c>
      <c r="V55" s="1" t="s">
        <v>835</v>
      </c>
    </row>
    <row r="56" s="1" customFormat="1" spans="1:22">
      <c r="A56" s="3">
        <v>999228484038915</v>
      </c>
      <c r="B56" s="1" t="s">
        <v>1086</v>
      </c>
      <c r="C56" s="1" t="s">
        <v>1087</v>
      </c>
      <c r="D56" s="1" t="s">
        <v>1012</v>
      </c>
      <c r="E56" s="1" t="s">
        <v>1088</v>
      </c>
      <c r="F56" s="1" t="s">
        <v>808</v>
      </c>
      <c r="G56" s="1" t="s">
        <v>812</v>
      </c>
      <c r="H56" s="1" t="s">
        <v>813</v>
      </c>
      <c r="I56" s="1" t="s">
        <v>1089</v>
      </c>
      <c r="J56" s="1" t="s">
        <v>815</v>
      </c>
      <c r="K56" s="1" t="s">
        <v>1089</v>
      </c>
      <c r="L56" s="1" t="s">
        <v>1089</v>
      </c>
      <c r="M56" s="1" t="s">
        <v>816</v>
      </c>
      <c r="N56" s="1" t="s">
        <v>816</v>
      </c>
      <c r="O56" s="1" t="s">
        <v>817</v>
      </c>
      <c r="P56" s="1" t="s">
        <v>818</v>
      </c>
      <c r="Q56" s="1" t="s">
        <v>819</v>
      </c>
      <c r="R56" s="1" t="s">
        <v>1090</v>
      </c>
      <c r="S56" s="1" t="s">
        <v>821</v>
      </c>
      <c r="T56" s="1" t="s">
        <v>822</v>
      </c>
      <c r="U56" s="1" t="s">
        <v>781</v>
      </c>
      <c r="V56" s="1" t="s">
        <v>883</v>
      </c>
    </row>
    <row r="57" s="1" customFormat="1" spans="1:22">
      <c r="A57" s="3">
        <v>28474908663</v>
      </c>
      <c r="B57" s="1" t="s">
        <v>1086</v>
      </c>
      <c r="C57" s="1" t="s">
        <v>1091</v>
      </c>
      <c r="D57" s="1" t="s">
        <v>1092</v>
      </c>
      <c r="E57" s="1" t="s">
        <v>1093</v>
      </c>
      <c r="F57" s="1" t="s">
        <v>872</v>
      </c>
      <c r="G57" s="1" t="s">
        <v>812</v>
      </c>
      <c r="H57" s="1" t="s">
        <v>813</v>
      </c>
      <c r="I57" s="1" t="s">
        <v>1094</v>
      </c>
      <c r="J57" s="1" t="s">
        <v>815</v>
      </c>
      <c r="K57" s="1" t="s">
        <v>1094</v>
      </c>
      <c r="L57" s="1" t="s">
        <v>1094</v>
      </c>
      <c r="M57" s="1" t="s">
        <v>816</v>
      </c>
      <c r="N57" s="1" t="s">
        <v>816</v>
      </c>
      <c r="O57" s="1" t="s">
        <v>817</v>
      </c>
      <c r="P57" s="1" t="s">
        <v>818</v>
      </c>
      <c r="Q57" s="1" t="s">
        <v>819</v>
      </c>
      <c r="R57" s="1" t="s">
        <v>1095</v>
      </c>
      <c r="S57" s="1" t="s">
        <v>821</v>
      </c>
      <c r="T57" s="1" t="s">
        <v>822</v>
      </c>
      <c r="U57" s="1" t="s">
        <v>781</v>
      </c>
      <c r="V57" s="1" t="s">
        <v>835</v>
      </c>
    </row>
    <row r="58" s="1" customFormat="1" spans="1:22">
      <c r="A58" s="3">
        <v>999228474609788</v>
      </c>
      <c r="B58" s="1" t="s">
        <v>1086</v>
      </c>
      <c r="C58" s="1" t="s">
        <v>1096</v>
      </c>
      <c r="D58" s="1" t="s">
        <v>1097</v>
      </c>
      <c r="E58" s="1" t="s">
        <v>1098</v>
      </c>
      <c r="F58" s="1" t="s">
        <v>808</v>
      </c>
      <c r="G58" s="1" t="s">
        <v>812</v>
      </c>
      <c r="H58" s="1" t="s">
        <v>813</v>
      </c>
      <c r="I58" s="1" t="s">
        <v>1099</v>
      </c>
      <c r="J58" s="1" t="s">
        <v>815</v>
      </c>
      <c r="K58" s="1" t="s">
        <v>1099</v>
      </c>
      <c r="L58" s="1" t="s">
        <v>1099</v>
      </c>
      <c r="M58" s="1" t="s">
        <v>816</v>
      </c>
      <c r="N58" s="1" t="s">
        <v>816</v>
      </c>
      <c r="O58" s="1" t="s">
        <v>817</v>
      </c>
      <c r="P58" s="1" t="s">
        <v>818</v>
      </c>
      <c r="Q58" s="1" t="s">
        <v>819</v>
      </c>
      <c r="R58" s="1" t="s">
        <v>1100</v>
      </c>
      <c r="S58" s="1" t="s">
        <v>821</v>
      </c>
      <c r="T58" s="1" t="s">
        <v>822</v>
      </c>
      <c r="U58" s="1" t="s">
        <v>781</v>
      </c>
      <c r="V58" s="1" t="s">
        <v>1101</v>
      </c>
    </row>
    <row r="59" s="1" customFormat="1" spans="1:22">
      <c r="A59" s="3">
        <v>999228474180914</v>
      </c>
      <c r="B59" s="1" t="s">
        <v>1086</v>
      </c>
      <c r="C59" s="1" t="s">
        <v>1102</v>
      </c>
      <c r="D59" s="1" t="s">
        <v>923</v>
      </c>
      <c r="E59" s="1" t="s">
        <v>1103</v>
      </c>
      <c r="F59" s="1" t="s">
        <v>872</v>
      </c>
      <c r="G59" s="1" t="s">
        <v>812</v>
      </c>
      <c r="H59" s="1" t="s">
        <v>813</v>
      </c>
      <c r="I59" s="1" t="s">
        <v>1104</v>
      </c>
      <c r="J59" s="1" t="s">
        <v>815</v>
      </c>
      <c r="K59" s="1" t="s">
        <v>1104</v>
      </c>
      <c r="L59" s="1" t="s">
        <v>1104</v>
      </c>
      <c r="M59" s="1" t="s">
        <v>816</v>
      </c>
      <c r="N59" s="1" t="s">
        <v>816</v>
      </c>
      <c r="O59" s="1" t="s">
        <v>817</v>
      </c>
      <c r="P59" s="1" t="s">
        <v>818</v>
      </c>
      <c r="Q59" s="1" t="s">
        <v>819</v>
      </c>
      <c r="R59" s="1" t="s">
        <v>1105</v>
      </c>
      <c r="S59" s="1" t="s">
        <v>821</v>
      </c>
      <c r="T59" s="1" t="s">
        <v>822</v>
      </c>
      <c r="U59" s="1" t="s">
        <v>927</v>
      </c>
      <c r="V59" s="1" t="s">
        <v>883</v>
      </c>
    </row>
    <row r="60" s="1" customFormat="1" spans="1:22">
      <c r="A60" s="3">
        <v>999228473380919</v>
      </c>
      <c r="B60" s="1" t="s">
        <v>1086</v>
      </c>
      <c r="C60" s="1" t="s">
        <v>1106</v>
      </c>
      <c r="D60" s="1" t="s">
        <v>831</v>
      </c>
      <c r="E60" s="1" t="s">
        <v>1107</v>
      </c>
      <c r="F60" s="1" t="s">
        <v>808</v>
      </c>
      <c r="G60" s="1" t="s">
        <v>812</v>
      </c>
      <c r="H60" s="1" t="s">
        <v>813</v>
      </c>
      <c r="I60" s="1" t="s">
        <v>1108</v>
      </c>
      <c r="J60" s="1" t="s">
        <v>815</v>
      </c>
      <c r="K60" s="1" t="s">
        <v>1108</v>
      </c>
      <c r="L60" s="1" t="s">
        <v>1108</v>
      </c>
      <c r="M60" s="1" t="s">
        <v>816</v>
      </c>
      <c r="N60" s="1" t="s">
        <v>816</v>
      </c>
      <c r="O60" s="1" t="s">
        <v>817</v>
      </c>
      <c r="P60" s="1" t="s">
        <v>818</v>
      </c>
      <c r="Q60" s="1" t="s">
        <v>819</v>
      </c>
      <c r="R60" s="1" t="s">
        <v>1109</v>
      </c>
      <c r="S60" s="1" t="s">
        <v>821</v>
      </c>
      <c r="T60" s="1" t="s">
        <v>822</v>
      </c>
      <c r="U60" s="1" t="s">
        <v>781</v>
      </c>
      <c r="V60" s="1" t="s">
        <v>835</v>
      </c>
    </row>
    <row r="61" s="1" customFormat="1" spans="1:22">
      <c r="A61" s="3">
        <v>999228473362543</v>
      </c>
      <c r="B61" s="1" t="s">
        <v>1086</v>
      </c>
      <c r="C61" s="1" t="s">
        <v>1110</v>
      </c>
      <c r="D61" s="1" t="s">
        <v>831</v>
      </c>
      <c r="E61" s="1" t="s">
        <v>1111</v>
      </c>
      <c r="F61" s="1" t="s">
        <v>808</v>
      </c>
      <c r="G61" s="1" t="s">
        <v>812</v>
      </c>
      <c r="H61" s="1" t="s">
        <v>813</v>
      </c>
      <c r="I61" s="1" t="s">
        <v>1108</v>
      </c>
      <c r="J61" s="1" t="s">
        <v>815</v>
      </c>
      <c r="K61" s="1" t="s">
        <v>1108</v>
      </c>
      <c r="L61" s="1" t="s">
        <v>1108</v>
      </c>
      <c r="M61" s="1" t="s">
        <v>816</v>
      </c>
      <c r="N61" s="1" t="s">
        <v>816</v>
      </c>
      <c r="O61" s="1" t="s">
        <v>817</v>
      </c>
      <c r="P61" s="1" t="s">
        <v>818</v>
      </c>
      <c r="Q61" s="1" t="s">
        <v>819</v>
      </c>
      <c r="R61" s="1" t="s">
        <v>1112</v>
      </c>
      <c r="S61" s="1" t="s">
        <v>821</v>
      </c>
      <c r="T61" s="1" t="s">
        <v>822</v>
      </c>
      <c r="U61" s="1" t="s">
        <v>781</v>
      </c>
      <c r="V61" s="1" t="s">
        <v>835</v>
      </c>
    </row>
    <row r="62" s="1" customFormat="1" spans="1:22">
      <c r="A62" s="3">
        <v>999228471539951</v>
      </c>
      <c r="B62" s="1" t="s">
        <v>1086</v>
      </c>
      <c r="C62" s="1" t="s">
        <v>1113</v>
      </c>
      <c r="D62" s="1" t="s">
        <v>1114</v>
      </c>
      <c r="E62" s="1" t="s">
        <v>1115</v>
      </c>
      <c r="F62" s="1" t="s">
        <v>943</v>
      </c>
      <c r="G62" s="1" t="s">
        <v>812</v>
      </c>
      <c r="H62" s="1" t="s">
        <v>813</v>
      </c>
      <c r="I62" s="1" t="s">
        <v>1116</v>
      </c>
      <c r="J62" s="1" t="s">
        <v>815</v>
      </c>
      <c r="K62" s="1" t="s">
        <v>1116</v>
      </c>
      <c r="L62" s="1" t="s">
        <v>1116</v>
      </c>
      <c r="M62" s="1" t="s">
        <v>816</v>
      </c>
      <c r="N62" s="1" t="s">
        <v>816</v>
      </c>
      <c r="O62" s="1" t="s">
        <v>817</v>
      </c>
      <c r="P62" s="1" t="s">
        <v>818</v>
      </c>
      <c r="Q62" s="1" t="s">
        <v>819</v>
      </c>
      <c r="R62" s="1" t="s">
        <v>1117</v>
      </c>
      <c r="S62" s="1" t="s">
        <v>821</v>
      </c>
      <c r="T62" s="1" t="s">
        <v>822</v>
      </c>
      <c r="U62" s="1" t="s">
        <v>781</v>
      </c>
      <c r="V62" s="1" t="s">
        <v>835</v>
      </c>
    </row>
    <row r="63" s="1" customFormat="1" spans="1:22">
      <c r="A63" s="3">
        <v>999228446102907</v>
      </c>
      <c r="B63" s="1" t="s">
        <v>1118</v>
      </c>
      <c r="C63" s="1" t="s">
        <v>1119</v>
      </c>
      <c r="D63" s="1" t="s">
        <v>1028</v>
      </c>
      <c r="E63" s="1" t="s">
        <v>1120</v>
      </c>
      <c r="F63" s="1" t="s">
        <v>808</v>
      </c>
      <c r="G63" s="1" t="s">
        <v>812</v>
      </c>
      <c r="H63" s="1" t="s">
        <v>813</v>
      </c>
      <c r="I63" s="1" t="s">
        <v>1121</v>
      </c>
      <c r="J63" s="1" t="s">
        <v>815</v>
      </c>
      <c r="K63" s="1" t="s">
        <v>1121</v>
      </c>
      <c r="L63" s="1" t="s">
        <v>1121</v>
      </c>
      <c r="M63" s="1" t="s">
        <v>816</v>
      </c>
      <c r="N63" s="1" t="s">
        <v>816</v>
      </c>
      <c r="O63" s="1" t="s">
        <v>817</v>
      </c>
      <c r="P63" s="1" t="s">
        <v>818</v>
      </c>
      <c r="Q63" s="1" t="s">
        <v>819</v>
      </c>
      <c r="R63" s="1" t="s">
        <v>1122</v>
      </c>
      <c r="S63" s="1" t="s">
        <v>821</v>
      </c>
      <c r="T63" s="1" t="s">
        <v>822</v>
      </c>
      <c r="U63" s="1" t="s">
        <v>781</v>
      </c>
      <c r="V63" s="1" t="s">
        <v>835</v>
      </c>
    </row>
    <row r="64" s="1" customFormat="1" spans="1:22">
      <c r="A64" s="3">
        <v>999228446097880</v>
      </c>
      <c r="B64" s="1" t="s">
        <v>1118</v>
      </c>
      <c r="C64" s="1" t="s">
        <v>1123</v>
      </c>
      <c r="D64" s="1" t="s">
        <v>1028</v>
      </c>
      <c r="E64" s="1" t="s">
        <v>1120</v>
      </c>
      <c r="F64" s="1" t="s">
        <v>808</v>
      </c>
      <c r="G64" s="1" t="s">
        <v>812</v>
      </c>
      <c r="H64" s="1" t="s">
        <v>813</v>
      </c>
      <c r="I64" s="1" t="s">
        <v>1121</v>
      </c>
      <c r="J64" s="1" t="s">
        <v>815</v>
      </c>
      <c r="K64" s="1" t="s">
        <v>1121</v>
      </c>
      <c r="L64" s="1" t="s">
        <v>1121</v>
      </c>
      <c r="M64" s="1" t="s">
        <v>816</v>
      </c>
      <c r="N64" s="1" t="s">
        <v>816</v>
      </c>
      <c r="O64" s="1" t="s">
        <v>817</v>
      </c>
      <c r="P64" s="1" t="s">
        <v>818</v>
      </c>
      <c r="Q64" s="1" t="s">
        <v>819</v>
      </c>
      <c r="R64" s="1" t="s">
        <v>1124</v>
      </c>
      <c r="S64" s="1" t="s">
        <v>821</v>
      </c>
      <c r="T64" s="1" t="s">
        <v>822</v>
      </c>
      <c r="U64" s="1" t="s">
        <v>781</v>
      </c>
      <c r="V64" s="1" t="s">
        <v>835</v>
      </c>
    </row>
    <row r="65" s="1" customFormat="1" spans="1:22">
      <c r="A65" s="3">
        <v>999228445242235</v>
      </c>
      <c r="B65" s="1" t="s">
        <v>1118</v>
      </c>
      <c r="C65" s="1" t="s">
        <v>1125</v>
      </c>
      <c r="D65" s="1" t="s">
        <v>1126</v>
      </c>
      <c r="E65" s="1" t="s">
        <v>1127</v>
      </c>
      <c r="F65" s="1" t="s">
        <v>808</v>
      </c>
      <c r="G65" s="1" t="s">
        <v>812</v>
      </c>
      <c r="H65" s="1" t="s">
        <v>813</v>
      </c>
      <c r="I65" s="1" t="s">
        <v>1128</v>
      </c>
      <c r="J65" s="1" t="s">
        <v>815</v>
      </c>
      <c r="K65" s="1" t="s">
        <v>1128</v>
      </c>
      <c r="L65" s="1" t="s">
        <v>1128</v>
      </c>
      <c r="M65" s="1" t="s">
        <v>816</v>
      </c>
      <c r="N65" s="1" t="s">
        <v>816</v>
      </c>
      <c r="O65" s="1" t="s">
        <v>817</v>
      </c>
      <c r="P65" s="1" t="s">
        <v>818</v>
      </c>
      <c r="Q65" s="1" t="s">
        <v>819</v>
      </c>
      <c r="R65" s="1" t="s">
        <v>1129</v>
      </c>
      <c r="S65" s="1" t="s">
        <v>821</v>
      </c>
      <c r="T65" s="1" t="s">
        <v>822</v>
      </c>
      <c r="U65" s="1" t="s">
        <v>781</v>
      </c>
      <c r="V65" s="1" t="s">
        <v>883</v>
      </c>
    </row>
    <row r="66" s="1" customFormat="1" spans="1:22">
      <c r="A66" s="3">
        <v>999228444097229</v>
      </c>
      <c r="B66" s="1" t="s">
        <v>1118</v>
      </c>
      <c r="C66" s="1" t="s">
        <v>1130</v>
      </c>
      <c r="D66" s="1" t="s">
        <v>1131</v>
      </c>
      <c r="E66" s="1" t="s">
        <v>1132</v>
      </c>
      <c r="F66" s="1" t="s">
        <v>872</v>
      </c>
      <c r="G66" s="1" t="s">
        <v>812</v>
      </c>
      <c r="H66" s="1" t="s">
        <v>813</v>
      </c>
      <c r="I66" s="1" t="s">
        <v>1133</v>
      </c>
      <c r="J66" s="1" t="s">
        <v>815</v>
      </c>
      <c r="K66" s="1" t="s">
        <v>1133</v>
      </c>
      <c r="L66" s="1" t="s">
        <v>1133</v>
      </c>
      <c r="M66" s="1" t="s">
        <v>816</v>
      </c>
      <c r="N66" s="1" t="s">
        <v>816</v>
      </c>
      <c r="O66" s="1" t="s">
        <v>817</v>
      </c>
      <c r="P66" s="1" t="s">
        <v>818</v>
      </c>
      <c r="Q66" s="1" t="s">
        <v>819</v>
      </c>
      <c r="R66" s="1" t="s">
        <v>1134</v>
      </c>
      <c r="S66" s="1" t="s">
        <v>821</v>
      </c>
      <c r="T66" s="1" t="s">
        <v>822</v>
      </c>
      <c r="U66" s="1" t="s">
        <v>781</v>
      </c>
      <c r="V66" s="1" t="s">
        <v>1026</v>
      </c>
    </row>
    <row r="67" s="1" customFormat="1" spans="1:22">
      <c r="A67" s="3">
        <v>999228443913877</v>
      </c>
      <c r="B67" s="1" t="s">
        <v>1118</v>
      </c>
      <c r="C67" s="1" t="s">
        <v>1135</v>
      </c>
      <c r="D67" s="1" t="s">
        <v>973</v>
      </c>
      <c r="E67" s="1" t="s">
        <v>1136</v>
      </c>
      <c r="F67" s="1" t="s">
        <v>872</v>
      </c>
      <c r="G67" s="1" t="s">
        <v>812</v>
      </c>
      <c r="H67" s="1" t="s">
        <v>813</v>
      </c>
      <c r="I67" s="1" t="s">
        <v>1137</v>
      </c>
      <c r="J67" s="1" t="s">
        <v>815</v>
      </c>
      <c r="K67" s="1" t="s">
        <v>1137</v>
      </c>
      <c r="L67" s="1" t="s">
        <v>1137</v>
      </c>
      <c r="M67" s="1" t="s">
        <v>816</v>
      </c>
      <c r="N67" s="1" t="s">
        <v>816</v>
      </c>
      <c r="O67" s="1" t="s">
        <v>817</v>
      </c>
      <c r="P67" s="1" t="s">
        <v>818</v>
      </c>
      <c r="Q67" s="1" t="s">
        <v>819</v>
      </c>
      <c r="R67" s="1" t="s">
        <v>1138</v>
      </c>
      <c r="S67" s="1" t="s">
        <v>821</v>
      </c>
      <c r="T67" s="1" t="s">
        <v>822</v>
      </c>
      <c r="U67" s="1" t="s">
        <v>781</v>
      </c>
      <c r="V67" s="1" t="s">
        <v>835</v>
      </c>
    </row>
    <row r="68" s="1" customFormat="1" spans="1:22">
      <c r="A68" s="3">
        <v>999228443247949</v>
      </c>
      <c r="B68" s="1" t="s">
        <v>1118</v>
      </c>
      <c r="C68" s="1" t="s">
        <v>1139</v>
      </c>
      <c r="D68" s="1" t="s">
        <v>1140</v>
      </c>
      <c r="E68" s="1" t="s">
        <v>1141</v>
      </c>
      <c r="F68" s="1" t="s">
        <v>1001</v>
      </c>
      <c r="G68" s="1" t="s">
        <v>812</v>
      </c>
      <c r="H68" s="1" t="s">
        <v>813</v>
      </c>
      <c r="I68" s="1" t="s">
        <v>1142</v>
      </c>
      <c r="J68" s="1" t="s">
        <v>815</v>
      </c>
      <c r="K68" s="1" t="s">
        <v>1142</v>
      </c>
      <c r="L68" s="1" t="s">
        <v>1142</v>
      </c>
      <c r="M68" s="1" t="s">
        <v>816</v>
      </c>
      <c r="N68" s="1" t="s">
        <v>816</v>
      </c>
      <c r="O68" s="1" t="s">
        <v>817</v>
      </c>
      <c r="P68" s="1" t="s">
        <v>818</v>
      </c>
      <c r="Q68" s="1" t="s">
        <v>819</v>
      </c>
      <c r="R68" s="1" t="s">
        <v>1143</v>
      </c>
      <c r="S68" s="1" t="s">
        <v>821</v>
      </c>
      <c r="T68" s="1" t="s">
        <v>822</v>
      </c>
      <c r="U68" s="1" t="s">
        <v>781</v>
      </c>
      <c r="V68" s="1" t="s">
        <v>835</v>
      </c>
    </row>
    <row r="69" s="1" customFormat="1" spans="1:22">
      <c r="A69" s="3">
        <v>999228442578241</v>
      </c>
      <c r="B69" s="1" t="s">
        <v>1144</v>
      </c>
      <c r="C69" s="1" t="s">
        <v>1145</v>
      </c>
      <c r="D69" s="1" t="s">
        <v>1146</v>
      </c>
      <c r="E69" s="1" t="s">
        <v>1147</v>
      </c>
      <c r="F69" s="1" t="s">
        <v>808</v>
      </c>
      <c r="G69" s="1" t="s">
        <v>812</v>
      </c>
      <c r="H69" s="1" t="s">
        <v>813</v>
      </c>
      <c r="I69" s="1" t="s">
        <v>1148</v>
      </c>
      <c r="J69" s="1" t="s">
        <v>815</v>
      </c>
      <c r="K69" s="1" t="s">
        <v>1148</v>
      </c>
      <c r="L69" s="1" t="s">
        <v>1148</v>
      </c>
      <c r="M69" s="1" t="s">
        <v>816</v>
      </c>
      <c r="N69" s="1" t="s">
        <v>816</v>
      </c>
      <c r="O69" s="1" t="s">
        <v>817</v>
      </c>
      <c r="P69" s="1" t="s">
        <v>818</v>
      </c>
      <c r="Q69" s="1" t="s">
        <v>819</v>
      </c>
      <c r="R69" s="1" t="s">
        <v>1149</v>
      </c>
      <c r="S69" s="1" t="s">
        <v>821</v>
      </c>
      <c r="T69" s="1" t="s">
        <v>822</v>
      </c>
      <c r="U69" s="1" t="s">
        <v>781</v>
      </c>
      <c r="V69" s="1" t="s">
        <v>823</v>
      </c>
    </row>
    <row r="70" s="1" customFormat="1" spans="1:22">
      <c r="A70" s="3">
        <v>999228441497231</v>
      </c>
      <c r="B70" s="1" t="s">
        <v>1144</v>
      </c>
      <c r="C70" s="1" t="s">
        <v>1150</v>
      </c>
      <c r="D70" s="1" t="s">
        <v>1151</v>
      </c>
      <c r="E70" s="1" t="s">
        <v>1152</v>
      </c>
      <c r="F70" s="1" t="s">
        <v>943</v>
      </c>
      <c r="G70" s="1" t="s">
        <v>812</v>
      </c>
      <c r="H70" s="1" t="s">
        <v>813</v>
      </c>
      <c r="I70" s="1" t="s">
        <v>1153</v>
      </c>
      <c r="J70" s="1" t="s">
        <v>815</v>
      </c>
      <c r="K70" s="1" t="s">
        <v>1153</v>
      </c>
      <c r="L70" s="1" t="s">
        <v>1153</v>
      </c>
      <c r="M70" s="1" t="s">
        <v>816</v>
      </c>
      <c r="N70" s="1" t="s">
        <v>816</v>
      </c>
      <c r="O70" s="1" t="s">
        <v>817</v>
      </c>
      <c r="P70" s="1" t="s">
        <v>818</v>
      </c>
      <c r="Q70" s="1" t="s">
        <v>819</v>
      </c>
      <c r="R70" s="1" t="s">
        <v>1154</v>
      </c>
      <c r="S70" s="1" t="s">
        <v>821</v>
      </c>
      <c r="T70" s="1" t="s">
        <v>822</v>
      </c>
      <c r="U70" s="1" t="s">
        <v>781</v>
      </c>
      <c r="V70" s="1" t="s">
        <v>835</v>
      </c>
    </row>
    <row r="71" s="1" customFormat="1" spans="1:22">
      <c r="A71" s="3">
        <v>999228438194237</v>
      </c>
      <c r="B71" s="1" t="s">
        <v>1144</v>
      </c>
      <c r="C71" s="1" t="s">
        <v>1155</v>
      </c>
      <c r="D71" s="1" t="s">
        <v>1017</v>
      </c>
      <c r="E71" s="1" t="s">
        <v>1156</v>
      </c>
      <c r="F71" s="1" t="s">
        <v>808</v>
      </c>
      <c r="G71" s="1" t="s">
        <v>812</v>
      </c>
      <c r="H71" s="1" t="s">
        <v>813</v>
      </c>
      <c r="I71" s="1" t="s">
        <v>1157</v>
      </c>
      <c r="J71" s="1" t="s">
        <v>815</v>
      </c>
      <c r="K71" s="1" t="s">
        <v>1157</v>
      </c>
      <c r="L71" s="1" t="s">
        <v>1157</v>
      </c>
      <c r="M71" s="1" t="s">
        <v>816</v>
      </c>
      <c r="N71" s="1" t="s">
        <v>816</v>
      </c>
      <c r="O71" s="1" t="s">
        <v>817</v>
      </c>
      <c r="P71" s="1" t="s">
        <v>818</v>
      </c>
      <c r="Q71" s="1" t="s">
        <v>819</v>
      </c>
      <c r="R71" s="1" t="s">
        <v>1158</v>
      </c>
      <c r="S71" s="1" t="s">
        <v>821</v>
      </c>
      <c r="T71" s="1" t="s">
        <v>822</v>
      </c>
      <c r="U71" s="1" t="s">
        <v>781</v>
      </c>
      <c r="V71" s="1" t="s">
        <v>835</v>
      </c>
    </row>
    <row r="72" s="1" customFormat="1" spans="1:22">
      <c r="A72" s="3">
        <v>999228437828553</v>
      </c>
      <c r="B72" s="1" t="s">
        <v>1144</v>
      </c>
      <c r="C72" s="1" t="s">
        <v>1159</v>
      </c>
      <c r="D72" s="1" t="s">
        <v>1160</v>
      </c>
      <c r="E72" s="1" t="s">
        <v>1161</v>
      </c>
      <c r="F72" s="1" t="s">
        <v>808</v>
      </c>
      <c r="G72" s="1" t="s">
        <v>812</v>
      </c>
      <c r="H72" s="1" t="s">
        <v>813</v>
      </c>
      <c r="I72" s="1" t="s">
        <v>1009</v>
      </c>
      <c r="J72" s="1" t="s">
        <v>815</v>
      </c>
      <c r="K72" s="1" t="s">
        <v>1009</v>
      </c>
      <c r="L72" s="1" t="s">
        <v>1009</v>
      </c>
      <c r="M72" s="1" t="s">
        <v>816</v>
      </c>
      <c r="N72" s="1" t="s">
        <v>816</v>
      </c>
      <c r="O72" s="1" t="s">
        <v>817</v>
      </c>
      <c r="P72" s="1" t="s">
        <v>818</v>
      </c>
      <c r="Q72" s="1" t="s">
        <v>819</v>
      </c>
      <c r="R72" s="1" t="s">
        <v>1162</v>
      </c>
      <c r="S72" s="1" t="s">
        <v>821</v>
      </c>
      <c r="T72" s="1" t="s">
        <v>822</v>
      </c>
      <c r="U72" s="1" t="s">
        <v>781</v>
      </c>
      <c r="V72" s="1" t="s">
        <v>883</v>
      </c>
    </row>
    <row r="73" s="1" customFormat="1" spans="1:22">
      <c r="A73" s="3">
        <v>999228437229857</v>
      </c>
      <c r="B73" s="1" t="s">
        <v>1144</v>
      </c>
      <c r="C73" s="1" t="s">
        <v>1163</v>
      </c>
      <c r="D73" s="1" t="s">
        <v>1012</v>
      </c>
      <c r="E73" s="1" t="s">
        <v>1164</v>
      </c>
      <c r="F73" s="1" t="s">
        <v>808</v>
      </c>
      <c r="G73" s="1" t="s">
        <v>812</v>
      </c>
      <c r="H73" s="1" t="s">
        <v>813</v>
      </c>
      <c r="I73" s="1" t="s">
        <v>1165</v>
      </c>
      <c r="J73" s="1" t="s">
        <v>815</v>
      </c>
      <c r="K73" s="1" t="s">
        <v>1165</v>
      </c>
      <c r="L73" s="1" t="s">
        <v>1165</v>
      </c>
      <c r="M73" s="1" t="s">
        <v>816</v>
      </c>
      <c r="N73" s="1" t="s">
        <v>816</v>
      </c>
      <c r="O73" s="1" t="s">
        <v>817</v>
      </c>
      <c r="P73" s="1" t="s">
        <v>818</v>
      </c>
      <c r="Q73" s="1" t="s">
        <v>819</v>
      </c>
      <c r="R73" s="1" t="s">
        <v>1166</v>
      </c>
      <c r="S73" s="1" t="s">
        <v>821</v>
      </c>
      <c r="T73" s="1" t="s">
        <v>822</v>
      </c>
      <c r="U73" s="1" t="s">
        <v>781</v>
      </c>
      <c r="V73" s="1" t="s">
        <v>883</v>
      </c>
    </row>
    <row r="74" s="1" customFormat="1" spans="1:22">
      <c r="A74" s="3">
        <v>999228435529795</v>
      </c>
      <c r="B74" s="1" t="s">
        <v>1144</v>
      </c>
      <c r="C74" s="1" t="s">
        <v>1167</v>
      </c>
      <c r="D74" s="1" t="s">
        <v>1168</v>
      </c>
      <c r="E74" s="1" t="s">
        <v>1169</v>
      </c>
      <c r="F74" s="1" t="s">
        <v>943</v>
      </c>
      <c r="G74" s="1" t="s">
        <v>812</v>
      </c>
      <c r="H74" s="1" t="s">
        <v>813</v>
      </c>
      <c r="I74" s="1" t="s">
        <v>1170</v>
      </c>
      <c r="J74" s="1" t="s">
        <v>815</v>
      </c>
      <c r="K74" s="1" t="s">
        <v>1170</v>
      </c>
      <c r="L74" s="1" t="s">
        <v>1170</v>
      </c>
      <c r="M74" s="1" t="s">
        <v>816</v>
      </c>
      <c r="N74" s="1" t="s">
        <v>816</v>
      </c>
      <c r="O74" s="1" t="s">
        <v>817</v>
      </c>
      <c r="P74" s="1" t="s">
        <v>818</v>
      </c>
      <c r="Q74" s="1" t="s">
        <v>819</v>
      </c>
      <c r="R74" s="1" t="s">
        <v>1171</v>
      </c>
      <c r="S74" s="1" t="s">
        <v>821</v>
      </c>
      <c r="T74" s="1" t="s">
        <v>822</v>
      </c>
      <c r="U74" s="1" t="s">
        <v>781</v>
      </c>
      <c r="V74" s="1" t="s">
        <v>835</v>
      </c>
    </row>
    <row r="75" s="1" customFormat="1" spans="1:22">
      <c r="A75" s="3">
        <v>999228421487178</v>
      </c>
      <c r="B75" s="1" t="s">
        <v>1172</v>
      </c>
      <c r="C75" s="1" t="s">
        <v>1173</v>
      </c>
      <c r="D75" s="1" t="s">
        <v>1168</v>
      </c>
      <c r="E75" s="1" t="s">
        <v>1174</v>
      </c>
      <c r="F75" s="1" t="s">
        <v>943</v>
      </c>
      <c r="G75" s="1" t="s">
        <v>812</v>
      </c>
      <c r="H75" s="1" t="s">
        <v>813</v>
      </c>
      <c r="I75" s="1" t="s">
        <v>1170</v>
      </c>
      <c r="J75" s="1" t="s">
        <v>815</v>
      </c>
      <c r="K75" s="1" t="s">
        <v>1170</v>
      </c>
      <c r="L75" s="1" t="s">
        <v>1170</v>
      </c>
      <c r="M75" s="1" t="s">
        <v>816</v>
      </c>
      <c r="N75" s="1" t="s">
        <v>816</v>
      </c>
      <c r="O75" s="1" t="s">
        <v>817</v>
      </c>
      <c r="P75" s="1" t="s">
        <v>818</v>
      </c>
      <c r="Q75" s="1" t="s">
        <v>819</v>
      </c>
      <c r="R75" s="1" t="s">
        <v>1175</v>
      </c>
      <c r="S75" s="1" t="s">
        <v>821</v>
      </c>
      <c r="T75" s="1" t="s">
        <v>822</v>
      </c>
      <c r="U75" s="1" t="s">
        <v>781</v>
      </c>
      <c r="V75" s="1" t="s">
        <v>835</v>
      </c>
    </row>
    <row r="76" s="1" customFormat="1" spans="1:22">
      <c r="A76" s="3">
        <v>999228413410720</v>
      </c>
      <c r="B76" s="1" t="s">
        <v>1176</v>
      </c>
      <c r="C76" s="1" t="s">
        <v>1177</v>
      </c>
      <c r="D76" s="1" t="s">
        <v>1178</v>
      </c>
      <c r="E76" s="1" t="s">
        <v>1179</v>
      </c>
      <c r="F76" s="1" t="s">
        <v>971</v>
      </c>
      <c r="G76" s="1" t="s">
        <v>812</v>
      </c>
      <c r="H76" s="1" t="s">
        <v>813</v>
      </c>
      <c r="I76" s="1" t="s">
        <v>1180</v>
      </c>
      <c r="J76" s="1" t="s">
        <v>815</v>
      </c>
      <c r="K76" s="1" t="s">
        <v>1180</v>
      </c>
      <c r="L76" s="1" t="s">
        <v>1180</v>
      </c>
      <c r="M76" s="1" t="s">
        <v>816</v>
      </c>
      <c r="N76" s="1" t="s">
        <v>816</v>
      </c>
      <c r="O76" s="1" t="s">
        <v>817</v>
      </c>
      <c r="P76" s="1" t="s">
        <v>818</v>
      </c>
      <c r="Q76" s="1" t="s">
        <v>819</v>
      </c>
      <c r="R76" s="1" t="s">
        <v>1181</v>
      </c>
      <c r="S76" s="1" t="s">
        <v>821</v>
      </c>
      <c r="T76" s="1" t="s">
        <v>822</v>
      </c>
      <c r="U76" s="1" t="s">
        <v>781</v>
      </c>
      <c r="V76" s="1" t="s">
        <v>835</v>
      </c>
    </row>
    <row r="77" s="1" customFormat="1" spans="1:22">
      <c r="A77" s="3">
        <v>999228394960932</v>
      </c>
      <c r="B77" s="1" t="s">
        <v>1176</v>
      </c>
      <c r="C77" s="1" t="s">
        <v>1182</v>
      </c>
      <c r="D77" s="1" t="s">
        <v>1183</v>
      </c>
      <c r="E77" s="1" t="s">
        <v>1184</v>
      </c>
      <c r="F77" s="1" t="s">
        <v>808</v>
      </c>
      <c r="G77" s="1" t="s">
        <v>812</v>
      </c>
      <c r="H77" s="1" t="s">
        <v>813</v>
      </c>
      <c r="I77" s="1" t="s">
        <v>1030</v>
      </c>
      <c r="J77" s="1" t="s">
        <v>815</v>
      </c>
      <c r="K77" s="1" t="s">
        <v>1030</v>
      </c>
      <c r="L77" s="1" t="s">
        <v>1030</v>
      </c>
      <c r="M77" s="1" t="s">
        <v>816</v>
      </c>
      <c r="N77" s="1" t="s">
        <v>816</v>
      </c>
      <c r="O77" s="1" t="s">
        <v>817</v>
      </c>
      <c r="P77" s="1" t="s">
        <v>818</v>
      </c>
      <c r="Q77" s="1" t="s">
        <v>819</v>
      </c>
      <c r="R77" s="1" t="s">
        <v>1185</v>
      </c>
      <c r="S77" s="1" t="s">
        <v>821</v>
      </c>
      <c r="T77" s="1" t="s">
        <v>822</v>
      </c>
      <c r="U77" s="1" t="s">
        <v>781</v>
      </c>
      <c r="V77" s="1" t="s">
        <v>883</v>
      </c>
    </row>
    <row r="78" s="1" customFormat="1" spans="1:22">
      <c r="A78" s="3">
        <v>999228374381080</v>
      </c>
      <c r="B78" s="1" t="s">
        <v>1186</v>
      </c>
      <c r="C78" s="1" t="s">
        <v>1187</v>
      </c>
      <c r="D78" s="1" t="s">
        <v>1188</v>
      </c>
      <c r="E78" s="1" t="s">
        <v>1189</v>
      </c>
      <c r="F78" s="1" t="s">
        <v>971</v>
      </c>
      <c r="G78" s="1" t="s">
        <v>812</v>
      </c>
      <c r="H78" s="1" t="s">
        <v>813</v>
      </c>
      <c r="I78" s="1" t="s">
        <v>1190</v>
      </c>
      <c r="J78" s="1" t="s">
        <v>815</v>
      </c>
      <c r="K78" s="1" t="s">
        <v>1190</v>
      </c>
      <c r="L78" s="1" t="s">
        <v>1190</v>
      </c>
      <c r="M78" s="1" t="s">
        <v>816</v>
      </c>
      <c r="N78" s="1" t="s">
        <v>816</v>
      </c>
      <c r="O78" s="1" t="s">
        <v>817</v>
      </c>
      <c r="P78" s="1" t="s">
        <v>818</v>
      </c>
      <c r="Q78" s="1" t="s">
        <v>819</v>
      </c>
      <c r="R78" s="1" t="s">
        <v>1191</v>
      </c>
      <c r="S78" s="1" t="s">
        <v>821</v>
      </c>
      <c r="T78" s="1" t="s">
        <v>822</v>
      </c>
      <c r="U78" s="1" t="s">
        <v>781</v>
      </c>
      <c r="V78" s="1" t="s">
        <v>835</v>
      </c>
    </row>
    <row r="79" s="1" customFormat="1" spans="1:22">
      <c r="A79" s="3">
        <v>999228370403171</v>
      </c>
      <c r="B79" s="1" t="s">
        <v>1186</v>
      </c>
      <c r="C79" s="1" t="s">
        <v>1192</v>
      </c>
      <c r="D79" s="1" t="s">
        <v>1033</v>
      </c>
      <c r="E79" s="1" t="s">
        <v>1193</v>
      </c>
      <c r="F79" s="1" t="s">
        <v>872</v>
      </c>
      <c r="G79" s="1" t="s">
        <v>812</v>
      </c>
      <c r="H79" s="1" t="s">
        <v>813</v>
      </c>
      <c r="I79" s="1" t="s">
        <v>1035</v>
      </c>
      <c r="J79" s="1" t="s">
        <v>815</v>
      </c>
      <c r="K79" s="1" t="s">
        <v>1035</v>
      </c>
      <c r="L79" s="1" t="s">
        <v>1035</v>
      </c>
      <c r="M79" s="1" t="s">
        <v>816</v>
      </c>
      <c r="N79" s="1" t="s">
        <v>816</v>
      </c>
      <c r="O79" s="1" t="s">
        <v>817</v>
      </c>
      <c r="P79" s="1" t="s">
        <v>818</v>
      </c>
      <c r="Q79" s="1" t="s">
        <v>819</v>
      </c>
      <c r="R79" s="1" t="s">
        <v>1194</v>
      </c>
      <c r="S79" s="1" t="s">
        <v>821</v>
      </c>
      <c r="T79" s="1" t="s">
        <v>822</v>
      </c>
      <c r="U79" s="1" t="s">
        <v>781</v>
      </c>
      <c r="V79" s="1" t="s">
        <v>1026</v>
      </c>
    </row>
    <row r="80" s="1" customFormat="1" spans="1:22">
      <c r="A80" s="3">
        <v>999228368841586</v>
      </c>
      <c r="B80" s="1" t="s">
        <v>1186</v>
      </c>
      <c r="C80" s="1" t="s">
        <v>1195</v>
      </c>
      <c r="D80" s="1" t="s">
        <v>1183</v>
      </c>
      <c r="E80" s="1" t="s">
        <v>1196</v>
      </c>
      <c r="F80" s="1" t="s">
        <v>872</v>
      </c>
      <c r="G80" s="1" t="s">
        <v>812</v>
      </c>
      <c r="H80" s="1" t="s">
        <v>813</v>
      </c>
      <c r="I80" s="1" t="s">
        <v>1197</v>
      </c>
      <c r="J80" s="1" t="s">
        <v>815</v>
      </c>
      <c r="K80" s="1" t="s">
        <v>1197</v>
      </c>
      <c r="L80" s="1" t="s">
        <v>1197</v>
      </c>
      <c r="M80" s="1" t="s">
        <v>816</v>
      </c>
      <c r="N80" s="1" t="s">
        <v>816</v>
      </c>
      <c r="O80" s="1" t="s">
        <v>817</v>
      </c>
      <c r="P80" s="1" t="s">
        <v>818</v>
      </c>
      <c r="Q80" s="1" t="s">
        <v>819</v>
      </c>
      <c r="R80" s="1" t="s">
        <v>1198</v>
      </c>
      <c r="S80" s="1" t="s">
        <v>821</v>
      </c>
      <c r="T80" s="1" t="s">
        <v>822</v>
      </c>
      <c r="U80" s="1" t="s">
        <v>781</v>
      </c>
      <c r="V80" s="1" t="s">
        <v>883</v>
      </c>
    </row>
    <row r="81" s="1" customFormat="1" spans="1:22">
      <c r="A81" s="3">
        <v>999228367906177</v>
      </c>
      <c r="B81" s="1" t="s">
        <v>1199</v>
      </c>
      <c r="C81" s="1" t="s">
        <v>1200</v>
      </c>
      <c r="D81" s="1" t="s">
        <v>1017</v>
      </c>
      <c r="E81" s="1" t="s">
        <v>1201</v>
      </c>
      <c r="F81" s="1" t="s">
        <v>808</v>
      </c>
      <c r="G81" s="1" t="s">
        <v>812</v>
      </c>
      <c r="H81" s="1" t="s">
        <v>813</v>
      </c>
      <c r="I81" s="1" t="s">
        <v>1202</v>
      </c>
      <c r="J81" s="1" t="s">
        <v>815</v>
      </c>
      <c r="K81" s="1" t="s">
        <v>1202</v>
      </c>
      <c r="L81" s="1" t="s">
        <v>1202</v>
      </c>
      <c r="M81" s="1" t="s">
        <v>816</v>
      </c>
      <c r="N81" s="1" t="s">
        <v>816</v>
      </c>
      <c r="O81" s="1" t="s">
        <v>817</v>
      </c>
      <c r="P81" s="1" t="s">
        <v>818</v>
      </c>
      <c r="Q81" s="1" t="s">
        <v>819</v>
      </c>
      <c r="R81" s="1" t="s">
        <v>1203</v>
      </c>
      <c r="S81" s="1" t="s">
        <v>821</v>
      </c>
      <c r="T81" s="1" t="s">
        <v>822</v>
      </c>
      <c r="U81" s="1" t="s">
        <v>781</v>
      </c>
      <c r="V81" s="1" t="s">
        <v>835</v>
      </c>
    </row>
    <row r="82" s="1" customFormat="1" spans="1:22">
      <c r="A82" s="3">
        <v>999228367858768</v>
      </c>
      <c r="B82" s="1" t="s">
        <v>1199</v>
      </c>
      <c r="C82" s="1" t="s">
        <v>1204</v>
      </c>
      <c r="D82" s="1" t="s">
        <v>1205</v>
      </c>
      <c r="E82" s="1" t="s">
        <v>1206</v>
      </c>
      <c r="F82" s="1" t="s">
        <v>943</v>
      </c>
      <c r="G82" s="1" t="s">
        <v>812</v>
      </c>
      <c r="H82" s="1" t="s">
        <v>813</v>
      </c>
      <c r="I82" s="1" t="s">
        <v>1207</v>
      </c>
      <c r="J82" s="1" t="s">
        <v>815</v>
      </c>
      <c r="K82" s="1" t="s">
        <v>1207</v>
      </c>
      <c r="L82" s="1" t="s">
        <v>1207</v>
      </c>
      <c r="M82" s="1" t="s">
        <v>816</v>
      </c>
      <c r="N82" s="1" t="s">
        <v>816</v>
      </c>
      <c r="O82" s="1" t="s">
        <v>817</v>
      </c>
      <c r="P82" s="1" t="s">
        <v>818</v>
      </c>
      <c r="Q82" s="1" t="s">
        <v>819</v>
      </c>
      <c r="R82" s="1" t="s">
        <v>1208</v>
      </c>
      <c r="S82" s="1" t="s">
        <v>821</v>
      </c>
      <c r="T82" s="1" t="s">
        <v>822</v>
      </c>
      <c r="U82" s="1" t="s">
        <v>781</v>
      </c>
      <c r="V82" s="1" t="s">
        <v>835</v>
      </c>
    </row>
    <row r="83" s="1" customFormat="1" spans="1:22">
      <c r="A83" s="3">
        <v>999228365491538</v>
      </c>
      <c r="B83" s="1" t="s">
        <v>1199</v>
      </c>
      <c r="C83" s="1" t="s">
        <v>1209</v>
      </c>
      <c r="D83" s="1" t="s">
        <v>1210</v>
      </c>
      <c r="E83" s="1" t="s">
        <v>1211</v>
      </c>
      <c r="F83" s="1" t="s">
        <v>943</v>
      </c>
      <c r="G83" s="1" t="s">
        <v>812</v>
      </c>
      <c r="H83" s="1" t="s">
        <v>813</v>
      </c>
      <c r="I83" s="1" t="s">
        <v>1212</v>
      </c>
      <c r="J83" s="1" t="s">
        <v>815</v>
      </c>
      <c r="K83" s="1" t="s">
        <v>1212</v>
      </c>
      <c r="L83" s="1" t="s">
        <v>1212</v>
      </c>
      <c r="M83" s="1" t="s">
        <v>816</v>
      </c>
      <c r="N83" s="1" t="s">
        <v>816</v>
      </c>
      <c r="O83" s="1" t="s">
        <v>817</v>
      </c>
      <c r="P83" s="1" t="s">
        <v>818</v>
      </c>
      <c r="Q83" s="1" t="s">
        <v>819</v>
      </c>
      <c r="R83" s="1" t="s">
        <v>1213</v>
      </c>
      <c r="S83" s="1" t="s">
        <v>821</v>
      </c>
      <c r="T83" s="1" t="s">
        <v>822</v>
      </c>
      <c r="U83" s="1" t="s">
        <v>781</v>
      </c>
      <c r="V83" s="1" t="s">
        <v>1214</v>
      </c>
    </row>
    <row r="84" s="1" customFormat="1" spans="1:22">
      <c r="A84" s="3">
        <v>999228364514348</v>
      </c>
      <c r="B84" s="1" t="s">
        <v>1199</v>
      </c>
      <c r="C84" s="1" t="s">
        <v>1215</v>
      </c>
      <c r="D84" s="1" t="s">
        <v>1022</v>
      </c>
      <c r="E84" s="1" t="s">
        <v>1216</v>
      </c>
      <c r="F84" s="1" t="s">
        <v>808</v>
      </c>
      <c r="G84" s="1" t="s">
        <v>812</v>
      </c>
      <c r="H84" s="1" t="s">
        <v>813</v>
      </c>
      <c r="I84" s="1" t="s">
        <v>1217</v>
      </c>
      <c r="J84" s="1" t="s">
        <v>815</v>
      </c>
      <c r="K84" s="1" t="s">
        <v>1217</v>
      </c>
      <c r="L84" s="1" t="s">
        <v>1217</v>
      </c>
      <c r="M84" s="1" t="s">
        <v>816</v>
      </c>
      <c r="N84" s="1" t="s">
        <v>816</v>
      </c>
      <c r="O84" s="1" t="s">
        <v>817</v>
      </c>
      <c r="P84" s="1" t="s">
        <v>818</v>
      </c>
      <c r="Q84" s="1" t="s">
        <v>819</v>
      </c>
      <c r="R84" s="1" t="s">
        <v>1218</v>
      </c>
      <c r="S84" s="1" t="s">
        <v>821</v>
      </c>
      <c r="T84" s="1" t="s">
        <v>822</v>
      </c>
      <c r="U84" s="1" t="s">
        <v>781</v>
      </c>
      <c r="V84" s="1" t="s">
        <v>1026</v>
      </c>
    </row>
    <row r="85" s="1" customFormat="1" spans="1:22">
      <c r="A85" s="3">
        <v>999228356199653</v>
      </c>
      <c r="B85" s="1" t="s">
        <v>1219</v>
      </c>
      <c r="C85" s="1" t="s">
        <v>1220</v>
      </c>
      <c r="D85" s="1" t="s">
        <v>1114</v>
      </c>
      <c r="E85" s="1" t="s">
        <v>1221</v>
      </c>
      <c r="F85" s="1" t="s">
        <v>872</v>
      </c>
      <c r="G85" s="1" t="s">
        <v>812</v>
      </c>
      <c r="H85" s="1" t="s">
        <v>813</v>
      </c>
      <c r="I85" s="1" t="s">
        <v>1222</v>
      </c>
      <c r="J85" s="1" t="s">
        <v>815</v>
      </c>
      <c r="K85" s="1" t="s">
        <v>1222</v>
      </c>
      <c r="L85" s="1" t="s">
        <v>1222</v>
      </c>
      <c r="M85" s="1" t="s">
        <v>816</v>
      </c>
      <c r="N85" s="1" t="s">
        <v>816</v>
      </c>
      <c r="O85" s="1" t="s">
        <v>817</v>
      </c>
      <c r="P85" s="1" t="s">
        <v>818</v>
      </c>
      <c r="Q85" s="1" t="s">
        <v>819</v>
      </c>
      <c r="R85" s="1" t="s">
        <v>1223</v>
      </c>
      <c r="S85" s="1" t="s">
        <v>821</v>
      </c>
      <c r="T85" s="1" t="s">
        <v>822</v>
      </c>
      <c r="U85" s="1" t="s">
        <v>781</v>
      </c>
      <c r="V85" s="1" t="s">
        <v>835</v>
      </c>
    </row>
    <row r="86" s="1" customFormat="1" spans="1:22">
      <c r="A86" s="3">
        <v>999228336030257</v>
      </c>
      <c r="B86" s="1" t="s">
        <v>1224</v>
      </c>
      <c r="C86" s="1" t="s">
        <v>1225</v>
      </c>
      <c r="D86" s="1" t="s">
        <v>1226</v>
      </c>
      <c r="E86" s="1" t="s">
        <v>1227</v>
      </c>
      <c r="F86" s="1" t="s">
        <v>971</v>
      </c>
      <c r="G86" s="1" t="s">
        <v>812</v>
      </c>
      <c r="H86" s="1" t="s">
        <v>813</v>
      </c>
      <c r="I86" s="1" t="s">
        <v>1228</v>
      </c>
      <c r="J86" s="1" t="s">
        <v>815</v>
      </c>
      <c r="K86" s="1" t="s">
        <v>1228</v>
      </c>
      <c r="L86" s="1" t="s">
        <v>1228</v>
      </c>
      <c r="M86" s="1" t="s">
        <v>816</v>
      </c>
      <c r="N86" s="1" t="s">
        <v>816</v>
      </c>
      <c r="O86" s="1" t="s">
        <v>817</v>
      </c>
      <c r="P86" s="1" t="s">
        <v>818</v>
      </c>
      <c r="Q86" s="1" t="s">
        <v>819</v>
      </c>
      <c r="R86" s="1" t="s">
        <v>1229</v>
      </c>
      <c r="S86" s="1" t="s">
        <v>821</v>
      </c>
      <c r="T86" s="1" t="s">
        <v>822</v>
      </c>
      <c r="U86" s="1" t="s">
        <v>781</v>
      </c>
      <c r="V86" s="1" t="s">
        <v>835</v>
      </c>
    </row>
    <row r="87" s="1" customFormat="1" spans="1:22">
      <c r="A87" s="3">
        <v>999228335849064</v>
      </c>
      <c r="B87" s="1" t="s">
        <v>1224</v>
      </c>
      <c r="C87" s="1" t="s">
        <v>1230</v>
      </c>
      <c r="D87" s="1" t="s">
        <v>1231</v>
      </c>
      <c r="E87" s="1" t="s">
        <v>1232</v>
      </c>
      <c r="F87" s="1" t="s">
        <v>808</v>
      </c>
      <c r="G87" s="1" t="s">
        <v>812</v>
      </c>
      <c r="H87" s="1" t="s">
        <v>813</v>
      </c>
      <c r="I87" s="1" t="s">
        <v>1233</v>
      </c>
      <c r="J87" s="1" t="s">
        <v>815</v>
      </c>
      <c r="K87" s="1" t="s">
        <v>1233</v>
      </c>
      <c r="L87" s="1" t="s">
        <v>1233</v>
      </c>
      <c r="M87" s="1" t="s">
        <v>816</v>
      </c>
      <c r="N87" s="1" t="s">
        <v>816</v>
      </c>
      <c r="O87" s="1" t="s">
        <v>817</v>
      </c>
      <c r="P87" s="1" t="s">
        <v>818</v>
      </c>
      <c r="Q87" s="1" t="s">
        <v>819</v>
      </c>
      <c r="R87" s="1" t="s">
        <v>1234</v>
      </c>
      <c r="S87" s="1" t="s">
        <v>821</v>
      </c>
      <c r="T87" s="1" t="s">
        <v>822</v>
      </c>
      <c r="U87" s="1" t="s">
        <v>781</v>
      </c>
      <c r="V87" s="1" t="s">
        <v>883</v>
      </c>
    </row>
    <row r="88" s="1" customFormat="1" spans="1:22">
      <c r="A88" s="3">
        <v>999228320720735</v>
      </c>
      <c r="B88" s="1" t="s">
        <v>1235</v>
      </c>
      <c r="C88" s="1" t="s">
        <v>1236</v>
      </c>
      <c r="D88" s="1" t="s">
        <v>1237</v>
      </c>
      <c r="E88" s="1" t="s">
        <v>1238</v>
      </c>
      <c r="F88" s="1" t="s">
        <v>872</v>
      </c>
      <c r="G88" s="1" t="s">
        <v>812</v>
      </c>
      <c r="H88" s="1" t="s">
        <v>813</v>
      </c>
      <c r="I88" s="1" t="s">
        <v>1239</v>
      </c>
      <c r="J88" s="1" t="s">
        <v>815</v>
      </c>
      <c r="K88" s="1" t="s">
        <v>1239</v>
      </c>
      <c r="L88" s="1" t="s">
        <v>1239</v>
      </c>
      <c r="M88" s="1" t="s">
        <v>816</v>
      </c>
      <c r="N88" s="1" t="s">
        <v>816</v>
      </c>
      <c r="O88" s="1" t="s">
        <v>817</v>
      </c>
      <c r="P88" s="1" t="s">
        <v>818</v>
      </c>
      <c r="Q88" s="1" t="s">
        <v>819</v>
      </c>
      <c r="R88" s="1" t="s">
        <v>1240</v>
      </c>
      <c r="S88" s="1" t="s">
        <v>821</v>
      </c>
      <c r="T88" s="1" t="s">
        <v>822</v>
      </c>
      <c r="U88" s="1" t="s">
        <v>781</v>
      </c>
      <c r="V88" s="1" t="s">
        <v>835</v>
      </c>
    </row>
    <row r="89" s="1" customFormat="1" spans="1:22">
      <c r="A89" s="3">
        <v>999228316073061</v>
      </c>
      <c r="B89" s="1" t="s">
        <v>1235</v>
      </c>
      <c r="C89" s="1" t="s">
        <v>1241</v>
      </c>
      <c r="D89" s="1" t="s">
        <v>1242</v>
      </c>
      <c r="E89" s="1" t="s">
        <v>1243</v>
      </c>
      <c r="F89" s="1" t="s">
        <v>808</v>
      </c>
      <c r="G89" s="1" t="s">
        <v>812</v>
      </c>
      <c r="H89" s="1" t="s">
        <v>813</v>
      </c>
      <c r="I89" s="1" t="s">
        <v>1244</v>
      </c>
      <c r="J89" s="1" t="s">
        <v>815</v>
      </c>
      <c r="K89" s="1" t="s">
        <v>1244</v>
      </c>
      <c r="L89" s="1" t="s">
        <v>1244</v>
      </c>
      <c r="M89" s="1" t="s">
        <v>816</v>
      </c>
      <c r="N89" s="1" t="s">
        <v>816</v>
      </c>
      <c r="O89" s="1" t="s">
        <v>817</v>
      </c>
      <c r="P89" s="1" t="s">
        <v>818</v>
      </c>
      <c r="Q89" s="1" t="s">
        <v>819</v>
      </c>
      <c r="R89" s="1" t="s">
        <v>1245</v>
      </c>
      <c r="S89" s="1" t="s">
        <v>821</v>
      </c>
      <c r="T89" s="1" t="s">
        <v>822</v>
      </c>
      <c r="U89" s="1" t="s">
        <v>781</v>
      </c>
      <c r="V89" s="1" t="s">
        <v>1214</v>
      </c>
    </row>
    <row r="90" s="1" customFormat="1" spans="1:22">
      <c r="A90" s="3">
        <v>999228304908344</v>
      </c>
      <c r="B90" s="1" t="s">
        <v>1246</v>
      </c>
      <c r="C90" s="1" t="s">
        <v>1247</v>
      </c>
      <c r="D90" s="1" t="s">
        <v>945</v>
      </c>
      <c r="E90" s="1" t="s">
        <v>1248</v>
      </c>
      <c r="F90" s="1" t="s">
        <v>943</v>
      </c>
      <c r="G90" s="1" t="s">
        <v>812</v>
      </c>
      <c r="H90" s="1" t="s">
        <v>813</v>
      </c>
      <c r="I90" s="1" t="s">
        <v>1249</v>
      </c>
      <c r="J90" s="1" t="s">
        <v>815</v>
      </c>
      <c r="K90" s="1" t="s">
        <v>1249</v>
      </c>
      <c r="L90" s="1" t="s">
        <v>1249</v>
      </c>
      <c r="M90" s="1" t="s">
        <v>816</v>
      </c>
      <c r="N90" s="1" t="s">
        <v>816</v>
      </c>
      <c r="O90" s="1" t="s">
        <v>817</v>
      </c>
      <c r="P90" s="1" t="s">
        <v>818</v>
      </c>
      <c r="Q90" s="1" t="s">
        <v>819</v>
      </c>
      <c r="R90" s="1" t="s">
        <v>1250</v>
      </c>
      <c r="S90" s="1" t="s">
        <v>821</v>
      </c>
      <c r="T90" s="1" t="s">
        <v>822</v>
      </c>
      <c r="U90" s="1" t="s">
        <v>781</v>
      </c>
      <c r="V90" s="1" t="s">
        <v>835</v>
      </c>
    </row>
    <row r="91" s="1" customFormat="1" spans="1:22">
      <c r="A91" s="3">
        <v>999228304731866</v>
      </c>
      <c r="B91" s="1" t="s">
        <v>1246</v>
      </c>
      <c r="C91" s="1" t="s">
        <v>1251</v>
      </c>
      <c r="D91" s="1" t="s">
        <v>1252</v>
      </c>
      <c r="E91" s="1" t="s">
        <v>1253</v>
      </c>
      <c r="F91" s="1" t="s">
        <v>872</v>
      </c>
      <c r="G91" s="1" t="s">
        <v>812</v>
      </c>
      <c r="H91" s="1" t="s">
        <v>813</v>
      </c>
      <c r="I91" s="1" t="s">
        <v>1254</v>
      </c>
      <c r="J91" s="1" t="s">
        <v>815</v>
      </c>
      <c r="K91" s="1" t="s">
        <v>1254</v>
      </c>
      <c r="L91" s="1" t="s">
        <v>1254</v>
      </c>
      <c r="M91" s="1" t="s">
        <v>816</v>
      </c>
      <c r="N91" s="1" t="s">
        <v>816</v>
      </c>
      <c r="O91" s="1" t="s">
        <v>817</v>
      </c>
      <c r="P91" s="1" t="s">
        <v>818</v>
      </c>
      <c r="Q91" s="1" t="s">
        <v>819</v>
      </c>
      <c r="R91" s="1" t="s">
        <v>1255</v>
      </c>
      <c r="S91" s="1" t="s">
        <v>821</v>
      </c>
      <c r="T91" s="1" t="s">
        <v>822</v>
      </c>
      <c r="U91" s="1" t="s">
        <v>781</v>
      </c>
      <c r="V91" s="1" t="s">
        <v>835</v>
      </c>
    </row>
    <row r="92" s="1" customFormat="1" spans="1:22">
      <c r="A92" s="3">
        <v>999228297431709</v>
      </c>
      <c r="B92" s="1" t="s">
        <v>1246</v>
      </c>
      <c r="C92" s="1" t="s">
        <v>1256</v>
      </c>
      <c r="D92" s="1" t="s">
        <v>1257</v>
      </c>
      <c r="E92" s="1" t="s">
        <v>1258</v>
      </c>
      <c r="F92" s="1" t="s">
        <v>808</v>
      </c>
      <c r="G92" s="1" t="s">
        <v>812</v>
      </c>
      <c r="H92" s="1" t="s">
        <v>813</v>
      </c>
      <c r="I92" s="1" t="s">
        <v>1259</v>
      </c>
      <c r="J92" s="1" t="s">
        <v>815</v>
      </c>
      <c r="K92" s="1" t="s">
        <v>1259</v>
      </c>
      <c r="L92" s="1" t="s">
        <v>1259</v>
      </c>
      <c r="M92" s="1" t="s">
        <v>816</v>
      </c>
      <c r="N92" s="1" t="s">
        <v>816</v>
      </c>
      <c r="O92" s="1" t="s">
        <v>817</v>
      </c>
      <c r="P92" s="1" t="s">
        <v>818</v>
      </c>
      <c r="Q92" s="1" t="s">
        <v>819</v>
      </c>
      <c r="R92" s="1" t="s">
        <v>1260</v>
      </c>
      <c r="S92" s="1" t="s">
        <v>821</v>
      </c>
      <c r="T92" s="1" t="s">
        <v>822</v>
      </c>
      <c r="U92" s="1" t="s">
        <v>781</v>
      </c>
      <c r="V92" s="1" t="s">
        <v>883</v>
      </c>
    </row>
    <row r="93" s="1" customFormat="1" spans="1:22">
      <c r="A93" s="3">
        <v>999228295082452</v>
      </c>
      <c r="B93" s="1" t="s">
        <v>1246</v>
      </c>
      <c r="C93" s="1" t="s">
        <v>1261</v>
      </c>
      <c r="D93" s="1" t="s">
        <v>1262</v>
      </c>
      <c r="E93" s="1" t="s">
        <v>1263</v>
      </c>
      <c r="F93" s="1" t="s">
        <v>808</v>
      </c>
      <c r="G93" s="1" t="s">
        <v>812</v>
      </c>
      <c r="H93" s="1" t="s">
        <v>813</v>
      </c>
      <c r="I93" s="1" t="s">
        <v>1264</v>
      </c>
      <c r="J93" s="1" t="s">
        <v>815</v>
      </c>
      <c r="K93" s="1" t="s">
        <v>1264</v>
      </c>
      <c r="L93" s="1" t="s">
        <v>1264</v>
      </c>
      <c r="M93" s="1" t="s">
        <v>816</v>
      </c>
      <c r="N93" s="1" t="s">
        <v>816</v>
      </c>
      <c r="O93" s="1" t="s">
        <v>817</v>
      </c>
      <c r="P93" s="1" t="s">
        <v>818</v>
      </c>
      <c r="Q93" s="1" t="s">
        <v>819</v>
      </c>
      <c r="R93" s="1" t="s">
        <v>1265</v>
      </c>
      <c r="S93" s="1" t="s">
        <v>821</v>
      </c>
      <c r="T93" s="1" t="s">
        <v>822</v>
      </c>
      <c r="U93" s="1" t="s">
        <v>781</v>
      </c>
      <c r="V93" s="1" t="s">
        <v>835</v>
      </c>
    </row>
    <row r="94" s="1" customFormat="1" spans="1:22">
      <c r="A94" s="3">
        <v>999228293308775</v>
      </c>
      <c r="B94" s="1" t="s">
        <v>1246</v>
      </c>
      <c r="C94" s="1" t="s">
        <v>1266</v>
      </c>
      <c r="D94" s="1" t="s">
        <v>1267</v>
      </c>
      <c r="E94" s="1" t="s">
        <v>1268</v>
      </c>
      <c r="F94" s="1" t="s">
        <v>872</v>
      </c>
      <c r="G94" s="1" t="s">
        <v>812</v>
      </c>
      <c r="H94" s="1" t="s">
        <v>813</v>
      </c>
      <c r="I94" s="1" t="s">
        <v>1269</v>
      </c>
      <c r="J94" s="1" t="s">
        <v>815</v>
      </c>
      <c r="K94" s="1" t="s">
        <v>1269</v>
      </c>
      <c r="L94" s="1" t="s">
        <v>1269</v>
      </c>
      <c r="M94" s="1" t="s">
        <v>816</v>
      </c>
      <c r="N94" s="1" t="s">
        <v>816</v>
      </c>
      <c r="O94" s="1" t="s">
        <v>817</v>
      </c>
      <c r="P94" s="1" t="s">
        <v>818</v>
      </c>
      <c r="Q94" s="1" t="s">
        <v>819</v>
      </c>
      <c r="R94" s="1" t="s">
        <v>1270</v>
      </c>
      <c r="S94" s="1" t="s">
        <v>821</v>
      </c>
      <c r="T94" s="1" t="s">
        <v>822</v>
      </c>
      <c r="U94" s="1" t="s">
        <v>781</v>
      </c>
      <c r="V94" s="1" t="s">
        <v>835</v>
      </c>
    </row>
    <row r="95" s="1" customFormat="1" spans="1:22">
      <c r="A95" s="1" t="s">
        <v>1271</v>
      </c>
      <c r="B95" s="1" t="s">
        <v>1272</v>
      </c>
      <c r="C95" s="1" t="s">
        <v>1273</v>
      </c>
      <c r="D95" s="1" t="s">
        <v>1168</v>
      </c>
      <c r="E95" s="1" t="s">
        <v>1169</v>
      </c>
      <c r="F95" s="1" t="s">
        <v>943</v>
      </c>
      <c r="G95" s="1" t="s">
        <v>812</v>
      </c>
      <c r="H95" s="1" t="s">
        <v>813</v>
      </c>
      <c r="I95" s="1" t="s">
        <v>817</v>
      </c>
      <c r="J95" s="1" t="s">
        <v>815</v>
      </c>
      <c r="K95" s="1" t="s">
        <v>817</v>
      </c>
      <c r="L95" s="1" t="s">
        <v>817</v>
      </c>
      <c r="M95" s="1" t="s">
        <v>816</v>
      </c>
      <c r="N95" s="1" t="s">
        <v>816</v>
      </c>
      <c r="O95" s="1" t="s">
        <v>817</v>
      </c>
      <c r="P95" s="1" t="s">
        <v>818</v>
      </c>
      <c r="Q95" s="1" t="s">
        <v>819</v>
      </c>
      <c r="R95" s="1" t="s">
        <v>1274</v>
      </c>
      <c r="S95" s="1" t="s">
        <v>821</v>
      </c>
      <c r="T95" s="1" t="s">
        <v>822</v>
      </c>
      <c r="U95" s="1" t="s">
        <v>781</v>
      </c>
      <c r="V95" s="1" t="s">
        <v>835</v>
      </c>
    </row>
    <row r="96" s="1" customFormat="1" spans="1:22">
      <c r="A96" s="1" t="s">
        <v>1275</v>
      </c>
      <c r="B96" s="1" t="s">
        <v>1272</v>
      </c>
      <c r="C96" s="1" t="s">
        <v>1276</v>
      </c>
      <c r="D96" s="1" t="s">
        <v>1168</v>
      </c>
      <c r="E96" s="1" t="s">
        <v>1174</v>
      </c>
      <c r="F96" s="1" t="s">
        <v>943</v>
      </c>
      <c r="G96" s="1" t="s">
        <v>812</v>
      </c>
      <c r="H96" s="1" t="s">
        <v>813</v>
      </c>
      <c r="I96" s="1" t="s">
        <v>817</v>
      </c>
      <c r="J96" s="1" t="s">
        <v>815</v>
      </c>
      <c r="K96" s="1" t="s">
        <v>817</v>
      </c>
      <c r="L96" s="1" t="s">
        <v>817</v>
      </c>
      <c r="M96" s="1" t="s">
        <v>816</v>
      </c>
      <c r="N96" s="1" t="s">
        <v>816</v>
      </c>
      <c r="O96" s="1" t="s">
        <v>817</v>
      </c>
      <c r="P96" s="1" t="s">
        <v>818</v>
      </c>
      <c r="Q96" s="1" t="s">
        <v>819</v>
      </c>
      <c r="R96" s="1" t="s">
        <v>1277</v>
      </c>
      <c r="S96" s="1" t="s">
        <v>821</v>
      </c>
      <c r="T96" s="1" t="s">
        <v>822</v>
      </c>
      <c r="U96" s="1" t="s">
        <v>781</v>
      </c>
      <c r="V96" s="1" t="s">
        <v>835</v>
      </c>
    </row>
    <row r="97" s="1" customFormat="1" spans="1:22">
      <c r="A97" s="3">
        <v>999228267357915</v>
      </c>
      <c r="B97" s="1" t="s">
        <v>1278</v>
      </c>
      <c r="C97" s="1" t="s">
        <v>1279</v>
      </c>
      <c r="D97" s="1" t="s">
        <v>1092</v>
      </c>
      <c r="E97" s="1" t="s">
        <v>1280</v>
      </c>
      <c r="F97" s="1" t="s">
        <v>1001</v>
      </c>
      <c r="G97" s="1" t="s">
        <v>812</v>
      </c>
      <c r="H97" s="1" t="s">
        <v>813</v>
      </c>
      <c r="I97" s="1" t="s">
        <v>1281</v>
      </c>
      <c r="J97" s="1" t="s">
        <v>815</v>
      </c>
      <c r="K97" s="1" t="s">
        <v>1281</v>
      </c>
      <c r="L97" s="1" t="s">
        <v>1281</v>
      </c>
      <c r="M97" s="1" t="s">
        <v>816</v>
      </c>
      <c r="N97" s="1" t="s">
        <v>816</v>
      </c>
      <c r="O97" s="1" t="s">
        <v>817</v>
      </c>
      <c r="P97" s="1" t="s">
        <v>818</v>
      </c>
      <c r="Q97" s="1" t="s">
        <v>819</v>
      </c>
      <c r="R97" s="1" t="s">
        <v>1282</v>
      </c>
      <c r="S97" s="1" t="s">
        <v>821</v>
      </c>
      <c r="T97" s="1" t="s">
        <v>822</v>
      </c>
      <c r="U97" s="1" t="s">
        <v>781</v>
      </c>
      <c r="V97" s="1" t="s">
        <v>835</v>
      </c>
    </row>
    <row r="98" s="1" customFormat="1" spans="1:22">
      <c r="A98" s="3">
        <v>999228266202568</v>
      </c>
      <c r="B98" s="1" t="s">
        <v>1278</v>
      </c>
      <c r="C98" s="1" t="s">
        <v>1283</v>
      </c>
      <c r="D98" s="1" t="s">
        <v>1284</v>
      </c>
      <c r="E98" s="1" t="s">
        <v>1285</v>
      </c>
      <c r="F98" s="1" t="s">
        <v>872</v>
      </c>
      <c r="G98" s="1" t="s">
        <v>812</v>
      </c>
      <c r="H98" s="1" t="s">
        <v>813</v>
      </c>
      <c r="I98" s="1" t="s">
        <v>1286</v>
      </c>
      <c r="J98" s="1" t="s">
        <v>815</v>
      </c>
      <c r="K98" s="1" t="s">
        <v>1286</v>
      </c>
      <c r="L98" s="1" t="s">
        <v>1286</v>
      </c>
      <c r="M98" s="1" t="s">
        <v>816</v>
      </c>
      <c r="N98" s="1" t="s">
        <v>816</v>
      </c>
      <c r="O98" s="1" t="s">
        <v>817</v>
      </c>
      <c r="P98" s="1" t="s">
        <v>818</v>
      </c>
      <c r="Q98" s="1" t="s">
        <v>819</v>
      </c>
      <c r="R98" s="1" t="s">
        <v>1287</v>
      </c>
      <c r="S98" s="1" t="s">
        <v>821</v>
      </c>
      <c r="T98" s="1" t="s">
        <v>822</v>
      </c>
      <c r="U98" s="1" t="s">
        <v>781</v>
      </c>
      <c r="V98" s="1" t="s">
        <v>883</v>
      </c>
    </row>
    <row r="99" s="1" customFormat="1" spans="1:22">
      <c r="A99" s="3">
        <v>999228239650301</v>
      </c>
      <c r="B99" s="1" t="s">
        <v>1288</v>
      </c>
      <c r="C99" s="1" t="s">
        <v>1289</v>
      </c>
      <c r="D99" s="1" t="s">
        <v>1290</v>
      </c>
      <c r="E99" s="1" t="s">
        <v>1291</v>
      </c>
      <c r="F99" s="1" t="s">
        <v>943</v>
      </c>
      <c r="G99" s="1" t="s">
        <v>812</v>
      </c>
      <c r="H99" s="1" t="s">
        <v>813</v>
      </c>
      <c r="I99" s="1" t="s">
        <v>1292</v>
      </c>
      <c r="J99" s="1" t="s">
        <v>815</v>
      </c>
      <c r="K99" s="1" t="s">
        <v>1292</v>
      </c>
      <c r="L99" s="1" t="s">
        <v>1292</v>
      </c>
      <c r="M99" s="1" t="s">
        <v>816</v>
      </c>
      <c r="N99" s="1" t="s">
        <v>816</v>
      </c>
      <c r="O99" s="1" t="s">
        <v>817</v>
      </c>
      <c r="P99" s="1" t="s">
        <v>818</v>
      </c>
      <c r="Q99" s="1" t="s">
        <v>819</v>
      </c>
      <c r="R99" s="1" t="s">
        <v>1293</v>
      </c>
      <c r="S99" s="1" t="s">
        <v>821</v>
      </c>
      <c r="T99" s="1" t="s">
        <v>822</v>
      </c>
      <c r="U99" s="1" t="s">
        <v>781</v>
      </c>
      <c r="V99" s="1" t="s">
        <v>835</v>
      </c>
    </row>
    <row r="100" s="1" customFormat="1" spans="1:22">
      <c r="A100" s="3">
        <v>999228239470727</v>
      </c>
      <c r="B100" s="1" t="s">
        <v>1288</v>
      </c>
      <c r="C100" s="1" t="s">
        <v>1294</v>
      </c>
      <c r="D100" s="1" t="s">
        <v>1252</v>
      </c>
      <c r="E100" s="1" t="s">
        <v>1295</v>
      </c>
      <c r="F100" s="1" t="s">
        <v>872</v>
      </c>
      <c r="G100" s="1" t="s">
        <v>812</v>
      </c>
      <c r="H100" s="1" t="s">
        <v>813</v>
      </c>
      <c r="I100" s="1" t="s">
        <v>1296</v>
      </c>
      <c r="J100" s="1" t="s">
        <v>815</v>
      </c>
      <c r="K100" s="1" t="s">
        <v>1296</v>
      </c>
      <c r="L100" s="1" t="s">
        <v>1296</v>
      </c>
      <c r="M100" s="1" t="s">
        <v>816</v>
      </c>
      <c r="N100" s="1" t="s">
        <v>816</v>
      </c>
      <c r="O100" s="1" t="s">
        <v>817</v>
      </c>
      <c r="P100" s="1" t="s">
        <v>818</v>
      </c>
      <c r="Q100" s="1" t="s">
        <v>819</v>
      </c>
      <c r="R100" s="1" t="s">
        <v>1297</v>
      </c>
      <c r="S100" s="1" t="s">
        <v>821</v>
      </c>
      <c r="T100" s="1" t="s">
        <v>822</v>
      </c>
      <c r="U100" s="1" t="s">
        <v>781</v>
      </c>
      <c r="V100" s="1" t="s">
        <v>835</v>
      </c>
    </row>
    <row r="101" s="1" customFormat="1" spans="1:22">
      <c r="A101" s="3">
        <v>999228238277786</v>
      </c>
      <c r="B101" s="1" t="s">
        <v>1288</v>
      </c>
      <c r="C101" s="1" t="s">
        <v>1298</v>
      </c>
      <c r="D101" s="1" t="s">
        <v>1299</v>
      </c>
      <c r="E101" s="1" t="s">
        <v>1300</v>
      </c>
      <c r="F101" s="1" t="s">
        <v>943</v>
      </c>
      <c r="G101" s="1" t="s">
        <v>812</v>
      </c>
      <c r="H101" s="1" t="s">
        <v>813</v>
      </c>
      <c r="I101" s="1" t="s">
        <v>1301</v>
      </c>
      <c r="J101" s="1" t="s">
        <v>815</v>
      </c>
      <c r="K101" s="1" t="s">
        <v>1301</v>
      </c>
      <c r="L101" s="1" t="s">
        <v>1301</v>
      </c>
      <c r="M101" s="1" t="s">
        <v>816</v>
      </c>
      <c r="N101" s="1" t="s">
        <v>816</v>
      </c>
      <c r="O101" s="1" t="s">
        <v>817</v>
      </c>
      <c r="P101" s="1" t="s">
        <v>818</v>
      </c>
      <c r="Q101" s="1" t="s">
        <v>819</v>
      </c>
      <c r="R101" s="1" t="s">
        <v>1302</v>
      </c>
      <c r="S101" s="1" t="s">
        <v>821</v>
      </c>
      <c r="T101" s="1" t="s">
        <v>822</v>
      </c>
      <c r="U101" s="1" t="s">
        <v>781</v>
      </c>
      <c r="V101" s="1" t="s">
        <v>835</v>
      </c>
    </row>
    <row r="102" s="1" customFormat="1" spans="1:22">
      <c r="A102" s="3">
        <v>999228237611324</v>
      </c>
      <c r="B102" s="1" t="s">
        <v>1303</v>
      </c>
      <c r="C102" s="1" t="s">
        <v>1304</v>
      </c>
      <c r="D102" s="1" t="s">
        <v>1305</v>
      </c>
      <c r="E102" s="1" t="s">
        <v>1306</v>
      </c>
      <c r="F102" s="1" t="s">
        <v>808</v>
      </c>
      <c r="G102" s="1" t="s">
        <v>812</v>
      </c>
      <c r="H102" s="1" t="s">
        <v>813</v>
      </c>
      <c r="I102" s="1" t="s">
        <v>1307</v>
      </c>
      <c r="J102" s="1" t="s">
        <v>815</v>
      </c>
      <c r="K102" s="1" t="s">
        <v>1307</v>
      </c>
      <c r="L102" s="1" t="s">
        <v>1307</v>
      </c>
      <c r="M102" s="1" t="s">
        <v>816</v>
      </c>
      <c r="N102" s="1" t="s">
        <v>816</v>
      </c>
      <c r="O102" s="1" t="s">
        <v>817</v>
      </c>
      <c r="P102" s="1" t="s">
        <v>818</v>
      </c>
      <c r="Q102" s="1" t="s">
        <v>819</v>
      </c>
      <c r="R102" s="1" t="s">
        <v>1308</v>
      </c>
      <c r="S102" s="1" t="s">
        <v>821</v>
      </c>
      <c r="T102" s="1" t="s">
        <v>822</v>
      </c>
      <c r="U102" s="1" t="s">
        <v>781</v>
      </c>
      <c r="V102" s="1" t="s">
        <v>1214</v>
      </c>
    </row>
    <row r="103" s="1" customFormat="1" spans="1:22">
      <c r="A103" s="3">
        <v>999228236135034</v>
      </c>
      <c r="B103" s="1" t="s">
        <v>1303</v>
      </c>
      <c r="C103" s="1" t="s">
        <v>1309</v>
      </c>
      <c r="D103" s="1" t="s">
        <v>1310</v>
      </c>
      <c r="E103" s="1" t="s">
        <v>1311</v>
      </c>
      <c r="F103" s="1" t="s">
        <v>971</v>
      </c>
      <c r="G103" s="1" t="s">
        <v>812</v>
      </c>
      <c r="H103" s="1" t="s">
        <v>813</v>
      </c>
      <c r="I103" s="1" t="s">
        <v>1312</v>
      </c>
      <c r="J103" s="1" t="s">
        <v>815</v>
      </c>
      <c r="K103" s="1" t="s">
        <v>1312</v>
      </c>
      <c r="L103" s="1" t="s">
        <v>1312</v>
      </c>
      <c r="M103" s="1" t="s">
        <v>816</v>
      </c>
      <c r="N103" s="1" t="s">
        <v>816</v>
      </c>
      <c r="O103" s="1" t="s">
        <v>817</v>
      </c>
      <c r="P103" s="1" t="s">
        <v>818</v>
      </c>
      <c r="Q103" s="1" t="s">
        <v>819</v>
      </c>
      <c r="R103" s="1" t="s">
        <v>1313</v>
      </c>
      <c r="S103" s="1" t="s">
        <v>821</v>
      </c>
      <c r="T103" s="1" t="s">
        <v>822</v>
      </c>
      <c r="U103" s="1" t="s">
        <v>781</v>
      </c>
      <c r="V103" s="1" t="s">
        <v>835</v>
      </c>
    </row>
    <row r="104" s="1" customFormat="1" spans="1:22">
      <c r="A104" s="3">
        <v>999228234081846</v>
      </c>
      <c r="B104" s="1" t="s">
        <v>1303</v>
      </c>
      <c r="C104" s="1" t="s">
        <v>1314</v>
      </c>
      <c r="D104" s="1" t="s">
        <v>1315</v>
      </c>
      <c r="E104" s="1" t="s">
        <v>1316</v>
      </c>
      <c r="F104" s="1" t="s">
        <v>1144</v>
      </c>
      <c r="G104" s="1" t="s">
        <v>812</v>
      </c>
      <c r="H104" s="1" t="s">
        <v>813</v>
      </c>
      <c r="I104" s="1" t="s">
        <v>1317</v>
      </c>
      <c r="J104" s="1" t="s">
        <v>815</v>
      </c>
      <c r="K104" s="1" t="s">
        <v>1317</v>
      </c>
      <c r="L104" s="1" t="s">
        <v>1317</v>
      </c>
      <c r="M104" s="1" t="s">
        <v>816</v>
      </c>
      <c r="N104" s="1" t="s">
        <v>816</v>
      </c>
      <c r="O104" s="1" t="s">
        <v>817</v>
      </c>
      <c r="P104" s="1" t="s">
        <v>818</v>
      </c>
      <c r="Q104" s="1" t="s">
        <v>819</v>
      </c>
      <c r="R104" s="1" t="s">
        <v>1318</v>
      </c>
      <c r="S104" s="1" t="s">
        <v>821</v>
      </c>
      <c r="T104" s="1" t="s">
        <v>822</v>
      </c>
      <c r="U104" s="1" t="s">
        <v>781</v>
      </c>
      <c r="V104" s="1" t="s">
        <v>835</v>
      </c>
    </row>
    <row r="105" s="1" customFormat="1" spans="1:22">
      <c r="A105" s="3">
        <v>999228230196657</v>
      </c>
      <c r="B105" s="1" t="s">
        <v>1303</v>
      </c>
      <c r="C105" s="1" t="s">
        <v>1319</v>
      </c>
      <c r="D105" s="1" t="s">
        <v>1310</v>
      </c>
      <c r="E105" s="1" t="s">
        <v>1320</v>
      </c>
      <c r="F105" s="1" t="s">
        <v>971</v>
      </c>
      <c r="G105" s="1" t="s">
        <v>812</v>
      </c>
      <c r="H105" s="1" t="s">
        <v>813</v>
      </c>
      <c r="I105" s="1" t="s">
        <v>1321</v>
      </c>
      <c r="J105" s="1" t="s">
        <v>815</v>
      </c>
      <c r="K105" s="1" t="s">
        <v>1321</v>
      </c>
      <c r="L105" s="1" t="s">
        <v>1321</v>
      </c>
      <c r="M105" s="1" t="s">
        <v>816</v>
      </c>
      <c r="N105" s="1" t="s">
        <v>816</v>
      </c>
      <c r="O105" s="1" t="s">
        <v>817</v>
      </c>
      <c r="P105" s="1" t="s">
        <v>818</v>
      </c>
      <c r="Q105" s="1" t="s">
        <v>819</v>
      </c>
      <c r="R105" s="1" t="s">
        <v>1322</v>
      </c>
      <c r="S105" s="1" t="s">
        <v>821</v>
      </c>
      <c r="T105" s="1" t="s">
        <v>822</v>
      </c>
      <c r="U105" s="1" t="s">
        <v>781</v>
      </c>
      <c r="V105" s="1" t="s">
        <v>835</v>
      </c>
    </row>
    <row r="106" s="1" customFormat="1" spans="1:22">
      <c r="A106" s="3">
        <v>999228214861016</v>
      </c>
      <c r="B106" s="1" t="s">
        <v>1323</v>
      </c>
      <c r="C106" s="1" t="s">
        <v>1324</v>
      </c>
      <c r="D106" s="1" t="s">
        <v>1178</v>
      </c>
      <c r="E106" s="1" t="s">
        <v>1325</v>
      </c>
      <c r="F106" s="1" t="s">
        <v>943</v>
      </c>
      <c r="G106" s="1" t="s">
        <v>812</v>
      </c>
      <c r="H106" s="1" t="s">
        <v>813</v>
      </c>
      <c r="I106" s="1" t="s">
        <v>1326</v>
      </c>
      <c r="J106" s="1" t="s">
        <v>815</v>
      </c>
      <c r="K106" s="1" t="s">
        <v>1326</v>
      </c>
      <c r="L106" s="1" t="s">
        <v>1326</v>
      </c>
      <c r="M106" s="1" t="s">
        <v>816</v>
      </c>
      <c r="N106" s="1" t="s">
        <v>816</v>
      </c>
      <c r="O106" s="1" t="s">
        <v>817</v>
      </c>
      <c r="P106" s="1" t="s">
        <v>818</v>
      </c>
      <c r="Q106" s="1" t="s">
        <v>819</v>
      </c>
      <c r="R106" s="1" t="s">
        <v>1327</v>
      </c>
      <c r="S106" s="1" t="s">
        <v>821</v>
      </c>
      <c r="T106" s="1" t="s">
        <v>822</v>
      </c>
      <c r="U106" s="1" t="s">
        <v>781</v>
      </c>
      <c r="V106" s="1" t="s">
        <v>835</v>
      </c>
    </row>
    <row r="107" s="1" customFormat="1" spans="1:22">
      <c r="A107" s="3">
        <v>999228208115677</v>
      </c>
      <c r="B107" s="1" t="s">
        <v>1328</v>
      </c>
      <c r="C107" s="1" t="s">
        <v>1329</v>
      </c>
      <c r="D107" s="1" t="s">
        <v>1044</v>
      </c>
      <c r="E107" s="1" t="s">
        <v>1330</v>
      </c>
      <c r="F107" s="1" t="s">
        <v>971</v>
      </c>
      <c r="G107" s="1" t="s">
        <v>812</v>
      </c>
      <c r="H107" s="1" t="s">
        <v>813</v>
      </c>
      <c r="I107" s="1" t="s">
        <v>1331</v>
      </c>
      <c r="J107" s="1" t="s">
        <v>815</v>
      </c>
      <c r="K107" s="1" t="s">
        <v>1331</v>
      </c>
      <c r="L107" s="1" t="s">
        <v>1331</v>
      </c>
      <c r="M107" s="1" t="s">
        <v>816</v>
      </c>
      <c r="N107" s="1" t="s">
        <v>816</v>
      </c>
      <c r="O107" s="1" t="s">
        <v>817</v>
      </c>
      <c r="P107" s="1" t="s">
        <v>818</v>
      </c>
      <c r="Q107" s="1" t="s">
        <v>819</v>
      </c>
      <c r="R107" s="1" t="s">
        <v>1332</v>
      </c>
      <c r="S107" s="1" t="s">
        <v>821</v>
      </c>
      <c r="T107" s="1" t="s">
        <v>822</v>
      </c>
      <c r="U107" s="1" t="s">
        <v>781</v>
      </c>
      <c r="V107" s="1" t="s">
        <v>835</v>
      </c>
    </row>
    <row r="108" s="1" customFormat="1" spans="1:22">
      <c r="A108" s="3">
        <v>28161940871</v>
      </c>
      <c r="B108" s="1" t="s">
        <v>1333</v>
      </c>
      <c r="C108" s="1" t="s">
        <v>1334</v>
      </c>
      <c r="D108" s="1" t="s">
        <v>1335</v>
      </c>
      <c r="E108" s="1" t="s">
        <v>1336</v>
      </c>
      <c r="F108" s="1" t="s">
        <v>943</v>
      </c>
      <c r="G108" s="1" t="s">
        <v>812</v>
      </c>
      <c r="H108" s="1" t="s">
        <v>813</v>
      </c>
      <c r="I108" s="1" t="s">
        <v>1337</v>
      </c>
      <c r="J108" s="1" t="s">
        <v>815</v>
      </c>
      <c r="K108" s="1" t="s">
        <v>1337</v>
      </c>
      <c r="L108" s="1" t="s">
        <v>1337</v>
      </c>
      <c r="M108" s="1" t="s">
        <v>816</v>
      </c>
      <c r="N108" s="1" t="s">
        <v>816</v>
      </c>
      <c r="O108" s="1" t="s">
        <v>817</v>
      </c>
      <c r="P108" s="1" t="s">
        <v>818</v>
      </c>
      <c r="Q108" s="1" t="s">
        <v>819</v>
      </c>
      <c r="R108" s="1" t="s">
        <v>1338</v>
      </c>
      <c r="S108" s="1" t="s">
        <v>821</v>
      </c>
      <c r="T108" s="1" t="s">
        <v>822</v>
      </c>
      <c r="U108" s="1" t="s">
        <v>781</v>
      </c>
      <c r="V108" s="1" t="s">
        <v>823</v>
      </c>
    </row>
    <row r="109" s="1" customFormat="1" spans="1:22">
      <c r="A109" s="3">
        <v>999228111720267</v>
      </c>
      <c r="B109" s="1" t="s">
        <v>1339</v>
      </c>
      <c r="C109" s="1" t="s">
        <v>1340</v>
      </c>
      <c r="D109" s="1" t="s">
        <v>1022</v>
      </c>
      <c r="E109" s="1" t="s">
        <v>1341</v>
      </c>
      <c r="F109" s="1" t="s">
        <v>872</v>
      </c>
      <c r="G109" s="1" t="s">
        <v>812</v>
      </c>
      <c r="H109" s="1" t="s">
        <v>813</v>
      </c>
      <c r="I109" s="1" t="s">
        <v>1342</v>
      </c>
      <c r="J109" s="1" t="s">
        <v>815</v>
      </c>
      <c r="K109" s="1" t="s">
        <v>1342</v>
      </c>
      <c r="L109" s="1" t="s">
        <v>1342</v>
      </c>
      <c r="M109" s="1" t="s">
        <v>816</v>
      </c>
      <c r="N109" s="1" t="s">
        <v>816</v>
      </c>
      <c r="O109" s="1" t="s">
        <v>817</v>
      </c>
      <c r="P109" s="1" t="s">
        <v>818</v>
      </c>
      <c r="Q109" s="1" t="s">
        <v>819</v>
      </c>
      <c r="R109" s="1" t="s">
        <v>1343</v>
      </c>
      <c r="S109" s="1" t="s">
        <v>821</v>
      </c>
      <c r="T109" s="1" t="s">
        <v>822</v>
      </c>
      <c r="U109" s="1" t="s">
        <v>781</v>
      </c>
      <c r="V109" s="1" t="s">
        <v>1026</v>
      </c>
    </row>
    <row r="110" s="1" customFormat="1" spans="1:22">
      <c r="A110" s="3">
        <v>999228077288088</v>
      </c>
      <c r="B110" s="1" t="s">
        <v>1344</v>
      </c>
      <c r="C110" s="1" t="s">
        <v>1345</v>
      </c>
      <c r="D110" s="1" t="s">
        <v>1346</v>
      </c>
      <c r="E110" s="1" t="s">
        <v>1347</v>
      </c>
      <c r="F110" s="1" t="s">
        <v>943</v>
      </c>
      <c r="G110" s="1" t="s">
        <v>812</v>
      </c>
      <c r="H110" s="1" t="s">
        <v>813</v>
      </c>
      <c r="I110" s="1" t="s">
        <v>1348</v>
      </c>
      <c r="J110" s="1" t="s">
        <v>815</v>
      </c>
      <c r="K110" s="1" t="s">
        <v>1348</v>
      </c>
      <c r="L110" s="1" t="s">
        <v>1348</v>
      </c>
      <c r="M110" s="1" t="s">
        <v>816</v>
      </c>
      <c r="N110" s="1" t="s">
        <v>816</v>
      </c>
      <c r="O110" s="1" t="s">
        <v>817</v>
      </c>
      <c r="P110" s="1" t="s">
        <v>818</v>
      </c>
      <c r="Q110" s="1" t="s">
        <v>819</v>
      </c>
      <c r="R110" s="1" t="s">
        <v>1349</v>
      </c>
      <c r="S110" s="1" t="s">
        <v>821</v>
      </c>
      <c r="T110" s="1" t="s">
        <v>822</v>
      </c>
      <c r="U110" s="1" t="s">
        <v>781</v>
      </c>
      <c r="V110" s="1" t="s">
        <v>1101</v>
      </c>
    </row>
    <row r="111" s="1" customFormat="1" spans="1:22">
      <c r="A111" s="3">
        <v>999228075951503</v>
      </c>
      <c r="B111" s="1" t="s">
        <v>1344</v>
      </c>
      <c r="C111" s="1" t="s">
        <v>1350</v>
      </c>
      <c r="D111" s="1" t="s">
        <v>1351</v>
      </c>
      <c r="E111" s="1" t="s">
        <v>1352</v>
      </c>
      <c r="F111" s="1" t="s">
        <v>971</v>
      </c>
      <c r="G111" s="1" t="s">
        <v>812</v>
      </c>
      <c r="H111" s="1" t="s">
        <v>813</v>
      </c>
      <c r="I111" s="1" t="s">
        <v>1353</v>
      </c>
      <c r="J111" s="1" t="s">
        <v>815</v>
      </c>
      <c r="K111" s="1" t="s">
        <v>1353</v>
      </c>
      <c r="L111" s="1" t="s">
        <v>1353</v>
      </c>
      <c r="M111" s="1" t="s">
        <v>816</v>
      </c>
      <c r="N111" s="1" t="s">
        <v>816</v>
      </c>
      <c r="O111" s="1" t="s">
        <v>817</v>
      </c>
      <c r="P111" s="1" t="s">
        <v>818</v>
      </c>
      <c r="Q111" s="1" t="s">
        <v>819</v>
      </c>
      <c r="R111" s="1" t="s">
        <v>1354</v>
      </c>
      <c r="S111" s="1" t="s">
        <v>821</v>
      </c>
      <c r="T111" s="1" t="s">
        <v>822</v>
      </c>
      <c r="U111" s="1" t="s">
        <v>781</v>
      </c>
      <c r="V111" s="1" t="s">
        <v>835</v>
      </c>
    </row>
    <row r="112" s="1" customFormat="1" spans="1:22">
      <c r="A112" s="3">
        <v>999228072894585</v>
      </c>
      <c r="B112" s="1" t="s">
        <v>1355</v>
      </c>
      <c r="C112" s="1" t="s">
        <v>1356</v>
      </c>
      <c r="D112" s="1" t="s">
        <v>1226</v>
      </c>
      <c r="E112" s="1" t="s">
        <v>1357</v>
      </c>
      <c r="F112" s="1" t="s">
        <v>872</v>
      </c>
      <c r="G112" s="1" t="s">
        <v>812</v>
      </c>
      <c r="H112" s="1" t="s">
        <v>813</v>
      </c>
      <c r="I112" s="1" t="s">
        <v>1358</v>
      </c>
      <c r="J112" s="1" t="s">
        <v>815</v>
      </c>
      <c r="K112" s="1" t="s">
        <v>1358</v>
      </c>
      <c r="L112" s="1" t="s">
        <v>1358</v>
      </c>
      <c r="M112" s="1" t="s">
        <v>816</v>
      </c>
      <c r="N112" s="1" t="s">
        <v>816</v>
      </c>
      <c r="O112" s="1" t="s">
        <v>817</v>
      </c>
      <c r="P112" s="1" t="s">
        <v>818</v>
      </c>
      <c r="Q112" s="1" t="s">
        <v>819</v>
      </c>
      <c r="R112" s="1" t="s">
        <v>1359</v>
      </c>
      <c r="S112" s="1" t="s">
        <v>821</v>
      </c>
      <c r="T112" s="1" t="s">
        <v>822</v>
      </c>
      <c r="U112" s="1" t="s">
        <v>781</v>
      </c>
      <c r="V112" s="1" t="s">
        <v>835</v>
      </c>
    </row>
    <row r="113" s="1" customFormat="1" spans="1:22">
      <c r="A113" s="3">
        <v>999228068790137</v>
      </c>
      <c r="B113" s="1" t="s">
        <v>1355</v>
      </c>
      <c r="C113" s="1" t="s">
        <v>1360</v>
      </c>
      <c r="D113" s="1" t="s">
        <v>1210</v>
      </c>
      <c r="E113" s="1" t="s">
        <v>1361</v>
      </c>
      <c r="F113" s="1" t="s">
        <v>943</v>
      </c>
      <c r="G113" s="1" t="s">
        <v>812</v>
      </c>
      <c r="H113" s="1" t="s">
        <v>813</v>
      </c>
      <c r="I113" s="1" t="s">
        <v>1362</v>
      </c>
      <c r="J113" s="1" t="s">
        <v>815</v>
      </c>
      <c r="K113" s="1" t="s">
        <v>1362</v>
      </c>
      <c r="L113" s="1" t="s">
        <v>1362</v>
      </c>
      <c r="M113" s="1" t="s">
        <v>816</v>
      </c>
      <c r="N113" s="1" t="s">
        <v>816</v>
      </c>
      <c r="O113" s="1" t="s">
        <v>817</v>
      </c>
      <c r="P113" s="1" t="s">
        <v>818</v>
      </c>
      <c r="Q113" s="1" t="s">
        <v>819</v>
      </c>
      <c r="R113" s="1" t="s">
        <v>1363</v>
      </c>
      <c r="S113" s="1" t="s">
        <v>821</v>
      </c>
      <c r="T113" s="1" t="s">
        <v>822</v>
      </c>
      <c r="U113" s="1" t="s">
        <v>781</v>
      </c>
      <c r="V113" s="1" t="s">
        <v>1214</v>
      </c>
    </row>
    <row r="114" s="1" customFormat="1" spans="1:22">
      <c r="A114" s="3">
        <v>999228066193091</v>
      </c>
      <c r="B114" s="1" t="s">
        <v>1355</v>
      </c>
      <c r="C114" s="1" t="s">
        <v>1364</v>
      </c>
      <c r="D114" s="1" t="s">
        <v>1365</v>
      </c>
      <c r="E114" s="1" t="s">
        <v>1366</v>
      </c>
      <c r="F114" s="1" t="s">
        <v>808</v>
      </c>
      <c r="G114" s="1" t="s">
        <v>812</v>
      </c>
      <c r="H114" s="1" t="s">
        <v>813</v>
      </c>
      <c r="I114" s="1" t="s">
        <v>1367</v>
      </c>
      <c r="J114" s="1" t="s">
        <v>815</v>
      </c>
      <c r="K114" s="1" t="s">
        <v>1367</v>
      </c>
      <c r="L114" s="1" t="s">
        <v>1367</v>
      </c>
      <c r="M114" s="1" t="s">
        <v>816</v>
      </c>
      <c r="N114" s="1" t="s">
        <v>816</v>
      </c>
      <c r="O114" s="1" t="s">
        <v>817</v>
      </c>
      <c r="P114" s="1" t="s">
        <v>818</v>
      </c>
      <c r="Q114" s="1" t="s">
        <v>819</v>
      </c>
      <c r="R114" s="1" t="s">
        <v>1368</v>
      </c>
      <c r="S114" s="1" t="s">
        <v>821</v>
      </c>
      <c r="T114" s="1" t="s">
        <v>822</v>
      </c>
      <c r="U114" s="1" t="s">
        <v>781</v>
      </c>
      <c r="V114" s="1" t="s">
        <v>1026</v>
      </c>
    </row>
    <row r="115" s="1" customFormat="1" spans="1:22">
      <c r="A115" s="3">
        <v>999228035280764</v>
      </c>
      <c r="B115" s="1" t="s">
        <v>1369</v>
      </c>
      <c r="C115" s="1" t="s">
        <v>1370</v>
      </c>
      <c r="D115" s="1" t="s">
        <v>1371</v>
      </c>
      <c r="E115" s="1" t="s">
        <v>1372</v>
      </c>
      <c r="F115" s="1" t="s">
        <v>943</v>
      </c>
      <c r="G115" s="1" t="s">
        <v>812</v>
      </c>
      <c r="H115" s="1" t="s">
        <v>813</v>
      </c>
      <c r="I115" s="1" t="s">
        <v>1373</v>
      </c>
      <c r="J115" s="1" t="s">
        <v>815</v>
      </c>
      <c r="K115" s="1" t="s">
        <v>1373</v>
      </c>
      <c r="L115" s="1" t="s">
        <v>1373</v>
      </c>
      <c r="M115" s="1" t="s">
        <v>816</v>
      </c>
      <c r="N115" s="1" t="s">
        <v>816</v>
      </c>
      <c r="O115" s="1" t="s">
        <v>817</v>
      </c>
      <c r="P115" s="1" t="s">
        <v>818</v>
      </c>
      <c r="Q115" s="1" t="s">
        <v>819</v>
      </c>
      <c r="R115" s="1" t="s">
        <v>1374</v>
      </c>
      <c r="S115" s="1" t="s">
        <v>821</v>
      </c>
      <c r="T115" s="1" t="s">
        <v>822</v>
      </c>
      <c r="U115" s="1" t="s">
        <v>781</v>
      </c>
      <c r="V115" s="1" t="s">
        <v>835</v>
      </c>
    </row>
    <row r="116" s="1" customFormat="1" spans="1:22">
      <c r="A116" s="3">
        <v>999228015512616</v>
      </c>
      <c r="B116" s="1" t="s">
        <v>1375</v>
      </c>
      <c r="C116" s="1" t="s">
        <v>1376</v>
      </c>
      <c r="D116" s="1" t="s">
        <v>1377</v>
      </c>
      <c r="E116" s="1" t="s">
        <v>1378</v>
      </c>
      <c r="F116" s="1" t="s">
        <v>1001</v>
      </c>
      <c r="G116" s="1" t="s">
        <v>812</v>
      </c>
      <c r="H116" s="1" t="s">
        <v>813</v>
      </c>
      <c r="I116" s="1" t="s">
        <v>1379</v>
      </c>
      <c r="J116" s="1" t="s">
        <v>815</v>
      </c>
      <c r="K116" s="1" t="s">
        <v>1379</v>
      </c>
      <c r="L116" s="1" t="s">
        <v>1379</v>
      </c>
      <c r="M116" s="1" t="s">
        <v>816</v>
      </c>
      <c r="N116" s="1" t="s">
        <v>816</v>
      </c>
      <c r="O116" s="1" t="s">
        <v>817</v>
      </c>
      <c r="P116" s="1" t="s">
        <v>818</v>
      </c>
      <c r="Q116" s="1" t="s">
        <v>819</v>
      </c>
      <c r="R116" s="1" t="s">
        <v>1380</v>
      </c>
      <c r="S116" s="1" t="s">
        <v>821</v>
      </c>
      <c r="T116" s="1" t="s">
        <v>822</v>
      </c>
      <c r="U116" s="1" t="s">
        <v>781</v>
      </c>
      <c r="V116" s="1" t="s">
        <v>857</v>
      </c>
    </row>
    <row r="117" s="1" customFormat="1" spans="1:22">
      <c r="A117" s="3">
        <v>999227995581574</v>
      </c>
      <c r="B117" s="1" t="s">
        <v>1381</v>
      </c>
      <c r="C117" s="1" t="s">
        <v>1382</v>
      </c>
      <c r="D117" s="1" t="s">
        <v>1383</v>
      </c>
      <c r="E117" s="1" t="s">
        <v>1384</v>
      </c>
      <c r="F117" s="1" t="s">
        <v>971</v>
      </c>
      <c r="G117" s="1" t="s">
        <v>812</v>
      </c>
      <c r="H117" s="1" t="s">
        <v>813</v>
      </c>
      <c r="I117" s="1" t="s">
        <v>1385</v>
      </c>
      <c r="J117" s="1" t="s">
        <v>815</v>
      </c>
      <c r="K117" s="1" t="s">
        <v>1385</v>
      </c>
      <c r="L117" s="1" t="s">
        <v>1385</v>
      </c>
      <c r="M117" s="1" t="s">
        <v>816</v>
      </c>
      <c r="N117" s="1" t="s">
        <v>816</v>
      </c>
      <c r="O117" s="1" t="s">
        <v>817</v>
      </c>
      <c r="P117" s="1" t="s">
        <v>818</v>
      </c>
      <c r="Q117" s="1" t="s">
        <v>819</v>
      </c>
      <c r="R117" s="1" t="s">
        <v>1386</v>
      </c>
      <c r="S117" s="1" t="s">
        <v>821</v>
      </c>
      <c r="T117" s="1" t="s">
        <v>822</v>
      </c>
      <c r="U117" s="1" t="s">
        <v>781</v>
      </c>
      <c r="V117" s="1" t="s">
        <v>857</v>
      </c>
    </row>
    <row r="118" s="1" customFormat="1" spans="1:22">
      <c r="A118" s="3">
        <v>999227971766045</v>
      </c>
      <c r="B118" s="1" t="s">
        <v>1387</v>
      </c>
      <c r="C118" s="1" t="s">
        <v>1388</v>
      </c>
      <c r="D118" s="1" t="s">
        <v>1389</v>
      </c>
      <c r="E118" s="1" t="s">
        <v>1390</v>
      </c>
      <c r="F118" s="1" t="s">
        <v>808</v>
      </c>
      <c r="G118" s="1" t="s">
        <v>812</v>
      </c>
      <c r="H118" s="1" t="s">
        <v>813</v>
      </c>
      <c r="I118" s="1" t="s">
        <v>1391</v>
      </c>
      <c r="J118" s="1" t="s">
        <v>815</v>
      </c>
      <c r="K118" s="1" t="s">
        <v>1391</v>
      </c>
      <c r="L118" s="1" t="s">
        <v>1391</v>
      </c>
      <c r="M118" s="1" t="s">
        <v>816</v>
      </c>
      <c r="N118" s="1" t="s">
        <v>816</v>
      </c>
      <c r="O118" s="1" t="s">
        <v>817</v>
      </c>
      <c r="P118" s="1" t="s">
        <v>818</v>
      </c>
      <c r="Q118" s="1" t="s">
        <v>819</v>
      </c>
      <c r="R118" s="1" t="s">
        <v>1392</v>
      </c>
      <c r="S118" s="1" t="s">
        <v>821</v>
      </c>
      <c r="T118" s="1" t="s">
        <v>822</v>
      </c>
      <c r="U118" s="1" t="s">
        <v>781</v>
      </c>
      <c r="V118" s="1" t="s">
        <v>1214</v>
      </c>
    </row>
    <row r="119" s="1" customFormat="1" spans="1:22">
      <c r="A119" s="3">
        <v>27971666511</v>
      </c>
      <c r="B119" s="1" t="s">
        <v>1387</v>
      </c>
      <c r="C119" s="1" t="s">
        <v>1393</v>
      </c>
      <c r="D119" s="1" t="s">
        <v>1394</v>
      </c>
      <c r="E119" s="1" t="s">
        <v>1395</v>
      </c>
      <c r="F119" s="1" t="s">
        <v>872</v>
      </c>
      <c r="G119" s="1" t="s">
        <v>812</v>
      </c>
      <c r="H119" s="1" t="s">
        <v>813</v>
      </c>
      <c r="I119" s="1" t="s">
        <v>1396</v>
      </c>
      <c r="J119" s="1" t="s">
        <v>815</v>
      </c>
      <c r="K119" s="1" t="s">
        <v>1396</v>
      </c>
      <c r="L119" s="1" t="s">
        <v>1396</v>
      </c>
      <c r="M119" s="1" t="s">
        <v>816</v>
      </c>
      <c r="N119" s="1" t="s">
        <v>816</v>
      </c>
      <c r="O119" s="1" t="s">
        <v>817</v>
      </c>
      <c r="P119" s="1" t="s">
        <v>818</v>
      </c>
      <c r="Q119" s="1" t="s">
        <v>819</v>
      </c>
      <c r="R119" s="1" t="s">
        <v>1397</v>
      </c>
      <c r="S119" s="1" t="s">
        <v>821</v>
      </c>
      <c r="T119" s="1" t="s">
        <v>822</v>
      </c>
      <c r="U119" s="1" t="s">
        <v>781</v>
      </c>
      <c r="V119" s="1" t="s">
        <v>1398</v>
      </c>
    </row>
    <row r="120" s="1" customFormat="1" spans="1:22">
      <c r="A120" s="3">
        <v>999227966242121</v>
      </c>
      <c r="B120" s="1" t="s">
        <v>1387</v>
      </c>
      <c r="C120" s="1" t="s">
        <v>1399</v>
      </c>
      <c r="D120" s="1" t="s">
        <v>1226</v>
      </c>
      <c r="E120" s="1" t="s">
        <v>1400</v>
      </c>
      <c r="F120" s="1" t="s">
        <v>1042</v>
      </c>
      <c r="G120" s="1" t="s">
        <v>812</v>
      </c>
      <c r="H120" s="1" t="s">
        <v>813</v>
      </c>
      <c r="I120" s="1" t="s">
        <v>1040</v>
      </c>
      <c r="J120" s="1" t="s">
        <v>815</v>
      </c>
      <c r="K120" s="1" t="s">
        <v>1040</v>
      </c>
      <c r="L120" s="1" t="s">
        <v>1040</v>
      </c>
      <c r="M120" s="1" t="s">
        <v>816</v>
      </c>
      <c r="N120" s="1" t="s">
        <v>816</v>
      </c>
      <c r="O120" s="1" t="s">
        <v>817</v>
      </c>
      <c r="P120" s="1" t="s">
        <v>818</v>
      </c>
      <c r="Q120" s="1" t="s">
        <v>819</v>
      </c>
      <c r="R120" s="1" t="s">
        <v>1401</v>
      </c>
      <c r="S120" s="1" t="s">
        <v>821</v>
      </c>
      <c r="T120" s="1" t="s">
        <v>822</v>
      </c>
      <c r="U120" s="1" t="s">
        <v>781</v>
      </c>
      <c r="V120" s="1" t="s">
        <v>835</v>
      </c>
    </row>
    <row r="121" s="1" customFormat="1" spans="1:22">
      <c r="A121" s="3">
        <v>999227946265920</v>
      </c>
      <c r="B121" s="1" t="s">
        <v>1402</v>
      </c>
      <c r="C121" s="1" t="s">
        <v>1403</v>
      </c>
      <c r="D121" s="1" t="s">
        <v>1404</v>
      </c>
      <c r="E121" s="1" t="s">
        <v>1405</v>
      </c>
      <c r="F121" s="1" t="s">
        <v>808</v>
      </c>
      <c r="G121" s="1" t="s">
        <v>812</v>
      </c>
      <c r="H121" s="1" t="s">
        <v>813</v>
      </c>
      <c r="I121" s="1" t="s">
        <v>1406</v>
      </c>
      <c r="J121" s="1" t="s">
        <v>815</v>
      </c>
      <c r="K121" s="1" t="s">
        <v>1406</v>
      </c>
      <c r="L121" s="1" t="s">
        <v>1406</v>
      </c>
      <c r="M121" s="1" t="s">
        <v>816</v>
      </c>
      <c r="N121" s="1" t="s">
        <v>816</v>
      </c>
      <c r="O121" s="1" t="s">
        <v>817</v>
      </c>
      <c r="P121" s="1" t="s">
        <v>818</v>
      </c>
      <c r="Q121" s="1" t="s">
        <v>819</v>
      </c>
      <c r="R121" s="1" t="s">
        <v>1407</v>
      </c>
      <c r="S121" s="1" t="s">
        <v>821</v>
      </c>
      <c r="T121" s="1" t="s">
        <v>822</v>
      </c>
      <c r="U121" s="1" t="s">
        <v>781</v>
      </c>
      <c r="V121" s="1" t="s">
        <v>1214</v>
      </c>
    </row>
    <row r="122" s="1" customFormat="1" spans="1:22">
      <c r="A122" s="3">
        <v>999227442074490</v>
      </c>
      <c r="B122" s="1" t="s">
        <v>1408</v>
      </c>
      <c r="C122" s="1" t="s">
        <v>1409</v>
      </c>
      <c r="D122" s="1" t="s">
        <v>1410</v>
      </c>
      <c r="E122" s="1" t="s">
        <v>1411</v>
      </c>
      <c r="F122" s="1" t="s">
        <v>943</v>
      </c>
      <c r="G122" s="1" t="s">
        <v>812</v>
      </c>
      <c r="H122" s="1" t="s">
        <v>813</v>
      </c>
      <c r="I122" s="1" t="s">
        <v>1412</v>
      </c>
      <c r="J122" s="1" t="s">
        <v>815</v>
      </c>
      <c r="K122" s="1" t="s">
        <v>1412</v>
      </c>
      <c r="L122" s="1" t="s">
        <v>1412</v>
      </c>
      <c r="M122" s="1" t="s">
        <v>816</v>
      </c>
      <c r="N122" s="1" t="s">
        <v>816</v>
      </c>
      <c r="O122" s="1" t="s">
        <v>817</v>
      </c>
      <c r="P122" s="1" t="s">
        <v>818</v>
      </c>
      <c r="Q122" s="1" t="s">
        <v>819</v>
      </c>
      <c r="R122" s="1" t="s">
        <v>1413</v>
      </c>
      <c r="S122" s="1" t="s">
        <v>821</v>
      </c>
      <c r="T122" s="1" t="s">
        <v>822</v>
      </c>
      <c r="U122" s="1" t="s">
        <v>781</v>
      </c>
      <c r="V122" s="1" t="s">
        <v>857</v>
      </c>
    </row>
    <row r="123" s="1" customFormat="1" spans="1:22">
      <c r="A123" s="3">
        <v>999227334121764</v>
      </c>
      <c r="B123" s="1" t="s">
        <v>1414</v>
      </c>
      <c r="C123" s="1" t="s">
        <v>1415</v>
      </c>
      <c r="D123" s="1" t="s">
        <v>1061</v>
      </c>
      <c r="E123" s="1" t="s">
        <v>1416</v>
      </c>
      <c r="F123" s="1" t="s">
        <v>872</v>
      </c>
      <c r="G123" s="1" t="s">
        <v>812</v>
      </c>
      <c r="H123" s="1" t="s">
        <v>813</v>
      </c>
      <c r="I123" s="1" t="s">
        <v>1417</v>
      </c>
      <c r="J123" s="1" t="s">
        <v>815</v>
      </c>
      <c r="K123" s="1" t="s">
        <v>1417</v>
      </c>
      <c r="L123" s="1" t="s">
        <v>1417</v>
      </c>
      <c r="M123" s="1" t="s">
        <v>816</v>
      </c>
      <c r="N123" s="1" t="s">
        <v>816</v>
      </c>
      <c r="O123" s="1" t="s">
        <v>817</v>
      </c>
      <c r="P123" s="1" t="s">
        <v>818</v>
      </c>
      <c r="Q123" s="1" t="s">
        <v>819</v>
      </c>
      <c r="R123" s="1" t="s">
        <v>1418</v>
      </c>
      <c r="S123" s="1" t="s">
        <v>821</v>
      </c>
      <c r="T123" s="1" t="s">
        <v>822</v>
      </c>
      <c r="U123" s="1" t="s">
        <v>927</v>
      </c>
      <c r="V123" s="1" t="s">
        <v>883</v>
      </c>
    </row>
    <row r="124" s="1" customFormat="1" spans="1:22">
      <c r="A124" s="3">
        <v>999227307911971</v>
      </c>
      <c r="B124" s="1" t="s">
        <v>1419</v>
      </c>
      <c r="C124" s="1" t="s">
        <v>1420</v>
      </c>
      <c r="D124" s="1" t="s">
        <v>1421</v>
      </c>
      <c r="E124" s="1" t="s">
        <v>1422</v>
      </c>
      <c r="F124" s="1" t="s">
        <v>808</v>
      </c>
      <c r="G124" s="1" t="s">
        <v>812</v>
      </c>
      <c r="H124" s="1" t="s">
        <v>813</v>
      </c>
      <c r="I124" s="1" t="s">
        <v>1423</v>
      </c>
      <c r="J124" s="1" t="s">
        <v>815</v>
      </c>
      <c r="K124" s="1" t="s">
        <v>1423</v>
      </c>
      <c r="L124" s="1" t="s">
        <v>1423</v>
      </c>
      <c r="M124" s="1" t="s">
        <v>816</v>
      </c>
      <c r="N124" s="1" t="s">
        <v>816</v>
      </c>
      <c r="O124" s="1" t="s">
        <v>817</v>
      </c>
      <c r="P124" s="1" t="s">
        <v>818</v>
      </c>
      <c r="Q124" s="1" t="s">
        <v>819</v>
      </c>
      <c r="R124" s="1" t="s">
        <v>1424</v>
      </c>
      <c r="S124" s="1" t="s">
        <v>821</v>
      </c>
      <c r="T124" s="1" t="s">
        <v>822</v>
      </c>
      <c r="U124" s="1" t="s">
        <v>781</v>
      </c>
      <c r="V124" s="1" t="s">
        <v>1026</v>
      </c>
    </row>
    <row r="125" s="1" customFormat="1" spans="1:22">
      <c r="A125" s="1" t="s">
        <v>1425</v>
      </c>
      <c r="B125" s="1" t="s">
        <v>1426</v>
      </c>
      <c r="C125" s="1" t="s">
        <v>1427</v>
      </c>
      <c r="D125" s="1" t="s">
        <v>1284</v>
      </c>
      <c r="E125" s="1" t="s">
        <v>1428</v>
      </c>
      <c r="F125" s="1" t="s">
        <v>971</v>
      </c>
      <c r="G125" s="1" t="s">
        <v>872</v>
      </c>
      <c r="H125" s="1" t="s">
        <v>813</v>
      </c>
      <c r="I125" s="1" t="s">
        <v>817</v>
      </c>
      <c r="J125" s="1" t="s">
        <v>815</v>
      </c>
      <c r="K125" s="1" t="s">
        <v>817</v>
      </c>
      <c r="L125" s="1" t="s">
        <v>817</v>
      </c>
      <c r="M125" s="1" t="s">
        <v>816</v>
      </c>
      <c r="N125" s="1" t="s">
        <v>816</v>
      </c>
      <c r="O125" s="1" t="s">
        <v>817</v>
      </c>
      <c r="P125" s="1" t="s">
        <v>818</v>
      </c>
      <c r="Q125" s="1" t="s">
        <v>819</v>
      </c>
      <c r="R125" s="1" t="s">
        <v>1429</v>
      </c>
      <c r="S125" s="1" t="s">
        <v>821</v>
      </c>
      <c r="T125" s="1" t="s">
        <v>822</v>
      </c>
      <c r="U125" s="1" t="s">
        <v>781</v>
      </c>
      <c r="V125" s="1" t="s">
        <v>883</v>
      </c>
    </row>
    <row r="126" s="1" customFormat="1" spans="1:22">
      <c r="A126" s="3">
        <v>999227260007134</v>
      </c>
      <c r="B126" s="1" t="s">
        <v>1426</v>
      </c>
      <c r="C126" s="1" t="s">
        <v>1430</v>
      </c>
      <c r="D126" s="1" t="s">
        <v>1383</v>
      </c>
      <c r="E126" s="1" t="s">
        <v>1431</v>
      </c>
      <c r="F126" s="1" t="s">
        <v>943</v>
      </c>
      <c r="G126" s="1" t="s">
        <v>812</v>
      </c>
      <c r="H126" s="1" t="s">
        <v>813</v>
      </c>
      <c r="I126" s="1" t="s">
        <v>1432</v>
      </c>
      <c r="J126" s="1" t="s">
        <v>815</v>
      </c>
      <c r="K126" s="1" t="s">
        <v>1432</v>
      </c>
      <c r="L126" s="1" t="s">
        <v>1432</v>
      </c>
      <c r="M126" s="1" t="s">
        <v>816</v>
      </c>
      <c r="N126" s="1" t="s">
        <v>816</v>
      </c>
      <c r="O126" s="1" t="s">
        <v>817</v>
      </c>
      <c r="P126" s="1" t="s">
        <v>818</v>
      </c>
      <c r="Q126" s="1" t="s">
        <v>819</v>
      </c>
      <c r="R126" s="1" t="s">
        <v>1433</v>
      </c>
      <c r="S126" s="1" t="s">
        <v>821</v>
      </c>
      <c r="T126" s="1" t="s">
        <v>822</v>
      </c>
      <c r="U126" s="1" t="s">
        <v>781</v>
      </c>
      <c r="V126" s="1" t="s">
        <v>857</v>
      </c>
    </row>
    <row r="127" s="1" customFormat="1" spans="1:22">
      <c r="A127" s="3">
        <v>999227183623495</v>
      </c>
      <c r="B127" s="1" t="s">
        <v>1434</v>
      </c>
      <c r="C127" s="1" t="s">
        <v>1435</v>
      </c>
      <c r="D127" s="1" t="s">
        <v>1436</v>
      </c>
      <c r="E127" s="1" t="s">
        <v>1437</v>
      </c>
      <c r="F127" s="1" t="s">
        <v>943</v>
      </c>
      <c r="G127" s="1" t="s">
        <v>812</v>
      </c>
      <c r="H127" s="1" t="s">
        <v>813</v>
      </c>
      <c r="I127" s="1" t="s">
        <v>1438</v>
      </c>
      <c r="J127" s="1" t="s">
        <v>815</v>
      </c>
      <c r="K127" s="1" t="s">
        <v>1438</v>
      </c>
      <c r="L127" s="1" t="s">
        <v>1438</v>
      </c>
      <c r="M127" s="1" t="s">
        <v>816</v>
      </c>
      <c r="N127" s="1" t="s">
        <v>816</v>
      </c>
      <c r="O127" s="1" t="s">
        <v>817</v>
      </c>
      <c r="P127" s="1" t="s">
        <v>818</v>
      </c>
      <c r="Q127" s="1" t="s">
        <v>819</v>
      </c>
      <c r="R127" s="1" t="s">
        <v>1439</v>
      </c>
      <c r="S127" s="1" t="s">
        <v>821</v>
      </c>
      <c r="T127" s="1" t="s">
        <v>822</v>
      </c>
      <c r="U127" s="1" t="s">
        <v>781</v>
      </c>
      <c r="V127" s="1" t="s">
        <v>835</v>
      </c>
    </row>
    <row r="128" s="1" customFormat="1" spans="1:22">
      <c r="A128" s="3">
        <v>999227091312882</v>
      </c>
      <c r="B128" s="1" t="s">
        <v>1440</v>
      </c>
      <c r="C128" s="1" t="s">
        <v>1441</v>
      </c>
      <c r="D128" s="1" t="s">
        <v>1442</v>
      </c>
      <c r="E128" s="1" t="s">
        <v>1443</v>
      </c>
      <c r="F128" s="1" t="s">
        <v>872</v>
      </c>
      <c r="G128" s="1" t="s">
        <v>812</v>
      </c>
      <c r="H128" s="1" t="s">
        <v>813</v>
      </c>
      <c r="I128" s="1" t="s">
        <v>1207</v>
      </c>
      <c r="J128" s="1" t="s">
        <v>815</v>
      </c>
      <c r="K128" s="1" t="s">
        <v>1207</v>
      </c>
      <c r="L128" s="1" t="s">
        <v>1207</v>
      </c>
      <c r="M128" s="1" t="s">
        <v>816</v>
      </c>
      <c r="N128" s="1" t="s">
        <v>816</v>
      </c>
      <c r="O128" s="1" t="s">
        <v>817</v>
      </c>
      <c r="P128" s="1" t="s">
        <v>818</v>
      </c>
      <c r="Q128" s="1" t="s">
        <v>819</v>
      </c>
      <c r="R128" s="1" t="s">
        <v>1444</v>
      </c>
      <c r="S128" s="1" t="s">
        <v>821</v>
      </c>
      <c r="T128" s="1" t="s">
        <v>822</v>
      </c>
      <c r="U128" s="1" t="s">
        <v>781</v>
      </c>
      <c r="V128" s="1" t="s">
        <v>857</v>
      </c>
    </row>
    <row r="129" s="1" customFormat="1" spans="1:22">
      <c r="A129" s="3">
        <v>999226930492208</v>
      </c>
      <c r="B129" s="1" t="s">
        <v>1445</v>
      </c>
      <c r="C129" s="1" t="s">
        <v>1446</v>
      </c>
      <c r="D129" s="1" t="s">
        <v>1447</v>
      </c>
      <c r="E129" s="1" t="s">
        <v>1448</v>
      </c>
      <c r="F129" s="1" t="s">
        <v>943</v>
      </c>
      <c r="G129" s="1" t="s">
        <v>812</v>
      </c>
      <c r="H129" s="1" t="s">
        <v>813</v>
      </c>
      <c r="I129" s="1" t="s">
        <v>1449</v>
      </c>
      <c r="J129" s="1" t="s">
        <v>815</v>
      </c>
      <c r="K129" s="1" t="s">
        <v>1449</v>
      </c>
      <c r="L129" s="1" t="s">
        <v>1449</v>
      </c>
      <c r="M129" s="1" t="s">
        <v>816</v>
      </c>
      <c r="N129" s="1" t="s">
        <v>816</v>
      </c>
      <c r="O129" s="1" t="s">
        <v>817</v>
      </c>
      <c r="P129" s="1" t="s">
        <v>818</v>
      </c>
      <c r="Q129" s="1" t="s">
        <v>819</v>
      </c>
      <c r="R129" s="1" t="s">
        <v>1450</v>
      </c>
      <c r="S129" s="1" t="s">
        <v>821</v>
      </c>
      <c r="T129" s="1" t="s">
        <v>822</v>
      </c>
      <c r="U129" s="1" t="s">
        <v>781</v>
      </c>
      <c r="V129" s="1" t="s">
        <v>857</v>
      </c>
    </row>
    <row r="130" s="1" customFormat="1" spans="1:22">
      <c r="A130" s="3">
        <v>999226785355436</v>
      </c>
      <c r="B130" s="1" t="s">
        <v>1451</v>
      </c>
      <c r="C130" s="1" t="s">
        <v>1452</v>
      </c>
      <c r="D130" s="1" t="s">
        <v>1038</v>
      </c>
      <c r="E130" s="1" t="s">
        <v>1453</v>
      </c>
      <c r="F130" s="1" t="s">
        <v>943</v>
      </c>
      <c r="G130" s="1" t="s">
        <v>812</v>
      </c>
      <c r="H130" s="1" t="s">
        <v>813</v>
      </c>
      <c r="I130" s="1" t="s">
        <v>1454</v>
      </c>
      <c r="J130" s="1" t="s">
        <v>815</v>
      </c>
      <c r="K130" s="1" t="s">
        <v>1454</v>
      </c>
      <c r="L130" s="1" t="s">
        <v>1454</v>
      </c>
      <c r="M130" s="1" t="s">
        <v>816</v>
      </c>
      <c r="N130" s="1" t="s">
        <v>816</v>
      </c>
      <c r="O130" s="1" t="s">
        <v>817</v>
      </c>
      <c r="P130" s="1" t="s">
        <v>818</v>
      </c>
      <c r="Q130" s="1" t="s">
        <v>819</v>
      </c>
      <c r="R130" s="1" t="s">
        <v>1455</v>
      </c>
      <c r="S130" s="1" t="s">
        <v>821</v>
      </c>
      <c r="T130" s="1" t="s">
        <v>822</v>
      </c>
      <c r="U130" s="1" t="s">
        <v>781</v>
      </c>
      <c r="V130" s="1" t="s">
        <v>835</v>
      </c>
    </row>
    <row r="131" s="1" customFormat="1" spans="1:22">
      <c r="A131" s="3">
        <v>999226714511659</v>
      </c>
      <c r="B131" s="1" t="s">
        <v>1456</v>
      </c>
      <c r="C131" s="1" t="s">
        <v>1457</v>
      </c>
      <c r="D131" s="1" t="s">
        <v>1458</v>
      </c>
      <c r="E131" s="1" t="s">
        <v>1459</v>
      </c>
      <c r="F131" s="1" t="s">
        <v>808</v>
      </c>
      <c r="G131" s="1" t="s">
        <v>812</v>
      </c>
      <c r="H131" s="1" t="s">
        <v>813</v>
      </c>
      <c r="I131" s="1" t="s">
        <v>1460</v>
      </c>
      <c r="J131" s="1" t="s">
        <v>815</v>
      </c>
      <c r="K131" s="1" t="s">
        <v>1460</v>
      </c>
      <c r="L131" s="1" t="s">
        <v>1460</v>
      </c>
      <c r="M131" s="1" t="s">
        <v>816</v>
      </c>
      <c r="N131" s="1" t="s">
        <v>816</v>
      </c>
      <c r="O131" s="1" t="s">
        <v>817</v>
      </c>
      <c r="P131" s="1" t="s">
        <v>818</v>
      </c>
      <c r="Q131" s="1" t="s">
        <v>819</v>
      </c>
      <c r="R131" s="1" t="s">
        <v>1461</v>
      </c>
      <c r="S131" s="1" t="s">
        <v>821</v>
      </c>
      <c r="T131" s="1" t="s">
        <v>822</v>
      </c>
      <c r="U131" s="1" t="s">
        <v>781</v>
      </c>
      <c r="V131" s="1" t="s">
        <v>835</v>
      </c>
    </row>
    <row r="132" s="1" customFormat="1" spans="1:22">
      <c r="A132" s="3">
        <v>999226626817187</v>
      </c>
      <c r="B132" s="1" t="s">
        <v>1462</v>
      </c>
      <c r="C132" s="1" t="s">
        <v>1463</v>
      </c>
      <c r="D132" s="1" t="s">
        <v>1464</v>
      </c>
      <c r="E132" s="1" t="s">
        <v>1465</v>
      </c>
      <c r="F132" s="1" t="s">
        <v>943</v>
      </c>
      <c r="G132" s="1" t="s">
        <v>812</v>
      </c>
      <c r="H132" s="1" t="s">
        <v>813</v>
      </c>
      <c r="I132" s="1" t="s">
        <v>1466</v>
      </c>
      <c r="J132" s="1" t="s">
        <v>815</v>
      </c>
      <c r="K132" s="1" t="s">
        <v>1466</v>
      </c>
      <c r="L132" s="1" t="s">
        <v>1466</v>
      </c>
      <c r="M132" s="1" t="s">
        <v>816</v>
      </c>
      <c r="N132" s="1" t="s">
        <v>816</v>
      </c>
      <c r="O132" s="1" t="s">
        <v>817</v>
      </c>
      <c r="P132" s="1" t="s">
        <v>818</v>
      </c>
      <c r="Q132" s="1" t="s">
        <v>819</v>
      </c>
      <c r="R132" s="1" t="s">
        <v>1467</v>
      </c>
      <c r="S132" s="1" t="s">
        <v>821</v>
      </c>
      <c r="T132" s="1" t="s">
        <v>822</v>
      </c>
      <c r="U132" s="1" t="s">
        <v>781</v>
      </c>
      <c r="V132" s="1" t="s">
        <v>1214</v>
      </c>
    </row>
    <row r="133" s="1" customFormat="1" spans="1:22">
      <c r="A133" s="3">
        <v>999226361451594</v>
      </c>
      <c r="B133" s="1" t="s">
        <v>1468</v>
      </c>
      <c r="C133" s="1" t="s">
        <v>1469</v>
      </c>
      <c r="D133" s="1" t="s">
        <v>1421</v>
      </c>
      <c r="E133" s="1" t="s">
        <v>1470</v>
      </c>
      <c r="F133" s="1" t="s">
        <v>1001</v>
      </c>
      <c r="G133" s="1" t="s">
        <v>812</v>
      </c>
      <c r="H133" s="1" t="s">
        <v>813</v>
      </c>
      <c r="I133" s="1" t="s">
        <v>1471</v>
      </c>
      <c r="J133" s="1" t="s">
        <v>815</v>
      </c>
      <c r="K133" s="1" t="s">
        <v>1471</v>
      </c>
      <c r="L133" s="1" t="s">
        <v>1471</v>
      </c>
      <c r="M133" s="1" t="s">
        <v>816</v>
      </c>
      <c r="N133" s="1" t="s">
        <v>816</v>
      </c>
      <c r="O133" s="1" t="s">
        <v>817</v>
      </c>
      <c r="P133" s="1" t="s">
        <v>818</v>
      </c>
      <c r="Q133" s="1" t="s">
        <v>819</v>
      </c>
      <c r="R133" s="1" t="s">
        <v>1472</v>
      </c>
      <c r="S133" s="1" t="s">
        <v>821</v>
      </c>
      <c r="T133" s="1" t="s">
        <v>822</v>
      </c>
      <c r="U133" s="1" t="s">
        <v>781</v>
      </c>
      <c r="V133" s="1" t="s">
        <v>1026</v>
      </c>
    </row>
    <row r="134" s="1" customFormat="1" spans="1:22">
      <c r="A134" s="3">
        <v>999226359348168</v>
      </c>
      <c r="B134" s="1" t="s">
        <v>1468</v>
      </c>
      <c r="C134" s="1" t="s">
        <v>1473</v>
      </c>
      <c r="D134" s="1" t="s">
        <v>1474</v>
      </c>
      <c r="E134" s="1" t="s">
        <v>1475</v>
      </c>
      <c r="F134" s="1" t="s">
        <v>1042</v>
      </c>
      <c r="G134" s="1" t="s">
        <v>812</v>
      </c>
      <c r="H134" s="1" t="s">
        <v>813</v>
      </c>
      <c r="I134" s="1" t="s">
        <v>1476</v>
      </c>
      <c r="J134" s="1" t="s">
        <v>815</v>
      </c>
      <c r="K134" s="1" t="s">
        <v>1476</v>
      </c>
      <c r="L134" s="1" t="s">
        <v>1476</v>
      </c>
      <c r="M134" s="1" t="s">
        <v>816</v>
      </c>
      <c r="N134" s="1" t="s">
        <v>816</v>
      </c>
      <c r="O134" s="1" t="s">
        <v>817</v>
      </c>
      <c r="P134" s="1" t="s">
        <v>818</v>
      </c>
      <c r="Q134" s="1" t="s">
        <v>819</v>
      </c>
      <c r="R134" s="1" t="s">
        <v>1477</v>
      </c>
      <c r="S134" s="1" t="s">
        <v>821</v>
      </c>
      <c r="T134" s="1" t="s">
        <v>822</v>
      </c>
      <c r="U134" s="1" t="s">
        <v>781</v>
      </c>
      <c r="V134" s="1" t="s">
        <v>835</v>
      </c>
    </row>
    <row r="135" s="1" customFormat="1" spans="1:22">
      <c r="A135" s="3">
        <v>999226115520114</v>
      </c>
      <c r="B135" s="1" t="s">
        <v>1478</v>
      </c>
      <c r="C135" s="1" t="s">
        <v>1479</v>
      </c>
      <c r="D135" s="1" t="s">
        <v>1480</v>
      </c>
      <c r="E135" s="1" t="s">
        <v>1481</v>
      </c>
      <c r="F135" s="1" t="s">
        <v>1086</v>
      </c>
      <c r="G135" s="1" t="s">
        <v>808</v>
      </c>
      <c r="H135" s="1" t="s">
        <v>813</v>
      </c>
      <c r="I135" s="1" t="s">
        <v>1482</v>
      </c>
      <c r="J135" s="1" t="s">
        <v>815</v>
      </c>
      <c r="K135" s="1" t="s">
        <v>1482</v>
      </c>
      <c r="L135" s="1" t="s">
        <v>1482</v>
      </c>
      <c r="M135" s="1" t="s">
        <v>816</v>
      </c>
      <c r="N135" s="1" t="s">
        <v>816</v>
      </c>
      <c r="O135" s="1" t="s">
        <v>817</v>
      </c>
      <c r="P135" s="1" t="s">
        <v>818</v>
      </c>
      <c r="Q135" s="1" t="s">
        <v>819</v>
      </c>
      <c r="R135" s="1" t="s">
        <v>1483</v>
      </c>
      <c r="S135" s="1" t="s">
        <v>1484</v>
      </c>
      <c r="T135" s="1" t="s">
        <v>822</v>
      </c>
      <c r="U135" s="1" t="s">
        <v>781</v>
      </c>
      <c r="V135" s="1" t="s">
        <v>823</v>
      </c>
    </row>
    <row r="136" s="1" customFormat="1" spans="1:22">
      <c r="A136" s="3">
        <v>999225871380780</v>
      </c>
      <c r="B136" s="1" t="s">
        <v>1485</v>
      </c>
      <c r="C136" s="1" t="s">
        <v>1486</v>
      </c>
      <c r="D136" s="1" t="s">
        <v>1487</v>
      </c>
      <c r="E136" s="1" t="s">
        <v>1488</v>
      </c>
      <c r="F136" s="1" t="s">
        <v>971</v>
      </c>
      <c r="G136" s="1" t="s">
        <v>812</v>
      </c>
      <c r="H136" s="1" t="s">
        <v>813</v>
      </c>
      <c r="I136" s="1" t="s">
        <v>1489</v>
      </c>
      <c r="J136" s="1" t="s">
        <v>815</v>
      </c>
      <c r="K136" s="1" t="s">
        <v>1489</v>
      </c>
      <c r="L136" s="1" t="s">
        <v>1489</v>
      </c>
      <c r="M136" s="1" t="s">
        <v>816</v>
      </c>
      <c r="N136" s="1" t="s">
        <v>816</v>
      </c>
      <c r="O136" s="1" t="s">
        <v>817</v>
      </c>
      <c r="P136" s="1" t="s">
        <v>818</v>
      </c>
      <c r="Q136" s="1" t="s">
        <v>819</v>
      </c>
      <c r="R136" s="1" t="s">
        <v>1490</v>
      </c>
      <c r="S136" s="1" t="s">
        <v>821</v>
      </c>
      <c r="T136" s="1" t="s">
        <v>822</v>
      </c>
      <c r="U136" s="1" t="s">
        <v>781</v>
      </c>
      <c r="V136" s="1" t="s">
        <v>1026</v>
      </c>
    </row>
    <row r="137" s="1" customFormat="1" spans="1:22">
      <c r="A137" s="3">
        <v>999225581352968</v>
      </c>
      <c r="B137" s="1" t="s">
        <v>1491</v>
      </c>
      <c r="C137" s="1" t="s">
        <v>1492</v>
      </c>
      <c r="D137" s="1" t="s">
        <v>1493</v>
      </c>
      <c r="E137" s="1" t="s">
        <v>1494</v>
      </c>
      <c r="F137" s="1" t="s">
        <v>872</v>
      </c>
      <c r="G137" s="1" t="s">
        <v>812</v>
      </c>
      <c r="H137" s="1" t="s">
        <v>813</v>
      </c>
      <c r="I137" s="1" t="s">
        <v>1495</v>
      </c>
      <c r="J137" s="1" t="s">
        <v>815</v>
      </c>
      <c r="K137" s="1" t="s">
        <v>1495</v>
      </c>
      <c r="L137" s="1" t="s">
        <v>1495</v>
      </c>
      <c r="M137" s="1" t="s">
        <v>816</v>
      </c>
      <c r="N137" s="1" t="s">
        <v>816</v>
      </c>
      <c r="O137" s="1" t="s">
        <v>817</v>
      </c>
      <c r="P137" s="1" t="s">
        <v>818</v>
      </c>
      <c r="Q137" s="1" t="s">
        <v>819</v>
      </c>
      <c r="R137" s="1" t="s">
        <v>1496</v>
      </c>
      <c r="S137" s="1" t="s">
        <v>821</v>
      </c>
      <c r="T137" s="1" t="s">
        <v>822</v>
      </c>
      <c r="U137" s="1" t="s">
        <v>781</v>
      </c>
      <c r="V137" s="1" t="s">
        <v>1398</v>
      </c>
    </row>
    <row r="138" s="1" customFormat="1" spans="1:22">
      <c r="A138" s="3">
        <v>999225521820582</v>
      </c>
      <c r="B138" s="1" t="s">
        <v>1497</v>
      </c>
      <c r="C138" s="1" t="s">
        <v>1498</v>
      </c>
      <c r="D138" s="1" t="s">
        <v>1114</v>
      </c>
      <c r="E138" s="1" t="s">
        <v>1499</v>
      </c>
      <c r="F138" s="1" t="s">
        <v>1042</v>
      </c>
      <c r="G138" s="1" t="s">
        <v>872</v>
      </c>
      <c r="H138" s="1" t="s">
        <v>813</v>
      </c>
      <c r="I138" s="1" t="s">
        <v>1500</v>
      </c>
      <c r="J138" s="1" t="s">
        <v>815</v>
      </c>
      <c r="K138" s="1" t="s">
        <v>1500</v>
      </c>
      <c r="L138" s="1" t="s">
        <v>1500</v>
      </c>
      <c r="M138" s="1" t="s">
        <v>816</v>
      </c>
      <c r="N138" s="1" t="s">
        <v>816</v>
      </c>
      <c r="O138" s="1" t="s">
        <v>817</v>
      </c>
      <c r="P138" s="1" t="s">
        <v>818</v>
      </c>
      <c r="Q138" s="1" t="s">
        <v>819</v>
      </c>
      <c r="R138" s="1" t="s">
        <v>1501</v>
      </c>
      <c r="S138" s="1" t="s">
        <v>1484</v>
      </c>
      <c r="T138" s="1" t="s">
        <v>822</v>
      </c>
      <c r="U138" s="1" t="s">
        <v>781</v>
      </c>
      <c r="V138" s="1" t="s">
        <v>835</v>
      </c>
    </row>
    <row r="139" s="1" customFormat="1" spans="1:22">
      <c r="A139" s="3">
        <v>999225134240699</v>
      </c>
      <c r="B139" s="1" t="s">
        <v>1502</v>
      </c>
      <c r="C139" s="1" t="s">
        <v>1503</v>
      </c>
      <c r="D139" s="1" t="s">
        <v>1504</v>
      </c>
      <c r="E139" s="1" t="s">
        <v>1505</v>
      </c>
      <c r="F139" s="1" t="s">
        <v>971</v>
      </c>
      <c r="G139" s="1" t="s">
        <v>812</v>
      </c>
      <c r="H139" s="1" t="s">
        <v>813</v>
      </c>
      <c r="I139" s="1" t="s">
        <v>1506</v>
      </c>
      <c r="J139" s="1" t="s">
        <v>815</v>
      </c>
      <c r="K139" s="1" t="s">
        <v>1506</v>
      </c>
      <c r="L139" s="1" t="s">
        <v>1506</v>
      </c>
      <c r="M139" s="1" t="s">
        <v>816</v>
      </c>
      <c r="N139" s="1" t="s">
        <v>816</v>
      </c>
      <c r="O139" s="1" t="s">
        <v>817</v>
      </c>
      <c r="P139" s="1" t="s">
        <v>818</v>
      </c>
      <c r="Q139" s="1" t="s">
        <v>819</v>
      </c>
      <c r="R139" s="1" t="s">
        <v>1507</v>
      </c>
      <c r="S139" s="1" t="s">
        <v>821</v>
      </c>
      <c r="T139" s="1" t="s">
        <v>822</v>
      </c>
      <c r="U139" s="1" t="s">
        <v>781</v>
      </c>
      <c r="V139" s="1" t="s">
        <v>835</v>
      </c>
    </row>
    <row r="140" s="1" customFormat="1" spans="1:22">
      <c r="A140" s="3">
        <v>999224958680053</v>
      </c>
      <c r="B140" s="1" t="s">
        <v>1508</v>
      </c>
      <c r="C140" s="1" t="s">
        <v>1509</v>
      </c>
      <c r="D140" s="1" t="s">
        <v>1510</v>
      </c>
      <c r="E140" s="1" t="s">
        <v>1511</v>
      </c>
      <c r="F140" s="1" t="s">
        <v>872</v>
      </c>
      <c r="G140" s="1" t="s">
        <v>812</v>
      </c>
      <c r="H140" s="1" t="s">
        <v>813</v>
      </c>
      <c r="I140" s="1" t="s">
        <v>1512</v>
      </c>
      <c r="J140" s="1" t="s">
        <v>815</v>
      </c>
      <c r="K140" s="1" t="s">
        <v>1512</v>
      </c>
      <c r="L140" s="1" t="s">
        <v>1512</v>
      </c>
      <c r="M140" s="1" t="s">
        <v>816</v>
      </c>
      <c r="N140" s="1" t="s">
        <v>816</v>
      </c>
      <c r="O140" s="1" t="s">
        <v>817</v>
      </c>
      <c r="P140" s="1" t="s">
        <v>818</v>
      </c>
      <c r="Q140" s="1" t="s">
        <v>819</v>
      </c>
      <c r="R140" s="1" t="s">
        <v>1513</v>
      </c>
      <c r="S140" s="1" t="s">
        <v>821</v>
      </c>
      <c r="T140" s="1" t="s">
        <v>822</v>
      </c>
      <c r="U140" s="1" t="s">
        <v>781</v>
      </c>
      <c r="V140" s="1" t="s">
        <v>1514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2023-11-22T06:38:05Z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