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<sst xmlns="http://schemas.openxmlformats.org/spreadsheetml/2006/main" count="4681" uniqueCount="1487">
  <si>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</si>
  <si>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</si>
  <si>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</si>
  <si>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</si>
  <si>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</si>
  <si>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</si>
  <si>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</si>
  <si>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</si>
  <si>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</si>
  <si>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</si>
  <si>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</si>
  <si>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</si>
  <si>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</si>
  <si>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</si>
  <si>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</si>
  <si>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</si>
  <si>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</si>
  <si>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</si>
  <si>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</si>
  <si>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</si>
  <si>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</si>
  <si>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</si>
  <si>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</si>
  <si>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</si>
  <si>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</si>
  <si>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999225779798485	</t>
  </si>
  <si>
    <t>Ctrip</t>
  </si>
  <si>
    <t>正常</t>
  </si>
  <si>
    <t>[曼谷]曼谷阿玛瑞水门酒店(Amari Watergate Bangkok)(5243310)</t>
  </si>
  <si>
    <t>豪华特大床房(至少提前60天预订)(至少连住2晚及以上)&lt;双人入住&gt;&lt;双早&gt;</t>
  </si>
  <si>
    <t>CNY</t>
  </si>
  <si>
    <t>LI/CHICHUNG</t>
  </si>
  <si>
    <t>CA2019231123CNY</t>
  </si>
  <si>
    <t>未提现</t>
  </si>
  <si>
    <t>携程开票</t>
  </si>
  <si>
    <t xml:space="preserve">3725695	</t>
  </si>
  <si>
    <t xml:space="preserve">	</t>
  </si>
  <si>
    <t>取消</t>
  </si>
  <si>
    <t xml:space="preserve">999225886000819	</t>
  </si>
  <si>
    <t>[哥打京那巴鲁]克拉甘酒店(The Klagan Hotel)(28556060)</t>
  </si>
  <si>
    <t>豪华房&lt;今日特价 &gt;&lt;双人入住&gt;&lt;双早&gt;</t>
  </si>
  <si>
    <t>PALIS/PRESCILLA</t>
  </si>
  <si>
    <t xml:space="preserve">3747229	</t>
  </si>
  <si>
    <t xml:space="preserve">RS2321564	</t>
  </si>
  <si>
    <t xml:space="preserve">999226191653455	</t>
  </si>
  <si>
    <t>[首尔]首尔世贸中心洲际酒店(InterContinental Seoul COEX, an IHG Hotel)(2650606)</t>
  </si>
  <si>
    <t>寺庙景经典特大床房(连住3晚及以上)&lt;今日特价 &gt;&lt;双人入住&gt;&lt;不适用韩国客人&gt;&lt;无早&gt;</t>
  </si>
  <si>
    <t>SULAI/MEIHSING,SU/CHIACHENG</t>
  </si>
  <si>
    <t xml:space="preserve">3811061	</t>
  </si>
  <si>
    <t xml:space="preserve">4300019	</t>
  </si>
  <si>
    <t xml:space="preserve">999226191689013	</t>
  </si>
  <si>
    <t>HSU/YUJEN,LAI/HSIANG CHOU</t>
  </si>
  <si>
    <t xml:space="preserve">3811178	</t>
  </si>
  <si>
    <t xml:space="preserve">4300021	</t>
  </si>
  <si>
    <t xml:space="preserve">999226211050872	</t>
  </si>
  <si>
    <t>[新加坡]波仕酒店(Hotel Boss)(4373844)</t>
  </si>
  <si>
    <t>高级大床房&lt;双人入住&gt;&lt;适用于除印度及次大陆国家客人&gt;&lt;无早&gt;</t>
  </si>
  <si>
    <t>WANG/KESEN,FAN/JINGWEN</t>
  </si>
  <si>
    <t xml:space="preserve">3815703	</t>
  </si>
  <si>
    <t xml:space="preserve">311455633	</t>
  </si>
  <si>
    <t xml:space="preserve">999226357482625	</t>
  </si>
  <si>
    <t>[曼谷]曼谷素坤逸丽亭酒店(Park Plaza Sukhumvit Bangkok)(50429265)</t>
  </si>
  <si>
    <t>&lt;双人入住&gt;&lt;不适用泰国客人&gt;&lt;双早&gt;</t>
  </si>
  <si>
    <t>DING/YANRONG</t>
  </si>
  <si>
    <t xml:space="preserve">3841110	</t>
  </si>
  <si>
    <t xml:space="preserve">45055659	</t>
  </si>
  <si>
    <t xml:space="preserve">999226493724880	</t>
  </si>
  <si>
    <t>[曼谷]曼谷湄南河四季酒店(Four Seasons Hotel Bangkok at Chao Phraya River)(57171815)</t>
  </si>
  <si>
    <t>豪华棕榈阁大床房(至少提前60天预订)&lt;双人入住&gt;&lt;双早&gt;</t>
  </si>
  <si>
    <t>TSAI/YUEHHUA</t>
  </si>
  <si>
    <t xml:space="preserve">3855778	</t>
  </si>
  <si>
    <t xml:space="preserve">192733	</t>
  </si>
  <si>
    <t xml:space="preserve">999226494267146	</t>
  </si>
  <si>
    <t>[新加坡]新加坡客安酒店 - 远东集团(The Clan Hotel Singapore by Far East Hospitality)(76296409)</t>
  </si>
  <si>
    <t>豪华房&lt;双人入住&gt;&lt;适用于非澳大利亚/英国客人&gt;&lt;双早&gt;</t>
  </si>
  <si>
    <t>SUN/WEITAO</t>
  </si>
  <si>
    <t xml:space="preserve">3856696	</t>
  </si>
  <si>
    <t xml:space="preserve">312942780	</t>
  </si>
  <si>
    <t xml:space="preserve">999226611449854	</t>
  </si>
  <si>
    <t>Reimold/Frank</t>
  </si>
  <si>
    <t xml:space="preserve">3879312	</t>
  </si>
  <si>
    <t xml:space="preserve">45055941	</t>
  </si>
  <si>
    <t xml:space="preserve">999226742763455	</t>
  </si>
  <si>
    <t>SUN/WEITAO,WANG/HANLIN</t>
  </si>
  <si>
    <t xml:space="preserve">3913975	</t>
  </si>
  <si>
    <t xml:space="preserve">316725441	</t>
  </si>
  <si>
    <t xml:space="preserve">999226851359713	</t>
  </si>
  <si>
    <t xml:space="preserve">3959381	</t>
  </si>
  <si>
    <t xml:space="preserve">319344573	</t>
  </si>
  <si>
    <t xml:space="preserve">999227285772709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</si>
  <si>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</si>
  <si>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</si>
  <si>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CHO/SOHEE</t>
  </si>
  <si>
    <t xml:space="preserve">4033707	</t>
  </si>
  <si>
    <t xml:space="preserve">1379421	</t>
  </si>
  <si>
    <t xml:space="preserve">999227288163350	</t>
  </si>
  <si>
    <t>[长滩岛]长滩岛费利斯酒店-由伊德润管理(Feliz Hotel Boracay)(99048496)</t>
  </si>
  <si>
    <t>豪华特大床房(至少提前1天预订)&lt;今日特价 &gt;&lt;双人入住&gt;&lt;双早&gt;</t>
  </si>
  <si>
    <t>Janssen Rico/Renalyn,Janssen Rico/Renalyn</t>
  </si>
  <si>
    <t xml:space="preserve">4034654	</t>
  </si>
  <si>
    <t xml:space="preserve">5166	</t>
  </si>
  <si>
    <t xml:space="preserve">999227291119450	</t>
  </si>
  <si>
    <t>[柑林县]金兰融合度假酒店 - Spa全包(Fusion Resort Cam Ranh -  All Spa Inclusive)(5176017)</t>
  </si>
  <si>
    <t>静逸泳池别墅(至少提前30天预订)&lt;双人入住&gt;&lt;不适用韩国\日本客人&gt;&lt;双早&gt;&lt;日历房套餐高价值&gt;&lt;新酒店礼盒&gt;</t>
  </si>
  <si>
    <t>LAI/KA LO CAROL</t>
  </si>
  <si>
    <t xml:space="preserve">4037338	</t>
  </si>
  <si>
    <t xml:space="preserve">119303	</t>
  </si>
  <si>
    <t xml:space="preserve">999227302537903	</t>
  </si>
  <si>
    <t>[吉隆坡]菲斯酒店(The Face Suites)(6286739)</t>
  </si>
  <si>
    <t>一卧室高级套房&lt;双人入住&gt;&lt;无早&gt;</t>
  </si>
  <si>
    <t>Amal/Nurul,Amal/Nurul</t>
  </si>
  <si>
    <t xml:space="preserve">4041063	</t>
  </si>
  <si>
    <t xml:space="preserve">113250	</t>
  </si>
  <si>
    <t xml:space="preserve">999227355700410	</t>
  </si>
  <si>
    <t>[首尔]明洞大使宜必思酒店(Ibis Ambassador Myeongdong)(5015823)</t>
  </si>
  <si>
    <t>标准大床房&lt;超值特惠&gt;&lt;双人入住&gt;&lt;不适用韩国客人&gt;&lt;无早&gt;</t>
  </si>
  <si>
    <t>CHIEN/JUNGCHANG</t>
  </si>
  <si>
    <t xml:space="preserve">4061796	</t>
  </si>
  <si>
    <t xml:space="preserve">1258052	</t>
  </si>
  <si>
    <t xml:space="preserve">999227404446559	</t>
  </si>
  <si>
    <t>[曼谷]宜必思曼谷暹罗酒店(Ibis Bangkok Siam)(1586186)</t>
  </si>
  <si>
    <t>标准双床房(至少提前3天预订)(至少连住2晚及以上)&lt;特惠专享&gt;&lt;双人入住&gt;&lt;中宾&gt;&lt;双早&gt;</t>
  </si>
  <si>
    <t>WAI/MAN CHUN</t>
  </si>
  <si>
    <t xml:space="preserve">4070687	</t>
  </si>
  <si>
    <t xml:space="preserve">8978290	</t>
  </si>
  <si>
    <t xml:space="preserve">999227447603909	</t>
  </si>
  <si>
    <t>[科伦]科隆索莱快捷酒店(Coron Soleil Express Hotel)(98985053)</t>
  </si>
  <si>
    <t>标准房&lt;双人入住&gt;&lt;双早&gt;</t>
  </si>
  <si>
    <t>Andres/Eugene,Andres/Eugene</t>
  </si>
  <si>
    <t xml:space="preserve">4079377	</t>
  </si>
  <si>
    <t xml:space="preserve">10163209	</t>
  </si>
  <si>
    <t xml:space="preserve">999227947982778	</t>
  </si>
  <si>
    <t>[吉隆坡]吉隆坡皇家朱兰酒店(Royale Chulan Kuala Lumpur)(5280527)</t>
  </si>
  <si>
    <t>高级房&lt;双人入住&gt;&lt;双早&gt;</t>
  </si>
  <si>
    <t>KWON/EUNHEE</t>
  </si>
  <si>
    <t xml:space="preserve">4082768	</t>
  </si>
  <si>
    <t xml:space="preserve">10010693013	</t>
  </si>
  <si>
    <t xml:space="preserve">999227962337280	</t>
  </si>
  <si>
    <t>[长滩岛]Mandarin Nest Boracay(112215187)</t>
  </si>
  <si>
    <t>豪华房(至少提前1天预订)&lt;双人入住&gt;&lt;双早&gt;</t>
  </si>
  <si>
    <t>PASCUAL/MA LEA</t>
  </si>
  <si>
    <t xml:space="preserve">4087358	</t>
  </si>
  <si>
    <t xml:space="preserve">1000	</t>
  </si>
  <si>
    <t xml:space="preserve">999227979532941	</t>
  </si>
  <si>
    <t>[新加坡]欧文之家酒店公寓(Owen House by Hmlet)(105712501)</t>
  </si>
  <si>
    <t>豪华大床房&lt;今日特价 &gt;&lt;双人入住&gt;&lt;无早&gt;</t>
  </si>
  <si>
    <t>LEE/JEONG WON,LEE/JEONG WON</t>
  </si>
  <si>
    <t xml:space="preserve">4093599	</t>
  </si>
  <si>
    <t xml:space="preserve">ROWEN11255	</t>
  </si>
  <si>
    <t xml:space="preserve">999227987296532	</t>
  </si>
  <si>
    <t>[新加坡]史丹佛瑞士酒店(Swissotel the Stamford)(1611379)</t>
  </si>
  <si>
    <t>瑞士港景特大床房(连住3晚及以上)&lt;双人入住&gt;&lt;双早&gt;</t>
  </si>
  <si>
    <t>LIU/XIAOYU,QU/LIJUN</t>
  </si>
  <si>
    <t xml:space="preserve">4096330	</t>
  </si>
  <si>
    <t xml:space="preserve">41914750	</t>
  </si>
  <si>
    <t xml:space="preserve">999228002747952	</t>
  </si>
  <si>
    <t>[阿布扎比]阿布扎比都喜天丽酒店(Dusit Thani Abu Dhabi)(108659950)</t>
  </si>
  <si>
    <t>豪华特大床房&lt;单人入住&gt;&lt;不适用中东客人&gt;&lt;单早&gt;</t>
  </si>
  <si>
    <t>QIAN/LIANG</t>
  </si>
  <si>
    <t xml:space="preserve">4100288	</t>
  </si>
  <si>
    <t xml:space="preserve">6213157	</t>
  </si>
  <si>
    <t xml:space="preserve">999228031212008	</t>
  </si>
  <si>
    <t>[长滩岛]和南恩花园度假酒店(Henann Garden Resort)(5338972)</t>
  </si>
  <si>
    <t>尊贵房(直通泳池)(至少提前1天预订)(至少连住2晚及以上)&lt;特价大促销&gt;&lt;三人入住&gt;&lt;早餐&gt;</t>
  </si>
  <si>
    <t>SEONG/JEA HWAN</t>
  </si>
  <si>
    <t xml:space="preserve">4107488	</t>
  </si>
  <si>
    <t xml:space="preserve">HGM147-9714	</t>
  </si>
  <si>
    <t xml:space="preserve">999228045381712	</t>
  </si>
  <si>
    <t>一卧室豪华房&lt;双人入住&gt;&lt;无早&gt;</t>
  </si>
  <si>
    <t>QIU/WENHUI,MA/TIANROU</t>
  </si>
  <si>
    <t xml:space="preserve">4112440	</t>
  </si>
  <si>
    <t xml:space="preserve">113859	</t>
  </si>
  <si>
    <t xml:space="preserve">999228067709396	</t>
  </si>
  <si>
    <t>[普吉岛]铂尔曼普吉岛卡隆海滩度假酒店(Pullman Phuket Karon Beach Resort)(3460018)</t>
  </si>
  <si>
    <t>园景高级特大床房(至少连住2晚及以上)&lt;限量特价&gt;&lt;双人入住&gt;&lt;适用于除泰国的亚洲客人&gt;&lt;双早&gt;</t>
  </si>
  <si>
    <t>QIN/ZIYUAN,Cifci/Irem</t>
  </si>
  <si>
    <t xml:space="preserve">4116884	</t>
  </si>
  <si>
    <t xml:space="preserve">122466657	</t>
  </si>
  <si>
    <t xml:space="preserve">999228068172456	</t>
  </si>
  <si>
    <t>[芽庄]芽庄洲际酒店(InterContinental Nha Trang, an IHG Hotel)(4398930)</t>
  </si>
  <si>
    <t>海景经典特大床房&lt;双人入住&gt;&lt;仅适用于中国和韩国客人&gt;&lt;双早&gt;</t>
  </si>
  <si>
    <t>KIM/MINJUNG</t>
  </si>
  <si>
    <t xml:space="preserve">4117200	</t>
  </si>
  <si>
    <t xml:space="preserve">863421	</t>
  </si>
  <si>
    <t xml:space="preserve">999228073298479	</t>
  </si>
  <si>
    <t>[普吉岛]拉威棕榈滩度假酒店(Rawai Palm Beach Resort)(4398832)</t>
  </si>
  <si>
    <t>高级池景房&lt;限时抢购&gt;&lt;超值特惠&gt;&lt;双人入住&gt;&lt;双早&gt;</t>
  </si>
  <si>
    <t>Blanc/Laurine</t>
  </si>
  <si>
    <t xml:space="preserve">4119509	</t>
  </si>
  <si>
    <t xml:space="preserve">Sineenuch	</t>
  </si>
  <si>
    <t xml:space="preserve">999228099926171	</t>
  </si>
  <si>
    <t>[普吉岛]普吉翡翠海滩度假村(Phuket Emerald Beach Resort)(108686548)</t>
  </si>
  <si>
    <t>池景豪华房(至少连住2晚及以上)&lt;双人入住&gt;&lt;中宾&gt;&lt;双早&gt;</t>
  </si>
  <si>
    <t>CHEN/ZEYU,XIE/CHENCHEN</t>
  </si>
  <si>
    <t xml:space="preserve">4126552	</t>
  </si>
  <si>
    <t xml:space="preserve">7373	</t>
  </si>
  <si>
    <t>过时取消</t>
  </si>
  <si>
    <t xml:space="preserve">999228145529628	</t>
  </si>
  <si>
    <t>[普吉岛]普吉岛 M Social 酒店(M Social Hotel Phuket)(1611387)</t>
  </si>
  <si>
    <t>社会特大床房(Afterglow)(至少连住2晚及以上)&lt;双人入住&gt;&lt;不适用泰国客人&gt;&lt;双早&gt;</t>
  </si>
  <si>
    <t>LI/BO,LIU/TAO</t>
  </si>
  <si>
    <t xml:space="preserve">4139499	</t>
  </si>
  <si>
    <t xml:space="preserve">332114886	</t>
  </si>
  <si>
    <t xml:space="preserve">999228161735153	</t>
  </si>
  <si>
    <t>[普吉岛]海顿里拉瓦迪酒店(Leelavadee HuaTing Holiday Inn)(4037115)</t>
  </si>
  <si>
    <t>园景高级房&lt;双人入住&gt;&lt;不适用泰国客人&gt;&lt;无早&gt;</t>
  </si>
  <si>
    <t>jin/lei,gao/ying</t>
  </si>
  <si>
    <t xml:space="preserve">4142988	</t>
  </si>
  <si>
    <t xml:space="preserve">1155	</t>
  </si>
  <si>
    <t xml:space="preserve">999228171249054	</t>
  </si>
  <si>
    <t>SUNG/JAE HWAN</t>
  </si>
  <si>
    <t xml:space="preserve">999228232739514	</t>
  </si>
  <si>
    <t>园景高级房(连住3晚及以上)&lt;双人入住&gt;&lt;无早&gt;</t>
  </si>
  <si>
    <t>LI/YUESHUANG</t>
  </si>
  <si>
    <t xml:space="preserve">4157893	</t>
  </si>
  <si>
    <t xml:space="preserve">1263	</t>
  </si>
  <si>
    <t xml:space="preserve">999228232767321	</t>
  </si>
  <si>
    <t>ZHANG/SUNQUN,CHEN/JUN</t>
  </si>
  <si>
    <t xml:space="preserve">4157899	</t>
  </si>
  <si>
    <t xml:space="preserve">1265	</t>
  </si>
  <si>
    <t xml:space="preserve">28232932378	</t>
  </si>
  <si>
    <t>ZHOU/ZHIWEN</t>
  </si>
  <si>
    <t xml:space="preserve">4157966	</t>
  </si>
  <si>
    <t xml:space="preserve">1266	</t>
  </si>
  <si>
    <t xml:space="preserve">999228235266953	</t>
  </si>
  <si>
    <t>yang/yangfei,HUA/CHUN</t>
  </si>
  <si>
    <t xml:space="preserve">4159199	</t>
  </si>
  <si>
    <t xml:space="preserve">1282	</t>
  </si>
  <si>
    <t xml:space="preserve">999228235359848	</t>
  </si>
  <si>
    <t>zhou/yueyin</t>
  </si>
  <si>
    <t xml:space="preserve">4159224	</t>
  </si>
  <si>
    <t xml:space="preserve">1284	</t>
  </si>
  <si>
    <t xml:space="preserve">999228240361863	</t>
  </si>
  <si>
    <t>[芽庄]芽庄喜来登酒店(Sheraton Nha Trang Hotel &amp; Spa)(4119524)</t>
  </si>
  <si>
    <t>客房，两张双人床，海景&lt;双人入住&gt;&lt;双早&gt;</t>
  </si>
  <si>
    <t>KOO/Jeh sung</t>
  </si>
  <si>
    <t xml:space="preserve">4162327	</t>
  </si>
  <si>
    <t xml:space="preserve">87571652	</t>
  </si>
  <si>
    <t xml:space="preserve">999228240883837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</si>
  <si>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</si>
  <si>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</si>
  <si>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ANG/SWEE LENG,ANG/BIN HAO ETHAN</t>
  </si>
  <si>
    <t xml:space="preserve">4162657	</t>
  </si>
  <si>
    <t xml:space="preserve">201347	</t>
  </si>
  <si>
    <t xml:space="preserve">999228254861058	</t>
  </si>
  <si>
    <t>尊贵特大床房(连住3晚及以上)&lt;双人入住&gt;&lt;双早&gt;</t>
  </si>
  <si>
    <t>POON/KWANKIU,CHONG/CHEUKWAI</t>
  </si>
  <si>
    <t xml:space="preserve">4163446	</t>
  </si>
  <si>
    <t xml:space="preserve">41920427	</t>
  </si>
  <si>
    <t xml:space="preserve">999228260704219	</t>
  </si>
  <si>
    <t>[芭堤雅]芭堤雅美居海洋度假村(Mercure Pattaya Ocean Resort)(4889436)</t>
  </si>
  <si>
    <t>高级特大床房(至少提前3天预订)(至少连住2晚及以上)&lt;双人入住&gt;&lt;中宾&gt;&lt;无早&gt;</t>
  </si>
  <si>
    <t>TSE/WAI CHUN</t>
  </si>
  <si>
    <t xml:space="preserve">4165461	</t>
  </si>
  <si>
    <t xml:space="preserve">9013427	</t>
  </si>
  <si>
    <t xml:space="preserve">999228263732189	</t>
  </si>
  <si>
    <t>YUNG/TSZ WING</t>
  </si>
  <si>
    <t xml:space="preserve">4167005	</t>
  </si>
  <si>
    <t xml:space="preserve">9013944	</t>
  </si>
  <si>
    <t xml:space="preserve">999228264897233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</si>
  <si>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</si>
  <si>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</si>
  <si>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KIM/JOON GIL</t>
  </si>
  <si>
    <t xml:space="preserve">4167804	</t>
  </si>
  <si>
    <t xml:space="preserve">45664403	</t>
  </si>
  <si>
    <t xml:space="preserve">999228286048900	</t>
  </si>
  <si>
    <t>[爱妮岛]爱妮岛S度假村(S Resort El Nido)(106058705)</t>
  </si>
  <si>
    <t>豪华特大号床间(至少提前8天预订)&lt;特价大促销&gt;&lt;双人入住&gt;&lt;双早&gt;</t>
  </si>
  <si>
    <t>McKenzie/Alexander</t>
  </si>
  <si>
    <t xml:space="preserve">4177346	</t>
  </si>
  <si>
    <t xml:space="preserve">5814126756116	</t>
  </si>
  <si>
    <t xml:space="preserve">999228292506320	</t>
  </si>
  <si>
    <t>尊贵两张双人床房(连住3晚及以上)&lt;双人入住&gt;&lt;双早&gt;</t>
  </si>
  <si>
    <t>WANG/JIACHEN</t>
  </si>
  <si>
    <t xml:space="preserve">4180510	</t>
  </si>
  <si>
    <t xml:space="preserve">999228294134788	</t>
  </si>
  <si>
    <t xml:space="preserve">4181718	</t>
  </si>
  <si>
    <t xml:space="preserve">41924314	</t>
  </si>
  <si>
    <t xml:space="preserve">999228310637972	</t>
  </si>
  <si>
    <t>小屋(连住3晚及以上)&lt;双人入住&gt;&lt;双早&gt;</t>
  </si>
  <si>
    <t>FENG/CHENG YU,WANG/CHERN YOW,KAO/TACHUN</t>
  </si>
  <si>
    <t xml:space="preserve">4186521	</t>
  </si>
  <si>
    <t xml:space="preserve">1444	</t>
  </si>
  <si>
    <t xml:space="preserve">999228311491575	</t>
  </si>
  <si>
    <t>[哥打京那巴鲁]明园酒店及公寓(Ming Garden Hotel &amp; Residences)(5281385)</t>
  </si>
  <si>
    <t>PIT LEE/MELVIAH,PIT LEE/MELVIE ELKA</t>
  </si>
  <si>
    <t xml:space="preserve">4186904	</t>
  </si>
  <si>
    <t xml:space="preserve">8679377, 8679378	</t>
  </si>
  <si>
    <t xml:space="preserve">999228335340229	</t>
  </si>
  <si>
    <t>[普吉岛]普吉凯悦度假酒店(Hyatt Regency Phuket Resort)(3800477)</t>
  </si>
  <si>
    <t>海景特大床房&lt;双人入住&gt;&lt;中宾&gt;&lt;双早&gt;</t>
  </si>
  <si>
    <t>LEUNG/KWOK KEUNG,FONG/LAI HA</t>
  </si>
  <si>
    <t xml:space="preserve">4199994	</t>
  </si>
  <si>
    <t xml:space="preserve">45088941	</t>
  </si>
  <si>
    <t xml:space="preserve">999228335686988	</t>
  </si>
  <si>
    <t>[长滩岛]长滩岛金凤凰酒店(Golden Phoenix Hotel Boracay)(6213617)</t>
  </si>
  <si>
    <t>豪华双床房(至少提前1天预订)&lt;双人入住&gt;&lt;双早&gt;</t>
  </si>
  <si>
    <t>Gomez/Rosalie</t>
  </si>
  <si>
    <t xml:space="preserve">4200153	</t>
  </si>
  <si>
    <t xml:space="preserve">2311060006	</t>
  </si>
  <si>
    <t xml:space="preserve">999228338610929	</t>
  </si>
  <si>
    <t>[曼谷]曼谷 JW 万豪酒店(JW Marriott Hotel Bangkok)(3031185)</t>
  </si>
  <si>
    <t>豪华房(至少连住2晚及以上)&lt;双人入住&gt;&lt;中宾&gt;&lt;双早&gt;</t>
  </si>
  <si>
    <t>CHAN/SHIHKUANG</t>
  </si>
  <si>
    <t xml:space="preserve">4202178	</t>
  </si>
  <si>
    <t xml:space="preserve">98506319	</t>
  </si>
  <si>
    <t xml:space="preserve">999228354209514	</t>
  </si>
  <si>
    <t>[首尔]索菲特首尔大使酒店和服务式公寓(Sofitel Ambassador Seoul Hotel &amp; Serviced Residences)(114241441)</t>
  </si>
  <si>
    <t>奢华特大床房(至少连住2晚及以上)&lt;今日特价 &gt;&lt;双人入住&gt;&lt;中宾&gt;&lt;无早&gt;</t>
  </si>
  <si>
    <t>ZHANG/XINGLI,SONG/ENHUI</t>
  </si>
  <si>
    <t xml:space="preserve">4210168	</t>
  </si>
  <si>
    <t xml:space="preserve">999228359216275	</t>
  </si>
  <si>
    <t>[曼谷]曼谷彩虹云宵酒店(Baiyoke Sky Hotel Bangkok)(28538718)</t>
  </si>
  <si>
    <t>精致套房(标准区)&lt;双人入住&gt;&lt;不适用泰国客人&gt;&lt;双早&gt;</t>
  </si>
  <si>
    <t>LI/ZHIGUO,ZHOU/YUANYUAN</t>
  </si>
  <si>
    <t xml:space="preserve">4212712	</t>
  </si>
  <si>
    <t xml:space="preserve">1500511	</t>
  </si>
  <si>
    <t xml:space="preserve">999228367633110	</t>
  </si>
  <si>
    <t>园景高级特大床房(至少连住2晚及以上)&lt;限量特价&gt;&lt;双人入住&gt;&lt;不适用泰国客人&gt;&lt;双早&gt;</t>
  </si>
  <si>
    <t>XU/NA,LIU/BING</t>
  </si>
  <si>
    <t xml:space="preserve">4218872	</t>
  </si>
  <si>
    <t xml:space="preserve">128540238	</t>
  </si>
  <si>
    <t xml:space="preserve">999228367682709	</t>
  </si>
  <si>
    <t>[仁川]百乐达斯城(Paradise City)(28523875)</t>
  </si>
  <si>
    <t>豪华两张双人床房&lt;今日特惠&gt;&lt;双人入住&gt;&lt;不适用韩国客人&gt;&lt;无早&gt;</t>
  </si>
  <si>
    <t>MORI/SHOHEI</t>
  </si>
  <si>
    <t xml:space="preserve">4218936	</t>
  </si>
  <si>
    <t xml:space="preserve">1611614	</t>
  </si>
  <si>
    <t xml:space="preserve">999228367912352	</t>
  </si>
  <si>
    <t>[曼谷]宜必思曼谷素坤逸24店(Ibis Bangkok Sukhumvit 24)(112895538)</t>
  </si>
  <si>
    <t>标准房 2张单人床(至少提前3天预订)(至少连住2晚及以上)&lt;双人入住&gt;&lt;中宾&gt;&lt;无早&gt;</t>
  </si>
  <si>
    <t>FOO/KIN HANG,WAN/CHI WAI</t>
  </si>
  <si>
    <t xml:space="preserve">4219348	</t>
  </si>
  <si>
    <t xml:space="preserve">9030274	</t>
  </si>
  <si>
    <t xml:space="preserve">999228367963179	</t>
  </si>
  <si>
    <t>&lt;四人入住&gt;&lt;无早&gt;</t>
  </si>
  <si>
    <t>MAI/ZHENYU</t>
  </si>
  <si>
    <t xml:space="preserve">4219426	</t>
  </si>
  <si>
    <t xml:space="preserve">114792	</t>
  </si>
  <si>
    <t xml:space="preserve">999228374088872	</t>
  </si>
  <si>
    <t>ZHOU/XINGFEI</t>
  </si>
  <si>
    <t xml:space="preserve">4224708	</t>
  </si>
  <si>
    <t xml:space="preserve">41927330	</t>
  </si>
  <si>
    <t xml:space="preserve">999228392785301	</t>
  </si>
  <si>
    <t>[怡保]怡保怡东酒店(Hotel Excelsior Ipoh)(28538294)</t>
  </si>
  <si>
    <t>TAY/MEI FANG SAMANTHA</t>
  </si>
  <si>
    <t xml:space="preserve">4225996	</t>
  </si>
  <si>
    <t xml:space="preserve">121636	</t>
  </si>
  <si>
    <t xml:space="preserve">999228396790020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</si>
  <si>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</si>
  <si>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</si>
  <si>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LI/BELLA</t>
  </si>
  <si>
    <t xml:space="preserve">4228085	</t>
  </si>
  <si>
    <t xml:space="preserve">128894027	</t>
  </si>
  <si>
    <t xml:space="preserve">999228413367842	</t>
  </si>
  <si>
    <t>[芭堤雅]芭堤雅旅客中心奥克伍德酒店(Oakwood Journeyhub Pattaya Sha Extra Plus)(99939671)</t>
  </si>
  <si>
    <t>豪华房 2张单人床&lt;双人入住&gt;&lt;无早&gt;</t>
  </si>
  <si>
    <t>DUAN/DONGLIANG</t>
  </si>
  <si>
    <t xml:space="preserve">4232314	</t>
  </si>
  <si>
    <t xml:space="preserve">22951	</t>
  </si>
  <si>
    <t xml:space="preserve">999228432385356	</t>
  </si>
  <si>
    <t>[曼谷]金玉素万那普酒店(Golden Jade Suvarnabhumi)(28680143)</t>
  </si>
  <si>
    <t>高级房&lt;双人入住&gt;&lt;无早&gt;</t>
  </si>
  <si>
    <t>Roeder/Alfons</t>
  </si>
  <si>
    <t xml:space="preserve">4237879	</t>
  </si>
  <si>
    <t xml:space="preserve">999228433818472	</t>
  </si>
  <si>
    <t>[邦帕利]曼谷素旺那普机场诺富特酒店(Novotel Bangkok Suvarnabhumi Airport)(28554892)</t>
  </si>
  <si>
    <t>高级特大床房&lt;今日特价 &gt;&lt;单人入住&gt;&lt;单早&gt;</t>
  </si>
  <si>
    <t>KOH/RAYMOND</t>
  </si>
  <si>
    <t xml:space="preserve">4238210	</t>
  </si>
  <si>
    <t xml:space="preserve">3409471	</t>
  </si>
  <si>
    <t xml:space="preserve">999228435182766	</t>
  </si>
  <si>
    <t>[Ulu Kinta]怡保曦云轩度假村(The Haven All Suite Resort, Ipoh)(28528391)</t>
  </si>
  <si>
    <t>一卧湖景套房(至少连住2晚及以上)&lt;今日特价 &gt;&lt;双人入住&gt;&lt;双早&gt;</t>
  </si>
  <si>
    <t>LOON/WENG CHOY</t>
  </si>
  <si>
    <t xml:space="preserve">4238633	</t>
  </si>
  <si>
    <t xml:space="preserve">121002	</t>
  </si>
  <si>
    <t xml:space="preserve">999228438251211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</si>
  <si>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</si>
  <si>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</si>
  <si>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ZHI/DONGOU,DAI/PINGFANG</t>
  </si>
  <si>
    <t xml:space="preserve">4240032	</t>
  </si>
  <si>
    <t xml:space="preserve">12112023	</t>
  </si>
  <si>
    <t xml:space="preserve">999228434533755	</t>
  </si>
  <si>
    <t>Li Yuen Kwan</t>
  </si>
  <si>
    <t xml:space="preserve">999228444748781	</t>
  </si>
  <si>
    <t>[普吉岛]普吉岛科莫雅姆度假村(COMO Point Yamu, Phuket)(5972732)</t>
  </si>
  <si>
    <t>海湾套房(连住3晚及以上)&lt;特惠&gt;&lt;双人入住&gt;&lt;适用于除泰国的亚洲客人&gt;&lt;双早&gt;</t>
  </si>
  <si>
    <t>TAY/JOLENE LUEN LING</t>
  </si>
  <si>
    <t xml:space="preserve">4247129	</t>
  </si>
  <si>
    <t xml:space="preserve">1341919	</t>
  </si>
  <si>
    <t xml:space="preserve">999228444943119	</t>
  </si>
  <si>
    <t>园景豪华特大床房(至少连住2晚及以上)&lt;限量特价&gt;&lt;双人入住&gt;&lt;适用于除泰国的亚洲客人&gt;&lt;双早&gt;</t>
  </si>
  <si>
    <t>HAN/GAO,GUOHAI/MEILING</t>
  </si>
  <si>
    <t xml:space="preserve">4247477	</t>
  </si>
  <si>
    <t xml:space="preserve">130043519	</t>
  </si>
  <si>
    <t xml:space="preserve">999228446530043	</t>
  </si>
  <si>
    <t>标准双床房(至少连住2晚及以上)&lt;超值特惠&gt;&lt;双人入住&gt;&lt;不适用韩国客人&gt;&lt;无早&gt;</t>
  </si>
  <si>
    <t>LEE/PO YEE HADDY</t>
  </si>
  <si>
    <t xml:space="preserve">4250754	</t>
  </si>
  <si>
    <t xml:space="preserve">1267296	</t>
  </si>
  <si>
    <t xml:space="preserve">999228446739588	</t>
  </si>
  <si>
    <t>一室公寓&lt;今日特价 &gt;&lt;双人入住&gt;&lt;无早&gt;</t>
  </si>
  <si>
    <t>bain/mohd fuhad</t>
  </si>
  <si>
    <t xml:space="preserve">4251271	</t>
  </si>
  <si>
    <t xml:space="preserve">10010697451	</t>
  </si>
  <si>
    <t xml:space="preserve">999228473373065	</t>
  </si>
  <si>
    <t>[曼谷]曼谷林布兰套房酒店(Rembrandt Hotel and Suites Bangkok)(28597383)</t>
  </si>
  <si>
    <t>豪华房(至少连住2晚及以上)&lt;双人入住&gt;&lt;双早&gt;</t>
  </si>
  <si>
    <t>YOU/ARUM</t>
  </si>
  <si>
    <t xml:space="preserve">4254209	</t>
  </si>
  <si>
    <t xml:space="preserve">132965256	</t>
  </si>
  <si>
    <t xml:space="preserve">999228473797759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</si>
  <si>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</si>
  <si>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</si>
  <si>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TAN/YONGHAN,GUAN/SHENGKAI</t>
  </si>
  <si>
    <t xml:space="preserve">4254311	</t>
  </si>
  <si>
    <t xml:space="preserve">3450668546   ,3445073848	</t>
  </si>
  <si>
    <t xml:space="preserve">999228484159013	</t>
  </si>
  <si>
    <t>FUNG/SHUN CHUN</t>
  </si>
  <si>
    <t xml:space="preserve">4256481	</t>
  </si>
  <si>
    <t xml:space="preserve">9041423	</t>
  </si>
  <si>
    <t xml:space="preserve">28484463189	</t>
  </si>
  <si>
    <t>[吉隆坡]莱恩酒店(Sleeping Lion Suites)(108711778)</t>
  </si>
  <si>
    <t>高级特大床房&lt;双人入住&gt;&lt;无早&gt;</t>
  </si>
  <si>
    <t>XU/PUJIE</t>
  </si>
  <si>
    <t xml:space="preserve">4256624	</t>
  </si>
  <si>
    <t xml:space="preserve">150568	</t>
  </si>
  <si>
    <t xml:space="preserve">999228485155066	</t>
  </si>
  <si>
    <t>[吉隆坡]吉隆坡千禧大酒店(Grand Millennium Kuala Lumpur)(5411063)</t>
  </si>
  <si>
    <t>经典特大床(至少连住2晚及以上)&lt;双人入住&gt;&lt;双早&gt;</t>
  </si>
  <si>
    <t>MAHMOUD/MOHAMED ALI ELFAKI</t>
  </si>
  <si>
    <t xml:space="preserve">4257166	</t>
  </si>
  <si>
    <t xml:space="preserve">26063119	</t>
  </si>
  <si>
    <t xml:space="preserve">999228488643591	</t>
  </si>
  <si>
    <t>[曼谷]尼兰大酒店(Niran Grand Hotel)(96424884)</t>
  </si>
  <si>
    <t>豪华房&lt;双人入住&gt;&lt;无早&gt;</t>
  </si>
  <si>
    <t>Han/Wenjuan</t>
  </si>
  <si>
    <t xml:space="preserve">4260354	</t>
  </si>
  <si>
    <t xml:space="preserve">acknowledge	</t>
  </si>
  <si>
    <t xml:space="preserve">999228489449999	</t>
  </si>
  <si>
    <t>[曼谷]曼谷阿尔玛斯酒店(Almas Hotel Bangkok)(112363936)</t>
  </si>
  <si>
    <t>标准双床房&lt;双人入住&gt;&lt;双早&gt;</t>
  </si>
  <si>
    <t>BAIG/ANWAR,WAHAB/NOORUL</t>
  </si>
  <si>
    <t xml:space="preserve">4261757	</t>
  </si>
  <si>
    <t xml:space="preserve">11218	</t>
  </si>
  <si>
    <t xml:space="preserve">999228489490420	</t>
  </si>
  <si>
    <t>[曼谷]曼谷索伊松维亚智选假日酒店(Holiday Inn Express Bangkok Soi Soonvijai, an Ihg Hotel)(28370811)</t>
  </si>
  <si>
    <t>ZHANG/GUANGLE,TANG/GUANGHUA</t>
  </si>
  <si>
    <t xml:space="preserve">4261895	</t>
  </si>
  <si>
    <t xml:space="preserve">80935722	</t>
  </si>
  <si>
    <t xml:space="preserve">999228489517811	</t>
  </si>
  <si>
    <t>[帕赛市]马尼拉金凤凰酒店(Golden Phoenix Hotel-Manila)(5421957)</t>
  </si>
  <si>
    <t>高级房-双床&lt;双人入住&gt;&lt;无早&gt;</t>
  </si>
  <si>
    <t>Cruz Santonil/Howard</t>
  </si>
  <si>
    <t xml:space="preserve">4262046	</t>
  </si>
  <si>
    <t xml:space="preserve">2311160014	</t>
  </si>
  <si>
    <t xml:space="preserve">999228491022289	</t>
  </si>
  <si>
    <t>[首尔]首尔大使 - 铂尔曼酒店(The Ambassador Seoul - A Pullman Hotel)(2332004)</t>
  </si>
  <si>
    <t>高级特大床房&lt;促销&gt;&lt;双人入住&gt;&lt;无早&gt;</t>
  </si>
  <si>
    <t>QIU/JINYU,XU/YUFEI</t>
  </si>
  <si>
    <t xml:space="preserve">4262143	</t>
  </si>
  <si>
    <t xml:space="preserve">132182355	</t>
  </si>
  <si>
    <t xml:space="preserve">999228492254337	</t>
  </si>
  <si>
    <t>CHAN/CHEUK HONG</t>
  </si>
  <si>
    <t xml:space="preserve">4262504	</t>
  </si>
  <si>
    <t xml:space="preserve">8707	</t>
  </si>
  <si>
    <t xml:space="preserve">999228492874251	</t>
  </si>
  <si>
    <t>高级双床房&lt;促销&gt;&lt;双人入住&gt;&lt;无早&gt;</t>
  </si>
  <si>
    <t>JIA/HAIHANG,Zhu/Ada Zixuan</t>
  </si>
  <si>
    <t xml:space="preserve">4262830	</t>
  </si>
  <si>
    <t xml:space="preserve">132182357	</t>
  </si>
  <si>
    <t xml:space="preserve">999228493277972	</t>
  </si>
  <si>
    <t>标准双床房&lt;超值特惠&gt;&lt;双人入住&gt;&lt;不适用韩国客人&gt;&lt;无早&gt;</t>
  </si>
  <si>
    <t>SUMINO/MOE</t>
  </si>
  <si>
    <t xml:space="preserve">4262940	</t>
  </si>
  <si>
    <t xml:space="preserve">1267589	</t>
  </si>
  <si>
    <t xml:space="preserve">999228494594304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</si>
  <si>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</si>
  <si>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</si>
  <si>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FONG/SHUK LING</t>
  </si>
  <si>
    <t xml:space="preserve">4263629	</t>
  </si>
  <si>
    <t xml:space="preserve">9043895	</t>
  </si>
  <si>
    <t xml:space="preserve">999228494713476	</t>
  </si>
  <si>
    <t>[曼谷]宜必思曼谷河滨酒店(Ibis Bangkok Riverside)(1586190)</t>
  </si>
  <si>
    <t>标准房(至少提前3天预订)(至少连住2晚及以上)&lt;双人入住&gt;&lt;中宾&gt;&lt;双早&gt;</t>
  </si>
  <si>
    <t>DAI/MINGYU</t>
  </si>
  <si>
    <t xml:space="preserve">4263740	</t>
  </si>
  <si>
    <t xml:space="preserve">9043821	</t>
  </si>
  <si>
    <t xml:space="preserve">999228492927450	</t>
  </si>
  <si>
    <t>CASTRO/PAULA FAYE NOSCAL</t>
  </si>
  <si>
    <t xml:space="preserve">4262841	</t>
  </si>
  <si>
    <t xml:space="preserve">1267587	</t>
  </si>
  <si>
    <t xml:space="preserve">28495211866	</t>
  </si>
  <si>
    <t>[曼谷]SC 公园酒店(SC Park Hotel)(28410206)</t>
  </si>
  <si>
    <t>高级双人床房&lt;特惠专享&gt;&lt;双人入住&gt;&lt;双早&gt;</t>
  </si>
  <si>
    <t>XIE/BO</t>
  </si>
  <si>
    <t xml:space="preserve">4263972	</t>
  </si>
  <si>
    <t xml:space="preserve">28495211860	</t>
  </si>
  <si>
    <t>高级双床房&lt;特惠专享&gt;&lt;双人入住&gt;&lt;双早&gt;</t>
  </si>
  <si>
    <t>LI/GUANGFENG,ZHOU/YONGAN</t>
  </si>
  <si>
    <t xml:space="preserve">4263973	</t>
  </si>
  <si>
    <t xml:space="preserve">999228494256500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</si>
  <si>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</si>
  <si>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</si>
  <si>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LEE/TSUNGZONE</t>
  </si>
  <si>
    <t xml:space="preserve">4263348	</t>
  </si>
  <si>
    <t xml:space="preserve">130870122	</t>
  </si>
  <si>
    <t xml:space="preserve">999228497210566	</t>
  </si>
  <si>
    <t>[曼谷]沙吞阿曼塔酒店及公寓(Amanta Hotel &amp; Residence Sathorn)(96295168)</t>
  </si>
  <si>
    <t>豪华一卧房(至少连住2晚及以上)&lt;双人入住&gt;&lt;双早&gt;</t>
  </si>
  <si>
    <t>RASHIDI/BAHAR</t>
  </si>
  <si>
    <t xml:space="preserve">4264859	</t>
  </si>
  <si>
    <t xml:space="preserve">24842822-1	</t>
  </si>
  <si>
    <t xml:space="preserve">999228497217760	</t>
  </si>
  <si>
    <t>豪华转角房&lt;双人入住&gt;&lt;不适用泰国客人&gt;&lt;双早&gt;</t>
  </si>
  <si>
    <t>LIU/JIAJIA,SU/JUNYE</t>
  </si>
  <si>
    <t xml:space="preserve">4264862	</t>
  </si>
  <si>
    <t xml:space="preserve">45060049	</t>
  </si>
  <si>
    <t xml:space="preserve">999228499562213	</t>
  </si>
  <si>
    <t>[曼谷]曼谷香格里拉大酒店(Shangri-La Bangkok)(3243791)</t>
  </si>
  <si>
    <t>曼谷楼曼谷河景双床房(至少连住2晚及以上)&lt;双人入住&gt;&lt;不适用泰国客人&gt;&lt;双早&gt;</t>
  </si>
  <si>
    <t>HU/TIEMIAO,LUO/QIAN</t>
  </si>
  <si>
    <t xml:space="preserve">4266146	</t>
  </si>
  <si>
    <t xml:space="preserve">11624582	</t>
  </si>
  <si>
    <t xml:space="preserve">999228500061808	</t>
  </si>
  <si>
    <t>Vhanchalerm/Piyachat</t>
  </si>
  <si>
    <t xml:space="preserve">4266362	</t>
  </si>
  <si>
    <t xml:space="preserve">3411553	</t>
  </si>
  <si>
    <t xml:space="preserve">999228504982259	</t>
  </si>
  <si>
    <t>高级房&lt;限时抢购&gt;&lt;双人入住&gt;&lt;无早&gt;</t>
  </si>
  <si>
    <t>NAGARAJAH/DEVENDRAN</t>
  </si>
  <si>
    <t xml:space="preserve">4267335	</t>
  </si>
  <si>
    <t xml:space="preserve">8684853	</t>
  </si>
  <si>
    <t xml:space="preserve">999228506212667	</t>
  </si>
  <si>
    <t>[曼谷]沙吞易大酒店(The Grand Sathorn)(4298862)</t>
  </si>
  <si>
    <t>豪华房&lt;特惠&gt;&lt;双人入住&gt;&lt;仅适用亚洲客人&gt;&lt;无早&gt;</t>
  </si>
  <si>
    <t>LING/YAJING</t>
  </si>
  <si>
    <t xml:space="preserve">4267654	</t>
  </si>
  <si>
    <t xml:space="preserve">72956	</t>
  </si>
  <si>
    <t xml:space="preserve">999228507204953	</t>
  </si>
  <si>
    <t>[吉隆坡]吉隆坡 Jalan Pahang 万枫酒店(Fairfield Kuala Lumpur Jalan Pahang)(109080855)</t>
  </si>
  <si>
    <t>城景标准客房（1张特大床）&lt;单人入住&gt;&lt;单早&gt;</t>
  </si>
  <si>
    <t>HE/DUBING</t>
  </si>
  <si>
    <t xml:space="preserve">4268099	</t>
  </si>
  <si>
    <t xml:space="preserve">88487649	</t>
  </si>
  <si>
    <t xml:space="preserve">999228514460617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</si>
  <si>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</si>
  <si>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</si>
  <si>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Zou/Tianqi</t>
  </si>
  <si>
    <t xml:space="preserve">4270407	</t>
  </si>
  <si>
    <t xml:space="preserve">8022012	</t>
  </si>
  <si>
    <t xml:space="preserve">999228524298940	</t>
  </si>
  <si>
    <t>池景家庭房(至少连住2晚及以上)&lt;双人入住&gt;&lt;中宾&gt;&lt;双早&gt;</t>
  </si>
  <si>
    <t>XU/YING</t>
  </si>
  <si>
    <t xml:space="preserve">4272006	</t>
  </si>
  <si>
    <t xml:space="preserve">8751	</t>
  </si>
  <si>
    <t xml:space="preserve">999228526491138	</t>
  </si>
  <si>
    <t>[曼谷]曼谷铂尔曼G酒店(Pullman Bangkok Hotel G)(2497067)</t>
  </si>
  <si>
    <t>G豪华房(连住3晚及以上)&lt;双人入住&gt;&lt;适用于非中国/菲律宾客人&gt;&lt;双早&gt;</t>
  </si>
  <si>
    <t>QI/HUABIN</t>
  </si>
  <si>
    <t xml:space="preserve">4272427	</t>
  </si>
  <si>
    <t xml:space="preserve">131709224	</t>
  </si>
  <si>
    <t xml:space="preserve">999228526626646	</t>
  </si>
  <si>
    <t>[苏梅岛]卢巴苏梅岛查汶海滩酒店(Lub D Koh Samui Chaweng Beach)(114432393)</t>
  </si>
  <si>
    <t>城景豪华特大床房(至少连住2晚及以上)&lt;双人入住&gt;&lt;双早&gt;</t>
  </si>
  <si>
    <t>Ramos/Philip R,Ramos/Philip R</t>
  </si>
  <si>
    <t xml:space="preserve">4272465	</t>
  </si>
  <si>
    <t xml:space="preserve">67113	</t>
  </si>
  <si>
    <t xml:space="preserve">999228528344130	</t>
  </si>
  <si>
    <t>[芭堤雅]芭堤雅文华伊斯特维尔酒店(Mandarin Eastville, Pattaya)(101052800)</t>
  </si>
  <si>
    <t>禅至尊豪华特大床房(至少连住2晚及以上)&lt;双人入住&gt;&lt;不适用泰国客人&gt;&lt;无早&gt;</t>
  </si>
  <si>
    <t>KAU/CHI UN</t>
  </si>
  <si>
    <t xml:space="preserve">4272891	</t>
  </si>
  <si>
    <t xml:space="preserve">34708	</t>
  </si>
  <si>
    <t xml:space="preserve">999228529900848	</t>
  </si>
  <si>
    <t>HALIM/NURZATI UMAIRAH</t>
  </si>
  <si>
    <t xml:space="preserve">4273268	</t>
  </si>
  <si>
    <t xml:space="preserve">8685641	</t>
  </si>
  <si>
    <t xml:space="preserve">999228530279748	</t>
  </si>
  <si>
    <t>[Racha Thewa]阿玛拉素万那普酒店(Amaranth Suvarnabhumi Hotel  Certified)(4984706)</t>
  </si>
  <si>
    <t>豪华房&lt;特惠专享&gt;&lt;双人入住&gt;&lt;双早&gt;</t>
  </si>
  <si>
    <t>CHEN/GUOWEN</t>
  </si>
  <si>
    <t xml:space="preserve">4273404	</t>
  </si>
  <si>
    <t xml:space="preserve">79632	</t>
  </si>
  <si>
    <t xml:space="preserve">999228530333824	</t>
  </si>
  <si>
    <t>[曼谷]于拉查达阿曼塔酒店(Amanta Hotel &amp; Residence Ratchada)(28679148)</t>
  </si>
  <si>
    <t>一卧室池景豪华套房(至少连住2晚及以上)&lt;特惠&gt;&lt;双人入住&gt;&lt;双早&gt;</t>
  </si>
  <si>
    <t>YANG/JIAHAO,ONG/CHEE BENG</t>
  </si>
  <si>
    <t xml:space="preserve">4273419	</t>
  </si>
  <si>
    <t xml:space="preserve">62096599-1	</t>
  </si>
  <si>
    <t xml:space="preserve">999228530962290	</t>
  </si>
  <si>
    <t>[普吉岛]普吉岛兰草度假酒店(Orchidacea Resort)(45925010)</t>
  </si>
  <si>
    <t>高级房(至少连住2晚及以上)&lt;特惠专享&gt;&lt;双人入住&gt;&lt;双早&gt;</t>
  </si>
  <si>
    <t>HU/FAN</t>
  </si>
  <si>
    <t xml:space="preserve">4273701	</t>
  </si>
  <si>
    <t xml:space="preserve">89343	</t>
  </si>
  <si>
    <t xml:space="preserve">999228531525212	</t>
  </si>
  <si>
    <t>[阿布扎比]奥拉哈海滩酒店(Al Raha Beach Hotel)(66831849)</t>
  </si>
  <si>
    <t>高级房 1张特大床 禁烟&lt;双人入住&gt;&lt;不适用阿联酋客人&gt;&lt;双早&gt;</t>
  </si>
  <si>
    <t>ALSMEER/NAIFAH</t>
  </si>
  <si>
    <t xml:space="preserve">4273907	</t>
  </si>
  <si>
    <t xml:space="preserve">999228535025472	</t>
  </si>
  <si>
    <t>标准大床房&lt;单人入住&gt;&lt;单早&gt;</t>
  </si>
  <si>
    <t>HUI/LAI SHAN GINIA</t>
  </si>
  <si>
    <t xml:space="preserve">4274372	</t>
  </si>
  <si>
    <t xml:space="preserve">46132828	</t>
  </si>
  <si>
    <t xml:space="preserve">999228541154159	</t>
  </si>
  <si>
    <t>SHA/JILI</t>
  </si>
  <si>
    <t xml:space="preserve">4275640	</t>
  </si>
  <si>
    <t xml:space="preserve">1268551	</t>
  </si>
  <si>
    <t xml:space="preserve">999228543793517	</t>
  </si>
  <si>
    <t>[曼谷]曼谷飞越大酒店(The Grand Fourwings Convention Hotel Bangkok)(28681182)</t>
  </si>
  <si>
    <t>至尊豪华特大床房&lt;双人入住&gt;&lt;双早&gt;</t>
  </si>
  <si>
    <t>YOU/TING</t>
  </si>
  <si>
    <t xml:space="preserve">4276438	</t>
  </si>
  <si>
    <t xml:space="preserve">85203782	</t>
  </si>
  <si>
    <t xml:space="preserve">999228544422459	</t>
  </si>
  <si>
    <t>LIU ZHANGZHUO/liu</t>
  </si>
  <si>
    <t xml:space="preserve">4276694	</t>
  </si>
  <si>
    <t xml:space="preserve">1268552	</t>
  </si>
  <si>
    <t xml:space="preserve">28545185667	</t>
  </si>
  <si>
    <t>标准双人床房&lt;双人入住&gt;&lt;双早&gt;</t>
  </si>
  <si>
    <t>WEN/ZHIYING,Yuan/Ming</t>
  </si>
  <si>
    <t xml:space="preserve">4277163	</t>
  </si>
  <si>
    <t xml:space="preserve">11352	</t>
  </si>
  <si>
    <t xml:space="preserve">999228546681682	</t>
  </si>
  <si>
    <t>[普吉岛]普吉岛悦槤(Cassia Phuket)(4037173)</t>
  </si>
  <si>
    <t>水景两卧室套房&lt;三人入住&gt;&lt;早餐&gt;</t>
  </si>
  <si>
    <t>LI/YI</t>
  </si>
  <si>
    <t xml:space="preserve">4277551	</t>
  </si>
  <si>
    <t xml:space="preserve">999228546870833	</t>
  </si>
  <si>
    <t>[曼谷]拉差达 CMYK 我的酒店(Myhotel Cmyk@Ratchada)(28558049)</t>
  </si>
  <si>
    <t>豪华房&lt;限量特价&gt;&lt;双人入住&gt;&lt;双早&gt;</t>
  </si>
  <si>
    <t>PAE/KYUNGHWAN</t>
  </si>
  <si>
    <t xml:space="preserve">4277752	</t>
  </si>
  <si>
    <t xml:space="preserve">999228547265457	</t>
  </si>
  <si>
    <t xml:space="preserve">4277975	</t>
  </si>
  <si>
    <t xml:space="preserve">346569624	</t>
  </si>
  <si>
    <t xml:space="preserve">999228546753943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</si>
  <si>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</si>
  <si>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</si>
  <si>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CHEN/YUEQIN</t>
  </si>
  <si>
    <t xml:space="preserve">4277601	</t>
  </si>
  <si>
    <t xml:space="preserve">346609770	</t>
  </si>
  <si>
    <t xml:space="preserve">999228547994819	</t>
  </si>
  <si>
    <t>[曼谷]曼谷王子宫殿酒店(Prince Palace Hotel Bangkok)(5007640)</t>
  </si>
  <si>
    <t>高级房&lt;双人入住&gt;&lt;适用于除泰国的亚洲客人&gt;&lt;双早&gt;</t>
  </si>
  <si>
    <t>Li/Aiping,Zhang/Beibei</t>
  </si>
  <si>
    <t xml:space="preserve">4278289	</t>
  </si>
  <si>
    <t xml:space="preserve">346635329	</t>
  </si>
  <si>
    <t xml:space="preserve">999228548005981	</t>
  </si>
  <si>
    <t>[宿务]宿务滨海前线酒店 - 北开垦(Bayfront Hotel Cebu North Reclamation)(8235106)</t>
  </si>
  <si>
    <t>高级房&lt;今日特价 &gt;&lt;双人入住&gt;&lt;双早&gt;</t>
  </si>
  <si>
    <t>GIATORO/MAELYN CHER TAN,PADERNAL/RODNEL CABINGATAN</t>
  </si>
  <si>
    <t xml:space="preserve">4278299	</t>
  </si>
  <si>
    <t xml:space="preserve">137969	</t>
  </si>
  <si>
    <t xml:space="preserve">999228548576866	</t>
  </si>
  <si>
    <t>WANG/BOWEN</t>
  </si>
  <si>
    <t xml:space="preserve">4278576	</t>
  </si>
  <si>
    <t xml:space="preserve">42859246-1	</t>
  </si>
  <si>
    <t xml:space="preserve">999228548684046	</t>
  </si>
  <si>
    <t>[曼谷]曼谷麦卡桑美居酒店(Mercure Bangkok Makkasan)(28680497)</t>
  </si>
  <si>
    <t>高级双人房&lt;双人入住&gt;&lt;双早&gt;</t>
  </si>
  <si>
    <t>LIU/FENG</t>
  </si>
  <si>
    <t xml:space="preserve">4278622	</t>
  </si>
  <si>
    <t xml:space="preserve">131941207	</t>
  </si>
  <si>
    <t xml:space="preserve">28553005390	</t>
  </si>
  <si>
    <t>[曼谷]绿宝石酒店(The Emerald Hotel)(28538748)</t>
  </si>
  <si>
    <t>豪华房&lt;特惠专享&gt;&lt;双人入住&gt;&lt;无早&gt;</t>
  </si>
  <si>
    <t>chan/siu cheung</t>
  </si>
  <si>
    <t xml:space="preserve">4279051	</t>
  </si>
  <si>
    <t xml:space="preserve">407970	</t>
  </si>
  <si>
    <t xml:space="preserve">999228553979454	</t>
  </si>
  <si>
    <t>[八打灵再也]皇家朱兰白沙罗酒店(Royale Chulan Damansara)(28528087)</t>
  </si>
  <si>
    <t>MOHD SAID/MOHD AL AMIN</t>
  </si>
  <si>
    <t xml:space="preserve">4284500	</t>
  </si>
  <si>
    <t xml:space="preserve">649553	</t>
  </si>
  <si>
    <t xml:space="preserve">999228554421971	</t>
  </si>
  <si>
    <t>XU/YONGQING,Wang/Lijun,Yuan/Yi</t>
  </si>
  <si>
    <t xml:space="preserve">4288892	</t>
  </si>
  <si>
    <t xml:space="preserve">408015	</t>
  </si>
  <si>
    <t xml:space="preserve">999228554982102	</t>
  </si>
  <si>
    <t>[沙美岛]沙美岛美景度假村(Samed Grandview Resort)(5399961)</t>
  </si>
  <si>
    <t>豪华房&lt;双人入住&gt;&lt;双早&gt;</t>
  </si>
  <si>
    <t>WONGSUPHAHIRAN/PARISSA</t>
  </si>
  <si>
    <t xml:space="preserve">4289855	</t>
  </si>
  <si>
    <t xml:space="preserve">RR2306738	</t>
  </si>
  <si>
    <t xml:space="preserve">999228557633467	</t>
  </si>
  <si>
    <t>[曼谷]素坤逸 6 巷希鲁斯套房 - 康帕斯酒店集团(Citrus Suites Sukhumvit 6 by Compass Hospitality)(28680086)</t>
  </si>
  <si>
    <t>一卧室行政特大床套房&lt;双人入住&gt;&lt;无早&gt;</t>
  </si>
  <si>
    <t>HONG/JIESHENG</t>
  </si>
  <si>
    <t xml:space="preserve">4291148	</t>
  </si>
  <si>
    <t xml:space="preserve">51002	</t>
  </si>
  <si>
    <t xml:space="preserve">999228556542324	</t>
  </si>
  <si>
    <t>[沃克拉]苏克阿尔瓦卡卡塔尔提沃丽酒店(Souq Al Wakra Hotel Qatar by Tivoli)(104609787)</t>
  </si>
  <si>
    <t>精致套房&lt;双人入住&gt;&lt;无早&gt;</t>
  </si>
  <si>
    <t>BUOBAID/ABDULELAH</t>
  </si>
  <si>
    <t xml:space="preserve">4290601	</t>
  </si>
  <si>
    <t xml:space="preserve">8782650-8782651	</t>
  </si>
  <si>
    <t xml:space="preserve">999228559042873	</t>
  </si>
  <si>
    <t>Gulkirirattana/Varunee</t>
  </si>
  <si>
    <t xml:space="preserve">4292074	</t>
  </si>
  <si>
    <t xml:space="preserve">11365	</t>
  </si>
  <si>
    <t xml:space="preserve">999228559540076	</t>
  </si>
  <si>
    <t>Wills/Robert</t>
  </si>
  <si>
    <t xml:space="preserve">4292460	</t>
  </si>
  <si>
    <t xml:space="preserve">999228559737335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</si>
  <si>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</si>
  <si>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</si>
  <si>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YANG/ZHIMEI,KANG/HUAHU</t>
  </si>
  <si>
    <t xml:space="preserve">4292548	</t>
  </si>
  <si>
    <t xml:space="preserve">211123	</t>
  </si>
  <si>
    <t xml:space="preserve">999228559879680	</t>
  </si>
  <si>
    <t>豪华两张大床房(至少提前1天预订)&lt;今日特价 &gt;&lt;双人入住&gt;&lt;双早&gt;</t>
  </si>
  <si>
    <t>close/anthony,close/anthony</t>
  </si>
  <si>
    <t xml:space="preserve">4292760	</t>
  </si>
  <si>
    <t xml:space="preserve">6019	</t>
  </si>
  <si>
    <t xml:space="preserve">999228560233172	</t>
  </si>
  <si>
    <t>[芙蓉]芙蓉皇家朱兰酒店(Royale Chulan Seremban)(91100866)</t>
  </si>
  <si>
    <t>高级双床房&lt;双人入住&gt;&lt;双早&gt;</t>
  </si>
  <si>
    <t>GHARTI MAGAR/GOBINDA BAHADUR</t>
  </si>
  <si>
    <t xml:space="preserve">4292913	</t>
  </si>
  <si>
    <t xml:space="preserve">103068	</t>
  </si>
  <si>
    <t xml:space="preserve">999228564104580	</t>
  </si>
  <si>
    <t>[曼谷]曼谷格蓝总统饭店(Grand President Bangkok)(5988676)</t>
  </si>
  <si>
    <t>尊贵高级特大床房&lt;双人入住&gt;&lt;仅适用亚洲客人&gt;&lt;双早&gt;</t>
  </si>
  <si>
    <t>Liu/dan</t>
  </si>
  <si>
    <t xml:space="preserve">4295461	</t>
  </si>
  <si>
    <t xml:space="preserve">390296	</t>
  </si>
  <si>
    <t xml:space="preserve">999228564171677	</t>
  </si>
  <si>
    <t>尊贵高级双床房&lt;双人入住&gt;&lt;仅适用亚洲客人&gt;&lt;双早&gt;</t>
  </si>
  <si>
    <t>zhang/zhaoyang,chen/peng</t>
  </si>
  <si>
    <t xml:space="preserve">4295471	</t>
  </si>
  <si>
    <t xml:space="preserve">390297	</t>
  </si>
  <si>
    <t xml:space="preserve">999228565751867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</si>
  <si>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</si>
  <si>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</si>
  <si>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YAO/HONGXIN,ZHAO/HUIMING</t>
  </si>
  <si>
    <t xml:space="preserve">4295865	</t>
  </si>
  <si>
    <t xml:space="preserve">999228566025453	</t>
  </si>
  <si>
    <t>[碧瑶]碧瑶广场小屋(The Plaza Lodge Baguio)(109455867)</t>
  </si>
  <si>
    <t>华丽双人房（1 张双人床）, 2 张双人床&lt;双人入住&gt;&lt;双早&gt;</t>
  </si>
  <si>
    <t>ESTRADA/GEORGE,ESTRADA/GEORGE</t>
  </si>
  <si>
    <t xml:space="preserve">4295905	</t>
  </si>
  <si>
    <t xml:space="preserve">155000	</t>
  </si>
  <si>
    <t xml:space="preserve">999228566392005	</t>
  </si>
  <si>
    <t>[多哈]迪沃利索克瓦奇夫精品酒店(Souq Waqif Boutique Hotels - Tivoli)(103992112)</t>
  </si>
  <si>
    <t>阿鲁迈拉标准房 禁烟&lt;双人入住&gt;&lt;无早&gt;</t>
  </si>
  <si>
    <t>Altamimi /Noura</t>
  </si>
  <si>
    <t xml:space="preserve">4296143	</t>
  </si>
  <si>
    <t xml:space="preserve">9233809	</t>
  </si>
  <si>
    <t xml:space="preserve">999228569089421	</t>
  </si>
  <si>
    <t>阿尔拜达豪华房 禁烟&lt;双人入住&gt;&lt;无早&gt;</t>
  </si>
  <si>
    <t>MUHARIB/HAMAD</t>
  </si>
  <si>
    <t xml:space="preserve">4297271	</t>
  </si>
  <si>
    <t xml:space="preserve">9233811 , 9233812	</t>
  </si>
  <si>
    <t>，</t>
  </si>
  <si>
    <t>客人已经新下补款单#28171249034/999228171249054。烦请协助修改客人的名字，谢谢</t>
  </si>
  <si>
    <t>直采</t>
  </si>
  <si>
    <t>4228085 请生成工单收款RMB 200, 补款单999228434533755</t>
  </si>
  <si>
    <t>A231123093653481</t>
  </si>
  <si>
    <t>A231123093747481</t>
  </si>
  <si>
    <t>CNY / HKD 当前参考汇率: 1.089217833</t>
  </si>
  <si>
    <t>总计：265320 CNY/
288991.28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</si>
  <si>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</si>
  <si>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</si>
  <si>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</si>
  <si>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</si>
  <si>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</si>
  <si>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</si>
  <si>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</si>
  <si>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</si>
  <si>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</si>
  <si>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</si>
  <si>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</si>
  <si>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</si>
  <si>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</si>
  <si>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</si>
  <si>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</si>
  <si>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</si>
  <si>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</si>
  <si>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</si>
  <si>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</si>
  <si>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2023-11-21</t>
  </si>
  <si>
    <t>4297271</t>
  </si>
  <si>
    <t>瓦奇夫集市缇沃丽系列精品酒店</t>
  </si>
  <si>
    <t>MUHARIB HAMAD</t>
  </si>
  <si>
    <t>2023-11-22</t>
  </si>
  <si>
    <t>退房日周结</t>
  </si>
  <si>
    <t>1672.00</t>
  </si>
  <si>
    <t>RMB</t>
  </si>
  <si>
    <t>0</t>
  </si>
  <si>
    <t>0.00</t>
  </si>
  <si>
    <t>携程国际直连(DD)</t>
  </si>
  <si>
    <t>01.011174</t>
  </si>
  <si>
    <t>2023-11-21 16:48:24</t>
  </si>
  <si>
    <t>否</t>
  </si>
  <si>
    <t>汇智国际旅游发展有限公司</t>
  </si>
  <si>
    <t>卡塔尔</t>
  </si>
  <si>
    <t>4296143</t>
  </si>
  <si>
    <t>Altamimi Noura</t>
  </si>
  <si>
    <t>760.00</t>
  </si>
  <si>
    <t>2023-11-21 16:30:38</t>
  </si>
  <si>
    <t>4295905</t>
  </si>
  <si>
    <t>碧瑶广场小屋</t>
  </si>
  <si>
    <t>ESTRADA GEORGE,ESTRADA GEORGE</t>
  </si>
  <si>
    <t>535.00</t>
  </si>
  <si>
    <t>2023-11-21 12:44:56</t>
  </si>
  <si>
    <t>菲律宾</t>
  </si>
  <si>
    <t>4295865</t>
  </si>
  <si>
    <t>西哈努克蓝湾豪生国际酒店</t>
  </si>
  <si>
    <t>YAO HONGXIN,ZHAO HUIMING</t>
  </si>
  <si>
    <t>978.00</t>
  </si>
  <si>
    <t>2023-11-21 12:31:49</t>
  </si>
  <si>
    <t>柬埔寨</t>
  </si>
  <si>
    <t>4295471</t>
  </si>
  <si>
    <t>曼谷格蓝总统饭店</t>
  </si>
  <si>
    <t>zhang zhaoyang,chen peng</t>
  </si>
  <si>
    <t>414.00</t>
  </si>
  <si>
    <t>2023-11-21 11:43:00</t>
  </si>
  <si>
    <t>泰国</t>
  </si>
  <si>
    <t>4295461</t>
  </si>
  <si>
    <t>Liu dan</t>
  </si>
  <si>
    <t>2023-11-21 11:43:22</t>
  </si>
  <si>
    <t>2023-11-20</t>
  </si>
  <si>
    <t>4292913</t>
  </si>
  <si>
    <t>芙蓉皇家朱兰酒店</t>
  </si>
  <si>
    <t>GHARTI MAGAR GOBINDA BAHADUR</t>
  </si>
  <si>
    <t>357.00</t>
  </si>
  <si>
    <t>2023-11-21 16:07:18</t>
  </si>
  <si>
    <t>马来西亚</t>
  </si>
  <si>
    <t>4292760</t>
  </si>
  <si>
    <t>长滩岛菲利兹酒店</t>
  </si>
  <si>
    <t>close anthony,close anthony</t>
  </si>
  <si>
    <t>701.00</t>
  </si>
  <si>
    <t>2023-11-21 10:08:36</t>
  </si>
  <si>
    <t>4292548</t>
  </si>
  <si>
    <t>普吉岛财富机场酒店</t>
  </si>
  <si>
    <t>YANG ZHIMEI,KANG HUAHU</t>
  </si>
  <si>
    <t>340.00</t>
  </si>
  <si>
    <t>2023-11-21 10:34:41</t>
  </si>
  <si>
    <t>4292460</t>
  </si>
  <si>
    <t>曼谷金玉素旺纳普酒店</t>
  </si>
  <si>
    <t>Wills Robert</t>
  </si>
  <si>
    <t>182.00</t>
  </si>
  <si>
    <t>2023-11-20 23:27:17</t>
  </si>
  <si>
    <t>4292074</t>
  </si>
  <si>
    <t>曼谷阿尔玛斯酒店</t>
  </si>
  <si>
    <t>Gulkirirattana Varunee</t>
  </si>
  <si>
    <t>528.00</t>
  </si>
  <si>
    <t>2023-11-21 08:28:11</t>
  </si>
  <si>
    <t>4291148</t>
  </si>
  <si>
    <t>坎帕斯好客集团素坤逸6号柑橘套房酒店</t>
  </si>
  <si>
    <t>HONG JIESHENG</t>
  </si>
  <si>
    <t>575.00</t>
  </si>
  <si>
    <t>2023-11-21 10:25:00</t>
  </si>
  <si>
    <t>4290601</t>
  </si>
  <si>
    <t>卡塔尔蒂沃丽苏克瓦瓦拉酒店</t>
  </si>
  <si>
    <t>BUOBAID ABDULELAH</t>
  </si>
  <si>
    <t>2320.00</t>
  </si>
  <si>
    <t>2023-11-20 19:41:55</t>
  </si>
  <si>
    <t>4289855</t>
  </si>
  <si>
    <t>沙美岛君怡度假酒店</t>
  </si>
  <si>
    <t>WONGSUPHAHIRAN PARISSA</t>
  </si>
  <si>
    <t>687.00</t>
  </si>
  <si>
    <t>2023-11-20 17:13:23</t>
  </si>
  <si>
    <t>4288892</t>
  </si>
  <si>
    <t>绿宝石酒店</t>
  </si>
  <si>
    <t>XU YONGQING,Wang Lijun,Yuan Yi</t>
  </si>
  <si>
    <t>980.00</t>
  </si>
  <si>
    <t>2023-11-20 17:26:17</t>
  </si>
  <si>
    <t>4284500</t>
  </si>
  <si>
    <t>皇家朱兰白沙罗酒店</t>
  </si>
  <si>
    <t>MOHD SAID MOHD AL AMIN</t>
  </si>
  <si>
    <t>331.00</t>
  </si>
  <si>
    <t>2023-11-20 18:58:36</t>
  </si>
  <si>
    <t>4279051</t>
  </si>
  <si>
    <t>chan siu cheung</t>
  </si>
  <si>
    <t>429.00</t>
  </si>
  <si>
    <t>2023-11-20 14:43:58</t>
  </si>
  <si>
    <t>4278622</t>
  </si>
  <si>
    <t>曼谷麦卡桑美居酒店</t>
  </si>
  <si>
    <t>LIU FENG</t>
  </si>
  <si>
    <t>972.00</t>
  </si>
  <si>
    <t>2023-11-20 14:05:21</t>
  </si>
  <si>
    <t>4278576</t>
  </si>
  <si>
    <t>曼谷拉查达阿曼达酒店和公寓</t>
  </si>
  <si>
    <t>WANG BOWEN</t>
  </si>
  <si>
    <t>1216.00</t>
  </si>
  <si>
    <t>2023-11-20 12:22:59</t>
  </si>
  <si>
    <t>4278299</t>
  </si>
  <si>
    <t>宿务滨海前线酒店 - 北开垦</t>
  </si>
  <si>
    <t>GIATORO MAELYN CHER TAN,PADERNAL RODNEL CABINGATAN</t>
  </si>
  <si>
    <t>400.00</t>
  </si>
  <si>
    <t>2023-11-20 14:32:34</t>
  </si>
  <si>
    <t>4278289</t>
  </si>
  <si>
    <t>王子宫殿酒店  (政府卫生认证)</t>
  </si>
  <si>
    <t>Li Aiping,Zhang Beibei</t>
  </si>
  <si>
    <t>276.00</t>
  </si>
  <si>
    <t>2023-11-20 11:07:22</t>
  </si>
  <si>
    <t>4277975</t>
  </si>
  <si>
    <t>普吉岛悦梿酒店(SHA Plus+)</t>
  </si>
  <si>
    <t>LI YI</t>
  </si>
  <si>
    <t>1744.00</t>
  </si>
  <si>
    <t>2023-11-20 09:03:52</t>
  </si>
  <si>
    <t>4277752</t>
  </si>
  <si>
    <t>CMYK我的酒店@拉查达店</t>
  </si>
  <si>
    <t>PAE KYUNGHWAN</t>
  </si>
  <si>
    <t>458.00</t>
  </si>
  <si>
    <t>2023-11-20 08:33:37</t>
  </si>
  <si>
    <t>4277601</t>
  </si>
  <si>
    <t>曼谷盛泰澜中央世界商业中心酒店</t>
  </si>
  <si>
    <t>CHEN YUEQIN</t>
  </si>
  <si>
    <t>2346.00</t>
  </si>
  <si>
    <t>2023-11-20 10:25:34</t>
  </si>
  <si>
    <t>2023-11-19</t>
  </si>
  <si>
    <t>4277163</t>
  </si>
  <si>
    <t>WEN ZHIYING,Yuan Ming</t>
  </si>
  <si>
    <t>176.00</t>
  </si>
  <si>
    <t>2023-11-20 12:49:34</t>
  </si>
  <si>
    <t>4276694</t>
  </si>
  <si>
    <t>明洞大使宜必思酒店</t>
  </si>
  <si>
    <t>LIU ZHANGZHUO liu</t>
  </si>
  <si>
    <t>784.00</t>
  </si>
  <si>
    <t>2023-11-21 00:15:07</t>
  </si>
  <si>
    <t>韩国</t>
  </si>
  <si>
    <t>4276438</t>
  </si>
  <si>
    <t>曼谷飞越大酒店</t>
  </si>
  <si>
    <t>YOU TING</t>
  </si>
  <si>
    <t>1456.00</t>
  </si>
  <si>
    <t>2023-11-20 10:03:26</t>
  </si>
  <si>
    <t>4275640</t>
  </si>
  <si>
    <t>SHA JILI</t>
  </si>
  <si>
    <t>2023-11-20 09:38:46</t>
  </si>
  <si>
    <t>4274372</t>
  </si>
  <si>
    <t>曼谷索伊松维亚智选假日酒店</t>
  </si>
  <si>
    <t>HUI LAI SHAN GINIA</t>
  </si>
  <si>
    <t>719.00</t>
  </si>
  <si>
    <t>2023-11-19 10:48:26</t>
  </si>
  <si>
    <t>2023-11-18</t>
  </si>
  <si>
    <t>4273701</t>
  </si>
  <si>
    <t>普吉岛兰草度假酒店 (SHA Extra Plus)</t>
  </si>
  <si>
    <t>HU FAN</t>
  </si>
  <si>
    <t>1282.00</t>
  </si>
  <si>
    <t>2023-11-19 12:05:48</t>
  </si>
  <si>
    <t>4273419</t>
  </si>
  <si>
    <t>YANG JIAHAO,ONG CHEE BENG</t>
  </si>
  <si>
    <t>1824.00</t>
  </si>
  <si>
    <t>2023-11-18 20:16:32</t>
  </si>
  <si>
    <t>4273404</t>
  </si>
  <si>
    <t>阿玛拉素万那普酒店</t>
  </si>
  <si>
    <t>CHEN GUOWEN</t>
  </si>
  <si>
    <t>834.00</t>
  </si>
  <si>
    <t>2023-11-19 10:53:40</t>
  </si>
  <si>
    <t>4273268</t>
  </si>
  <si>
    <t>哥打京那巴鲁元明大酒店</t>
  </si>
  <si>
    <t>HALIM NURZATI UMAIRAH</t>
  </si>
  <si>
    <t>418.00</t>
  </si>
  <si>
    <t>2023-11-19 12:23:47</t>
  </si>
  <si>
    <t>4272891</t>
  </si>
  <si>
    <t>文华伊斯特维尔酒店</t>
  </si>
  <si>
    <t>KAU CHI UN</t>
  </si>
  <si>
    <t>656.00</t>
  </si>
  <si>
    <t>2023-11-18 18:35:03</t>
  </si>
  <si>
    <t>4272465</t>
  </si>
  <si>
    <t>卢巴苏梅岛查汶海滩酒店</t>
  </si>
  <si>
    <t>Ramos Philip R,Ramos Philip R</t>
  </si>
  <si>
    <t>1359.00</t>
  </si>
  <si>
    <t>2023-11-18 14:18:05</t>
  </si>
  <si>
    <t>4272427</t>
  </si>
  <si>
    <t>曼谷铂尔曼G酒店</t>
  </si>
  <si>
    <t>QI HUABIN</t>
  </si>
  <si>
    <t>2247.00</t>
  </si>
  <si>
    <t>2023-11-18 16:24:08</t>
  </si>
  <si>
    <t>4272006</t>
  </si>
  <si>
    <t>普吉翡翠海滩度假村</t>
  </si>
  <si>
    <t>XU YING</t>
  </si>
  <si>
    <t>3268.00</t>
  </si>
  <si>
    <t>2023-11-18 11:43:55</t>
  </si>
  <si>
    <t>2023-11-17</t>
  </si>
  <si>
    <t>4270682</t>
  </si>
  <si>
    <t>BUNPHENG THITIMA</t>
  </si>
  <si>
    <t>374.00</t>
  </si>
  <si>
    <t>-374</t>
  </si>
  <si>
    <t>2023-11-18 14:35:54</t>
  </si>
  <si>
    <t>4270407</t>
  </si>
  <si>
    <t>曼谷维伊 - 美憬阁酒店</t>
  </si>
  <si>
    <t>Zou Tianqi</t>
  </si>
  <si>
    <t>3780.00</t>
  </si>
  <si>
    <t>2023-11-18 10:44:39</t>
  </si>
  <si>
    <t>4268099</t>
  </si>
  <si>
    <t>吉隆坡费尔菲尔德艾伦彭亨酒店</t>
  </si>
  <si>
    <t>HE DUBING</t>
  </si>
  <si>
    <t>664.00</t>
  </si>
  <si>
    <t>2023-11-17 15:49:38</t>
  </si>
  <si>
    <t>4267654</t>
  </si>
  <si>
    <t>格兰德沙吞酒店</t>
  </si>
  <si>
    <t>LING YAJING</t>
  </si>
  <si>
    <t>738.00</t>
  </si>
  <si>
    <t>2023-11-17 18:03:40</t>
  </si>
  <si>
    <t>2023-11-16</t>
  </si>
  <si>
    <t>4267335</t>
  </si>
  <si>
    <t>NAGARAJAH DEVENDRAN</t>
  </si>
  <si>
    <t>2023-11-18 12:27:13</t>
  </si>
  <si>
    <t>4266362</t>
  </si>
  <si>
    <t>曼谷素旺那普机场诺富特酒店</t>
  </si>
  <si>
    <t>Vhanchalerm Piyachat</t>
  </si>
  <si>
    <t>1229.00</t>
  </si>
  <si>
    <t>2023-11-16 19:09:50</t>
  </si>
  <si>
    <t>4266146</t>
  </si>
  <si>
    <t>曼谷香格里拉大酒店</t>
  </si>
  <si>
    <t>HU TIEMIAO,LUO QIAN</t>
  </si>
  <si>
    <t>6808.00</t>
  </si>
  <si>
    <t>2023-11-17 16:12:12</t>
  </si>
  <si>
    <t>4264862</t>
  </si>
  <si>
    <t>曼谷素坤逸丽亭酒店</t>
  </si>
  <si>
    <t>LIU JIAJIA,SU JUNYE</t>
  </si>
  <si>
    <t>1425.00</t>
  </si>
  <si>
    <t>2023-11-16 12:31:44</t>
  </si>
  <si>
    <t>4264859</t>
  </si>
  <si>
    <t>沙吞阿曼达酒店</t>
  </si>
  <si>
    <t>RASHIDI BAHAR</t>
  </si>
  <si>
    <t>2440.00</t>
  </si>
  <si>
    <t>2023-11-16 12:27:34</t>
  </si>
  <si>
    <t>4263973</t>
  </si>
  <si>
    <t>曼谷SC 公园酒店</t>
  </si>
  <si>
    <t>LI GUANGFENG,ZHOU YONGAN</t>
  </si>
  <si>
    <t>330.00</t>
  </si>
  <si>
    <t>2023-11-16 09:28:38</t>
  </si>
  <si>
    <t>4263972</t>
  </si>
  <si>
    <t>XIE BO</t>
  </si>
  <si>
    <t>333.00</t>
  </si>
  <si>
    <t>2023-11-16 09:29:19</t>
  </si>
  <si>
    <t>4263740</t>
  </si>
  <si>
    <t>宜必思曼谷河滨酒店</t>
  </si>
  <si>
    <t>DAI MINGYU</t>
  </si>
  <si>
    <t>1098.00</t>
  </si>
  <si>
    <t>2023-11-16 09:45:56</t>
  </si>
  <si>
    <t>4263629</t>
  </si>
  <si>
    <t>曼谷素坤逸 24 号美居酒店 - SHA Plus 认证</t>
  </si>
  <si>
    <t>FONG SHUK LING</t>
  </si>
  <si>
    <t>2354.00</t>
  </si>
  <si>
    <t>2023-11-16 10:53:57</t>
  </si>
  <si>
    <t>4263348</t>
  </si>
  <si>
    <t>索菲特曼谷素坤逸酒店</t>
  </si>
  <si>
    <t>LEE TSUNGZONE</t>
  </si>
  <si>
    <t>2736.00</t>
  </si>
  <si>
    <t>2023-11-16 10:44:58</t>
  </si>
  <si>
    <t>4262940</t>
  </si>
  <si>
    <t>SUMINO MOE</t>
  </si>
  <si>
    <t>1548.00</t>
  </si>
  <si>
    <t>2023-11-16 08:54:50</t>
  </si>
  <si>
    <t>2023-11-15</t>
  </si>
  <si>
    <t>4262841</t>
  </si>
  <si>
    <t>CASTRO PAULA FAYE NOSCAL</t>
  </si>
  <si>
    <t>2313.00</t>
  </si>
  <si>
    <t>2023-11-16 11:36:02</t>
  </si>
  <si>
    <t>4262830</t>
  </si>
  <si>
    <t>首尔大使铂尔曼酒店</t>
  </si>
  <si>
    <t>JIA HAIHANG,Zhu Ada Zixuan</t>
  </si>
  <si>
    <t>930.00</t>
  </si>
  <si>
    <t>2023-11-15 23:34:12</t>
  </si>
  <si>
    <t>4262504</t>
  </si>
  <si>
    <t>CHAN CHEUK HONG</t>
  </si>
  <si>
    <t>1472.00</t>
  </si>
  <si>
    <t>2023-11-18 12:20:05</t>
  </si>
  <si>
    <t>4262143</t>
  </si>
  <si>
    <t>QIU JINYU,XU YUFEI</t>
  </si>
  <si>
    <t>1930.00</t>
  </si>
  <si>
    <t>2023-11-15 22:04:10</t>
  </si>
  <si>
    <t>4262046</t>
  </si>
  <si>
    <t>马尼拉金凤凰酒店-隔离酒店</t>
  </si>
  <si>
    <t>Cruz Santonil Howard</t>
  </si>
  <si>
    <t>1716.00</t>
  </si>
  <si>
    <t>2023-11-16 09:17:26</t>
  </si>
  <si>
    <t>4261895</t>
  </si>
  <si>
    <t>ZHANG GUANGLE,TANG GUANGHUA</t>
  </si>
  <si>
    <t>362.00</t>
  </si>
  <si>
    <t>2023-11-15 22:58:06</t>
  </si>
  <si>
    <t>4261757</t>
  </si>
  <si>
    <t>BAIG ANWAR,WAHAB NOORUL</t>
  </si>
  <si>
    <t>2023-11-16 09:30:07</t>
  </si>
  <si>
    <t>4260354</t>
  </si>
  <si>
    <t>尼兰大酒店</t>
  </si>
  <si>
    <t>Han Wenjuan</t>
  </si>
  <si>
    <t>159.00</t>
  </si>
  <si>
    <t>2023-11-15 17:28:40</t>
  </si>
  <si>
    <t>4257166</t>
  </si>
  <si>
    <t>吉隆坡千禧大酒店</t>
  </si>
  <si>
    <t>MAHMOUD MOHAMED ALI ELFAKI</t>
  </si>
  <si>
    <t>3705.00</t>
  </si>
  <si>
    <t>2023-11-15 10:10:15</t>
  </si>
  <si>
    <t>2023-11-14</t>
  </si>
  <si>
    <t>4256624</t>
  </si>
  <si>
    <t>莱恩酒店</t>
  </si>
  <si>
    <t>XU PUJIE</t>
  </si>
  <si>
    <t>1884.00</t>
  </si>
  <si>
    <t>2023-11-15 09:55:26</t>
  </si>
  <si>
    <t>4256481</t>
  </si>
  <si>
    <t>宜必思曼谷素坤逸24店</t>
  </si>
  <si>
    <t>FUNG SHUN CHUN</t>
  </si>
  <si>
    <t>658.00</t>
  </si>
  <si>
    <t>2023-11-14 23:53:45</t>
  </si>
  <si>
    <t>4254311</t>
  </si>
  <si>
    <t>阿布扎比康莱德阿提哈德塔楼酒店</t>
  </si>
  <si>
    <t>TAN YONGHAN,GUAN SHENGKAI</t>
  </si>
  <si>
    <t>3894.00</t>
  </si>
  <si>
    <t>2023-11-16 20:03:35</t>
  </si>
  <si>
    <t>阿拉伯联合酋长国</t>
  </si>
  <si>
    <t>4254209</t>
  </si>
  <si>
    <t>曼谷瑞博朗得酒店</t>
  </si>
  <si>
    <t>YOU ARUM</t>
  </si>
  <si>
    <t>1635.00</t>
  </si>
  <si>
    <t>2023-11-14 17:18:16</t>
  </si>
  <si>
    <t>4251271</t>
  </si>
  <si>
    <t>吉隆坡皇家朱兰酒店</t>
  </si>
  <si>
    <t>bain mohd fuhad</t>
  </si>
  <si>
    <t>694.00</t>
  </si>
  <si>
    <t>2023-11-19 10:12:01</t>
  </si>
  <si>
    <t>4250754</t>
  </si>
  <si>
    <t>LEE PO YEE HADDY</t>
  </si>
  <si>
    <t>2023-11-14 09:02:41</t>
  </si>
  <si>
    <t>2023-11-13</t>
  </si>
  <si>
    <t>4247477</t>
  </si>
  <si>
    <t>铂尔曼普吉岛卡隆海滩度假酒店</t>
  </si>
  <si>
    <t>HAN GAO,GUOHAI MEILING</t>
  </si>
  <si>
    <t>2260.00</t>
  </si>
  <si>
    <t>2023-11-13 19:01:16</t>
  </si>
  <si>
    <t>4247129</t>
  </si>
  <si>
    <t>普吉岛科莫雅姆度假村</t>
  </si>
  <si>
    <t>TAY JOLENE LUEN LING</t>
  </si>
  <si>
    <t>4893.00</t>
  </si>
  <si>
    <t>2023-11-13 15:57:20</t>
  </si>
  <si>
    <t>2023-11-12</t>
  </si>
  <si>
    <t>4240032</t>
  </si>
  <si>
    <t>曼谷是隆假日酒店 - IHG 旗下酒店</t>
  </si>
  <si>
    <t>ZHI DONGOU,DAI PINGFANG</t>
  </si>
  <si>
    <t>2160.00</t>
  </si>
  <si>
    <t>2023-11-12 14:41:22</t>
  </si>
  <si>
    <t>2023-11-11</t>
  </si>
  <si>
    <t>4238633</t>
  </si>
  <si>
    <t>怡保曦云轩度假村</t>
  </si>
  <si>
    <t>LOON WENG CHOY</t>
  </si>
  <si>
    <t>2052.00</t>
  </si>
  <si>
    <t>2023-11-13 12:50:21</t>
  </si>
  <si>
    <t>4238210</t>
  </si>
  <si>
    <t>KOH RAYMOND</t>
  </si>
  <si>
    <t>2023-11-12 13:23:40</t>
  </si>
  <si>
    <t>4237879</t>
  </si>
  <si>
    <t>Roeder Alfons</t>
  </si>
  <si>
    <t>2023-11-11 20:30:37</t>
  </si>
  <si>
    <t>2023-11-10</t>
  </si>
  <si>
    <t>4232314</t>
  </si>
  <si>
    <t>芭堤雅 Journeyhub 奥卓雅居酒店</t>
  </si>
  <si>
    <t>DUAN DONGLIANG</t>
  </si>
  <si>
    <t>1016.00</t>
  </si>
  <si>
    <t>2023-11-11 12:30:00</t>
  </si>
  <si>
    <t>4228085</t>
  </si>
  <si>
    <t>首尔纳鲁美憬阁大使酒店</t>
  </si>
  <si>
    <t>13006.00</t>
  </si>
  <si>
    <t>13206.00</t>
  </si>
  <si>
    <t>200</t>
  </si>
  <si>
    <t>2023-11-10 13:12:17</t>
  </si>
  <si>
    <t>4225996</t>
  </si>
  <si>
    <t>怡保怡东酒店</t>
  </si>
  <si>
    <t>TAY MEI FANG SAMANTHA</t>
  </si>
  <si>
    <t>981.00</t>
  </si>
  <si>
    <t>2023-11-10 13:08:33</t>
  </si>
  <si>
    <t>2023-11-09</t>
  </si>
  <si>
    <t>4224708</t>
  </si>
  <si>
    <t>新加坡史丹福瑞士酒店</t>
  </si>
  <si>
    <t>ZHOU XINGFEI,T BA</t>
  </si>
  <si>
    <t>6675.00</t>
  </si>
  <si>
    <t>2023-11-14 12:05:22</t>
  </si>
  <si>
    <t>新加坡</t>
  </si>
  <si>
    <t>2023-11-08</t>
  </si>
  <si>
    <t>4219426</t>
  </si>
  <si>
    <t>菲斯酒店</t>
  </si>
  <si>
    <t>MAI ZHENYU</t>
  </si>
  <si>
    <t>946.00</t>
  </si>
  <si>
    <t>2023-11-09 10:37:47</t>
  </si>
  <si>
    <t>直连</t>
  </si>
  <si>
    <t>4219348</t>
  </si>
  <si>
    <t>FOO KIN HANG,WAN CHI WAI</t>
  </si>
  <si>
    <t>987.00</t>
  </si>
  <si>
    <t>2023-11-09 09:41:50</t>
  </si>
  <si>
    <t>4218936</t>
  </si>
  <si>
    <t>百乐达斯城</t>
  </si>
  <si>
    <t>MORI SHOHEI</t>
  </si>
  <si>
    <t>1802.00</t>
  </si>
  <si>
    <t>2023-11-09 13:54:30</t>
  </si>
  <si>
    <t>4218872</t>
  </si>
  <si>
    <t>XU NA,LIU BING</t>
  </si>
  <si>
    <t>4600.00</t>
  </si>
  <si>
    <t>2023-11-09 14:06:47</t>
  </si>
  <si>
    <t>2023-11-07</t>
  </si>
  <si>
    <t>4212712</t>
  </si>
  <si>
    <t>曼谷彩虹云宵酒店</t>
  </si>
  <si>
    <t>LI ZHIGUO,ZHOU YUANYUAN</t>
  </si>
  <si>
    <t>611.00</t>
  </si>
  <si>
    <t>2023-11-08 10:09:29</t>
  </si>
  <si>
    <t>2023-11-06</t>
  </si>
  <si>
    <t>4202178</t>
  </si>
  <si>
    <t>曼谷JW万豪酒店</t>
  </si>
  <si>
    <t>CHAN SHIHKUANG</t>
  </si>
  <si>
    <t>4380.00</t>
  </si>
  <si>
    <t>2023-11-06 15:17:33</t>
  </si>
  <si>
    <t>4200153</t>
  </si>
  <si>
    <t>长滩岛金凤凰酒店</t>
  </si>
  <si>
    <t>Gomez Rosalie</t>
  </si>
  <si>
    <t>848.00</t>
  </si>
  <si>
    <t>2023-11-06 08:31:13</t>
  </si>
  <si>
    <t>4199994</t>
  </si>
  <si>
    <t>普吉岛凯悦度假酒店</t>
  </si>
  <si>
    <t>LEUNG KWOK KEUNG,FONG LAI HA</t>
  </si>
  <si>
    <t>5880.00</t>
  </si>
  <si>
    <t>2023-11-06 12:01:24</t>
  </si>
  <si>
    <t>2023-11-03</t>
  </si>
  <si>
    <t>4186904</t>
  </si>
  <si>
    <t>PIT LEE MELVIAH,PIT LEE MELVIE ELKA</t>
  </si>
  <si>
    <t>1028.00</t>
  </si>
  <si>
    <t>2023-11-05 11:07:32</t>
  </si>
  <si>
    <t>4186521</t>
  </si>
  <si>
    <t>普吉岛华庭假日酒店</t>
  </si>
  <si>
    <t>FENG CHENG YU,WANG CHERN YOW,KAO TACHUN</t>
  </si>
  <si>
    <t>6636.00</t>
  </si>
  <si>
    <t>2023-11-03 23:53:16</t>
  </si>
  <si>
    <t>4181718</t>
  </si>
  <si>
    <t>WANG JIACHEN,T BA</t>
  </si>
  <si>
    <t>5764.00</t>
  </si>
  <si>
    <t>2023-11-03 18:04:01</t>
  </si>
  <si>
    <t>2023-11-02</t>
  </si>
  <si>
    <t>4177346</t>
  </si>
  <si>
    <t>爱妮岛S度假村</t>
  </si>
  <si>
    <t>McKenzie Alexander</t>
  </si>
  <si>
    <t>4050.00</t>
  </si>
  <si>
    <t>2023-11-02 17:26:22</t>
  </si>
  <si>
    <t>999228435529795，</t>
  </si>
  <si>
    <t>4174494</t>
  </si>
  <si>
    <t>曼谷柏悦酒店</t>
  </si>
  <si>
    <t>HUANG JOHN</t>
  </si>
  <si>
    <t>2023-11-13 13:34:17</t>
  </si>
  <si>
    <t>999228421487178,</t>
  </si>
  <si>
    <t>4173467</t>
  </si>
  <si>
    <t>SU CHUNGKAN</t>
  </si>
  <si>
    <t>2023-11-13 14:16:36</t>
  </si>
  <si>
    <t>2023-11-01</t>
  </si>
  <si>
    <t>4167804</t>
  </si>
  <si>
    <t>曼谷金普顿玫兰酒店</t>
  </si>
  <si>
    <t>KIM JOON GIL</t>
  </si>
  <si>
    <t>3000.00</t>
  </si>
  <si>
    <t>2023-11-01 19:51:09</t>
  </si>
  <si>
    <t>4167005</t>
  </si>
  <si>
    <t>芭堤雅海洋度假美居酒店</t>
  </si>
  <si>
    <t>YUNG TSZ WING</t>
  </si>
  <si>
    <t>1740.00</t>
  </si>
  <si>
    <t>2023-11-01 15:36:25</t>
  </si>
  <si>
    <t>2023-10-31</t>
  </si>
  <si>
    <t>4165461</t>
  </si>
  <si>
    <t>TSE WAI CHUN</t>
  </si>
  <si>
    <t>2023-11-01 11:50:49</t>
  </si>
  <si>
    <t>4163446</t>
  </si>
  <si>
    <t>POON KWANKIU,CHONG CHEUKWAI</t>
  </si>
  <si>
    <t>11660.00</t>
  </si>
  <si>
    <t>2023-10-31 15:45:42</t>
  </si>
  <si>
    <t>4162657</t>
  </si>
  <si>
    <t>曼谷拉差达宜必思尚品酒店</t>
  </si>
  <si>
    <t>ANG SWEE LENG,ANG BIN HAO ETHAN</t>
  </si>
  <si>
    <t>2023-11-01 16:01:06</t>
  </si>
  <si>
    <t>4162327</t>
  </si>
  <si>
    <t>芽庄喜来登酒店</t>
  </si>
  <si>
    <t>KOO Jeh sung</t>
  </si>
  <si>
    <t>1510.00</t>
  </si>
  <si>
    <t>2023-10-31 14:05:28</t>
  </si>
  <si>
    <t>越南</t>
  </si>
  <si>
    <t>4161998</t>
  </si>
  <si>
    <t>LIU SIYI,HE GUANGBI</t>
  </si>
  <si>
    <t>840.00</t>
  </si>
  <si>
    <t>2023-10-31 10:30:26</t>
  </si>
  <si>
    <t>2023-10-30</t>
  </si>
  <si>
    <t>4159224</t>
  </si>
  <si>
    <t>zhou yueyin</t>
  </si>
  <si>
    <t>1120.00</t>
  </si>
  <si>
    <t>2023-10-30 20:35:26</t>
  </si>
  <si>
    <t>4159199</t>
  </si>
  <si>
    <t>yang yangfei,HUA CHUN</t>
  </si>
  <si>
    <t>2023-10-30 20:17:35</t>
  </si>
  <si>
    <t>4157966</t>
  </si>
  <si>
    <t>ZHOU ZHIWEN</t>
  </si>
  <si>
    <t>1108.00</t>
  </si>
  <si>
    <t>2023-10-30 16:51:51</t>
  </si>
  <si>
    <t>4157899</t>
  </si>
  <si>
    <t>ZHANG SUNQUN,CHEN JUN</t>
  </si>
  <si>
    <t>2023-10-30 16:49:53</t>
  </si>
  <si>
    <t>4157893</t>
  </si>
  <si>
    <t>LI YUESHUANG</t>
  </si>
  <si>
    <t>2023-10-30 16:29:23</t>
  </si>
  <si>
    <t>2023-10-27</t>
  </si>
  <si>
    <t>4142988</t>
  </si>
  <si>
    <t>jin lei,gao ying</t>
  </si>
  <si>
    <t>1260.00</t>
  </si>
  <si>
    <t>2023-10-28 08:41:03</t>
  </si>
  <si>
    <t>4139499</t>
  </si>
  <si>
    <t>普吉岛千禧芭东度假村</t>
  </si>
  <si>
    <t>LI BO,LIU TAO</t>
  </si>
  <si>
    <t>2725.00</t>
  </si>
  <si>
    <t>2023-10-27 11:58:17</t>
  </si>
  <si>
    <t>2023-10-25</t>
  </si>
  <si>
    <t>4126552</t>
  </si>
  <si>
    <t>CHEN ZEYU,XIE CHENCHEN</t>
  </si>
  <si>
    <t>1486.00</t>
  </si>
  <si>
    <t>2023-10-25 15:21:35</t>
  </si>
  <si>
    <t>2023-10-23</t>
  </si>
  <si>
    <t>4119509</t>
  </si>
  <si>
    <t>拉威棕榈滩度假酒店(SHA Extra Plus)</t>
  </si>
  <si>
    <t>Blanc Laurine</t>
  </si>
  <si>
    <t>856.00</t>
  </si>
  <si>
    <t>2023-10-24 10:57:31</t>
  </si>
  <si>
    <t>4117200</t>
  </si>
  <si>
    <t>芽庄洲际酒店</t>
  </si>
  <si>
    <t>KIM MINJUNG</t>
  </si>
  <si>
    <t>1097.00</t>
  </si>
  <si>
    <t>2023-10-23 15:13:05</t>
  </si>
  <si>
    <t>4116884</t>
  </si>
  <si>
    <t>QIN ZIYUAN,Cifci Irem</t>
  </si>
  <si>
    <t>2700.00</t>
  </si>
  <si>
    <t>2023-10-23 13:23:07</t>
  </si>
  <si>
    <t>2023-10-22</t>
  </si>
  <si>
    <t>4112440</t>
  </si>
  <si>
    <t>QIU WENHUI,MA TIANROU</t>
  </si>
  <si>
    <t>1728.00</t>
  </si>
  <si>
    <t>2023-10-22 16:57:45</t>
  </si>
  <si>
    <t>2023-10-21</t>
  </si>
  <si>
    <t>4107488</t>
  </si>
  <si>
    <t>和南恩花园度假酒店</t>
  </si>
  <si>
    <t>SUNG JAE HWAN</t>
  </si>
  <si>
    <t>4479.00</t>
  </si>
  <si>
    <t>4779.00</t>
  </si>
  <si>
    <t>300</t>
  </si>
  <si>
    <t>2023-10-23 13:56:26</t>
  </si>
  <si>
    <t>2023-10-20</t>
  </si>
  <si>
    <t>4100288</t>
  </si>
  <si>
    <t>阿布扎比都喜天丽酒店</t>
  </si>
  <si>
    <t>QIAN LIANG</t>
  </si>
  <si>
    <t>2673.00</t>
  </si>
  <si>
    <t>2023-10-20 12:20:24</t>
  </si>
  <si>
    <t>2023-10-19</t>
  </si>
  <si>
    <t>4096330</t>
  </si>
  <si>
    <t>LIU XIAOYU,QU LIJUN</t>
  </si>
  <si>
    <t>13420.00</t>
  </si>
  <si>
    <t>2023-10-23 09:35:14</t>
  </si>
  <si>
    <t>2023-10-18</t>
  </si>
  <si>
    <t>4093599</t>
  </si>
  <si>
    <t>欧文之家酒店公寓</t>
  </si>
  <si>
    <t>LEE JEONG WON,LEE JEONG WON</t>
  </si>
  <si>
    <t>1430.00</t>
  </si>
  <si>
    <t>2023-10-19 10:42:49</t>
  </si>
  <si>
    <t>2023-10-17</t>
  </si>
  <si>
    <t>4087358</t>
  </si>
  <si>
    <t>Mandarin Nest Boracay</t>
  </si>
  <si>
    <t>PASCUAL MA LEA</t>
  </si>
  <si>
    <t>1084.00</t>
  </si>
  <si>
    <t>2023-10-20 10:15:32</t>
  </si>
  <si>
    <t>2023-10-16</t>
  </si>
  <si>
    <t>4082768</t>
  </si>
  <si>
    <t>KWON EUNHEE</t>
  </si>
  <si>
    <t>758.00</t>
  </si>
  <si>
    <t>2023-10-19 01:29:39</t>
  </si>
  <si>
    <t>4079377</t>
  </si>
  <si>
    <t>科伦索雷快捷酒店</t>
  </si>
  <si>
    <t>Andres Eugene,Andres Eugene</t>
  </si>
  <si>
    <t>673.00</t>
  </si>
  <si>
    <t>2023-10-16 13:42:03</t>
  </si>
  <si>
    <t>2023-10-14</t>
  </si>
  <si>
    <t>4070687</t>
  </si>
  <si>
    <t>宜必思曼谷暹罗酒店</t>
  </si>
  <si>
    <t>WAI MAN CHUN</t>
  </si>
  <si>
    <t>2390.00</t>
  </si>
  <si>
    <t>2023-10-16 19:23:27</t>
  </si>
  <si>
    <t>2023-10-12</t>
  </si>
  <si>
    <t>4061796</t>
  </si>
  <si>
    <t>CHIEN JUNGCHANG</t>
  </si>
  <si>
    <t>3216.00</t>
  </si>
  <si>
    <t>2023-10-13 09:24:17</t>
  </si>
  <si>
    <t>2023-10-08</t>
  </si>
  <si>
    <t>4041063</t>
  </si>
  <si>
    <t>Amal Nurul,Amal Nurul</t>
  </si>
  <si>
    <t>384.00</t>
  </si>
  <si>
    <t>2023-10-09 17:21:31</t>
  </si>
  <si>
    <t>4037338</t>
  </si>
  <si>
    <t>金兰富神度假酒店</t>
  </si>
  <si>
    <t>LAI KA LO CAROL</t>
  </si>
  <si>
    <t>1816.00</t>
  </si>
  <si>
    <t>200.00</t>
  </si>
  <si>
    <t>-1616</t>
  </si>
  <si>
    <t>2023-10-08 12:08:57</t>
  </si>
  <si>
    <t>2023-10-07</t>
  </si>
  <si>
    <t>4034654</t>
  </si>
  <si>
    <t>Janssen Rico Renalyn,Janssen Rico Renalyn</t>
  </si>
  <si>
    <t>1306.00</t>
  </si>
  <si>
    <t>2023-10-07 15:35:53</t>
  </si>
  <si>
    <t>4033707</t>
  </si>
  <si>
    <t>种植园湾水疗度假村</t>
  </si>
  <si>
    <t>CHO SOHEE</t>
  </si>
  <si>
    <t>6348.00</t>
  </si>
  <si>
    <t>2023-10-09 14:36:19</t>
  </si>
  <si>
    <t>2023-09-20</t>
  </si>
  <si>
    <t>3959381</t>
  </si>
  <si>
    <t>新加坡客安酒店 (SG Clean)</t>
  </si>
  <si>
    <t>SUN WEITAO,WANG HANLIN</t>
  </si>
  <si>
    <t>6788.00</t>
  </si>
  <si>
    <t>2023-09-20 13:36:33</t>
  </si>
  <si>
    <t>2023-09-04</t>
  </si>
  <si>
    <t>3879312</t>
  </si>
  <si>
    <t>Reimold Frank</t>
  </si>
  <si>
    <t>1600.00</t>
  </si>
  <si>
    <t>2023-09-04 10:08:59</t>
  </si>
  <si>
    <t>2023-08-29</t>
  </si>
  <si>
    <t>3855778</t>
  </si>
  <si>
    <t>曼谷湄南河四季酒店</t>
  </si>
  <si>
    <t>TSAI YUEHHUA</t>
  </si>
  <si>
    <t>11940.00</t>
  </si>
  <si>
    <t>2023-08-30 14:42:03</t>
  </si>
  <si>
    <t>2023-08-26</t>
  </si>
  <si>
    <t>3841110</t>
  </si>
  <si>
    <t>DING YANRONG</t>
  </si>
  <si>
    <t>800.00</t>
  </si>
  <si>
    <t>2023-08-27 19:35:23</t>
  </si>
  <si>
    <t>2023-08-21</t>
  </si>
  <si>
    <t>3815703</t>
  </si>
  <si>
    <t>新加坡庄家大酒店</t>
  </si>
  <si>
    <t>WANG KESEN,FAN JINGWEN</t>
  </si>
  <si>
    <t>2271.00</t>
  </si>
  <si>
    <t>2023-08-26 11:59:15</t>
  </si>
  <si>
    <t>2023-08-20</t>
  </si>
  <si>
    <t>3811178</t>
  </si>
  <si>
    <t>首尔世贸中心洲际酒店</t>
  </si>
  <si>
    <t>HSU YUJEN,LAI HSIANG CHOU</t>
  </si>
  <si>
    <t>3414.00</t>
  </si>
  <si>
    <t>2023-08-20 21:22:29</t>
  </si>
  <si>
    <t>3811061</t>
  </si>
  <si>
    <t>SULAI MEIHSING,SU CHIACHENG</t>
  </si>
  <si>
    <t>2023-08-20 21:22:20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</si>
  <si>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</si>
  <si>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</si>
  <si>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</si>
  <si>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</si>
  <si>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</si>
  <si>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</si>
  <si>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是</t>
  </si>
  <si>
    <t>2023-08-07</t>
  </si>
  <si>
    <t>3747229</t>
  </si>
  <si>
    <t>克拉甘酒店</t>
  </si>
  <si>
    <t>PALIS PRESCILLA</t>
  </si>
  <si>
    <t>910.00</t>
  </si>
  <si>
    <t>2023-08-08 10:43:48</t>
  </si>
  <si>
    <t>3744729</t>
  </si>
  <si>
    <t>智选假日酒店首尔弘大</t>
  </si>
  <si>
    <t>WANG YUAN</t>
  </si>
  <si>
    <t>4639.00</t>
  </si>
  <si>
    <t>2023-08-07 10:57:15</t>
  </si>
  <si>
    <t>2023-08-01</t>
  </si>
  <si>
    <t>3717285</t>
  </si>
  <si>
    <t>FOO TOCK ENG,Tan Jee Hiang,FOO TOCK FAN,Tan Boon Hwee</t>
  </si>
  <si>
    <t>1240.00</t>
  </si>
  <si>
    <t>2023-08-01 16:32:07</t>
  </si>
  <si>
    <t>2023-07-25</t>
  </si>
  <si>
    <t>3684433</t>
  </si>
  <si>
    <t>乌布阿卡萨里度假村 - 伊妮薇款待酒店 - CHSE 认证</t>
  </si>
  <si>
    <t>LEE hyunmin,LEE hyunmin</t>
  </si>
  <si>
    <t>2660.00</t>
  </si>
  <si>
    <t>2023-07-25 21:01:09</t>
  </si>
  <si>
    <t>印度尼西亚</t>
  </si>
  <si>
    <t>2023-07-05</t>
  </si>
  <si>
    <t>3595075</t>
  </si>
  <si>
    <t>曼谷阿文苏昆维特酒店</t>
  </si>
  <si>
    <t>WU WANNI</t>
  </si>
  <si>
    <t>2556.00</t>
  </si>
  <si>
    <t>2023-09-26 22:29:59</t>
  </si>
  <si>
    <t>2023-06-25</t>
  </si>
  <si>
    <t>3551473</t>
  </si>
  <si>
    <t>OMO5 东京大塚 by 星野集团</t>
  </si>
  <si>
    <t>Hou Chinglin,Hou Chinglin</t>
  </si>
  <si>
    <t>1530.00</t>
  </si>
  <si>
    <t>2023-06-26 12:41:33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</si>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</sst>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</xdr:row>
      <xdr:rowOff>0</xdr:rowOff>
    </xdr:from>
    <xdr:to>
      <xdr:col>14</xdr:col>
      <xdr:colOff>514350</xdr:colOff>
      <xdr:row>181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775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45247</v>
      </c>
      <c r="G2" s="6">
        <v>45250</v>
      </c>
      <c r="H2" s="4">
        <v>1</v>
      </c>
      <c r="I2" s="4">
        <v>3</v>
      </c>
      <c r="J2" s="4">
        <v>3</v>
      </c>
      <c r="K2" s="4" t="s">
        <v>30</v>
      </c>
      <c r="L2" s="4">
        <v>3030</v>
      </c>
      <c r="M2" s="4">
        <v>3030</v>
      </c>
      <c r="N2" s="4" t="s">
        <v>31</v>
      </c>
      <c r="O2" s="4" t="s">
        <v>32</v>
      </c>
      <c r="P2" s="4" t="s">
        <v>33</v>
      </c>
      <c r="Q2" s="4">
        <v>0</v>
      </c>
      <c r="R2" s="7">
        <v>45141</v>
      </c>
      <c r="S2" s="6">
        <v>45253</v>
      </c>
      <c r="T2" s="4" t="s">
        <v>34</v>
      </c>
      <c r="U2" s="4">
        <v>3030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45247</v>
      </c>
      <c r="G3" s="6">
        <v>45250</v>
      </c>
      <c r="H3" s="4">
        <v>1</v>
      </c>
      <c r="I3" s="4">
        <v>3</v>
      </c>
      <c r="J3" s="4">
        <v>3</v>
      </c>
      <c r="K3" s="4" t="s">
        <v>30</v>
      </c>
      <c r="L3" s="4">
        <v>-3030</v>
      </c>
      <c r="M3" s="4">
        <v>-3030</v>
      </c>
      <c r="N3" s="4" t="s">
        <v>31</v>
      </c>
      <c r="O3" s="4" t="s">
        <v>32</v>
      </c>
      <c r="P3" s="4" t="s">
        <v>33</v>
      </c>
      <c r="Q3" s="4">
        <v>0</v>
      </c>
      <c r="R3" s="7">
        <v>45141</v>
      </c>
      <c r="S3" s="6">
        <v>45253</v>
      </c>
      <c r="T3" s="4" t="s">
        <v>34</v>
      </c>
      <c r="U3" s="4">
        <v>-3030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45250</v>
      </c>
      <c r="G4" s="6">
        <v>45252</v>
      </c>
      <c r="H4" s="4">
        <v>1</v>
      </c>
      <c r="I4" s="4">
        <v>2</v>
      </c>
      <c r="J4" s="4">
        <v>2</v>
      </c>
      <c r="K4" s="4" t="s">
        <v>30</v>
      </c>
      <c r="L4" s="4">
        <v>910</v>
      </c>
      <c r="M4" s="4">
        <v>910</v>
      </c>
      <c r="N4" s="4" t="s">
        <v>41</v>
      </c>
      <c r="O4" s="4" t="s">
        <v>32</v>
      </c>
      <c r="P4" s="4" t="s">
        <v>33</v>
      </c>
      <c r="Q4" s="4">
        <v>0</v>
      </c>
      <c r="R4" s="7">
        <v>45145</v>
      </c>
      <c r="S4" s="6">
        <v>45253</v>
      </c>
      <c r="T4" s="4" t="s">
        <v>34</v>
      </c>
      <c r="U4" s="4">
        <v>910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45249</v>
      </c>
      <c r="G5" s="6">
        <v>45252</v>
      </c>
      <c r="H5" s="4">
        <v>1</v>
      </c>
      <c r="I5" s="4">
        <v>3</v>
      </c>
      <c r="J5" s="4">
        <v>3</v>
      </c>
      <c r="K5" s="4" t="s">
        <v>30</v>
      </c>
      <c r="L5" s="4">
        <v>3414</v>
      </c>
      <c r="M5" s="4">
        <v>3414</v>
      </c>
      <c r="N5" s="4" t="s">
        <v>47</v>
      </c>
      <c r="O5" s="4" t="s">
        <v>32</v>
      </c>
      <c r="P5" s="4" t="s">
        <v>33</v>
      </c>
      <c r="Q5" s="4">
        <v>0</v>
      </c>
      <c r="R5" s="7">
        <v>45158</v>
      </c>
      <c r="S5" s="6">
        <v>45253</v>
      </c>
      <c r="T5" s="4" t="s">
        <v>34</v>
      </c>
      <c r="U5" s="4">
        <v>3414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45249</v>
      </c>
      <c r="G6" s="6">
        <v>45252</v>
      </c>
      <c r="H6" s="4">
        <v>1</v>
      </c>
      <c r="I6" s="4">
        <v>3</v>
      </c>
      <c r="J6" s="4">
        <v>3</v>
      </c>
      <c r="K6" s="4" t="s">
        <v>30</v>
      </c>
      <c r="L6" s="4">
        <v>3414</v>
      </c>
      <c r="M6" s="4">
        <v>3414</v>
      </c>
      <c r="N6" s="4" t="s">
        <v>51</v>
      </c>
      <c r="O6" s="4" t="s">
        <v>32</v>
      </c>
      <c r="P6" s="4" t="s">
        <v>33</v>
      </c>
      <c r="Q6" s="4">
        <v>0</v>
      </c>
      <c r="R6" s="7">
        <v>45158.0000115741</v>
      </c>
      <c r="S6" s="6">
        <v>45253</v>
      </c>
      <c r="T6" s="4" t="s">
        <v>34</v>
      </c>
      <c r="U6" s="4">
        <v>3414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45249</v>
      </c>
      <c r="G7" s="6">
        <v>45252</v>
      </c>
      <c r="H7" s="4">
        <v>1</v>
      </c>
      <c r="I7" s="4">
        <v>3</v>
      </c>
      <c r="J7" s="4">
        <v>3</v>
      </c>
      <c r="K7" s="4" t="s">
        <v>30</v>
      </c>
      <c r="L7" s="4">
        <v>2271</v>
      </c>
      <c r="M7" s="4">
        <v>2271</v>
      </c>
      <c r="N7" s="4" t="s">
        <v>57</v>
      </c>
      <c r="O7" s="4" t="s">
        <v>32</v>
      </c>
      <c r="P7" s="4" t="s">
        <v>33</v>
      </c>
      <c r="Q7" s="4">
        <v>0</v>
      </c>
      <c r="R7" s="7">
        <v>45159.0000115741</v>
      </c>
      <c r="S7" s="6">
        <v>45253</v>
      </c>
      <c r="T7" s="4" t="s">
        <v>34</v>
      </c>
      <c r="U7" s="4">
        <v>2271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45250</v>
      </c>
      <c r="G8" s="6">
        <v>45252</v>
      </c>
      <c r="H8" s="4">
        <v>1</v>
      </c>
      <c r="I8" s="4">
        <v>2</v>
      </c>
      <c r="J8" s="4">
        <v>2</v>
      </c>
      <c r="K8" s="4" t="s">
        <v>30</v>
      </c>
      <c r="L8" s="4">
        <v>800</v>
      </c>
      <c r="M8" s="4">
        <v>800</v>
      </c>
      <c r="N8" s="4" t="s">
        <v>63</v>
      </c>
      <c r="O8" s="4" t="s">
        <v>32</v>
      </c>
      <c r="P8" s="4" t="s">
        <v>33</v>
      </c>
      <c r="Q8" s="4">
        <v>0</v>
      </c>
      <c r="R8" s="7">
        <v>45164</v>
      </c>
      <c r="S8" s="6">
        <v>45253</v>
      </c>
      <c r="T8" s="4" t="s">
        <v>34</v>
      </c>
      <c r="U8" s="4">
        <v>800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45249</v>
      </c>
      <c r="G9" s="6">
        <v>45252</v>
      </c>
      <c r="H9" s="4">
        <v>1</v>
      </c>
      <c r="I9" s="4">
        <v>3</v>
      </c>
      <c r="J9" s="4">
        <v>3</v>
      </c>
      <c r="K9" s="4" t="s">
        <v>30</v>
      </c>
      <c r="L9" s="4">
        <v>11940</v>
      </c>
      <c r="M9" s="4">
        <v>11940</v>
      </c>
      <c r="N9" s="4" t="s">
        <v>69</v>
      </c>
      <c r="O9" s="4" t="s">
        <v>32</v>
      </c>
      <c r="P9" s="4" t="s">
        <v>33</v>
      </c>
      <c r="Q9" s="4">
        <v>0</v>
      </c>
      <c r="R9" s="7">
        <v>45167</v>
      </c>
      <c r="S9" s="6">
        <v>45253</v>
      </c>
      <c r="T9" s="4" t="s">
        <v>34</v>
      </c>
      <c r="U9" s="4">
        <v>11940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45248</v>
      </c>
      <c r="G10" s="6">
        <v>45252</v>
      </c>
      <c r="H10" s="4">
        <v>1</v>
      </c>
      <c r="I10" s="4">
        <v>4</v>
      </c>
      <c r="J10" s="4">
        <v>4</v>
      </c>
      <c r="K10" s="4" t="s">
        <v>30</v>
      </c>
      <c r="L10" s="4">
        <v>6788</v>
      </c>
      <c r="M10" s="4">
        <v>6788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45168</v>
      </c>
      <c r="S10" s="6">
        <v>45253</v>
      </c>
      <c r="T10" s="4" t="s">
        <v>34</v>
      </c>
      <c r="U10" s="4">
        <v>6788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45248</v>
      </c>
      <c r="G11" s="6">
        <v>45252</v>
      </c>
      <c r="H11" s="4">
        <v>1</v>
      </c>
      <c r="I11" s="4">
        <v>4</v>
      </c>
      <c r="J11" s="4">
        <v>4</v>
      </c>
      <c r="K11" s="4" t="s">
        <v>30</v>
      </c>
      <c r="L11" s="4">
        <v>1600</v>
      </c>
      <c r="M11" s="4">
        <v>1600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45173.0000115741</v>
      </c>
      <c r="S11" s="6">
        <v>45253</v>
      </c>
      <c r="T11" s="4" t="s">
        <v>34</v>
      </c>
      <c r="U11" s="4">
        <v>1600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45248</v>
      </c>
      <c r="G12" s="6">
        <v>45252</v>
      </c>
      <c r="H12" s="4">
        <v>1</v>
      </c>
      <c r="I12" s="4">
        <v>4</v>
      </c>
      <c r="J12" s="4">
        <v>4</v>
      </c>
      <c r="K12" s="4" t="s">
        <v>30</v>
      </c>
      <c r="L12" s="4">
        <v>6788</v>
      </c>
      <c r="M12" s="4">
        <v>6788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45180.0000115741</v>
      </c>
      <c r="S12" s="6">
        <v>45253</v>
      </c>
      <c r="T12" s="4" t="s">
        <v>34</v>
      </c>
      <c r="U12" s="4">
        <v>6788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72</v>
      </c>
      <c r="B13" s="4" t="s">
        <v>26</v>
      </c>
      <c r="C13" s="4" t="s">
        <v>37</v>
      </c>
      <c r="D13" s="4" t="s">
        <v>73</v>
      </c>
      <c r="E13" s="4" t="s">
        <v>74</v>
      </c>
      <c r="F13" s="6">
        <v>45248</v>
      </c>
      <c r="G13" s="6">
        <v>45252</v>
      </c>
      <c r="H13" s="4">
        <v>1</v>
      </c>
      <c r="I13" s="4">
        <v>4</v>
      </c>
      <c r="J13" s="4">
        <v>4</v>
      </c>
      <c r="K13" s="4" t="s">
        <v>30</v>
      </c>
      <c r="L13" s="4">
        <v>-6788</v>
      </c>
      <c r="M13" s="4">
        <v>-6788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45168</v>
      </c>
      <c r="S13" s="6">
        <v>45253</v>
      </c>
      <c r="T13" s="4" t="s">
        <v>34</v>
      </c>
      <c r="U13" s="4">
        <v>-6788</v>
      </c>
      <c r="V13" s="4">
        <v>0</v>
      </c>
      <c r="W13" s="4">
        <v>0</v>
      </c>
      <c r="X13" s="4" t="s">
        <v>76</v>
      </c>
      <c r="Y13" s="4" t="s">
        <v>77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45248</v>
      </c>
      <c r="G14" s="6">
        <v>45252</v>
      </c>
      <c r="H14" s="4">
        <v>1</v>
      </c>
      <c r="I14" s="4">
        <v>4</v>
      </c>
      <c r="J14" s="4">
        <v>4</v>
      </c>
      <c r="K14" s="4" t="s">
        <v>30</v>
      </c>
      <c r="L14" s="4">
        <v>6788</v>
      </c>
      <c r="M14" s="4">
        <v>6788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45189.0000115741</v>
      </c>
      <c r="S14" s="6">
        <v>45253</v>
      </c>
      <c r="T14" s="4" t="s">
        <v>34</v>
      </c>
      <c r="U14" s="4">
        <v>6788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82</v>
      </c>
      <c r="B15" s="4" t="s">
        <v>26</v>
      </c>
      <c r="C15" s="4" t="s">
        <v>37</v>
      </c>
      <c r="D15" s="4" t="s">
        <v>73</v>
      </c>
      <c r="E15" s="4" t="s">
        <v>74</v>
      </c>
      <c r="F15" s="6">
        <v>45248</v>
      </c>
      <c r="G15" s="6">
        <v>45252</v>
      </c>
      <c r="H15" s="4">
        <v>1</v>
      </c>
      <c r="I15" s="4">
        <v>4</v>
      </c>
      <c r="J15" s="4">
        <v>4</v>
      </c>
      <c r="K15" s="4" t="s">
        <v>30</v>
      </c>
      <c r="L15" s="4">
        <v>-6788</v>
      </c>
      <c r="M15" s="4">
        <v>-6788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45180.0000115741</v>
      </c>
      <c r="S15" s="6">
        <v>45253</v>
      </c>
      <c r="T15" s="4" t="s">
        <v>34</v>
      </c>
      <c r="U15" s="4">
        <v>-6788</v>
      </c>
      <c r="V15" s="4">
        <v>0</v>
      </c>
      <c r="W15" s="4">
        <v>0</v>
      </c>
      <c r="X15" s="4" t="s">
        <v>84</v>
      </c>
      <c r="Y15" s="4" t="s">
        <v>85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45249</v>
      </c>
      <c r="G16" s="6">
        <v>45252</v>
      </c>
      <c r="H16" s="4">
        <v>1</v>
      </c>
      <c r="I16" s="4">
        <v>3</v>
      </c>
      <c r="J16" s="4">
        <v>3</v>
      </c>
      <c r="K16" s="4" t="s">
        <v>30</v>
      </c>
      <c r="L16" s="4">
        <v>6348</v>
      </c>
      <c r="M16" s="4">
        <v>6348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45206</v>
      </c>
      <c r="S16" s="6">
        <v>45253</v>
      </c>
      <c r="T16" s="4" t="s">
        <v>34</v>
      </c>
      <c r="U16" s="4">
        <v>6348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45250</v>
      </c>
      <c r="G17" s="6">
        <v>45252</v>
      </c>
      <c r="H17" s="4">
        <v>1</v>
      </c>
      <c r="I17" s="4">
        <v>2</v>
      </c>
      <c r="J17" s="4">
        <v>2</v>
      </c>
      <c r="K17" s="4" t="s">
        <v>30</v>
      </c>
      <c r="L17" s="4">
        <v>1306</v>
      </c>
      <c r="M17" s="4">
        <v>1306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45206.0000115741</v>
      </c>
      <c r="S17" s="6">
        <v>45253</v>
      </c>
      <c r="T17" s="4" t="s">
        <v>34</v>
      </c>
      <c r="U17" s="4">
        <v>1306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45251</v>
      </c>
      <c r="G18" s="6">
        <v>45252</v>
      </c>
      <c r="H18" s="4">
        <v>1</v>
      </c>
      <c r="I18" s="4">
        <v>1</v>
      </c>
      <c r="J18" s="4">
        <v>1</v>
      </c>
      <c r="K18" s="4" t="s">
        <v>30</v>
      </c>
      <c r="L18" s="4">
        <v>1816</v>
      </c>
      <c r="M18" s="4">
        <v>1816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45207</v>
      </c>
      <c r="S18" s="6">
        <v>45253</v>
      </c>
      <c r="T18" s="4" t="s">
        <v>34</v>
      </c>
      <c r="U18" s="4">
        <v>1816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45251</v>
      </c>
      <c r="G19" s="6">
        <v>45252</v>
      </c>
      <c r="H19" s="4">
        <v>1</v>
      </c>
      <c r="I19" s="4">
        <v>1</v>
      </c>
      <c r="J19" s="4">
        <v>1</v>
      </c>
      <c r="K19" s="4" t="s">
        <v>30</v>
      </c>
      <c r="L19" s="4">
        <v>384</v>
      </c>
      <c r="M19" s="4">
        <v>384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45207</v>
      </c>
      <c r="S19" s="6">
        <v>45253</v>
      </c>
      <c r="T19" s="4" t="s">
        <v>34</v>
      </c>
      <c r="U19" s="4">
        <v>384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45248</v>
      </c>
      <c r="G20" s="6">
        <v>45252</v>
      </c>
      <c r="H20" s="4">
        <v>1</v>
      </c>
      <c r="I20" s="4">
        <v>4</v>
      </c>
      <c r="J20" s="4">
        <v>4</v>
      </c>
      <c r="K20" s="4" t="s">
        <v>30</v>
      </c>
      <c r="L20" s="4">
        <v>3216</v>
      </c>
      <c r="M20" s="4">
        <v>3216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45211.0000115741</v>
      </c>
      <c r="S20" s="6">
        <v>45253</v>
      </c>
      <c r="T20" s="4" t="s">
        <v>34</v>
      </c>
      <c r="U20" s="4">
        <v>3216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45247</v>
      </c>
      <c r="G21" s="6">
        <v>45252</v>
      </c>
      <c r="H21" s="4">
        <v>1</v>
      </c>
      <c r="I21" s="4">
        <v>5</v>
      </c>
      <c r="J21" s="4">
        <v>5</v>
      </c>
      <c r="K21" s="4" t="s">
        <v>30</v>
      </c>
      <c r="L21" s="4">
        <v>2390</v>
      </c>
      <c r="M21" s="4">
        <v>2390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45213.0000115741</v>
      </c>
      <c r="S21" s="6">
        <v>45253</v>
      </c>
      <c r="T21" s="4" t="s">
        <v>34</v>
      </c>
      <c r="U21" s="4">
        <v>2390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45250</v>
      </c>
      <c r="G22" s="6">
        <v>45252</v>
      </c>
      <c r="H22" s="4">
        <v>1</v>
      </c>
      <c r="I22" s="4">
        <v>2</v>
      </c>
      <c r="J22" s="4">
        <v>2</v>
      </c>
      <c r="K22" s="4" t="s">
        <v>30</v>
      </c>
      <c r="L22" s="4">
        <v>673</v>
      </c>
      <c r="M22" s="4">
        <v>673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45215.0000115741</v>
      </c>
      <c r="S22" s="6">
        <v>45253</v>
      </c>
      <c r="T22" s="4" t="s">
        <v>34</v>
      </c>
      <c r="U22" s="4">
        <v>673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45250</v>
      </c>
      <c r="G23" s="6">
        <v>45252</v>
      </c>
      <c r="H23" s="4">
        <v>1</v>
      </c>
      <c r="I23" s="4">
        <v>2</v>
      </c>
      <c r="J23" s="4">
        <v>2</v>
      </c>
      <c r="K23" s="4" t="s">
        <v>30</v>
      </c>
      <c r="L23" s="4">
        <v>758</v>
      </c>
      <c r="M23" s="4">
        <v>758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45215</v>
      </c>
      <c r="S23" s="6">
        <v>45253</v>
      </c>
      <c r="T23" s="4" t="s">
        <v>34</v>
      </c>
      <c r="U23" s="4">
        <v>758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45250</v>
      </c>
      <c r="G24" s="6">
        <v>45252</v>
      </c>
      <c r="H24" s="4">
        <v>1</v>
      </c>
      <c r="I24" s="4">
        <v>2</v>
      </c>
      <c r="J24" s="4">
        <v>2</v>
      </c>
      <c r="K24" s="4" t="s">
        <v>30</v>
      </c>
      <c r="L24" s="4">
        <v>1084</v>
      </c>
      <c r="M24" s="4">
        <v>1084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45216</v>
      </c>
      <c r="S24" s="6">
        <v>45253</v>
      </c>
      <c r="T24" s="4" t="s">
        <v>34</v>
      </c>
      <c r="U24" s="4">
        <v>1084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45250</v>
      </c>
      <c r="G25" s="6">
        <v>45252</v>
      </c>
      <c r="H25" s="4">
        <v>1</v>
      </c>
      <c r="I25" s="4">
        <v>2</v>
      </c>
      <c r="J25" s="4">
        <v>2</v>
      </c>
      <c r="K25" s="4" t="s">
        <v>30</v>
      </c>
      <c r="L25" s="4">
        <v>1430</v>
      </c>
      <c r="M25" s="4">
        <v>1430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45217.0000115741</v>
      </c>
      <c r="S25" s="6">
        <v>45253</v>
      </c>
      <c r="T25" s="4" t="s">
        <v>34</v>
      </c>
      <c r="U25" s="4">
        <v>1430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45246</v>
      </c>
      <c r="G26" s="6">
        <v>45252</v>
      </c>
      <c r="H26" s="4">
        <v>1</v>
      </c>
      <c r="I26" s="4">
        <v>6</v>
      </c>
      <c r="J26" s="4">
        <v>6</v>
      </c>
      <c r="K26" s="4" t="s">
        <v>30</v>
      </c>
      <c r="L26" s="4">
        <v>13420</v>
      </c>
      <c r="M26" s="4">
        <v>13420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45218</v>
      </c>
      <c r="S26" s="6">
        <v>45253</v>
      </c>
      <c r="T26" s="4" t="s">
        <v>34</v>
      </c>
      <c r="U26" s="4">
        <v>13420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45249</v>
      </c>
      <c r="G27" s="6">
        <v>45252</v>
      </c>
      <c r="H27" s="4">
        <v>1</v>
      </c>
      <c r="I27" s="4">
        <v>3</v>
      </c>
      <c r="J27" s="4">
        <v>3</v>
      </c>
      <c r="K27" s="4" t="s">
        <v>30</v>
      </c>
      <c r="L27" s="4">
        <v>2673</v>
      </c>
      <c r="M27" s="4">
        <v>2673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45219</v>
      </c>
      <c r="S27" s="6">
        <v>45253</v>
      </c>
      <c r="T27" s="4" t="s">
        <v>34</v>
      </c>
      <c r="U27" s="4">
        <v>2673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45249</v>
      </c>
      <c r="G28" s="6">
        <v>45252</v>
      </c>
      <c r="H28" s="4">
        <v>1</v>
      </c>
      <c r="I28" s="4">
        <v>3</v>
      </c>
      <c r="J28" s="4">
        <v>3</v>
      </c>
      <c r="K28" s="4" t="s">
        <v>30</v>
      </c>
      <c r="L28" s="4">
        <v>4479</v>
      </c>
      <c r="M28" s="4">
        <v>4479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45220.0000115741</v>
      </c>
      <c r="S28" s="6">
        <v>45253</v>
      </c>
      <c r="T28" s="4" t="s">
        <v>34</v>
      </c>
      <c r="U28" s="4">
        <v>4479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108</v>
      </c>
      <c r="E29" s="4" t="s">
        <v>168</v>
      </c>
      <c r="F29" s="6">
        <v>45248</v>
      </c>
      <c r="G29" s="6">
        <v>45252</v>
      </c>
      <c r="H29" s="4">
        <v>1</v>
      </c>
      <c r="I29" s="4">
        <v>4</v>
      </c>
      <c r="J29" s="4">
        <v>4</v>
      </c>
      <c r="K29" s="4" t="s">
        <v>30</v>
      </c>
      <c r="L29" s="4">
        <v>1728</v>
      </c>
      <c r="M29" s="4">
        <v>1728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45221.0000115741</v>
      </c>
      <c r="S29" s="6">
        <v>45253</v>
      </c>
      <c r="T29" s="4" t="s">
        <v>34</v>
      </c>
      <c r="U29" s="4">
        <v>1728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45249</v>
      </c>
      <c r="G30" s="6">
        <v>45252</v>
      </c>
      <c r="H30" s="4">
        <v>1</v>
      </c>
      <c r="I30" s="4">
        <v>3</v>
      </c>
      <c r="J30" s="4">
        <v>3</v>
      </c>
      <c r="K30" s="4" t="s">
        <v>30</v>
      </c>
      <c r="L30" s="4">
        <v>2700</v>
      </c>
      <c r="M30" s="4">
        <v>2700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45222.0000115741</v>
      </c>
      <c r="S30" s="6">
        <v>45253</v>
      </c>
      <c r="T30" s="4" t="s">
        <v>34</v>
      </c>
      <c r="U30" s="4">
        <v>2700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45251</v>
      </c>
      <c r="G31" s="6">
        <v>45252</v>
      </c>
      <c r="H31" s="4">
        <v>1</v>
      </c>
      <c r="I31" s="4">
        <v>1</v>
      </c>
      <c r="J31" s="4">
        <v>1</v>
      </c>
      <c r="K31" s="4" t="s">
        <v>30</v>
      </c>
      <c r="L31" s="4">
        <v>1097</v>
      </c>
      <c r="M31" s="4">
        <v>1097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45222</v>
      </c>
      <c r="S31" s="6">
        <v>45253</v>
      </c>
      <c r="T31" s="4" t="s">
        <v>34</v>
      </c>
      <c r="U31" s="4">
        <v>1097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45250</v>
      </c>
      <c r="G32" s="6">
        <v>45252</v>
      </c>
      <c r="H32" s="4">
        <v>1</v>
      </c>
      <c r="I32" s="4">
        <v>2</v>
      </c>
      <c r="J32" s="4">
        <v>2</v>
      </c>
      <c r="K32" s="4" t="s">
        <v>30</v>
      </c>
      <c r="L32" s="4">
        <v>856</v>
      </c>
      <c r="M32" s="4">
        <v>856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45222.0000115741</v>
      </c>
      <c r="S32" s="6">
        <v>45253</v>
      </c>
      <c r="T32" s="4" t="s">
        <v>34</v>
      </c>
      <c r="U32" s="4">
        <v>856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45250</v>
      </c>
      <c r="G33" s="6">
        <v>45252</v>
      </c>
      <c r="H33" s="4">
        <v>1</v>
      </c>
      <c r="I33" s="4">
        <v>2</v>
      </c>
      <c r="J33" s="4">
        <v>2</v>
      </c>
      <c r="K33" s="4" t="s">
        <v>30</v>
      </c>
      <c r="L33" s="4">
        <v>1486</v>
      </c>
      <c r="M33" s="4">
        <v>1486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45224</v>
      </c>
      <c r="S33" s="6">
        <v>45253</v>
      </c>
      <c r="T33" s="4" t="s">
        <v>34</v>
      </c>
      <c r="U33" s="4">
        <v>1486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101</v>
      </c>
      <c r="B34" s="4" t="s">
        <v>26</v>
      </c>
      <c r="C34" s="4" t="s">
        <v>37</v>
      </c>
      <c r="D34" s="4" t="s">
        <v>102</v>
      </c>
      <c r="E34" s="4" t="s">
        <v>103</v>
      </c>
      <c r="F34" s="6">
        <v>45251</v>
      </c>
      <c r="G34" s="6">
        <v>45252</v>
      </c>
      <c r="H34" s="4">
        <v>1</v>
      </c>
      <c r="I34" s="4">
        <v>1</v>
      </c>
      <c r="J34" s="4">
        <v>1</v>
      </c>
      <c r="K34" s="4" t="s">
        <v>30</v>
      </c>
      <c r="L34" s="4">
        <v>-1816</v>
      </c>
      <c r="M34" s="4">
        <v>-1816</v>
      </c>
      <c r="N34" s="4" t="s">
        <v>104</v>
      </c>
      <c r="O34" s="4" t="s">
        <v>32</v>
      </c>
      <c r="P34" s="4" t="s">
        <v>33</v>
      </c>
      <c r="Q34" s="4">
        <v>0</v>
      </c>
      <c r="R34" s="7">
        <v>45207</v>
      </c>
      <c r="S34" s="6">
        <v>45253</v>
      </c>
      <c r="T34" s="4" t="s">
        <v>34</v>
      </c>
      <c r="U34" s="4">
        <v>-1816</v>
      </c>
      <c r="V34" s="4">
        <v>0</v>
      </c>
      <c r="W34" s="4">
        <v>0</v>
      </c>
      <c r="X34" s="4" t="s">
        <v>105</v>
      </c>
      <c r="Y34" s="4" t="s">
        <v>106</v>
      </c>
    </row>
    <row r="35" s="4" customFormat="1" spans="1:25">
      <c r="A35" s="4" t="s">
        <v>101</v>
      </c>
      <c r="B35" s="4" t="s">
        <v>26</v>
      </c>
      <c r="C35" s="4" t="s">
        <v>196</v>
      </c>
      <c r="D35" s="4" t="s">
        <v>102</v>
      </c>
      <c r="E35" s="4" t="s">
        <v>103</v>
      </c>
      <c r="F35" s="6">
        <v>45251</v>
      </c>
      <c r="G35" s="6">
        <v>45252</v>
      </c>
      <c r="H35" s="4">
        <v>1</v>
      </c>
      <c r="I35" s="4">
        <v>1</v>
      </c>
      <c r="J35" s="4">
        <v>1</v>
      </c>
      <c r="K35" s="4" t="s">
        <v>30</v>
      </c>
      <c r="L35" s="4">
        <v>200</v>
      </c>
      <c r="M35" s="4">
        <v>200</v>
      </c>
      <c r="N35" s="4" t="s">
        <v>104</v>
      </c>
      <c r="O35" s="4" t="s">
        <v>32</v>
      </c>
      <c r="P35" s="4" t="s">
        <v>33</v>
      </c>
      <c r="Q35" s="4">
        <v>0</v>
      </c>
      <c r="R35" s="7">
        <v>45207.2839814815</v>
      </c>
      <c r="S35" s="6">
        <v>45253</v>
      </c>
      <c r="T35" s="4" t="s">
        <v>34</v>
      </c>
      <c r="U35" s="4">
        <v>200</v>
      </c>
      <c r="V35" s="4">
        <v>0</v>
      </c>
      <c r="W35" s="4">
        <v>0</v>
      </c>
      <c r="X35" s="4" t="s">
        <v>105</v>
      </c>
      <c r="Y35" s="4" t="s">
        <v>106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45247</v>
      </c>
      <c r="G36" s="6">
        <v>45252</v>
      </c>
      <c r="H36" s="4">
        <v>1</v>
      </c>
      <c r="I36" s="4">
        <v>5</v>
      </c>
      <c r="J36" s="4">
        <v>5</v>
      </c>
      <c r="K36" s="4" t="s">
        <v>30</v>
      </c>
      <c r="L36" s="4">
        <v>2725</v>
      </c>
      <c r="M36" s="4">
        <v>2725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45226</v>
      </c>
      <c r="S36" s="6">
        <v>45253</v>
      </c>
      <c r="T36" s="4" t="s">
        <v>34</v>
      </c>
      <c r="U36" s="4">
        <v>2725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45250</v>
      </c>
      <c r="G37" s="6">
        <v>45252</v>
      </c>
      <c r="H37" s="4">
        <v>2</v>
      </c>
      <c r="I37" s="4">
        <v>2</v>
      </c>
      <c r="J37" s="4">
        <v>4</v>
      </c>
      <c r="K37" s="4" t="s">
        <v>30</v>
      </c>
      <c r="L37" s="4">
        <v>1260</v>
      </c>
      <c r="M37" s="4">
        <v>1260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45226.0000115741</v>
      </c>
      <c r="S37" s="6">
        <v>45253</v>
      </c>
      <c r="T37" s="4" t="s">
        <v>34</v>
      </c>
      <c r="U37" s="4">
        <v>1260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162</v>
      </c>
      <c r="E38" s="4" t="s">
        <v>163</v>
      </c>
      <c r="F38" s="6">
        <v>45249</v>
      </c>
      <c r="G38" s="6">
        <v>45252</v>
      </c>
      <c r="H38" s="4">
        <v>1</v>
      </c>
      <c r="I38" s="4">
        <v>3</v>
      </c>
      <c r="J38" s="4">
        <v>3</v>
      </c>
      <c r="K38" s="4" t="s">
        <v>30</v>
      </c>
      <c r="L38" s="4">
        <v>300</v>
      </c>
      <c r="M38" s="4">
        <v>300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45227</v>
      </c>
      <c r="S38" s="6">
        <v>45253</v>
      </c>
      <c r="T38" s="4" t="s">
        <v>34</v>
      </c>
      <c r="U38" s="4">
        <v>300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204</v>
      </c>
      <c r="E39" s="4" t="s">
        <v>212</v>
      </c>
      <c r="F39" s="6">
        <v>45248</v>
      </c>
      <c r="G39" s="6">
        <v>45252</v>
      </c>
      <c r="H39" s="4">
        <v>1</v>
      </c>
      <c r="I39" s="4">
        <v>4</v>
      </c>
      <c r="J39" s="4">
        <v>4</v>
      </c>
      <c r="K39" s="4" t="s">
        <v>30</v>
      </c>
      <c r="L39" s="4">
        <v>1108</v>
      </c>
      <c r="M39" s="4">
        <v>1108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45229.0000115741</v>
      </c>
      <c r="S39" s="6">
        <v>45253</v>
      </c>
      <c r="T39" s="4" t="s">
        <v>34</v>
      </c>
      <c r="U39" s="4">
        <v>1108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204</v>
      </c>
      <c r="E40" s="4" t="s">
        <v>212</v>
      </c>
      <c r="F40" s="6">
        <v>45248</v>
      </c>
      <c r="G40" s="6">
        <v>45252</v>
      </c>
      <c r="H40" s="4">
        <v>1</v>
      </c>
      <c r="I40" s="4">
        <v>4</v>
      </c>
      <c r="J40" s="4">
        <v>4</v>
      </c>
      <c r="K40" s="4" t="s">
        <v>30</v>
      </c>
      <c r="L40" s="4">
        <v>1108</v>
      </c>
      <c r="M40" s="4">
        <v>1108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45229</v>
      </c>
      <c r="S40" s="6">
        <v>45253</v>
      </c>
      <c r="T40" s="4" t="s">
        <v>34</v>
      </c>
      <c r="U40" s="4">
        <v>1108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204</v>
      </c>
      <c r="E41" s="4" t="s">
        <v>212</v>
      </c>
      <c r="F41" s="6">
        <v>45248</v>
      </c>
      <c r="G41" s="6">
        <v>45252</v>
      </c>
      <c r="H41" s="4">
        <v>1</v>
      </c>
      <c r="I41" s="4">
        <v>4</v>
      </c>
      <c r="J41" s="4">
        <v>4</v>
      </c>
      <c r="K41" s="4" t="s">
        <v>30</v>
      </c>
      <c r="L41" s="4">
        <v>1108</v>
      </c>
      <c r="M41" s="4">
        <v>1108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45229</v>
      </c>
      <c r="S41" s="6">
        <v>45253</v>
      </c>
      <c r="T41" s="4" t="s">
        <v>34</v>
      </c>
      <c r="U41" s="4">
        <v>1108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204</v>
      </c>
      <c r="E42" s="4" t="s">
        <v>212</v>
      </c>
      <c r="F42" s="6">
        <v>45248</v>
      </c>
      <c r="G42" s="6">
        <v>45252</v>
      </c>
      <c r="H42" s="4">
        <v>1</v>
      </c>
      <c r="I42" s="4">
        <v>4</v>
      </c>
      <c r="J42" s="4">
        <v>4</v>
      </c>
      <c r="K42" s="4" t="s">
        <v>30</v>
      </c>
      <c r="L42" s="4">
        <v>1120</v>
      </c>
      <c r="M42" s="4">
        <v>1120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45229.0000115741</v>
      </c>
      <c r="S42" s="6">
        <v>45253</v>
      </c>
      <c r="T42" s="4" t="s">
        <v>34</v>
      </c>
      <c r="U42" s="4">
        <v>1120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204</v>
      </c>
      <c r="E43" s="4" t="s">
        <v>212</v>
      </c>
      <c r="F43" s="6">
        <v>45248</v>
      </c>
      <c r="G43" s="6">
        <v>45252</v>
      </c>
      <c r="H43" s="4">
        <v>1</v>
      </c>
      <c r="I43" s="4">
        <v>4</v>
      </c>
      <c r="J43" s="4">
        <v>4</v>
      </c>
      <c r="K43" s="4" t="s">
        <v>30</v>
      </c>
      <c r="L43" s="4">
        <v>1120</v>
      </c>
      <c r="M43" s="4">
        <v>1120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45229</v>
      </c>
      <c r="S43" s="6">
        <v>45253</v>
      </c>
      <c r="T43" s="4" t="s">
        <v>34</v>
      </c>
      <c r="U43" s="4">
        <v>1120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45250</v>
      </c>
      <c r="G44" s="6">
        <v>45252</v>
      </c>
      <c r="H44" s="4">
        <v>1</v>
      </c>
      <c r="I44" s="4">
        <v>2</v>
      </c>
      <c r="J44" s="4">
        <v>2</v>
      </c>
      <c r="K44" s="4" t="s">
        <v>30</v>
      </c>
      <c r="L44" s="4">
        <v>1510</v>
      </c>
      <c r="M44" s="4">
        <v>1510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45230</v>
      </c>
      <c r="S44" s="6">
        <v>45253</v>
      </c>
      <c r="T44" s="4" t="s">
        <v>34</v>
      </c>
      <c r="U44" s="4">
        <v>1510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45250</v>
      </c>
      <c r="G45" s="6">
        <v>45252</v>
      </c>
      <c r="H45" s="4">
        <v>1</v>
      </c>
      <c r="I45" s="4">
        <v>2</v>
      </c>
      <c r="J45" s="4">
        <v>2</v>
      </c>
      <c r="K45" s="4" t="s">
        <v>30</v>
      </c>
      <c r="L45" s="4">
        <v>760</v>
      </c>
      <c r="M45" s="4">
        <v>760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45230</v>
      </c>
      <c r="S45" s="6">
        <v>45253</v>
      </c>
      <c r="T45" s="4" t="s">
        <v>34</v>
      </c>
      <c r="U45" s="4">
        <v>760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150</v>
      </c>
      <c r="E46" s="4" t="s">
        <v>245</v>
      </c>
      <c r="F46" s="6">
        <v>45246</v>
      </c>
      <c r="G46" s="6">
        <v>45252</v>
      </c>
      <c r="H46" s="4">
        <v>1</v>
      </c>
      <c r="I46" s="4">
        <v>6</v>
      </c>
      <c r="J46" s="4">
        <v>6</v>
      </c>
      <c r="K46" s="4" t="s">
        <v>30</v>
      </c>
      <c r="L46" s="4">
        <v>11660</v>
      </c>
      <c r="M46" s="4">
        <v>11660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45230.0000115741</v>
      </c>
      <c r="S46" s="6">
        <v>45253</v>
      </c>
      <c r="T46" s="4" t="s">
        <v>34</v>
      </c>
      <c r="U46" s="4">
        <v>11660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45248</v>
      </c>
      <c r="G47" s="6">
        <v>45252</v>
      </c>
      <c r="H47" s="4">
        <v>1</v>
      </c>
      <c r="I47" s="4">
        <v>4</v>
      </c>
      <c r="J47" s="4">
        <v>4</v>
      </c>
      <c r="K47" s="4" t="s">
        <v>30</v>
      </c>
      <c r="L47" s="4">
        <v>1740</v>
      </c>
      <c r="M47" s="4">
        <v>1740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45230.0000115741</v>
      </c>
      <c r="S47" s="6">
        <v>45253</v>
      </c>
      <c r="T47" s="4" t="s">
        <v>34</v>
      </c>
      <c r="U47" s="4">
        <v>1740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45248</v>
      </c>
      <c r="G48" s="6">
        <v>45252</v>
      </c>
      <c r="H48" s="4">
        <v>1</v>
      </c>
      <c r="I48" s="4">
        <v>4</v>
      </c>
      <c r="J48" s="4">
        <v>4</v>
      </c>
      <c r="K48" s="4" t="s">
        <v>30</v>
      </c>
      <c r="L48" s="4">
        <v>1740</v>
      </c>
      <c r="M48" s="4">
        <v>1740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45231</v>
      </c>
      <c r="S48" s="6">
        <v>45253</v>
      </c>
      <c r="T48" s="4" t="s">
        <v>34</v>
      </c>
      <c r="U48" s="4">
        <v>1740</v>
      </c>
      <c r="V48" s="4">
        <v>0</v>
      </c>
      <c r="W48" s="4">
        <v>0</v>
      </c>
      <c r="X48" s="4" t="s">
        <v>257</v>
      </c>
      <c r="Y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45250</v>
      </c>
      <c r="G49" s="6">
        <v>45252</v>
      </c>
      <c r="H49" s="4">
        <v>1</v>
      </c>
      <c r="I49" s="4">
        <v>2</v>
      </c>
      <c r="J49" s="4">
        <v>2</v>
      </c>
      <c r="K49" s="4" t="s">
        <v>30</v>
      </c>
      <c r="L49" s="4">
        <v>3000</v>
      </c>
      <c r="M49" s="4">
        <v>3000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45231.0000115741</v>
      </c>
      <c r="S49" s="6">
        <v>45253</v>
      </c>
      <c r="T49" s="4" t="s">
        <v>34</v>
      </c>
      <c r="U49" s="4">
        <v>3000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45247</v>
      </c>
      <c r="G50" s="6">
        <v>45252</v>
      </c>
      <c r="H50" s="4">
        <v>1</v>
      </c>
      <c r="I50" s="4">
        <v>5</v>
      </c>
      <c r="J50" s="4">
        <v>5</v>
      </c>
      <c r="K50" s="4" t="s">
        <v>30</v>
      </c>
      <c r="L50" s="4">
        <v>4050</v>
      </c>
      <c r="M50" s="4">
        <v>4050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45232.0000115741</v>
      </c>
      <c r="S50" s="6">
        <v>45253</v>
      </c>
      <c r="T50" s="4" t="s">
        <v>34</v>
      </c>
      <c r="U50" s="4">
        <v>4050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150</v>
      </c>
      <c r="E51" s="4" t="s">
        <v>272</v>
      </c>
      <c r="F51" s="6">
        <v>45249</v>
      </c>
      <c r="G51" s="6">
        <v>45252</v>
      </c>
      <c r="H51" s="4">
        <v>1</v>
      </c>
      <c r="I51" s="4">
        <v>3</v>
      </c>
      <c r="J51" s="4">
        <v>3</v>
      </c>
      <c r="K51" s="4" t="s">
        <v>30</v>
      </c>
      <c r="L51" s="4">
        <v>5764</v>
      </c>
      <c r="M51" s="4">
        <v>5764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45233</v>
      </c>
      <c r="S51" s="6">
        <v>45253</v>
      </c>
      <c r="T51" s="4" t="s">
        <v>34</v>
      </c>
      <c r="U51" s="4">
        <v>5764</v>
      </c>
      <c r="V51" s="4">
        <v>0</v>
      </c>
      <c r="W51" s="4">
        <v>0</v>
      </c>
      <c r="X51" s="4" t="s">
        <v>274</v>
      </c>
      <c r="Y51" s="4" t="s">
        <v>36</v>
      </c>
    </row>
    <row r="52" s="4" customFormat="1" spans="1:25">
      <c r="A52" s="4" t="s">
        <v>271</v>
      </c>
      <c r="B52" s="4" t="s">
        <v>26</v>
      </c>
      <c r="C52" s="4" t="s">
        <v>37</v>
      </c>
      <c r="D52" s="4" t="s">
        <v>150</v>
      </c>
      <c r="E52" s="4" t="s">
        <v>272</v>
      </c>
      <c r="F52" s="6">
        <v>45249</v>
      </c>
      <c r="G52" s="6">
        <v>45252</v>
      </c>
      <c r="H52" s="4">
        <v>1</v>
      </c>
      <c r="I52" s="4">
        <v>3</v>
      </c>
      <c r="J52" s="4">
        <v>3</v>
      </c>
      <c r="K52" s="4" t="s">
        <v>30</v>
      </c>
      <c r="L52" s="4">
        <v>-5764</v>
      </c>
      <c r="M52" s="4">
        <v>-5764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45233</v>
      </c>
      <c r="S52" s="6">
        <v>45253</v>
      </c>
      <c r="T52" s="4" t="s">
        <v>34</v>
      </c>
      <c r="U52" s="4">
        <v>-5764</v>
      </c>
      <c r="V52" s="4">
        <v>0</v>
      </c>
      <c r="W52" s="4">
        <v>0</v>
      </c>
      <c r="X52" s="4" t="s">
        <v>274</v>
      </c>
      <c r="Y52" s="4" t="s">
        <v>36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150</v>
      </c>
      <c r="E53" s="4" t="s">
        <v>272</v>
      </c>
      <c r="F53" s="6">
        <v>45249</v>
      </c>
      <c r="G53" s="6">
        <v>45252</v>
      </c>
      <c r="H53" s="4">
        <v>1</v>
      </c>
      <c r="I53" s="4">
        <v>3</v>
      </c>
      <c r="J53" s="4">
        <v>3</v>
      </c>
      <c r="K53" s="4" t="s">
        <v>30</v>
      </c>
      <c r="L53" s="4">
        <v>5764</v>
      </c>
      <c r="M53" s="4">
        <v>5764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45233</v>
      </c>
      <c r="S53" s="6">
        <v>45253</v>
      </c>
      <c r="T53" s="4" t="s">
        <v>34</v>
      </c>
      <c r="U53" s="4">
        <v>5764</v>
      </c>
      <c r="V53" s="4">
        <v>0</v>
      </c>
      <c r="W53" s="4">
        <v>0</v>
      </c>
      <c r="X53" s="4" t="s">
        <v>276</v>
      </c>
      <c r="Y53" s="4" t="s">
        <v>277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204</v>
      </c>
      <c r="E54" s="4" t="s">
        <v>279</v>
      </c>
      <c r="F54" s="6">
        <v>45248</v>
      </c>
      <c r="G54" s="6">
        <v>45252</v>
      </c>
      <c r="H54" s="4">
        <v>3</v>
      </c>
      <c r="I54" s="4">
        <v>4</v>
      </c>
      <c r="J54" s="4">
        <v>12</v>
      </c>
      <c r="K54" s="4" t="s">
        <v>30</v>
      </c>
      <c r="L54" s="4">
        <v>6636</v>
      </c>
      <c r="M54" s="4">
        <v>6636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45233</v>
      </c>
      <c r="S54" s="6">
        <v>45253</v>
      </c>
      <c r="T54" s="4" t="s">
        <v>34</v>
      </c>
      <c r="U54" s="4">
        <v>6636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133</v>
      </c>
      <c r="F55" s="6">
        <v>45250</v>
      </c>
      <c r="G55" s="6">
        <v>45252</v>
      </c>
      <c r="H55" s="4">
        <v>2</v>
      </c>
      <c r="I55" s="4">
        <v>2</v>
      </c>
      <c r="J55" s="4">
        <v>4</v>
      </c>
      <c r="K55" s="4" t="s">
        <v>30</v>
      </c>
      <c r="L55" s="4">
        <v>1028</v>
      </c>
      <c r="M55" s="4">
        <v>1028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45233</v>
      </c>
      <c r="S55" s="6">
        <v>45253</v>
      </c>
      <c r="T55" s="4" t="s">
        <v>34</v>
      </c>
      <c r="U55" s="4">
        <v>1028</v>
      </c>
      <c r="V55" s="4">
        <v>0</v>
      </c>
      <c r="W55" s="4">
        <v>0</v>
      </c>
      <c r="X55" s="4" t="s">
        <v>286</v>
      </c>
      <c r="Y55" s="4" t="s">
        <v>287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45248</v>
      </c>
      <c r="G56" s="6">
        <v>45252</v>
      </c>
      <c r="H56" s="4">
        <v>1</v>
      </c>
      <c r="I56" s="4">
        <v>4</v>
      </c>
      <c r="J56" s="4">
        <v>4</v>
      </c>
      <c r="K56" s="4" t="s">
        <v>30</v>
      </c>
      <c r="L56" s="4">
        <v>5880</v>
      </c>
      <c r="M56" s="4">
        <v>5880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45236.0000115741</v>
      </c>
      <c r="S56" s="6">
        <v>45253</v>
      </c>
      <c r="T56" s="4" t="s">
        <v>34</v>
      </c>
      <c r="U56" s="4">
        <v>5880</v>
      </c>
      <c r="V56" s="4">
        <v>0</v>
      </c>
      <c r="W56" s="4">
        <v>0</v>
      </c>
      <c r="X56" s="4" t="s">
        <v>292</v>
      </c>
      <c r="Y56" s="4" t="s">
        <v>293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45249</v>
      </c>
      <c r="G57" s="6">
        <v>45252</v>
      </c>
      <c r="H57" s="4">
        <v>1</v>
      </c>
      <c r="I57" s="4">
        <v>3</v>
      </c>
      <c r="J57" s="4">
        <v>3</v>
      </c>
      <c r="K57" s="4" t="s">
        <v>30</v>
      </c>
      <c r="L57" s="4">
        <v>848</v>
      </c>
      <c r="M57" s="4">
        <v>848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45236.0000115741</v>
      </c>
      <c r="S57" s="6">
        <v>45253</v>
      </c>
      <c r="T57" s="4" t="s">
        <v>34</v>
      </c>
      <c r="U57" s="4">
        <v>848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45249</v>
      </c>
      <c r="G58" s="6">
        <v>45252</v>
      </c>
      <c r="H58" s="4">
        <v>1</v>
      </c>
      <c r="I58" s="4">
        <v>3</v>
      </c>
      <c r="J58" s="4">
        <v>3</v>
      </c>
      <c r="K58" s="4" t="s">
        <v>30</v>
      </c>
      <c r="L58" s="4">
        <v>4380</v>
      </c>
      <c r="M58" s="4">
        <v>4380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45236</v>
      </c>
      <c r="S58" s="6">
        <v>45253</v>
      </c>
      <c r="T58" s="4" t="s">
        <v>34</v>
      </c>
      <c r="U58" s="4">
        <v>4380</v>
      </c>
      <c r="V58" s="4">
        <v>0</v>
      </c>
      <c r="W58" s="4">
        <v>0</v>
      </c>
      <c r="X58" s="4" t="s">
        <v>304</v>
      </c>
      <c r="Y58" s="4" t="s">
        <v>305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307</v>
      </c>
      <c r="E59" s="4" t="s">
        <v>308</v>
      </c>
      <c r="F59" s="6">
        <v>45247</v>
      </c>
      <c r="G59" s="6">
        <v>45252</v>
      </c>
      <c r="H59" s="4">
        <v>1</v>
      </c>
      <c r="I59" s="4">
        <v>5</v>
      </c>
      <c r="J59" s="4">
        <v>5</v>
      </c>
      <c r="K59" s="4" t="s">
        <v>30</v>
      </c>
      <c r="L59" s="4">
        <v>8960</v>
      </c>
      <c r="M59" s="4">
        <v>8960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45237</v>
      </c>
      <c r="S59" s="6">
        <v>45253</v>
      </c>
      <c r="T59" s="4" t="s">
        <v>34</v>
      </c>
      <c r="U59" s="4">
        <v>8960</v>
      </c>
      <c r="V59" s="4">
        <v>0</v>
      </c>
      <c r="W59" s="4">
        <v>0</v>
      </c>
      <c r="X59" s="4" t="s">
        <v>310</v>
      </c>
      <c r="Y59" s="4" t="s">
        <v>36</v>
      </c>
    </row>
    <row r="60" s="4" customFormat="1" spans="1:25">
      <c r="A60" s="4" t="s">
        <v>311</v>
      </c>
      <c r="B60" s="4" t="s">
        <v>26</v>
      </c>
      <c r="C60" s="4" t="s">
        <v>27</v>
      </c>
      <c r="D60" s="4" t="s">
        <v>312</v>
      </c>
      <c r="E60" s="4" t="s">
        <v>313</v>
      </c>
      <c r="F60" s="6">
        <v>45251</v>
      </c>
      <c r="G60" s="6">
        <v>45252</v>
      </c>
      <c r="H60" s="4">
        <v>1</v>
      </c>
      <c r="I60" s="4">
        <v>1</v>
      </c>
      <c r="J60" s="4">
        <v>1</v>
      </c>
      <c r="K60" s="4" t="s">
        <v>30</v>
      </c>
      <c r="L60" s="4">
        <v>611</v>
      </c>
      <c r="M60" s="4">
        <v>611</v>
      </c>
      <c r="N60" s="4" t="s">
        <v>314</v>
      </c>
      <c r="O60" s="4" t="s">
        <v>32</v>
      </c>
      <c r="P60" s="4" t="s">
        <v>33</v>
      </c>
      <c r="Q60" s="4">
        <v>0</v>
      </c>
      <c r="R60" s="7">
        <v>45237.0000115741</v>
      </c>
      <c r="S60" s="6">
        <v>45253</v>
      </c>
      <c r="T60" s="4" t="s">
        <v>34</v>
      </c>
      <c r="U60" s="4">
        <v>611</v>
      </c>
      <c r="V60" s="4">
        <v>0</v>
      </c>
      <c r="W60" s="4">
        <v>0</v>
      </c>
      <c r="X60" s="4" t="s">
        <v>315</v>
      </c>
      <c r="Y60" s="4" t="s">
        <v>316</v>
      </c>
    </row>
    <row r="61" s="4" customFormat="1" spans="1:25">
      <c r="A61" s="4" t="s">
        <v>306</v>
      </c>
      <c r="B61" s="4" t="s">
        <v>26</v>
      </c>
      <c r="C61" s="4" t="s">
        <v>37</v>
      </c>
      <c r="D61" s="4" t="s">
        <v>307</v>
      </c>
      <c r="E61" s="4" t="s">
        <v>308</v>
      </c>
      <c r="F61" s="6">
        <v>45247</v>
      </c>
      <c r="G61" s="6">
        <v>45252</v>
      </c>
      <c r="H61" s="4">
        <v>1</v>
      </c>
      <c r="I61" s="4">
        <v>5</v>
      </c>
      <c r="J61" s="4">
        <v>5</v>
      </c>
      <c r="K61" s="4" t="s">
        <v>30</v>
      </c>
      <c r="L61" s="4">
        <v>-8960</v>
      </c>
      <c r="M61" s="4">
        <v>-8960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45237</v>
      </c>
      <c r="S61" s="6">
        <v>45253</v>
      </c>
      <c r="T61" s="4" t="s">
        <v>34</v>
      </c>
      <c r="U61" s="4">
        <v>-8960</v>
      </c>
      <c r="V61" s="4">
        <v>0</v>
      </c>
      <c r="W61" s="4">
        <v>0</v>
      </c>
      <c r="X61" s="4" t="s">
        <v>310</v>
      </c>
      <c r="Y61" s="4" t="s">
        <v>36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173</v>
      </c>
      <c r="E62" s="4" t="s">
        <v>318</v>
      </c>
      <c r="F62" s="6">
        <v>45247</v>
      </c>
      <c r="G62" s="6">
        <v>45252</v>
      </c>
      <c r="H62" s="4">
        <v>1</v>
      </c>
      <c r="I62" s="4">
        <v>5</v>
      </c>
      <c r="J62" s="4">
        <v>5</v>
      </c>
      <c r="K62" s="4" t="s">
        <v>30</v>
      </c>
      <c r="L62" s="4">
        <v>4600</v>
      </c>
      <c r="M62" s="4">
        <v>4600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45238</v>
      </c>
      <c r="S62" s="6">
        <v>45253</v>
      </c>
      <c r="T62" s="4" t="s">
        <v>34</v>
      </c>
      <c r="U62" s="4">
        <v>4600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45251</v>
      </c>
      <c r="G63" s="6">
        <v>45252</v>
      </c>
      <c r="H63" s="4">
        <v>1</v>
      </c>
      <c r="I63" s="4">
        <v>1</v>
      </c>
      <c r="J63" s="4">
        <v>1</v>
      </c>
      <c r="K63" s="4" t="s">
        <v>30</v>
      </c>
      <c r="L63" s="4">
        <v>1802</v>
      </c>
      <c r="M63" s="4">
        <v>1802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45238</v>
      </c>
      <c r="S63" s="6">
        <v>45253</v>
      </c>
      <c r="T63" s="4" t="s">
        <v>34</v>
      </c>
      <c r="U63" s="4">
        <v>1802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45249</v>
      </c>
      <c r="G64" s="6">
        <v>45252</v>
      </c>
      <c r="H64" s="4">
        <v>1</v>
      </c>
      <c r="I64" s="4">
        <v>3</v>
      </c>
      <c r="J64" s="4">
        <v>3</v>
      </c>
      <c r="K64" s="4" t="s">
        <v>30</v>
      </c>
      <c r="L64" s="4">
        <v>987</v>
      </c>
      <c r="M64" s="4">
        <v>987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45238.0000115741</v>
      </c>
      <c r="S64" s="6">
        <v>45253</v>
      </c>
      <c r="T64" s="4" t="s">
        <v>34</v>
      </c>
      <c r="U64" s="4">
        <v>987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108</v>
      </c>
      <c r="E65" s="4" t="s">
        <v>335</v>
      </c>
      <c r="F65" s="6">
        <v>45250</v>
      </c>
      <c r="G65" s="6">
        <v>45252</v>
      </c>
      <c r="H65" s="4">
        <v>1</v>
      </c>
      <c r="I65" s="4">
        <v>2</v>
      </c>
      <c r="J65" s="4">
        <v>2</v>
      </c>
      <c r="K65" s="4" t="s">
        <v>30</v>
      </c>
      <c r="L65" s="4">
        <v>946</v>
      </c>
      <c r="M65" s="4">
        <v>946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45238.0000115741</v>
      </c>
      <c r="S65" s="6">
        <v>45253</v>
      </c>
      <c r="T65" s="4" t="s">
        <v>34</v>
      </c>
      <c r="U65" s="4">
        <v>946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150</v>
      </c>
      <c r="E66" s="4" t="s">
        <v>151</v>
      </c>
      <c r="F66" s="6">
        <v>45249</v>
      </c>
      <c r="G66" s="6">
        <v>45252</v>
      </c>
      <c r="H66" s="4">
        <v>1</v>
      </c>
      <c r="I66" s="4">
        <v>3</v>
      </c>
      <c r="J66" s="4">
        <v>3</v>
      </c>
      <c r="K66" s="4" t="s">
        <v>30</v>
      </c>
      <c r="L66" s="4">
        <v>6675</v>
      </c>
      <c r="M66" s="4">
        <v>6675</v>
      </c>
      <c r="N66" s="4" t="s">
        <v>340</v>
      </c>
      <c r="O66" s="4" t="s">
        <v>32</v>
      </c>
      <c r="P66" s="4" t="s">
        <v>33</v>
      </c>
      <c r="Q66" s="4">
        <v>0</v>
      </c>
      <c r="R66" s="7">
        <v>45239.0000115741</v>
      </c>
      <c r="S66" s="6">
        <v>45253</v>
      </c>
      <c r="T66" s="4" t="s">
        <v>34</v>
      </c>
      <c r="U66" s="4">
        <v>6675</v>
      </c>
      <c r="V66" s="4">
        <v>0</v>
      </c>
      <c r="W66" s="4">
        <v>0</v>
      </c>
      <c r="X66" s="4" t="s">
        <v>341</v>
      </c>
      <c r="Y66" s="4" t="s">
        <v>342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40</v>
      </c>
      <c r="F67" s="6">
        <v>45249</v>
      </c>
      <c r="G67" s="6">
        <v>45252</v>
      </c>
      <c r="H67" s="4">
        <v>1</v>
      </c>
      <c r="I67" s="4">
        <v>3</v>
      </c>
      <c r="J67" s="4">
        <v>3</v>
      </c>
      <c r="K67" s="4" t="s">
        <v>30</v>
      </c>
      <c r="L67" s="4">
        <v>981</v>
      </c>
      <c r="M67" s="4">
        <v>981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45240.0000115741</v>
      </c>
      <c r="S67" s="6">
        <v>45253</v>
      </c>
      <c r="T67" s="4" t="s">
        <v>34</v>
      </c>
      <c r="U67" s="4">
        <v>981</v>
      </c>
      <c r="V67" s="4">
        <v>0</v>
      </c>
      <c r="W67" s="4">
        <v>0</v>
      </c>
      <c r="X67" s="4" t="s">
        <v>346</v>
      </c>
      <c r="Y67" s="4" t="s">
        <v>347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45245</v>
      </c>
      <c r="G68" s="6">
        <v>45252</v>
      </c>
      <c r="H68" s="4">
        <v>1</v>
      </c>
      <c r="I68" s="4">
        <v>7</v>
      </c>
      <c r="J68" s="4">
        <v>7</v>
      </c>
      <c r="K68" s="4" t="s">
        <v>30</v>
      </c>
      <c r="L68" s="4">
        <v>13006</v>
      </c>
      <c r="M68" s="4">
        <v>13006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45240.0000115741</v>
      </c>
      <c r="S68" s="6">
        <v>45253</v>
      </c>
      <c r="T68" s="4" t="s">
        <v>34</v>
      </c>
      <c r="U68" s="4">
        <v>13006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45248</v>
      </c>
      <c r="G69" s="6">
        <v>45252</v>
      </c>
      <c r="H69" s="4">
        <v>1</v>
      </c>
      <c r="I69" s="4">
        <v>4</v>
      </c>
      <c r="J69" s="4">
        <v>4</v>
      </c>
      <c r="K69" s="4" t="s">
        <v>30</v>
      </c>
      <c r="L69" s="4">
        <v>1016</v>
      </c>
      <c r="M69" s="4">
        <v>1016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45240</v>
      </c>
      <c r="S69" s="6">
        <v>45253</v>
      </c>
      <c r="T69" s="4" t="s">
        <v>34</v>
      </c>
      <c r="U69" s="4">
        <v>1016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45251</v>
      </c>
      <c r="G70" s="6">
        <v>45252</v>
      </c>
      <c r="H70" s="4">
        <v>1</v>
      </c>
      <c r="I70" s="4">
        <v>1</v>
      </c>
      <c r="J70" s="4">
        <v>1</v>
      </c>
      <c r="K70" s="4" t="s">
        <v>30</v>
      </c>
      <c r="L70" s="4">
        <v>176</v>
      </c>
      <c r="M70" s="4">
        <v>176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45241.0000115741</v>
      </c>
      <c r="S70" s="6">
        <v>45253</v>
      </c>
      <c r="T70" s="4" t="s">
        <v>34</v>
      </c>
      <c r="U70" s="4">
        <v>176</v>
      </c>
      <c r="V70" s="4">
        <v>0</v>
      </c>
      <c r="W70" s="4">
        <v>0</v>
      </c>
      <c r="X70" s="4" t="s">
        <v>364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45251</v>
      </c>
      <c r="G71" s="6">
        <v>45252</v>
      </c>
      <c r="H71" s="4">
        <v>1</v>
      </c>
      <c r="I71" s="4">
        <v>1</v>
      </c>
      <c r="J71" s="4">
        <v>1</v>
      </c>
      <c r="K71" s="4" t="s">
        <v>30</v>
      </c>
      <c r="L71" s="4">
        <v>1229</v>
      </c>
      <c r="M71" s="4">
        <v>1229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45241</v>
      </c>
      <c r="S71" s="6">
        <v>45253</v>
      </c>
      <c r="T71" s="4" t="s">
        <v>34</v>
      </c>
      <c r="U71" s="4">
        <v>1229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45249</v>
      </c>
      <c r="G72" s="6">
        <v>45252</v>
      </c>
      <c r="H72" s="4">
        <v>1</v>
      </c>
      <c r="I72" s="4">
        <v>3</v>
      </c>
      <c r="J72" s="4">
        <v>3</v>
      </c>
      <c r="K72" s="4" t="s">
        <v>30</v>
      </c>
      <c r="L72" s="4">
        <v>2052</v>
      </c>
      <c r="M72" s="4">
        <v>2052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45241.0000115741</v>
      </c>
      <c r="S72" s="6">
        <v>45253</v>
      </c>
      <c r="T72" s="4" t="s">
        <v>34</v>
      </c>
      <c r="U72" s="4">
        <v>2052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378</v>
      </c>
      <c r="E73" s="4" t="s">
        <v>379</v>
      </c>
      <c r="F73" s="6">
        <v>45248</v>
      </c>
      <c r="G73" s="6">
        <v>45252</v>
      </c>
      <c r="H73" s="4">
        <v>1</v>
      </c>
      <c r="I73" s="4">
        <v>4</v>
      </c>
      <c r="J73" s="4">
        <v>4</v>
      </c>
      <c r="K73" s="4" t="s">
        <v>30</v>
      </c>
      <c r="L73" s="4">
        <v>2160</v>
      </c>
      <c r="M73" s="4">
        <v>2160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45242</v>
      </c>
      <c r="S73" s="6">
        <v>45253</v>
      </c>
      <c r="T73" s="4" t="s">
        <v>34</v>
      </c>
      <c r="U73" s="4">
        <v>2160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349</v>
      </c>
      <c r="E74" s="4" t="s">
        <v>350</v>
      </c>
      <c r="F74" s="6">
        <v>45245</v>
      </c>
      <c r="G74" s="6">
        <v>45252</v>
      </c>
      <c r="H74" s="4">
        <v>1</v>
      </c>
      <c r="I74" s="4">
        <v>7</v>
      </c>
      <c r="J74" s="4">
        <v>7</v>
      </c>
      <c r="K74" s="4" t="s">
        <v>30</v>
      </c>
      <c r="L74" s="4">
        <v>200</v>
      </c>
      <c r="M74" s="4">
        <v>200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45241</v>
      </c>
      <c r="S74" s="6">
        <v>45253</v>
      </c>
      <c r="T74" s="4" t="s">
        <v>34</v>
      </c>
      <c r="U74" s="4">
        <v>200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45249</v>
      </c>
      <c r="G75" s="6">
        <v>45252</v>
      </c>
      <c r="H75" s="4">
        <v>1</v>
      </c>
      <c r="I75" s="4">
        <v>3</v>
      </c>
      <c r="J75" s="4">
        <v>3</v>
      </c>
      <c r="K75" s="4" t="s">
        <v>30</v>
      </c>
      <c r="L75" s="4">
        <v>4893</v>
      </c>
      <c r="M75" s="4">
        <v>4893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45243.0000115741</v>
      </c>
      <c r="S75" s="6">
        <v>45253</v>
      </c>
      <c r="T75" s="4" t="s">
        <v>34</v>
      </c>
      <c r="U75" s="4">
        <v>4893</v>
      </c>
      <c r="V75" s="4">
        <v>0</v>
      </c>
      <c r="W75" s="4">
        <v>0</v>
      </c>
      <c r="X75" s="4" t="s">
        <v>389</v>
      </c>
      <c r="Y75" s="4" t="s">
        <v>390</v>
      </c>
    </row>
    <row r="76" s="4" customFormat="1" spans="1:25">
      <c r="A76" s="4" t="s">
        <v>391</v>
      </c>
      <c r="B76" s="4" t="s">
        <v>26</v>
      </c>
      <c r="C76" s="4" t="s">
        <v>27</v>
      </c>
      <c r="D76" s="4" t="s">
        <v>173</v>
      </c>
      <c r="E76" s="4" t="s">
        <v>392</v>
      </c>
      <c r="F76" s="6">
        <v>45250</v>
      </c>
      <c r="G76" s="6">
        <v>45252</v>
      </c>
      <c r="H76" s="4">
        <v>1</v>
      </c>
      <c r="I76" s="4">
        <v>2</v>
      </c>
      <c r="J76" s="4">
        <v>2</v>
      </c>
      <c r="K76" s="4" t="s">
        <v>30</v>
      </c>
      <c r="L76" s="4">
        <v>2260</v>
      </c>
      <c r="M76" s="4">
        <v>2260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45243.0000115741</v>
      </c>
      <c r="S76" s="6">
        <v>45253</v>
      </c>
      <c r="T76" s="4" t="s">
        <v>34</v>
      </c>
      <c r="U76" s="4">
        <v>2260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114</v>
      </c>
      <c r="E77" s="4" t="s">
        <v>397</v>
      </c>
      <c r="F77" s="6">
        <v>45249</v>
      </c>
      <c r="G77" s="6">
        <v>45252</v>
      </c>
      <c r="H77" s="4">
        <v>1</v>
      </c>
      <c r="I77" s="4">
        <v>3</v>
      </c>
      <c r="J77" s="4">
        <v>3</v>
      </c>
      <c r="K77" s="4" t="s">
        <v>30</v>
      </c>
      <c r="L77" s="4">
        <v>2313</v>
      </c>
      <c r="M77" s="4">
        <v>2313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45244</v>
      </c>
      <c r="S77" s="6">
        <v>45253</v>
      </c>
      <c r="T77" s="4" t="s">
        <v>34</v>
      </c>
      <c r="U77" s="4">
        <v>2313</v>
      </c>
      <c r="V77" s="4">
        <v>0</v>
      </c>
      <c r="W77" s="4">
        <v>0</v>
      </c>
      <c r="X77" s="4" t="s">
        <v>399</v>
      </c>
      <c r="Y77" s="4" t="s">
        <v>400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132</v>
      </c>
      <c r="E78" s="4" t="s">
        <v>402</v>
      </c>
      <c r="F78" s="6">
        <v>45250</v>
      </c>
      <c r="G78" s="6">
        <v>45252</v>
      </c>
      <c r="H78" s="4">
        <v>1</v>
      </c>
      <c r="I78" s="4">
        <v>2</v>
      </c>
      <c r="J78" s="4">
        <v>2</v>
      </c>
      <c r="K78" s="4" t="s">
        <v>30</v>
      </c>
      <c r="L78" s="4">
        <v>694</v>
      </c>
      <c r="M78" s="4">
        <v>694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45244</v>
      </c>
      <c r="S78" s="6">
        <v>45253</v>
      </c>
      <c r="T78" s="4" t="s">
        <v>34</v>
      </c>
      <c r="U78" s="4">
        <v>694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407</v>
      </c>
      <c r="E79" s="4" t="s">
        <v>408</v>
      </c>
      <c r="F79" s="6">
        <v>45249</v>
      </c>
      <c r="G79" s="6">
        <v>45252</v>
      </c>
      <c r="H79" s="4">
        <v>1</v>
      </c>
      <c r="I79" s="4">
        <v>3</v>
      </c>
      <c r="J79" s="4">
        <v>3</v>
      </c>
      <c r="K79" s="4" t="s">
        <v>30</v>
      </c>
      <c r="L79" s="4">
        <v>1635</v>
      </c>
      <c r="M79" s="4">
        <v>1635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45244.0000115741</v>
      </c>
      <c r="S79" s="6">
        <v>45253</v>
      </c>
      <c r="T79" s="4" t="s">
        <v>34</v>
      </c>
      <c r="U79" s="4">
        <v>1635</v>
      </c>
      <c r="V79" s="4">
        <v>0</v>
      </c>
      <c r="W79" s="4">
        <v>0</v>
      </c>
      <c r="X79" s="4" t="s">
        <v>410</v>
      </c>
      <c r="Y79" s="4" t="s">
        <v>411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45251</v>
      </c>
      <c r="G80" s="6">
        <v>45252</v>
      </c>
      <c r="H80" s="4">
        <v>2</v>
      </c>
      <c r="I80" s="4">
        <v>1</v>
      </c>
      <c r="J80" s="4">
        <v>2</v>
      </c>
      <c r="K80" s="4" t="s">
        <v>30</v>
      </c>
      <c r="L80" s="4">
        <v>3894</v>
      </c>
      <c r="M80" s="4">
        <v>3894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45244</v>
      </c>
      <c r="S80" s="6">
        <v>45253</v>
      </c>
      <c r="T80" s="4" t="s">
        <v>34</v>
      </c>
      <c r="U80" s="4">
        <v>3894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418</v>
      </c>
      <c r="B81" s="4" t="s">
        <v>26</v>
      </c>
      <c r="C81" s="4" t="s">
        <v>27</v>
      </c>
      <c r="D81" s="4" t="s">
        <v>329</v>
      </c>
      <c r="E81" s="4" t="s">
        <v>330</v>
      </c>
      <c r="F81" s="6">
        <v>45250</v>
      </c>
      <c r="G81" s="6">
        <v>45252</v>
      </c>
      <c r="H81" s="4">
        <v>1</v>
      </c>
      <c r="I81" s="4">
        <v>2</v>
      </c>
      <c r="J81" s="4">
        <v>2</v>
      </c>
      <c r="K81" s="4" t="s">
        <v>30</v>
      </c>
      <c r="L81" s="4">
        <v>658</v>
      </c>
      <c r="M81" s="4">
        <v>658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45244.0000115741</v>
      </c>
      <c r="S81" s="6">
        <v>45253</v>
      </c>
      <c r="T81" s="4" t="s">
        <v>34</v>
      </c>
      <c r="U81" s="4">
        <v>658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45246</v>
      </c>
      <c r="G82" s="6">
        <v>45252</v>
      </c>
      <c r="H82" s="4">
        <v>1</v>
      </c>
      <c r="I82" s="4">
        <v>6</v>
      </c>
      <c r="J82" s="4">
        <v>6</v>
      </c>
      <c r="K82" s="4" t="s">
        <v>30</v>
      </c>
      <c r="L82" s="4">
        <v>1884</v>
      </c>
      <c r="M82" s="4">
        <v>1884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45244</v>
      </c>
      <c r="S82" s="6">
        <v>45253</v>
      </c>
      <c r="T82" s="4" t="s">
        <v>34</v>
      </c>
      <c r="U82" s="4">
        <v>1884</v>
      </c>
      <c r="V82" s="4">
        <v>0</v>
      </c>
      <c r="W82" s="4">
        <v>0</v>
      </c>
      <c r="X82" s="4" t="s">
        <v>426</v>
      </c>
      <c r="Y82" s="4" t="s">
        <v>427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45248</v>
      </c>
      <c r="G83" s="6">
        <v>45252</v>
      </c>
      <c r="H83" s="4">
        <v>1</v>
      </c>
      <c r="I83" s="4">
        <v>4</v>
      </c>
      <c r="J83" s="4">
        <v>4</v>
      </c>
      <c r="K83" s="4" t="s">
        <v>30</v>
      </c>
      <c r="L83" s="4">
        <v>3705</v>
      </c>
      <c r="M83" s="4">
        <v>3705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45245</v>
      </c>
      <c r="S83" s="6">
        <v>45253</v>
      </c>
      <c r="T83" s="4" t="s">
        <v>34</v>
      </c>
      <c r="U83" s="4">
        <v>3705</v>
      </c>
      <c r="V83" s="4">
        <v>0</v>
      </c>
      <c r="W83" s="4">
        <v>0</v>
      </c>
      <c r="X83" s="4" t="s">
        <v>432</v>
      </c>
      <c r="Y83" s="4" t="s">
        <v>433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435</v>
      </c>
      <c r="E84" s="4" t="s">
        <v>436</v>
      </c>
      <c r="F84" s="6">
        <v>45251</v>
      </c>
      <c r="G84" s="6">
        <v>45252</v>
      </c>
      <c r="H84" s="4">
        <v>1</v>
      </c>
      <c r="I84" s="4">
        <v>1</v>
      </c>
      <c r="J84" s="4">
        <v>1</v>
      </c>
      <c r="K84" s="4" t="s">
        <v>30</v>
      </c>
      <c r="L84" s="4">
        <v>159</v>
      </c>
      <c r="M84" s="4">
        <v>159</v>
      </c>
      <c r="N84" s="4" t="s">
        <v>437</v>
      </c>
      <c r="O84" s="4" t="s">
        <v>32</v>
      </c>
      <c r="P84" s="4" t="s">
        <v>33</v>
      </c>
      <c r="Q84" s="4">
        <v>0</v>
      </c>
      <c r="R84" s="7">
        <v>45245</v>
      </c>
      <c r="S84" s="6">
        <v>45253</v>
      </c>
      <c r="T84" s="4" t="s">
        <v>34</v>
      </c>
      <c r="U84" s="4">
        <v>159</v>
      </c>
      <c r="V84" s="4">
        <v>0</v>
      </c>
      <c r="W84" s="4">
        <v>0</v>
      </c>
      <c r="X84" s="4" t="s">
        <v>438</v>
      </c>
      <c r="Y84" s="4" t="s">
        <v>439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441</v>
      </c>
      <c r="E85" s="4" t="s">
        <v>442</v>
      </c>
      <c r="F85" s="6">
        <v>45249</v>
      </c>
      <c r="G85" s="6">
        <v>45252</v>
      </c>
      <c r="H85" s="4">
        <v>1</v>
      </c>
      <c r="I85" s="4">
        <v>3</v>
      </c>
      <c r="J85" s="4">
        <v>3</v>
      </c>
      <c r="K85" s="4" t="s">
        <v>30</v>
      </c>
      <c r="L85" s="4">
        <v>528</v>
      </c>
      <c r="M85" s="4">
        <v>528</v>
      </c>
      <c r="N85" s="4" t="s">
        <v>443</v>
      </c>
      <c r="O85" s="4" t="s">
        <v>32</v>
      </c>
      <c r="P85" s="4" t="s">
        <v>33</v>
      </c>
      <c r="Q85" s="4">
        <v>0</v>
      </c>
      <c r="R85" s="7">
        <v>45245.0000115741</v>
      </c>
      <c r="S85" s="6">
        <v>45253</v>
      </c>
      <c r="T85" s="4" t="s">
        <v>34</v>
      </c>
      <c r="U85" s="4">
        <v>528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442</v>
      </c>
      <c r="F86" s="6">
        <v>45251</v>
      </c>
      <c r="G86" s="6">
        <v>45252</v>
      </c>
      <c r="H86" s="4">
        <v>1</v>
      </c>
      <c r="I86" s="4">
        <v>1</v>
      </c>
      <c r="J86" s="4">
        <v>1</v>
      </c>
      <c r="K86" s="4" t="s">
        <v>30</v>
      </c>
      <c r="L86" s="4">
        <v>362</v>
      </c>
      <c r="M86" s="4">
        <v>362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45245</v>
      </c>
      <c r="S86" s="6">
        <v>45253</v>
      </c>
      <c r="T86" s="4" t="s">
        <v>34</v>
      </c>
      <c r="U86" s="4">
        <v>362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45248</v>
      </c>
      <c r="G87" s="6">
        <v>45252</v>
      </c>
      <c r="H87" s="4">
        <v>1</v>
      </c>
      <c r="I87" s="4">
        <v>4</v>
      </c>
      <c r="J87" s="4">
        <v>4</v>
      </c>
      <c r="K87" s="4" t="s">
        <v>30</v>
      </c>
      <c r="L87" s="4">
        <v>1716</v>
      </c>
      <c r="M87" s="4">
        <v>1716</v>
      </c>
      <c r="N87" s="4" t="s">
        <v>454</v>
      </c>
      <c r="O87" s="4" t="s">
        <v>32</v>
      </c>
      <c r="P87" s="4" t="s">
        <v>33</v>
      </c>
      <c r="Q87" s="4">
        <v>0</v>
      </c>
      <c r="R87" s="7">
        <v>45245</v>
      </c>
      <c r="S87" s="6">
        <v>45253</v>
      </c>
      <c r="T87" s="4" t="s">
        <v>34</v>
      </c>
      <c r="U87" s="4">
        <v>1716</v>
      </c>
      <c r="V87" s="4">
        <v>0</v>
      </c>
      <c r="W87" s="4">
        <v>0</v>
      </c>
      <c r="X87" s="4" t="s">
        <v>455</v>
      </c>
      <c r="Y87" s="4" t="s">
        <v>456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458</v>
      </c>
      <c r="E88" s="4" t="s">
        <v>459</v>
      </c>
      <c r="F88" s="6">
        <v>45250</v>
      </c>
      <c r="G88" s="6">
        <v>45252</v>
      </c>
      <c r="H88" s="4">
        <v>1</v>
      </c>
      <c r="I88" s="4">
        <v>2</v>
      </c>
      <c r="J88" s="4">
        <v>2</v>
      </c>
      <c r="K88" s="4" t="s">
        <v>30</v>
      </c>
      <c r="L88" s="4">
        <v>1930</v>
      </c>
      <c r="M88" s="4">
        <v>1930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45245</v>
      </c>
      <c r="S88" s="6">
        <v>45253</v>
      </c>
      <c r="T88" s="4" t="s">
        <v>34</v>
      </c>
      <c r="U88" s="4">
        <v>1930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191</v>
      </c>
      <c r="E89" s="4" t="s">
        <v>192</v>
      </c>
      <c r="F89" s="6">
        <v>45250</v>
      </c>
      <c r="G89" s="6">
        <v>45252</v>
      </c>
      <c r="H89" s="4">
        <v>1</v>
      </c>
      <c r="I89" s="4">
        <v>2</v>
      </c>
      <c r="J89" s="4">
        <v>2</v>
      </c>
      <c r="K89" s="4" t="s">
        <v>30</v>
      </c>
      <c r="L89" s="4">
        <v>1472</v>
      </c>
      <c r="M89" s="4">
        <v>1472</v>
      </c>
      <c r="N89" s="4" t="s">
        <v>464</v>
      </c>
      <c r="O89" s="4" t="s">
        <v>32</v>
      </c>
      <c r="P89" s="4" t="s">
        <v>33</v>
      </c>
      <c r="Q89" s="4">
        <v>0</v>
      </c>
      <c r="R89" s="7">
        <v>45245.0000115741</v>
      </c>
      <c r="S89" s="6">
        <v>45253</v>
      </c>
      <c r="T89" s="4" t="s">
        <v>34</v>
      </c>
      <c r="U89" s="4">
        <v>1472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458</v>
      </c>
      <c r="E90" s="4" t="s">
        <v>468</v>
      </c>
      <c r="F90" s="6">
        <v>45251</v>
      </c>
      <c r="G90" s="6">
        <v>45252</v>
      </c>
      <c r="H90" s="4">
        <v>1</v>
      </c>
      <c r="I90" s="4">
        <v>1</v>
      </c>
      <c r="J90" s="4">
        <v>1</v>
      </c>
      <c r="K90" s="4" t="s">
        <v>30</v>
      </c>
      <c r="L90" s="4">
        <v>930</v>
      </c>
      <c r="M90" s="4">
        <v>930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45245.0000115741</v>
      </c>
      <c r="S90" s="6">
        <v>45253</v>
      </c>
      <c r="T90" s="4" t="s">
        <v>34</v>
      </c>
      <c r="U90" s="4">
        <v>930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114</v>
      </c>
      <c r="E91" s="4" t="s">
        <v>473</v>
      </c>
      <c r="F91" s="6">
        <v>45250</v>
      </c>
      <c r="G91" s="6">
        <v>45252</v>
      </c>
      <c r="H91" s="4">
        <v>1</v>
      </c>
      <c r="I91" s="4">
        <v>2</v>
      </c>
      <c r="J91" s="4">
        <v>2</v>
      </c>
      <c r="K91" s="4" t="s">
        <v>30</v>
      </c>
      <c r="L91" s="4">
        <v>1548</v>
      </c>
      <c r="M91" s="4">
        <v>1548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45246</v>
      </c>
      <c r="S91" s="6">
        <v>45253</v>
      </c>
      <c r="T91" s="4" t="s">
        <v>34</v>
      </c>
      <c r="U91" s="4">
        <v>1548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45249</v>
      </c>
      <c r="G92" s="6">
        <v>45252</v>
      </c>
      <c r="H92" s="4">
        <v>1</v>
      </c>
      <c r="I92" s="4">
        <v>3</v>
      </c>
      <c r="J92" s="4">
        <v>3</v>
      </c>
      <c r="K92" s="4" t="s">
        <v>30</v>
      </c>
      <c r="L92" s="4">
        <v>2354</v>
      </c>
      <c r="M92" s="4">
        <v>2354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45246</v>
      </c>
      <c r="S92" s="6">
        <v>45253</v>
      </c>
      <c r="T92" s="4" t="s">
        <v>34</v>
      </c>
      <c r="U92" s="4">
        <v>2354</v>
      </c>
      <c r="V92" s="4">
        <v>0</v>
      </c>
      <c r="W92" s="4">
        <v>0</v>
      </c>
      <c r="X92" s="4" t="s">
        <v>481</v>
      </c>
      <c r="Y92" s="4" t="s">
        <v>482</v>
      </c>
    </row>
    <row r="93" s="4" customFormat="1" spans="1:25">
      <c r="A93" s="4" t="s">
        <v>483</v>
      </c>
      <c r="B93" s="4" t="s">
        <v>26</v>
      </c>
      <c r="C93" s="4" t="s">
        <v>27</v>
      </c>
      <c r="D93" s="4" t="s">
        <v>484</v>
      </c>
      <c r="E93" s="4" t="s">
        <v>485</v>
      </c>
      <c r="F93" s="6">
        <v>45249</v>
      </c>
      <c r="G93" s="6">
        <v>45252</v>
      </c>
      <c r="H93" s="4">
        <v>1</v>
      </c>
      <c r="I93" s="4">
        <v>3</v>
      </c>
      <c r="J93" s="4">
        <v>3</v>
      </c>
      <c r="K93" s="4" t="s">
        <v>30</v>
      </c>
      <c r="L93" s="4">
        <v>1098</v>
      </c>
      <c r="M93" s="4">
        <v>1098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45246.0000115741</v>
      </c>
      <c r="S93" s="6">
        <v>45253</v>
      </c>
      <c r="T93" s="4" t="s">
        <v>34</v>
      </c>
      <c r="U93" s="4">
        <v>1098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114</v>
      </c>
      <c r="E94" s="4" t="s">
        <v>397</v>
      </c>
      <c r="F94" s="6">
        <v>45249</v>
      </c>
      <c r="G94" s="6">
        <v>45252</v>
      </c>
      <c r="H94" s="4">
        <v>1</v>
      </c>
      <c r="I94" s="4">
        <v>3</v>
      </c>
      <c r="J94" s="4">
        <v>3</v>
      </c>
      <c r="K94" s="4" t="s">
        <v>30</v>
      </c>
      <c r="L94" s="4">
        <v>2313</v>
      </c>
      <c r="M94" s="4">
        <v>2313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45245</v>
      </c>
      <c r="S94" s="6">
        <v>45253</v>
      </c>
      <c r="T94" s="4" t="s">
        <v>34</v>
      </c>
      <c r="U94" s="4">
        <v>2313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45251</v>
      </c>
      <c r="G95" s="6">
        <v>45252</v>
      </c>
      <c r="H95" s="4">
        <v>1</v>
      </c>
      <c r="I95" s="4">
        <v>1</v>
      </c>
      <c r="J95" s="4">
        <v>1</v>
      </c>
      <c r="K95" s="4" t="s">
        <v>30</v>
      </c>
      <c r="L95" s="4">
        <v>333</v>
      </c>
      <c r="M95" s="4">
        <v>333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45246.0000115741</v>
      </c>
      <c r="S95" s="6">
        <v>45253</v>
      </c>
      <c r="T95" s="4" t="s">
        <v>34</v>
      </c>
      <c r="U95" s="4">
        <v>333</v>
      </c>
      <c r="V95" s="4">
        <v>0</v>
      </c>
      <c r="W95" s="4">
        <v>0</v>
      </c>
      <c r="X95" s="4" t="s">
        <v>497</v>
      </c>
      <c r="Y95" s="4" t="s">
        <v>497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494</v>
      </c>
      <c r="E96" s="4" t="s">
        <v>499</v>
      </c>
      <c r="F96" s="6">
        <v>45251</v>
      </c>
      <c r="G96" s="6">
        <v>45252</v>
      </c>
      <c r="H96" s="4">
        <v>1</v>
      </c>
      <c r="I96" s="4">
        <v>1</v>
      </c>
      <c r="J96" s="4">
        <v>1</v>
      </c>
      <c r="K96" s="4" t="s">
        <v>30</v>
      </c>
      <c r="L96" s="4">
        <v>330</v>
      </c>
      <c r="M96" s="4">
        <v>330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45246</v>
      </c>
      <c r="S96" s="6">
        <v>45253</v>
      </c>
      <c r="T96" s="4" t="s">
        <v>34</v>
      </c>
      <c r="U96" s="4">
        <v>330</v>
      </c>
      <c r="V96" s="4">
        <v>0</v>
      </c>
      <c r="W96" s="4">
        <v>0</v>
      </c>
      <c r="X96" s="4" t="s">
        <v>501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504</v>
      </c>
      <c r="F97" s="6">
        <v>45250</v>
      </c>
      <c r="G97" s="6">
        <v>45252</v>
      </c>
      <c r="H97" s="4">
        <v>1</v>
      </c>
      <c r="I97" s="4">
        <v>2</v>
      </c>
      <c r="J97" s="4">
        <v>2</v>
      </c>
      <c r="K97" s="4" t="s">
        <v>30</v>
      </c>
      <c r="L97" s="4">
        <v>2736</v>
      </c>
      <c r="M97" s="4">
        <v>2736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45246</v>
      </c>
      <c r="S97" s="6">
        <v>45253</v>
      </c>
      <c r="T97" s="4" t="s">
        <v>34</v>
      </c>
      <c r="U97" s="4">
        <v>2736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45248</v>
      </c>
      <c r="G98" s="6">
        <v>45252</v>
      </c>
      <c r="H98" s="4">
        <v>1</v>
      </c>
      <c r="I98" s="4">
        <v>4</v>
      </c>
      <c r="J98" s="4">
        <v>4</v>
      </c>
      <c r="K98" s="4" t="s">
        <v>30</v>
      </c>
      <c r="L98" s="4">
        <v>2440</v>
      </c>
      <c r="M98" s="4">
        <v>2440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45246</v>
      </c>
      <c r="S98" s="6">
        <v>45253</v>
      </c>
      <c r="T98" s="4" t="s">
        <v>34</v>
      </c>
      <c r="U98" s="4">
        <v>2440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61</v>
      </c>
      <c r="E99" s="4" t="s">
        <v>515</v>
      </c>
      <c r="F99" s="6">
        <v>45249</v>
      </c>
      <c r="G99" s="6">
        <v>45252</v>
      </c>
      <c r="H99" s="4">
        <v>1</v>
      </c>
      <c r="I99" s="4">
        <v>3</v>
      </c>
      <c r="J99" s="4">
        <v>3</v>
      </c>
      <c r="K99" s="4" t="s">
        <v>30</v>
      </c>
      <c r="L99" s="4">
        <v>1425</v>
      </c>
      <c r="M99" s="4">
        <v>1425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45246</v>
      </c>
      <c r="S99" s="6">
        <v>45253</v>
      </c>
      <c r="T99" s="4" t="s">
        <v>34</v>
      </c>
      <c r="U99" s="4">
        <v>1425</v>
      </c>
      <c r="V99" s="4">
        <v>0</v>
      </c>
      <c r="W99" s="4">
        <v>0</v>
      </c>
      <c r="X99" s="4" t="s">
        <v>517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521</v>
      </c>
      <c r="F100" s="6">
        <v>45248</v>
      </c>
      <c r="G100" s="6">
        <v>45252</v>
      </c>
      <c r="H100" s="4">
        <v>1</v>
      </c>
      <c r="I100" s="4">
        <v>4</v>
      </c>
      <c r="J100" s="4">
        <v>4</v>
      </c>
      <c r="K100" s="4" t="s">
        <v>30</v>
      </c>
      <c r="L100" s="4">
        <v>6808</v>
      </c>
      <c r="M100" s="4">
        <v>6808</v>
      </c>
      <c r="N100" s="4" t="s">
        <v>522</v>
      </c>
      <c r="O100" s="4" t="s">
        <v>32</v>
      </c>
      <c r="P100" s="4" t="s">
        <v>33</v>
      </c>
      <c r="Q100" s="4">
        <v>0</v>
      </c>
      <c r="R100" s="7">
        <v>45246</v>
      </c>
      <c r="S100" s="6">
        <v>45253</v>
      </c>
      <c r="T100" s="4" t="s">
        <v>34</v>
      </c>
      <c r="U100" s="4">
        <v>6808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366</v>
      </c>
      <c r="E101" s="4" t="s">
        <v>367</v>
      </c>
      <c r="F101" s="6">
        <v>45251</v>
      </c>
      <c r="G101" s="6">
        <v>45252</v>
      </c>
      <c r="H101" s="4">
        <v>1</v>
      </c>
      <c r="I101" s="4">
        <v>1</v>
      </c>
      <c r="J101" s="4">
        <v>1</v>
      </c>
      <c r="K101" s="4" t="s">
        <v>30</v>
      </c>
      <c r="L101" s="4">
        <v>1229</v>
      </c>
      <c r="M101" s="4">
        <v>1229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45246</v>
      </c>
      <c r="S101" s="6">
        <v>45253</v>
      </c>
      <c r="T101" s="4" t="s">
        <v>34</v>
      </c>
      <c r="U101" s="4">
        <v>1229</v>
      </c>
      <c r="V101" s="4">
        <v>0</v>
      </c>
      <c r="W101" s="4">
        <v>0</v>
      </c>
      <c r="X101" s="4" t="s">
        <v>527</v>
      </c>
      <c r="Y101" s="4" t="s">
        <v>528</v>
      </c>
    </row>
    <row r="102" s="4" customFormat="1" spans="1:25">
      <c r="A102" s="4" t="s">
        <v>529</v>
      </c>
      <c r="B102" s="4" t="s">
        <v>26</v>
      </c>
      <c r="C102" s="4" t="s">
        <v>27</v>
      </c>
      <c r="D102" s="4" t="s">
        <v>284</v>
      </c>
      <c r="E102" s="4" t="s">
        <v>530</v>
      </c>
      <c r="F102" s="6">
        <v>45250</v>
      </c>
      <c r="G102" s="6">
        <v>45252</v>
      </c>
      <c r="H102" s="4">
        <v>1</v>
      </c>
      <c r="I102" s="4">
        <v>2</v>
      </c>
      <c r="J102" s="4">
        <v>2</v>
      </c>
      <c r="K102" s="4" t="s">
        <v>30</v>
      </c>
      <c r="L102" s="4">
        <v>418</v>
      </c>
      <c r="M102" s="4">
        <v>418</v>
      </c>
      <c r="N102" s="4" t="s">
        <v>531</v>
      </c>
      <c r="O102" s="4" t="s">
        <v>32</v>
      </c>
      <c r="P102" s="4" t="s">
        <v>33</v>
      </c>
      <c r="Q102" s="4">
        <v>0</v>
      </c>
      <c r="R102" s="7">
        <v>45246.0000115741</v>
      </c>
      <c r="S102" s="6">
        <v>45253</v>
      </c>
      <c r="T102" s="4" t="s">
        <v>34</v>
      </c>
      <c r="U102" s="4">
        <v>418</v>
      </c>
      <c r="V102" s="4">
        <v>0</v>
      </c>
      <c r="W102" s="4">
        <v>0</v>
      </c>
      <c r="X102" s="4" t="s">
        <v>532</v>
      </c>
      <c r="Y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536</v>
      </c>
      <c r="F103" s="6">
        <v>45249</v>
      </c>
      <c r="G103" s="6">
        <v>45252</v>
      </c>
      <c r="H103" s="4">
        <v>1</v>
      </c>
      <c r="I103" s="4">
        <v>3</v>
      </c>
      <c r="J103" s="4">
        <v>3</v>
      </c>
      <c r="K103" s="4" t="s">
        <v>30</v>
      </c>
      <c r="L103" s="4">
        <v>738</v>
      </c>
      <c r="M103" s="4">
        <v>738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45247</v>
      </c>
      <c r="S103" s="6">
        <v>45253</v>
      </c>
      <c r="T103" s="4" t="s">
        <v>34</v>
      </c>
      <c r="U103" s="4">
        <v>738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541</v>
      </c>
      <c r="E104" s="4" t="s">
        <v>542</v>
      </c>
      <c r="F104" s="6">
        <v>45250</v>
      </c>
      <c r="G104" s="6">
        <v>45252</v>
      </c>
      <c r="H104" s="4">
        <v>1</v>
      </c>
      <c r="I104" s="4">
        <v>2</v>
      </c>
      <c r="J104" s="4">
        <v>2</v>
      </c>
      <c r="K104" s="4" t="s">
        <v>30</v>
      </c>
      <c r="L104" s="4">
        <v>664</v>
      </c>
      <c r="M104" s="4">
        <v>664</v>
      </c>
      <c r="N104" s="4" t="s">
        <v>543</v>
      </c>
      <c r="O104" s="4" t="s">
        <v>32</v>
      </c>
      <c r="P104" s="4" t="s">
        <v>33</v>
      </c>
      <c r="Q104" s="4">
        <v>0</v>
      </c>
      <c r="R104" s="7">
        <v>45247</v>
      </c>
      <c r="S104" s="6">
        <v>45253</v>
      </c>
      <c r="T104" s="4" t="s">
        <v>34</v>
      </c>
      <c r="U104" s="4">
        <v>664</v>
      </c>
      <c r="V104" s="4">
        <v>0</v>
      </c>
      <c r="W104" s="4">
        <v>0</v>
      </c>
      <c r="X104" s="4" t="s">
        <v>544</v>
      </c>
      <c r="Y104" s="4" t="s">
        <v>545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547</v>
      </c>
      <c r="E105" s="4" t="s">
        <v>548</v>
      </c>
      <c r="F105" s="6">
        <v>45249</v>
      </c>
      <c r="G105" s="6">
        <v>45252</v>
      </c>
      <c r="H105" s="4">
        <v>1</v>
      </c>
      <c r="I105" s="4">
        <v>3</v>
      </c>
      <c r="J105" s="4">
        <v>3</v>
      </c>
      <c r="K105" s="4" t="s">
        <v>30</v>
      </c>
      <c r="L105" s="4">
        <v>3780</v>
      </c>
      <c r="M105" s="4">
        <v>3780</v>
      </c>
      <c r="N105" s="4" t="s">
        <v>549</v>
      </c>
      <c r="O105" s="4" t="s">
        <v>32</v>
      </c>
      <c r="P105" s="4" t="s">
        <v>33</v>
      </c>
      <c r="Q105" s="4">
        <v>0</v>
      </c>
      <c r="R105" s="7">
        <v>45247</v>
      </c>
      <c r="S105" s="6">
        <v>45253</v>
      </c>
      <c r="T105" s="4" t="s">
        <v>34</v>
      </c>
      <c r="U105" s="4">
        <v>3780</v>
      </c>
      <c r="V105" s="4">
        <v>0</v>
      </c>
      <c r="W105" s="4">
        <v>0</v>
      </c>
      <c r="X105" s="4" t="s">
        <v>550</v>
      </c>
      <c r="Y105" s="4" t="s">
        <v>551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191</v>
      </c>
      <c r="E106" s="4" t="s">
        <v>553</v>
      </c>
      <c r="F106" s="6">
        <v>45248</v>
      </c>
      <c r="G106" s="6">
        <v>45252</v>
      </c>
      <c r="H106" s="4">
        <v>1</v>
      </c>
      <c r="I106" s="4">
        <v>4</v>
      </c>
      <c r="J106" s="4">
        <v>4</v>
      </c>
      <c r="K106" s="4" t="s">
        <v>30</v>
      </c>
      <c r="L106" s="4">
        <v>3268</v>
      </c>
      <c r="M106" s="4">
        <v>3268</v>
      </c>
      <c r="N106" s="4" t="s">
        <v>554</v>
      </c>
      <c r="O106" s="4" t="s">
        <v>32</v>
      </c>
      <c r="P106" s="4" t="s">
        <v>33</v>
      </c>
      <c r="Q106" s="4">
        <v>0</v>
      </c>
      <c r="R106" s="7">
        <v>45248</v>
      </c>
      <c r="S106" s="6">
        <v>45253</v>
      </c>
      <c r="T106" s="4" t="s">
        <v>34</v>
      </c>
      <c r="U106" s="4">
        <v>3268</v>
      </c>
      <c r="V106" s="4">
        <v>0</v>
      </c>
      <c r="W106" s="4">
        <v>0</v>
      </c>
      <c r="X106" s="4" t="s">
        <v>555</v>
      </c>
      <c r="Y106" s="4" t="s">
        <v>556</v>
      </c>
    </row>
    <row r="107" s="4" customFormat="1" spans="1:25">
      <c r="A107" s="4" t="s">
        <v>557</v>
      </c>
      <c r="B107" s="4" t="s">
        <v>26</v>
      </c>
      <c r="C107" s="4" t="s">
        <v>27</v>
      </c>
      <c r="D107" s="4" t="s">
        <v>558</v>
      </c>
      <c r="E107" s="4" t="s">
        <v>559</v>
      </c>
      <c r="F107" s="6">
        <v>45249</v>
      </c>
      <c r="G107" s="6">
        <v>45252</v>
      </c>
      <c r="H107" s="4">
        <v>1</v>
      </c>
      <c r="I107" s="4">
        <v>3</v>
      </c>
      <c r="J107" s="4">
        <v>3</v>
      </c>
      <c r="K107" s="4" t="s">
        <v>30</v>
      </c>
      <c r="L107" s="4">
        <v>2247</v>
      </c>
      <c r="M107" s="4">
        <v>2247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45248</v>
      </c>
      <c r="S107" s="6">
        <v>45253</v>
      </c>
      <c r="T107" s="4" t="s">
        <v>34</v>
      </c>
      <c r="U107" s="4">
        <v>2247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564</v>
      </c>
      <c r="E108" s="4" t="s">
        <v>565</v>
      </c>
      <c r="F108" s="6">
        <v>45249</v>
      </c>
      <c r="G108" s="6">
        <v>45252</v>
      </c>
      <c r="H108" s="4">
        <v>1</v>
      </c>
      <c r="I108" s="4">
        <v>3</v>
      </c>
      <c r="J108" s="4">
        <v>3</v>
      </c>
      <c r="K108" s="4" t="s">
        <v>30</v>
      </c>
      <c r="L108" s="4">
        <v>1359</v>
      </c>
      <c r="M108" s="4">
        <v>1359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45248</v>
      </c>
      <c r="S108" s="6">
        <v>45253</v>
      </c>
      <c r="T108" s="4" t="s">
        <v>34</v>
      </c>
      <c r="U108" s="4">
        <v>1359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45250</v>
      </c>
      <c r="G109" s="6">
        <v>45252</v>
      </c>
      <c r="H109" s="4">
        <v>1</v>
      </c>
      <c r="I109" s="4">
        <v>2</v>
      </c>
      <c r="J109" s="4">
        <v>2</v>
      </c>
      <c r="K109" s="4" t="s">
        <v>30</v>
      </c>
      <c r="L109" s="4">
        <v>656</v>
      </c>
      <c r="M109" s="4">
        <v>656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45248</v>
      </c>
      <c r="S109" s="6">
        <v>45253</v>
      </c>
      <c r="T109" s="4" t="s">
        <v>34</v>
      </c>
      <c r="U109" s="4">
        <v>656</v>
      </c>
      <c r="V109" s="4">
        <v>0</v>
      </c>
      <c r="W109" s="4">
        <v>0</v>
      </c>
      <c r="X109" s="4" t="s">
        <v>573</v>
      </c>
      <c r="Y109" s="4" t="s">
        <v>574</v>
      </c>
    </row>
    <row r="110" s="4" customFormat="1" spans="1:25">
      <c r="A110" s="4" t="s">
        <v>575</v>
      </c>
      <c r="B110" s="4" t="s">
        <v>26</v>
      </c>
      <c r="C110" s="4" t="s">
        <v>27</v>
      </c>
      <c r="D110" s="4" t="s">
        <v>284</v>
      </c>
      <c r="E110" s="4" t="s">
        <v>530</v>
      </c>
      <c r="F110" s="6">
        <v>45250</v>
      </c>
      <c r="G110" s="6">
        <v>45252</v>
      </c>
      <c r="H110" s="4">
        <v>1</v>
      </c>
      <c r="I110" s="4">
        <v>2</v>
      </c>
      <c r="J110" s="4">
        <v>2</v>
      </c>
      <c r="K110" s="4" t="s">
        <v>30</v>
      </c>
      <c r="L110" s="4">
        <v>418</v>
      </c>
      <c r="M110" s="4">
        <v>418</v>
      </c>
      <c r="N110" s="4" t="s">
        <v>576</v>
      </c>
      <c r="O110" s="4" t="s">
        <v>32</v>
      </c>
      <c r="P110" s="4" t="s">
        <v>33</v>
      </c>
      <c r="Q110" s="4">
        <v>0</v>
      </c>
      <c r="R110" s="7">
        <v>45248.0000115741</v>
      </c>
      <c r="S110" s="6">
        <v>45253</v>
      </c>
      <c r="T110" s="4" t="s">
        <v>34</v>
      </c>
      <c r="U110" s="4">
        <v>418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45250</v>
      </c>
      <c r="G111" s="6">
        <v>45252</v>
      </c>
      <c r="H111" s="4">
        <v>1</v>
      </c>
      <c r="I111" s="4">
        <v>2</v>
      </c>
      <c r="J111" s="4">
        <v>2</v>
      </c>
      <c r="K111" s="4" t="s">
        <v>30</v>
      </c>
      <c r="L111" s="4">
        <v>834</v>
      </c>
      <c r="M111" s="4">
        <v>834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45248.0000115741</v>
      </c>
      <c r="S111" s="6">
        <v>45253</v>
      </c>
      <c r="T111" s="4" t="s">
        <v>34</v>
      </c>
      <c r="U111" s="4">
        <v>834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587</v>
      </c>
      <c r="F112" s="6">
        <v>45249</v>
      </c>
      <c r="G112" s="6">
        <v>45252</v>
      </c>
      <c r="H112" s="4">
        <v>1</v>
      </c>
      <c r="I112" s="4">
        <v>3</v>
      </c>
      <c r="J112" s="4">
        <v>3</v>
      </c>
      <c r="K112" s="4" t="s">
        <v>30</v>
      </c>
      <c r="L112" s="4">
        <v>1824</v>
      </c>
      <c r="M112" s="4">
        <v>1824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45248</v>
      </c>
      <c r="S112" s="6">
        <v>45253</v>
      </c>
      <c r="T112" s="4" t="s">
        <v>34</v>
      </c>
      <c r="U112" s="4">
        <v>1824</v>
      </c>
      <c r="V112" s="4">
        <v>0</v>
      </c>
      <c r="W112" s="4">
        <v>0</v>
      </c>
      <c r="X112" s="4" t="s">
        <v>589</v>
      </c>
      <c r="Y112" s="4" t="s">
        <v>590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6">
        <v>45250</v>
      </c>
      <c r="G113" s="6">
        <v>45252</v>
      </c>
      <c r="H113" s="4">
        <v>1</v>
      </c>
      <c r="I113" s="4">
        <v>2</v>
      </c>
      <c r="J113" s="4">
        <v>2</v>
      </c>
      <c r="K113" s="4" t="s">
        <v>30</v>
      </c>
      <c r="L113" s="4">
        <v>1282</v>
      </c>
      <c r="M113" s="4">
        <v>1282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45248.0000115741</v>
      </c>
      <c r="S113" s="6">
        <v>45253</v>
      </c>
      <c r="T113" s="4" t="s">
        <v>34</v>
      </c>
      <c r="U113" s="4">
        <v>1282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45251</v>
      </c>
      <c r="G114" s="6">
        <v>45252</v>
      </c>
      <c r="H114" s="4">
        <v>1</v>
      </c>
      <c r="I114" s="4">
        <v>1</v>
      </c>
      <c r="J114" s="4">
        <v>1</v>
      </c>
      <c r="K114" s="4" t="s">
        <v>30</v>
      </c>
      <c r="L114" s="4">
        <v>1249</v>
      </c>
      <c r="M114" s="4">
        <v>1249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45248.0000115741</v>
      </c>
      <c r="S114" s="6">
        <v>45253</v>
      </c>
      <c r="T114" s="4" t="s">
        <v>34</v>
      </c>
      <c r="U114" s="4">
        <v>1249</v>
      </c>
      <c r="V114" s="4">
        <v>0</v>
      </c>
      <c r="W114" s="4">
        <v>0</v>
      </c>
      <c r="X114" s="4" t="s">
        <v>601</v>
      </c>
      <c r="Y114" s="4" t="s">
        <v>36</v>
      </c>
    </row>
    <row r="115" s="4" customFormat="1" spans="1:25">
      <c r="A115" s="4" t="s">
        <v>597</v>
      </c>
      <c r="B115" s="4" t="s">
        <v>26</v>
      </c>
      <c r="C115" s="4" t="s">
        <v>37</v>
      </c>
      <c r="D115" s="4" t="s">
        <v>598</v>
      </c>
      <c r="E115" s="4" t="s">
        <v>599</v>
      </c>
      <c r="F115" s="6">
        <v>45251</v>
      </c>
      <c r="G115" s="6">
        <v>45252</v>
      </c>
      <c r="H115" s="4">
        <v>1</v>
      </c>
      <c r="I115" s="4">
        <v>1</v>
      </c>
      <c r="J115" s="4">
        <v>1</v>
      </c>
      <c r="K115" s="4" t="s">
        <v>30</v>
      </c>
      <c r="L115" s="4">
        <v>-1249</v>
      </c>
      <c r="M115" s="4">
        <v>-1249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45248.0000115741</v>
      </c>
      <c r="S115" s="6">
        <v>45253</v>
      </c>
      <c r="T115" s="4" t="s">
        <v>34</v>
      </c>
      <c r="U115" s="4">
        <v>-1249</v>
      </c>
      <c r="V115" s="4">
        <v>0</v>
      </c>
      <c r="W115" s="4">
        <v>0</v>
      </c>
      <c r="X115" s="4" t="s">
        <v>601</v>
      </c>
      <c r="Y115" s="4" t="s">
        <v>36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447</v>
      </c>
      <c r="E116" s="4" t="s">
        <v>603</v>
      </c>
      <c r="F116" s="6">
        <v>45250</v>
      </c>
      <c r="G116" s="6">
        <v>45252</v>
      </c>
      <c r="H116" s="4">
        <v>1</v>
      </c>
      <c r="I116" s="4">
        <v>2</v>
      </c>
      <c r="J116" s="4">
        <v>2</v>
      </c>
      <c r="K116" s="4" t="s">
        <v>30</v>
      </c>
      <c r="L116" s="4">
        <v>719</v>
      </c>
      <c r="M116" s="4">
        <v>719</v>
      </c>
      <c r="N116" s="4" t="s">
        <v>604</v>
      </c>
      <c r="O116" s="4" t="s">
        <v>32</v>
      </c>
      <c r="P116" s="4" t="s">
        <v>33</v>
      </c>
      <c r="Q116" s="4">
        <v>0</v>
      </c>
      <c r="R116" s="7">
        <v>45249</v>
      </c>
      <c r="S116" s="6">
        <v>45253</v>
      </c>
      <c r="T116" s="4" t="s">
        <v>34</v>
      </c>
      <c r="U116" s="4">
        <v>719</v>
      </c>
      <c r="V116" s="4">
        <v>0</v>
      </c>
      <c r="W116" s="4">
        <v>0</v>
      </c>
      <c r="X116" s="4" t="s">
        <v>605</v>
      </c>
      <c r="Y116" s="4" t="s">
        <v>606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114</v>
      </c>
      <c r="E117" s="4" t="s">
        <v>115</v>
      </c>
      <c r="F117" s="6">
        <v>45251</v>
      </c>
      <c r="G117" s="6">
        <v>45252</v>
      </c>
      <c r="H117" s="4">
        <v>1</v>
      </c>
      <c r="I117" s="4">
        <v>1</v>
      </c>
      <c r="J117" s="4">
        <v>1</v>
      </c>
      <c r="K117" s="4" t="s">
        <v>30</v>
      </c>
      <c r="L117" s="4">
        <v>784</v>
      </c>
      <c r="M117" s="4">
        <v>784</v>
      </c>
      <c r="N117" s="4" t="s">
        <v>608</v>
      </c>
      <c r="O117" s="4" t="s">
        <v>32</v>
      </c>
      <c r="P117" s="4" t="s">
        <v>33</v>
      </c>
      <c r="Q117" s="4">
        <v>0</v>
      </c>
      <c r="R117" s="7">
        <v>45249.0000115741</v>
      </c>
      <c r="S117" s="6">
        <v>45253</v>
      </c>
      <c r="T117" s="4" t="s">
        <v>34</v>
      </c>
      <c r="U117" s="4">
        <v>784</v>
      </c>
      <c r="V117" s="4">
        <v>0</v>
      </c>
      <c r="W117" s="4">
        <v>0</v>
      </c>
      <c r="X117" s="4" t="s">
        <v>609</v>
      </c>
      <c r="Y117" s="4" t="s">
        <v>610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612</v>
      </c>
      <c r="E118" s="4" t="s">
        <v>613</v>
      </c>
      <c r="F118" s="6">
        <v>45250</v>
      </c>
      <c r="G118" s="6">
        <v>45252</v>
      </c>
      <c r="H118" s="4">
        <v>1</v>
      </c>
      <c r="I118" s="4">
        <v>2</v>
      </c>
      <c r="J118" s="4">
        <v>2</v>
      </c>
      <c r="K118" s="4" t="s">
        <v>30</v>
      </c>
      <c r="L118" s="4">
        <v>1456</v>
      </c>
      <c r="M118" s="4">
        <v>1456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45249</v>
      </c>
      <c r="S118" s="6">
        <v>45253</v>
      </c>
      <c r="T118" s="4" t="s">
        <v>34</v>
      </c>
      <c r="U118" s="4">
        <v>1456</v>
      </c>
      <c r="V118" s="4">
        <v>0</v>
      </c>
      <c r="W118" s="4">
        <v>0</v>
      </c>
      <c r="X118" s="4" t="s">
        <v>615</v>
      </c>
      <c r="Y118" s="4" t="s">
        <v>616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114</v>
      </c>
      <c r="E119" s="4" t="s">
        <v>115</v>
      </c>
      <c r="F119" s="6">
        <v>45251</v>
      </c>
      <c r="G119" s="6">
        <v>45252</v>
      </c>
      <c r="H119" s="4">
        <v>1</v>
      </c>
      <c r="I119" s="4">
        <v>1</v>
      </c>
      <c r="J119" s="4">
        <v>1</v>
      </c>
      <c r="K119" s="4" t="s">
        <v>30</v>
      </c>
      <c r="L119" s="4">
        <v>784</v>
      </c>
      <c r="M119" s="4">
        <v>784</v>
      </c>
      <c r="N119" s="4" t="s">
        <v>618</v>
      </c>
      <c r="O119" s="4" t="s">
        <v>32</v>
      </c>
      <c r="P119" s="4" t="s">
        <v>33</v>
      </c>
      <c r="Q119" s="4">
        <v>0</v>
      </c>
      <c r="R119" s="7">
        <v>45249.0000115741</v>
      </c>
      <c r="S119" s="6">
        <v>45253</v>
      </c>
      <c r="T119" s="4" t="s">
        <v>34</v>
      </c>
      <c r="U119" s="4">
        <v>784</v>
      </c>
      <c r="V119" s="4">
        <v>0</v>
      </c>
      <c r="W119" s="4">
        <v>0</v>
      </c>
      <c r="X119" s="4" t="s">
        <v>619</v>
      </c>
      <c r="Y119" s="4" t="s">
        <v>620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441</v>
      </c>
      <c r="E120" s="4" t="s">
        <v>622</v>
      </c>
      <c r="F120" s="6">
        <v>45251</v>
      </c>
      <c r="G120" s="6">
        <v>45252</v>
      </c>
      <c r="H120" s="4">
        <v>1</v>
      </c>
      <c r="I120" s="4">
        <v>1</v>
      </c>
      <c r="J120" s="4">
        <v>1</v>
      </c>
      <c r="K120" s="4" t="s">
        <v>30</v>
      </c>
      <c r="L120" s="4">
        <v>176</v>
      </c>
      <c r="M120" s="4">
        <v>176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45249.0000115741</v>
      </c>
      <c r="S120" s="6">
        <v>45253</v>
      </c>
      <c r="T120" s="4" t="s">
        <v>34</v>
      </c>
      <c r="U120" s="4">
        <v>176</v>
      </c>
      <c r="V120" s="4">
        <v>0</v>
      </c>
      <c r="W120" s="4">
        <v>0</v>
      </c>
      <c r="X120" s="4" t="s">
        <v>624</v>
      </c>
      <c r="Y120" s="4" t="s">
        <v>625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627</v>
      </c>
      <c r="E121" s="4" t="s">
        <v>628</v>
      </c>
      <c r="F121" s="6">
        <v>45250</v>
      </c>
      <c r="G121" s="6">
        <v>45252</v>
      </c>
      <c r="H121" s="4">
        <v>1</v>
      </c>
      <c r="I121" s="4">
        <v>2</v>
      </c>
      <c r="J121" s="4">
        <v>2</v>
      </c>
      <c r="K121" s="4" t="s">
        <v>30</v>
      </c>
      <c r="L121" s="4">
        <v>1744</v>
      </c>
      <c r="M121" s="4">
        <v>1744</v>
      </c>
      <c r="N121" s="4" t="s">
        <v>629</v>
      </c>
      <c r="O121" s="4" t="s">
        <v>32</v>
      </c>
      <c r="P121" s="4" t="s">
        <v>33</v>
      </c>
      <c r="Q121" s="4">
        <v>0</v>
      </c>
      <c r="R121" s="7">
        <v>45250</v>
      </c>
      <c r="S121" s="6">
        <v>45253</v>
      </c>
      <c r="T121" s="4" t="s">
        <v>34</v>
      </c>
      <c r="U121" s="4">
        <v>1744</v>
      </c>
      <c r="V121" s="4">
        <v>0</v>
      </c>
      <c r="W121" s="4">
        <v>0</v>
      </c>
      <c r="X121" s="4" t="s">
        <v>630</v>
      </c>
      <c r="Y121" s="4" t="s">
        <v>36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632</v>
      </c>
      <c r="E122" s="4" t="s">
        <v>633</v>
      </c>
      <c r="F122" s="6">
        <v>45250</v>
      </c>
      <c r="G122" s="6">
        <v>45252</v>
      </c>
      <c r="H122" s="4">
        <v>1</v>
      </c>
      <c r="I122" s="4">
        <v>2</v>
      </c>
      <c r="J122" s="4">
        <v>2</v>
      </c>
      <c r="K122" s="4" t="s">
        <v>30</v>
      </c>
      <c r="L122" s="4">
        <v>458</v>
      </c>
      <c r="M122" s="4">
        <v>458</v>
      </c>
      <c r="N122" s="4" t="s">
        <v>634</v>
      </c>
      <c r="O122" s="4" t="s">
        <v>32</v>
      </c>
      <c r="P122" s="4" t="s">
        <v>33</v>
      </c>
      <c r="Q122" s="4">
        <v>0</v>
      </c>
      <c r="R122" s="7">
        <v>45250</v>
      </c>
      <c r="S122" s="6">
        <v>45253</v>
      </c>
      <c r="T122" s="4" t="s">
        <v>34</v>
      </c>
      <c r="U122" s="4">
        <v>458</v>
      </c>
      <c r="V122" s="4">
        <v>0</v>
      </c>
      <c r="W122" s="4">
        <v>0</v>
      </c>
      <c r="X122" s="4" t="s">
        <v>635</v>
      </c>
      <c r="Y122" s="4" t="s">
        <v>635</v>
      </c>
    </row>
    <row r="123" s="4" customFormat="1" spans="1:25">
      <c r="A123" s="4" t="s">
        <v>626</v>
      </c>
      <c r="B123" s="4" t="s">
        <v>26</v>
      </c>
      <c r="C123" s="4" t="s">
        <v>37</v>
      </c>
      <c r="D123" s="4" t="s">
        <v>627</v>
      </c>
      <c r="E123" s="4" t="s">
        <v>628</v>
      </c>
      <c r="F123" s="6">
        <v>45250</v>
      </c>
      <c r="G123" s="6">
        <v>45252</v>
      </c>
      <c r="H123" s="4">
        <v>1</v>
      </c>
      <c r="I123" s="4">
        <v>2</v>
      </c>
      <c r="J123" s="4">
        <v>2</v>
      </c>
      <c r="K123" s="4" t="s">
        <v>30</v>
      </c>
      <c r="L123" s="4">
        <v>-1744</v>
      </c>
      <c r="M123" s="4">
        <v>-1744</v>
      </c>
      <c r="N123" s="4" t="s">
        <v>629</v>
      </c>
      <c r="O123" s="4" t="s">
        <v>32</v>
      </c>
      <c r="P123" s="4" t="s">
        <v>33</v>
      </c>
      <c r="Q123" s="4">
        <v>0</v>
      </c>
      <c r="R123" s="7">
        <v>45250</v>
      </c>
      <c r="S123" s="6">
        <v>45253</v>
      </c>
      <c r="T123" s="4" t="s">
        <v>34</v>
      </c>
      <c r="U123" s="4">
        <v>-1744</v>
      </c>
      <c r="V123" s="4">
        <v>0</v>
      </c>
      <c r="W123" s="4">
        <v>0</v>
      </c>
      <c r="X123" s="4" t="s">
        <v>630</v>
      </c>
      <c r="Y123" s="4" t="s">
        <v>36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627</v>
      </c>
      <c r="E124" s="4" t="s">
        <v>628</v>
      </c>
      <c r="F124" s="6">
        <v>45250</v>
      </c>
      <c r="G124" s="6">
        <v>45252</v>
      </c>
      <c r="H124" s="4">
        <v>1</v>
      </c>
      <c r="I124" s="4">
        <v>2</v>
      </c>
      <c r="J124" s="4">
        <v>2</v>
      </c>
      <c r="K124" s="4" t="s">
        <v>30</v>
      </c>
      <c r="L124" s="4">
        <v>1744</v>
      </c>
      <c r="M124" s="4">
        <v>1744</v>
      </c>
      <c r="N124" s="4" t="s">
        <v>629</v>
      </c>
      <c r="O124" s="4" t="s">
        <v>32</v>
      </c>
      <c r="P124" s="4" t="s">
        <v>33</v>
      </c>
      <c r="Q124" s="4">
        <v>0</v>
      </c>
      <c r="R124" s="7">
        <v>45250</v>
      </c>
      <c r="S124" s="6">
        <v>45253</v>
      </c>
      <c r="T124" s="4" t="s">
        <v>34</v>
      </c>
      <c r="U124" s="4">
        <v>1744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640</v>
      </c>
      <c r="E125" s="4" t="s">
        <v>641</v>
      </c>
      <c r="F125" s="6">
        <v>45250</v>
      </c>
      <c r="G125" s="6">
        <v>45252</v>
      </c>
      <c r="H125" s="4">
        <v>1</v>
      </c>
      <c r="I125" s="4">
        <v>2</v>
      </c>
      <c r="J125" s="4">
        <v>2</v>
      </c>
      <c r="K125" s="4" t="s">
        <v>30</v>
      </c>
      <c r="L125" s="4">
        <v>2346</v>
      </c>
      <c r="M125" s="4">
        <v>2346</v>
      </c>
      <c r="N125" s="4" t="s">
        <v>642</v>
      </c>
      <c r="O125" s="4" t="s">
        <v>32</v>
      </c>
      <c r="P125" s="4" t="s">
        <v>33</v>
      </c>
      <c r="Q125" s="4">
        <v>0</v>
      </c>
      <c r="R125" s="7">
        <v>45250</v>
      </c>
      <c r="S125" s="6">
        <v>45253</v>
      </c>
      <c r="T125" s="4" t="s">
        <v>34</v>
      </c>
      <c r="U125" s="4">
        <v>2346</v>
      </c>
      <c r="V125" s="4">
        <v>0</v>
      </c>
      <c r="W125" s="4">
        <v>0</v>
      </c>
      <c r="X125" s="4" t="s">
        <v>643</v>
      </c>
      <c r="Y125" s="4" t="s">
        <v>644</v>
      </c>
    </row>
    <row r="126" s="4" customFormat="1" spans="1:25">
      <c r="A126" s="4" t="s">
        <v>645</v>
      </c>
      <c r="B126" s="4" t="s">
        <v>26</v>
      </c>
      <c r="C126" s="4" t="s">
        <v>27</v>
      </c>
      <c r="D126" s="4" t="s">
        <v>646</v>
      </c>
      <c r="E126" s="4" t="s">
        <v>647</v>
      </c>
      <c r="F126" s="6">
        <v>45251</v>
      </c>
      <c r="G126" s="6">
        <v>45252</v>
      </c>
      <c r="H126" s="4">
        <v>1</v>
      </c>
      <c r="I126" s="4">
        <v>1</v>
      </c>
      <c r="J126" s="4">
        <v>1</v>
      </c>
      <c r="K126" s="4" t="s">
        <v>30</v>
      </c>
      <c r="L126" s="4">
        <v>276</v>
      </c>
      <c r="M126" s="4">
        <v>276</v>
      </c>
      <c r="N126" s="4" t="s">
        <v>648</v>
      </c>
      <c r="O126" s="4" t="s">
        <v>32</v>
      </c>
      <c r="P126" s="4" t="s">
        <v>33</v>
      </c>
      <c r="Q126" s="4">
        <v>0</v>
      </c>
      <c r="R126" s="7">
        <v>45250.0000115741</v>
      </c>
      <c r="S126" s="6">
        <v>45253</v>
      </c>
      <c r="T126" s="4" t="s">
        <v>34</v>
      </c>
      <c r="U126" s="4">
        <v>276</v>
      </c>
      <c r="V126" s="4">
        <v>0</v>
      </c>
      <c r="W126" s="4">
        <v>0</v>
      </c>
      <c r="X126" s="4" t="s">
        <v>649</v>
      </c>
      <c r="Y126" s="4" t="s">
        <v>650</v>
      </c>
    </row>
    <row r="127" s="4" customFormat="1" spans="1:25">
      <c r="A127" s="4" t="s">
        <v>651</v>
      </c>
      <c r="B127" s="4" t="s">
        <v>26</v>
      </c>
      <c r="C127" s="4" t="s">
        <v>27</v>
      </c>
      <c r="D127" s="4" t="s">
        <v>652</v>
      </c>
      <c r="E127" s="4" t="s">
        <v>653</v>
      </c>
      <c r="F127" s="6">
        <v>45251</v>
      </c>
      <c r="G127" s="6">
        <v>45252</v>
      </c>
      <c r="H127" s="4">
        <v>1</v>
      </c>
      <c r="I127" s="4">
        <v>1</v>
      </c>
      <c r="J127" s="4">
        <v>1</v>
      </c>
      <c r="K127" s="4" t="s">
        <v>30</v>
      </c>
      <c r="L127" s="4">
        <v>400</v>
      </c>
      <c r="M127" s="4">
        <v>400</v>
      </c>
      <c r="N127" s="4" t="s">
        <v>654</v>
      </c>
      <c r="O127" s="4" t="s">
        <v>32</v>
      </c>
      <c r="P127" s="4" t="s">
        <v>33</v>
      </c>
      <c r="Q127" s="4">
        <v>0</v>
      </c>
      <c r="R127" s="7">
        <v>45250.0000115741</v>
      </c>
      <c r="S127" s="6">
        <v>45253</v>
      </c>
      <c r="T127" s="4" t="s">
        <v>34</v>
      </c>
      <c r="U127" s="4">
        <v>400</v>
      </c>
      <c r="V127" s="4">
        <v>0</v>
      </c>
      <c r="W127" s="4">
        <v>0</v>
      </c>
      <c r="X127" s="4" t="s">
        <v>655</v>
      </c>
      <c r="Y127" s="4" t="s">
        <v>656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586</v>
      </c>
      <c r="E128" s="4" t="s">
        <v>587</v>
      </c>
      <c r="F128" s="6">
        <v>45250</v>
      </c>
      <c r="G128" s="6">
        <v>45252</v>
      </c>
      <c r="H128" s="4">
        <v>1</v>
      </c>
      <c r="I128" s="4">
        <v>2</v>
      </c>
      <c r="J128" s="4">
        <v>2</v>
      </c>
      <c r="K128" s="4" t="s">
        <v>30</v>
      </c>
      <c r="L128" s="4">
        <v>1216</v>
      </c>
      <c r="M128" s="4">
        <v>1216</v>
      </c>
      <c r="N128" s="4" t="s">
        <v>658</v>
      </c>
      <c r="O128" s="4" t="s">
        <v>32</v>
      </c>
      <c r="P128" s="4" t="s">
        <v>33</v>
      </c>
      <c r="Q128" s="4">
        <v>0</v>
      </c>
      <c r="R128" s="7">
        <v>45250.0000115741</v>
      </c>
      <c r="S128" s="6">
        <v>45253</v>
      </c>
      <c r="T128" s="4" t="s">
        <v>34</v>
      </c>
      <c r="U128" s="4">
        <v>1216</v>
      </c>
      <c r="V128" s="4">
        <v>0</v>
      </c>
      <c r="W128" s="4">
        <v>0</v>
      </c>
      <c r="X128" s="4" t="s">
        <v>659</v>
      </c>
      <c r="Y128" s="4" t="s">
        <v>660</v>
      </c>
    </row>
    <row r="129" s="4" customFormat="1" spans="1:25">
      <c r="A129" s="4" t="s">
        <v>661</v>
      </c>
      <c r="B129" s="4" t="s">
        <v>26</v>
      </c>
      <c r="C129" s="4" t="s">
        <v>27</v>
      </c>
      <c r="D129" s="4" t="s">
        <v>662</v>
      </c>
      <c r="E129" s="4" t="s">
        <v>663</v>
      </c>
      <c r="F129" s="6">
        <v>45250</v>
      </c>
      <c r="G129" s="6">
        <v>45252</v>
      </c>
      <c r="H129" s="4">
        <v>1</v>
      </c>
      <c r="I129" s="4">
        <v>2</v>
      </c>
      <c r="J129" s="4">
        <v>2</v>
      </c>
      <c r="K129" s="4" t="s">
        <v>30</v>
      </c>
      <c r="L129" s="4">
        <v>972</v>
      </c>
      <c r="M129" s="4">
        <v>972</v>
      </c>
      <c r="N129" s="4" t="s">
        <v>664</v>
      </c>
      <c r="O129" s="4" t="s">
        <v>32</v>
      </c>
      <c r="P129" s="4" t="s">
        <v>33</v>
      </c>
      <c r="Q129" s="4">
        <v>0</v>
      </c>
      <c r="R129" s="7">
        <v>45250.0000115741</v>
      </c>
      <c r="S129" s="6">
        <v>45253</v>
      </c>
      <c r="T129" s="4" t="s">
        <v>34</v>
      </c>
      <c r="U129" s="4">
        <v>972</v>
      </c>
      <c r="V129" s="4">
        <v>0</v>
      </c>
      <c r="W129" s="4">
        <v>0</v>
      </c>
      <c r="X129" s="4" t="s">
        <v>665</v>
      </c>
      <c r="Y129" s="4" t="s">
        <v>666</v>
      </c>
    </row>
    <row r="130" s="4" customFormat="1" spans="1:25">
      <c r="A130" s="4" t="s">
        <v>667</v>
      </c>
      <c r="B130" s="4" t="s">
        <v>26</v>
      </c>
      <c r="C130" s="4" t="s">
        <v>27</v>
      </c>
      <c r="D130" s="4" t="s">
        <v>668</v>
      </c>
      <c r="E130" s="4" t="s">
        <v>669</v>
      </c>
      <c r="F130" s="6">
        <v>45251</v>
      </c>
      <c r="G130" s="6">
        <v>45252</v>
      </c>
      <c r="H130" s="4">
        <v>1</v>
      </c>
      <c r="I130" s="4">
        <v>1</v>
      </c>
      <c r="J130" s="4">
        <v>1</v>
      </c>
      <c r="K130" s="4" t="s">
        <v>30</v>
      </c>
      <c r="L130" s="4">
        <v>429</v>
      </c>
      <c r="M130" s="4">
        <v>429</v>
      </c>
      <c r="N130" s="4" t="s">
        <v>670</v>
      </c>
      <c r="O130" s="4" t="s">
        <v>32</v>
      </c>
      <c r="P130" s="4" t="s">
        <v>33</v>
      </c>
      <c r="Q130" s="4">
        <v>0</v>
      </c>
      <c r="R130" s="7">
        <v>45250</v>
      </c>
      <c r="S130" s="6">
        <v>45253</v>
      </c>
      <c r="T130" s="4" t="s">
        <v>34</v>
      </c>
      <c r="U130" s="4">
        <v>429</v>
      </c>
      <c r="V130" s="4">
        <v>0</v>
      </c>
      <c r="W130" s="4">
        <v>0</v>
      </c>
      <c r="X130" s="4" t="s">
        <v>671</v>
      </c>
      <c r="Y130" s="4" t="s">
        <v>672</v>
      </c>
    </row>
    <row r="131" s="4" customFormat="1" spans="1:25">
      <c r="A131" s="4" t="s">
        <v>673</v>
      </c>
      <c r="B131" s="4" t="s">
        <v>26</v>
      </c>
      <c r="C131" s="4" t="s">
        <v>27</v>
      </c>
      <c r="D131" s="4" t="s">
        <v>674</v>
      </c>
      <c r="E131" s="4" t="s">
        <v>362</v>
      </c>
      <c r="F131" s="6">
        <v>45251</v>
      </c>
      <c r="G131" s="6">
        <v>45252</v>
      </c>
      <c r="H131" s="4">
        <v>1</v>
      </c>
      <c r="I131" s="4">
        <v>1</v>
      </c>
      <c r="J131" s="4">
        <v>1</v>
      </c>
      <c r="K131" s="4" t="s">
        <v>30</v>
      </c>
      <c r="L131" s="4">
        <v>331</v>
      </c>
      <c r="M131" s="4">
        <v>331</v>
      </c>
      <c r="N131" s="4" t="s">
        <v>675</v>
      </c>
      <c r="O131" s="4" t="s">
        <v>32</v>
      </c>
      <c r="P131" s="4" t="s">
        <v>33</v>
      </c>
      <c r="Q131" s="4">
        <v>0</v>
      </c>
      <c r="R131" s="7">
        <v>45250</v>
      </c>
      <c r="S131" s="6">
        <v>45253</v>
      </c>
      <c r="T131" s="4" t="s">
        <v>34</v>
      </c>
      <c r="U131" s="4">
        <v>331</v>
      </c>
      <c r="V131" s="4">
        <v>0</v>
      </c>
      <c r="W131" s="4">
        <v>0</v>
      </c>
      <c r="X131" s="4" t="s">
        <v>676</v>
      </c>
      <c r="Y131" s="4" t="s">
        <v>677</v>
      </c>
    </row>
    <row r="132" s="4" customFormat="1" spans="1:25">
      <c r="A132" s="4" t="s">
        <v>678</v>
      </c>
      <c r="B132" s="4" t="s">
        <v>26</v>
      </c>
      <c r="C132" s="4" t="s">
        <v>27</v>
      </c>
      <c r="D132" s="4" t="s">
        <v>668</v>
      </c>
      <c r="E132" s="4" t="s">
        <v>581</v>
      </c>
      <c r="F132" s="6">
        <v>45251</v>
      </c>
      <c r="G132" s="6">
        <v>45252</v>
      </c>
      <c r="H132" s="4">
        <v>2</v>
      </c>
      <c r="I132" s="4">
        <v>1</v>
      </c>
      <c r="J132" s="4">
        <v>2</v>
      </c>
      <c r="K132" s="4" t="s">
        <v>30</v>
      </c>
      <c r="L132" s="4">
        <v>980</v>
      </c>
      <c r="M132" s="4">
        <v>980</v>
      </c>
      <c r="N132" s="4" t="s">
        <v>679</v>
      </c>
      <c r="O132" s="4" t="s">
        <v>32</v>
      </c>
      <c r="P132" s="4" t="s">
        <v>33</v>
      </c>
      <c r="Q132" s="4">
        <v>0</v>
      </c>
      <c r="R132" s="7">
        <v>45250</v>
      </c>
      <c r="S132" s="6">
        <v>45253</v>
      </c>
      <c r="T132" s="4" t="s">
        <v>34</v>
      </c>
      <c r="U132" s="4">
        <v>980</v>
      </c>
      <c r="V132" s="4">
        <v>0</v>
      </c>
      <c r="W132" s="4">
        <v>0</v>
      </c>
      <c r="X132" s="4" t="s">
        <v>680</v>
      </c>
      <c r="Y132" s="4" t="s">
        <v>681</v>
      </c>
    </row>
    <row r="133" s="4" customFormat="1" spans="1:25">
      <c r="A133" s="4" t="s">
        <v>682</v>
      </c>
      <c r="B133" s="4" t="s">
        <v>26</v>
      </c>
      <c r="C133" s="4" t="s">
        <v>27</v>
      </c>
      <c r="D133" s="4" t="s">
        <v>683</v>
      </c>
      <c r="E133" s="4" t="s">
        <v>684</v>
      </c>
      <c r="F133" s="6">
        <v>45251</v>
      </c>
      <c r="G133" s="6">
        <v>45252</v>
      </c>
      <c r="H133" s="4">
        <v>1</v>
      </c>
      <c r="I133" s="4">
        <v>1</v>
      </c>
      <c r="J133" s="4">
        <v>1</v>
      </c>
      <c r="K133" s="4" t="s">
        <v>30</v>
      </c>
      <c r="L133" s="4">
        <v>687</v>
      </c>
      <c r="M133" s="4">
        <v>687</v>
      </c>
      <c r="N133" s="4" t="s">
        <v>685</v>
      </c>
      <c r="O133" s="4" t="s">
        <v>32</v>
      </c>
      <c r="P133" s="4" t="s">
        <v>33</v>
      </c>
      <c r="Q133" s="4">
        <v>0</v>
      </c>
      <c r="R133" s="7">
        <v>45250.0000115741</v>
      </c>
      <c r="S133" s="6">
        <v>45253</v>
      </c>
      <c r="T133" s="4" t="s">
        <v>34</v>
      </c>
      <c r="U133" s="4">
        <v>687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689</v>
      </c>
      <c r="E134" s="4" t="s">
        <v>690</v>
      </c>
      <c r="F134" s="6">
        <v>45251</v>
      </c>
      <c r="G134" s="6">
        <v>45252</v>
      </c>
      <c r="H134" s="4">
        <v>1</v>
      </c>
      <c r="I134" s="4">
        <v>1</v>
      </c>
      <c r="J134" s="4">
        <v>1</v>
      </c>
      <c r="K134" s="4" t="s">
        <v>30</v>
      </c>
      <c r="L134" s="4">
        <v>575</v>
      </c>
      <c r="M134" s="4">
        <v>575</v>
      </c>
      <c r="N134" s="4" t="s">
        <v>691</v>
      </c>
      <c r="O134" s="4" t="s">
        <v>32</v>
      </c>
      <c r="P134" s="4" t="s">
        <v>33</v>
      </c>
      <c r="Q134" s="4">
        <v>0</v>
      </c>
      <c r="R134" s="7">
        <v>45250</v>
      </c>
      <c r="S134" s="6">
        <v>45253</v>
      </c>
      <c r="T134" s="4" t="s">
        <v>34</v>
      </c>
      <c r="U134" s="4">
        <v>575</v>
      </c>
      <c r="V134" s="4">
        <v>0</v>
      </c>
      <c r="W134" s="4">
        <v>0</v>
      </c>
      <c r="X134" s="4" t="s">
        <v>692</v>
      </c>
      <c r="Y134" s="4" t="s">
        <v>693</v>
      </c>
    </row>
    <row r="135" s="4" customFormat="1" spans="1:25">
      <c r="A135" s="4" t="s">
        <v>694</v>
      </c>
      <c r="B135" s="4" t="s">
        <v>26</v>
      </c>
      <c r="C135" s="4" t="s">
        <v>27</v>
      </c>
      <c r="D135" s="4" t="s">
        <v>695</v>
      </c>
      <c r="E135" s="4" t="s">
        <v>696</v>
      </c>
      <c r="F135" s="6">
        <v>45251</v>
      </c>
      <c r="G135" s="6">
        <v>45252</v>
      </c>
      <c r="H135" s="4">
        <v>2</v>
      </c>
      <c r="I135" s="4">
        <v>1</v>
      </c>
      <c r="J135" s="4">
        <v>2</v>
      </c>
      <c r="K135" s="4" t="s">
        <v>30</v>
      </c>
      <c r="L135" s="4">
        <v>2320</v>
      </c>
      <c r="M135" s="4">
        <v>2320</v>
      </c>
      <c r="N135" s="4" t="s">
        <v>697</v>
      </c>
      <c r="O135" s="4" t="s">
        <v>32</v>
      </c>
      <c r="P135" s="4" t="s">
        <v>33</v>
      </c>
      <c r="Q135" s="4">
        <v>0</v>
      </c>
      <c r="R135" s="7">
        <v>45250</v>
      </c>
      <c r="S135" s="6">
        <v>45253</v>
      </c>
      <c r="T135" s="4" t="s">
        <v>34</v>
      </c>
      <c r="U135" s="4">
        <v>2320</v>
      </c>
      <c r="V135" s="4">
        <v>0</v>
      </c>
      <c r="W135" s="4">
        <v>0</v>
      </c>
      <c r="X135" s="4" t="s">
        <v>698</v>
      </c>
      <c r="Y135" s="4" t="s">
        <v>699</v>
      </c>
    </row>
    <row r="136" s="4" customFormat="1" spans="1:25">
      <c r="A136" s="4" t="s">
        <v>700</v>
      </c>
      <c r="B136" s="4" t="s">
        <v>26</v>
      </c>
      <c r="C136" s="4" t="s">
        <v>27</v>
      </c>
      <c r="D136" s="4" t="s">
        <v>441</v>
      </c>
      <c r="E136" s="4" t="s">
        <v>622</v>
      </c>
      <c r="F136" s="6">
        <v>45251</v>
      </c>
      <c r="G136" s="6">
        <v>45252</v>
      </c>
      <c r="H136" s="4">
        <v>3</v>
      </c>
      <c r="I136" s="4">
        <v>1</v>
      </c>
      <c r="J136" s="4">
        <v>3</v>
      </c>
      <c r="K136" s="4" t="s">
        <v>30</v>
      </c>
      <c r="L136" s="4">
        <v>528</v>
      </c>
      <c r="M136" s="4">
        <v>528</v>
      </c>
      <c r="N136" s="4" t="s">
        <v>701</v>
      </c>
      <c r="O136" s="4" t="s">
        <v>32</v>
      </c>
      <c r="P136" s="4" t="s">
        <v>33</v>
      </c>
      <c r="Q136" s="4">
        <v>0</v>
      </c>
      <c r="R136" s="7">
        <v>45250.0000115741</v>
      </c>
      <c r="S136" s="6">
        <v>45253</v>
      </c>
      <c r="T136" s="4" t="s">
        <v>34</v>
      </c>
      <c r="U136" s="4">
        <v>528</v>
      </c>
      <c r="V136" s="4">
        <v>0</v>
      </c>
      <c r="W136" s="4">
        <v>0</v>
      </c>
      <c r="X136" s="4" t="s">
        <v>702</v>
      </c>
      <c r="Y136" s="4" t="s">
        <v>703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361</v>
      </c>
      <c r="E137" s="4" t="s">
        <v>362</v>
      </c>
      <c r="F137" s="6">
        <v>45251</v>
      </c>
      <c r="G137" s="6">
        <v>45252</v>
      </c>
      <c r="H137" s="4">
        <v>1</v>
      </c>
      <c r="I137" s="4">
        <v>1</v>
      </c>
      <c r="J137" s="4">
        <v>1</v>
      </c>
      <c r="K137" s="4" t="s">
        <v>30</v>
      </c>
      <c r="L137" s="4">
        <v>182</v>
      </c>
      <c r="M137" s="4">
        <v>182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45250</v>
      </c>
      <c r="S137" s="6">
        <v>45253</v>
      </c>
      <c r="T137" s="4" t="s">
        <v>34</v>
      </c>
      <c r="U137" s="4">
        <v>182</v>
      </c>
      <c r="V137" s="4">
        <v>0</v>
      </c>
      <c r="W137" s="4">
        <v>0</v>
      </c>
      <c r="X137" s="4" t="s">
        <v>706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708</v>
      </c>
      <c r="E138" s="4" t="s">
        <v>709</v>
      </c>
      <c r="F138" s="6">
        <v>45251</v>
      </c>
      <c r="G138" s="6">
        <v>45252</v>
      </c>
      <c r="H138" s="4">
        <v>1</v>
      </c>
      <c r="I138" s="4">
        <v>1</v>
      </c>
      <c r="J138" s="4">
        <v>1</v>
      </c>
      <c r="K138" s="4" t="s">
        <v>30</v>
      </c>
      <c r="L138" s="4">
        <v>340</v>
      </c>
      <c r="M138" s="4">
        <v>340</v>
      </c>
      <c r="N138" s="4" t="s">
        <v>710</v>
      </c>
      <c r="O138" s="4" t="s">
        <v>32</v>
      </c>
      <c r="P138" s="4" t="s">
        <v>33</v>
      </c>
      <c r="Q138" s="4">
        <v>0</v>
      </c>
      <c r="R138" s="7">
        <v>45250.0000115741</v>
      </c>
      <c r="S138" s="6">
        <v>45253</v>
      </c>
      <c r="T138" s="4" t="s">
        <v>34</v>
      </c>
      <c r="U138" s="4">
        <v>340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96</v>
      </c>
      <c r="E139" s="4" t="s">
        <v>714</v>
      </c>
      <c r="F139" s="6">
        <v>45251</v>
      </c>
      <c r="G139" s="6">
        <v>45252</v>
      </c>
      <c r="H139" s="4">
        <v>1</v>
      </c>
      <c r="I139" s="4">
        <v>1</v>
      </c>
      <c r="J139" s="4">
        <v>1</v>
      </c>
      <c r="K139" s="4" t="s">
        <v>30</v>
      </c>
      <c r="L139" s="4">
        <v>701</v>
      </c>
      <c r="M139" s="4">
        <v>701</v>
      </c>
      <c r="N139" s="4" t="s">
        <v>715</v>
      </c>
      <c r="O139" s="4" t="s">
        <v>32</v>
      </c>
      <c r="P139" s="4" t="s">
        <v>33</v>
      </c>
      <c r="Q139" s="4">
        <v>0</v>
      </c>
      <c r="R139" s="7">
        <v>45250</v>
      </c>
      <c r="S139" s="6">
        <v>45253</v>
      </c>
      <c r="T139" s="4" t="s">
        <v>34</v>
      </c>
      <c r="U139" s="4">
        <v>701</v>
      </c>
      <c r="V139" s="4">
        <v>0</v>
      </c>
      <c r="W139" s="4">
        <v>0</v>
      </c>
      <c r="X139" s="4" t="s">
        <v>716</v>
      </c>
      <c r="Y139" s="4" t="s">
        <v>717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45251</v>
      </c>
      <c r="G140" s="6">
        <v>45252</v>
      </c>
      <c r="H140" s="4">
        <v>1</v>
      </c>
      <c r="I140" s="4">
        <v>1</v>
      </c>
      <c r="J140" s="4">
        <v>1</v>
      </c>
      <c r="K140" s="4" t="s">
        <v>30</v>
      </c>
      <c r="L140" s="4">
        <v>357</v>
      </c>
      <c r="M140" s="4">
        <v>357</v>
      </c>
      <c r="N140" s="4" t="s">
        <v>721</v>
      </c>
      <c r="O140" s="4" t="s">
        <v>32</v>
      </c>
      <c r="P140" s="4" t="s">
        <v>33</v>
      </c>
      <c r="Q140" s="4">
        <v>0</v>
      </c>
      <c r="R140" s="7">
        <v>45250</v>
      </c>
      <c r="S140" s="6">
        <v>45253</v>
      </c>
      <c r="T140" s="4" t="s">
        <v>34</v>
      </c>
      <c r="U140" s="4">
        <v>357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725</v>
      </c>
      <c r="E141" s="4" t="s">
        <v>726</v>
      </c>
      <c r="F141" s="6">
        <v>45251</v>
      </c>
      <c r="G141" s="6">
        <v>45252</v>
      </c>
      <c r="H141" s="4">
        <v>1</v>
      </c>
      <c r="I141" s="4">
        <v>1</v>
      </c>
      <c r="J141" s="4">
        <v>1</v>
      </c>
      <c r="K141" s="4" t="s">
        <v>30</v>
      </c>
      <c r="L141" s="4">
        <v>414</v>
      </c>
      <c r="M141" s="4">
        <v>414</v>
      </c>
      <c r="N141" s="4" t="s">
        <v>727</v>
      </c>
      <c r="O141" s="4" t="s">
        <v>32</v>
      </c>
      <c r="P141" s="4" t="s">
        <v>33</v>
      </c>
      <c r="Q141" s="4">
        <v>0</v>
      </c>
      <c r="R141" s="7">
        <v>45251.0000115741</v>
      </c>
      <c r="S141" s="6">
        <v>45253</v>
      </c>
      <c r="T141" s="4" t="s">
        <v>34</v>
      </c>
      <c r="U141" s="4">
        <v>414</v>
      </c>
      <c r="V141" s="4">
        <v>0</v>
      </c>
      <c r="W141" s="4">
        <v>0</v>
      </c>
      <c r="X141" s="4" t="s">
        <v>728</v>
      </c>
      <c r="Y141" s="4" t="s">
        <v>729</v>
      </c>
    </row>
    <row r="142" s="4" customFormat="1" spans="1:25">
      <c r="A142" s="4" t="s">
        <v>730</v>
      </c>
      <c r="B142" s="4" t="s">
        <v>26</v>
      </c>
      <c r="C142" s="4" t="s">
        <v>27</v>
      </c>
      <c r="D142" s="4" t="s">
        <v>725</v>
      </c>
      <c r="E142" s="4" t="s">
        <v>731</v>
      </c>
      <c r="F142" s="6">
        <v>45251</v>
      </c>
      <c r="G142" s="6">
        <v>45252</v>
      </c>
      <c r="H142" s="4">
        <v>1</v>
      </c>
      <c r="I142" s="4">
        <v>1</v>
      </c>
      <c r="J142" s="4">
        <v>1</v>
      </c>
      <c r="K142" s="4" t="s">
        <v>30</v>
      </c>
      <c r="L142" s="4">
        <v>414</v>
      </c>
      <c r="M142" s="4">
        <v>414</v>
      </c>
      <c r="N142" s="4" t="s">
        <v>732</v>
      </c>
      <c r="O142" s="4" t="s">
        <v>32</v>
      </c>
      <c r="P142" s="4" t="s">
        <v>33</v>
      </c>
      <c r="Q142" s="4">
        <v>0</v>
      </c>
      <c r="R142" s="7">
        <v>45251.0000115741</v>
      </c>
      <c r="S142" s="6">
        <v>45253</v>
      </c>
      <c r="T142" s="4" t="s">
        <v>34</v>
      </c>
      <c r="U142" s="4">
        <v>414</v>
      </c>
      <c r="V142" s="4">
        <v>0</v>
      </c>
      <c r="W142" s="4">
        <v>0</v>
      </c>
      <c r="X142" s="4" t="s">
        <v>733</v>
      </c>
      <c r="Y142" s="4" t="s">
        <v>734</v>
      </c>
    </row>
    <row r="143" s="4" customFormat="1" spans="1:25">
      <c r="A143" s="4" t="s">
        <v>735</v>
      </c>
      <c r="B143" s="4" t="s">
        <v>26</v>
      </c>
      <c r="C143" s="4" t="s">
        <v>27</v>
      </c>
      <c r="D143" s="4" t="s">
        <v>736</v>
      </c>
      <c r="E143" s="4" t="s">
        <v>737</v>
      </c>
      <c r="F143" s="6">
        <v>45251</v>
      </c>
      <c r="G143" s="6">
        <v>45252</v>
      </c>
      <c r="H143" s="4">
        <v>1</v>
      </c>
      <c r="I143" s="4">
        <v>1</v>
      </c>
      <c r="J143" s="4">
        <v>1</v>
      </c>
      <c r="K143" s="4" t="s">
        <v>30</v>
      </c>
      <c r="L143" s="4">
        <v>978</v>
      </c>
      <c r="M143" s="4">
        <v>978</v>
      </c>
      <c r="N143" s="4" t="s">
        <v>738</v>
      </c>
      <c r="O143" s="4" t="s">
        <v>32</v>
      </c>
      <c r="P143" s="4" t="s">
        <v>33</v>
      </c>
      <c r="Q143" s="4">
        <v>0</v>
      </c>
      <c r="R143" s="7">
        <v>45251.0000115741</v>
      </c>
      <c r="S143" s="6">
        <v>45253</v>
      </c>
      <c r="T143" s="4" t="s">
        <v>34</v>
      </c>
      <c r="U143" s="4">
        <v>978</v>
      </c>
      <c r="V143" s="4">
        <v>0</v>
      </c>
      <c r="W143" s="4">
        <v>0</v>
      </c>
      <c r="X143" s="4" t="s">
        <v>739</v>
      </c>
      <c r="Y143" s="4" t="s">
        <v>739</v>
      </c>
    </row>
    <row r="144" s="4" customFormat="1" spans="1:25">
      <c r="A144" s="4" t="s">
        <v>740</v>
      </c>
      <c r="B144" s="4" t="s">
        <v>26</v>
      </c>
      <c r="C144" s="4" t="s">
        <v>27</v>
      </c>
      <c r="D144" s="4" t="s">
        <v>741</v>
      </c>
      <c r="E144" s="4" t="s">
        <v>742</v>
      </c>
      <c r="F144" s="6">
        <v>45251</v>
      </c>
      <c r="G144" s="6">
        <v>45252</v>
      </c>
      <c r="H144" s="4">
        <v>1</v>
      </c>
      <c r="I144" s="4">
        <v>1</v>
      </c>
      <c r="J144" s="4">
        <v>1</v>
      </c>
      <c r="K144" s="4" t="s">
        <v>30</v>
      </c>
      <c r="L144" s="4">
        <v>535</v>
      </c>
      <c r="M144" s="4">
        <v>535</v>
      </c>
      <c r="N144" s="4" t="s">
        <v>743</v>
      </c>
      <c r="O144" s="4" t="s">
        <v>32</v>
      </c>
      <c r="P144" s="4" t="s">
        <v>33</v>
      </c>
      <c r="Q144" s="4">
        <v>0</v>
      </c>
      <c r="R144" s="7">
        <v>45251</v>
      </c>
      <c r="S144" s="6">
        <v>45253</v>
      </c>
      <c r="T144" s="4" t="s">
        <v>34</v>
      </c>
      <c r="U144" s="4">
        <v>535</v>
      </c>
      <c r="V144" s="4">
        <v>0</v>
      </c>
      <c r="W144" s="4">
        <v>0</v>
      </c>
      <c r="X144" s="4" t="s">
        <v>744</v>
      </c>
      <c r="Y144" s="4" t="s">
        <v>745</v>
      </c>
    </row>
    <row r="145" s="4" customFormat="1" spans="1:25">
      <c r="A145" s="4" t="s">
        <v>746</v>
      </c>
      <c r="B145" s="4" t="s">
        <v>26</v>
      </c>
      <c r="C145" s="4" t="s">
        <v>27</v>
      </c>
      <c r="D145" s="4" t="s">
        <v>747</v>
      </c>
      <c r="E145" s="4" t="s">
        <v>748</v>
      </c>
      <c r="F145" s="6">
        <v>45251</v>
      </c>
      <c r="G145" s="6">
        <v>45252</v>
      </c>
      <c r="H145" s="4">
        <v>1</v>
      </c>
      <c r="I145" s="4">
        <v>1</v>
      </c>
      <c r="J145" s="4">
        <v>1</v>
      </c>
      <c r="K145" s="4" t="s">
        <v>30</v>
      </c>
      <c r="L145" s="4">
        <v>760</v>
      </c>
      <c r="M145" s="4">
        <v>760</v>
      </c>
      <c r="N145" s="4" t="s">
        <v>749</v>
      </c>
      <c r="O145" s="4" t="s">
        <v>32</v>
      </c>
      <c r="P145" s="4" t="s">
        <v>33</v>
      </c>
      <c r="Q145" s="4">
        <v>0</v>
      </c>
      <c r="R145" s="7">
        <v>45251.0000115741</v>
      </c>
      <c r="S145" s="6">
        <v>45253</v>
      </c>
      <c r="T145" s="4" t="s">
        <v>34</v>
      </c>
      <c r="U145" s="4">
        <v>760</v>
      </c>
      <c r="V145" s="4">
        <v>0</v>
      </c>
      <c r="W145" s="4">
        <v>0</v>
      </c>
      <c r="X145" s="4" t="s">
        <v>750</v>
      </c>
      <c r="Y145" s="4" t="s">
        <v>751</v>
      </c>
    </row>
    <row r="146" s="4" customFormat="1" spans="1:25">
      <c r="A146" s="4" t="s">
        <v>752</v>
      </c>
      <c r="B146" s="4" t="s">
        <v>26</v>
      </c>
      <c r="C146" s="4" t="s">
        <v>27</v>
      </c>
      <c r="D146" s="4" t="s">
        <v>747</v>
      </c>
      <c r="E146" s="4" t="s">
        <v>753</v>
      </c>
      <c r="F146" s="6">
        <v>45251</v>
      </c>
      <c r="G146" s="6">
        <v>45252</v>
      </c>
      <c r="H146" s="4">
        <v>2</v>
      </c>
      <c r="I146" s="4">
        <v>1</v>
      </c>
      <c r="J146" s="4">
        <v>2</v>
      </c>
      <c r="K146" s="4" t="s">
        <v>30</v>
      </c>
      <c r="L146" s="4">
        <v>1672</v>
      </c>
      <c r="M146" s="4">
        <v>1672</v>
      </c>
      <c r="N146" s="4" t="s">
        <v>754</v>
      </c>
      <c r="O146" s="4" t="s">
        <v>32</v>
      </c>
      <c r="P146" s="4" t="s">
        <v>33</v>
      </c>
      <c r="Q146" s="4">
        <v>0</v>
      </c>
      <c r="R146" s="7">
        <v>45251.0000115741</v>
      </c>
      <c r="S146" s="6">
        <v>45253</v>
      </c>
      <c r="T146" s="4" t="s">
        <v>34</v>
      </c>
      <c r="U146" s="4">
        <v>1672</v>
      </c>
      <c r="V146" s="4">
        <v>0</v>
      </c>
      <c r="W146" s="4">
        <v>0</v>
      </c>
      <c r="X146" s="4" t="s">
        <v>755</v>
      </c>
      <c r="Y146" s="4" t="s">
        <v>756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7"/>
  <sheetViews>
    <sheetView tabSelected="1" workbookViewId="0">
      <selection activeCell="A144" sqref="A144:D14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757</v>
      </c>
    </row>
    <row r="2" s="4" customFormat="1" hidden="1" spans="1:9">
      <c r="A2" s="5">
        <v>999225779798485</v>
      </c>
      <c r="B2" s="6">
        <v>45247</v>
      </c>
      <c r="C2" s="6">
        <v>45250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999225886000819</v>
      </c>
      <c r="B3" s="6">
        <v>45250</v>
      </c>
      <c r="C3" s="6">
        <v>45252</v>
      </c>
      <c r="D3" s="4">
        <v>910</v>
      </c>
      <c r="E3" s="4" t="str">
        <f>VLOOKUP(A3,HOP!A:L,12,0)</f>
        <v>910.00</v>
      </c>
      <c r="F3" s="4" t="str">
        <f>VLOOKUP(A3,HOP!A:C,3,0)</f>
        <v>3747229</v>
      </c>
      <c r="G3" s="4">
        <f t="shared" ref="G3:G34" si="0">D3-E3</f>
        <v>0</v>
      </c>
      <c r="H3" s="4" t="str">
        <f t="shared" ref="H3:H34" si="1">$H$1&amp;F3</f>
        <v>，3747229</v>
      </c>
      <c r="I3" s="4" t="str">
        <f>VLOOKUP(A3,HOP!A:U,21,0)</f>
        <v>直采</v>
      </c>
    </row>
    <row r="4" s="4" customFormat="1" hidden="1" spans="1:9">
      <c r="A4" s="5">
        <v>999226191653455</v>
      </c>
      <c r="B4" s="6">
        <v>45249</v>
      </c>
      <c r="C4" s="6">
        <v>45252</v>
      </c>
      <c r="D4" s="4">
        <v>3414</v>
      </c>
      <c r="E4" s="4" t="str">
        <f>VLOOKUP(A4,HOP!A:L,12,0)</f>
        <v>3414.00</v>
      </c>
      <c r="F4" s="4" t="str">
        <f>VLOOKUP(A4,HOP!A:C,3,0)</f>
        <v>3811061</v>
      </c>
      <c r="G4" s="4">
        <f t="shared" si="0"/>
        <v>0</v>
      </c>
      <c r="H4" s="4" t="str">
        <f t="shared" si="1"/>
        <v>，3811061</v>
      </c>
      <c r="I4" s="4" t="str">
        <f>VLOOKUP(A4,HOP!A:U,21,0)</f>
        <v>直采</v>
      </c>
    </row>
    <row r="5" s="4" customFormat="1" hidden="1" spans="1:9">
      <c r="A5" s="5">
        <v>999226191689013</v>
      </c>
      <c r="B5" s="6">
        <v>45249</v>
      </c>
      <c r="C5" s="6">
        <v>45252</v>
      </c>
      <c r="D5" s="4">
        <v>3414</v>
      </c>
      <c r="E5" s="4" t="str">
        <f>VLOOKUP(A5,HOP!A:L,12,0)</f>
        <v>3414.00</v>
      </c>
      <c r="F5" s="4" t="str">
        <f>VLOOKUP(A5,HOP!A:C,3,0)</f>
        <v>3811178</v>
      </c>
      <c r="G5" s="4">
        <f t="shared" si="0"/>
        <v>0</v>
      </c>
      <c r="H5" s="4" t="str">
        <f t="shared" si="1"/>
        <v>，3811178</v>
      </c>
      <c r="I5" s="4" t="str">
        <f>VLOOKUP(A5,HOP!A:U,21,0)</f>
        <v>直采</v>
      </c>
    </row>
    <row r="6" s="4" customFormat="1" hidden="1" spans="1:9">
      <c r="A6" s="5">
        <v>999226211050872</v>
      </c>
      <c r="B6" s="6">
        <v>45249</v>
      </c>
      <c r="C6" s="6">
        <v>45252</v>
      </c>
      <c r="D6" s="4">
        <v>2271</v>
      </c>
      <c r="E6" s="4" t="str">
        <f>VLOOKUP(A6,HOP!A:L,12,0)</f>
        <v>2271.00</v>
      </c>
      <c r="F6" s="4" t="str">
        <f>VLOOKUP(A6,HOP!A:C,3,0)</f>
        <v>3815703</v>
      </c>
      <c r="G6" s="4">
        <f t="shared" si="0"/>
        <v>0</v>
      </c>
      <c r="H6" s="4" t="str">
        <f t="shared" si="1"/>
        <v>，3815703</v>
      </c>
      <c r="I6" s="4" t="str">
        <f>VLOOKUP(A6,HOP!A:U,21,0)</f>
        <v>直采</v>
      </c>
    </row>
    <row r="7" s="4" customFormat="1" hidden="1" spans="1:9">
      <c r="A7" s="5">
        <v>999226357482625</v>
      </c>
      <c r="B7" s="6">
        <v>45250</v>
      </c>
      <c r="C7" s="6">
        <v>45252</v>
      </c>
      <c r="D7" s="4">
        <v>800</v>
      </c>
      <c r="E7" s="4" t="str">
        <f>VLOOKUP(A7,HOP!A:L,12,0)</f>
        <v>800.00</v>
      </c>
      <c r="F7" s="4" t="str">
        <f>VLOOKUP(A7,HOP!A:C,3,0)</f>
        <v>3841110</v>
      </c>
      <c r="G7" s="4">
        <f t="shared" si="0"/>
        <v>0</v>
      </c>
      <c r="H7" s="4" t="str">
        <f t="shared" si="1"/>
        <v>，3841110</v>
      </c>
      <c r="I7" s="4" t="str">
        <f>VLOOKUP(A7,HOP!A:U,21,0)</f>
        <v>直采</v>
      </c>
    </row>
    <row r="8" s="4" customFormat="1" hidden="1" spans="1:9">
      <c r="A8" s="5">
        <v>999226493724880</v>
      </c>
      <c r="B8" s="6">
        <v>45249</v>
      </c>
      <c r="C8" s="6">
        <v>45252</v>
      </c>
      <c r="D8" s="4">
        <v>11940</v>
      </c>
      <c r="E8" s="4" t="str">
        <f>VLOOKUP(A8,HOP!A:L,12,0)</f>
        <v>11940.00</v>
      </c>
      <c r="F8" s="4" t="str">
        <f>VLOOKUP(A8,HOP!A:C,3,0)</f>
        <v>3855778</v>
      </c>
      <c r="G8" s="4">
        <f t="shared" si="0"/>
        <v>0</v>
      </c>
      <c r="H8" s="4" t="str">
        <f t="shared" si="1"/>
        <v>，3855778</v>
      </c>
      <c r="I8" s="4" t="str">
        <f>VLOOKUP(A8,HOP!A:U,21,0)</f>
        <v>直采</v>
      </c>
    </row>
    <row r="9" s="4" customFormat="1" hidden="1" spans="1:9">
      <c r="A9" s="5">
        <v>999226494267146</v>
      </c>
      <c r="B9" s="6">
        <v>45248</v>
      </c>
      <c r="C9" s="6">
        <v>45252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999226611449854</v>
      </c>
      <c r="B10" s="6">
        <v>45248</v>
      </c>
      <c r="C10" s="6">
        <v>45252</v>
      </c>
      <c r="D10" s="4">
        <v>1600</v>
      </c>
      <c r="E10" s="4" t="str">
        <f>VLOOKUP(A10,HOP!A:L,12,0)</f>
        <v>1600.00</v>
      </c>
      <c r="F10" s="4" t="str">
        <f>VLOOKUP(A10,HOP!A:C,3,0)</f>
        <v>3879312</v>
      </c>
      <c r="G10" s="4">
        <f t="shared" si="0"/>
        <v>0</v>
      </c>
      <c r="H10" s="4" t="str">
        <f t="shared" si="1"/>
        <v>，3879312</v>
      </c>
      <c r="I10" s="4" t="str">
        <f>VLOOKUP(A10,HOP!A:U,21,0)</f>
        <v>直采</v>
      </c>
    </row>
    <row r="11" s="4" customFormat="1" hidden="1" spans="1:9">
      <c r="A11" s="5">
        <v>999226742763455</v>
      </c>
      <c r="B11" s="6">
        <v>45248</v>
      </c>
      <c r="C11" s="6">
        <v>45252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999226851359713</v>
      </c>
      <c r="B12" s="6">
        <v>45248</v>
      </c>
      <c r="C12" s="6">
        <v>45252</v>
      </c>
      <c r="D12" s="4">
        <v>6788</v>
      </c>
      <c r="E12" s="4" t="str">
        <f>VLOOKUP(A12,HOP!A:L,12,0)</f>
        <v>6788.00</v>
      </c>
      <c r="F12" s="4" t="str">
        <f>VLOOKUP(A12,HOP!A:C,3,0)</f>
        <v>3959381</v>
      </c>
      <c r="G12" s="4">
        <f t="shared" si="0"/>
        <v>0</v>
      </c>
      <c r="H12" s="4" t="str">
        <f t="shared" si="1"/>
        <v>，3959381</v>
      </c>
      <c r="I12" s="4" t="str">
        <f>VLOOKUP(A12,HOP!A:U,21,0)</f>
        <v>直采</v>
      </c>
    </row>
    <row r="13" s="4" customFormat="1" hidden="1" spans="1:9">
      <c r="A13" s="5">
        <v>999227285772709</v>
      </c>
      <c r="B13" s="6">
        <v>45249</v>
      </c>
      <c r="C13" s="6">
        <v>45252</v>
      </c>
      <c r="D13" s="4">
        <v>6348</v>
      </c>
      <c r="E13" s="4" t="str">
        <f>VLOOKUP(A13,HOP!A:L,12,0)</f>
        <v>6348.00</v>
      </c>
      <c r="F13" s="4" t="str">
        <f>VLOOKUP(A13,HOP!A:C,3,0)</f>
        <v>4033707</v>
      </c>
      <c r="G13" s="4">
        <f t="shared" si="0"/>
        <v>0</v>
      </c>
      <c r="H13" s="4" t="str">
        <f t="shared" si="1"/>
        <v>，4033707</v>
      </c>
      <c r="I13" s="4" t="str">
        <f>VLOOKUP(A13,HOP!A:U,21,0)</f>
        <v>直采</v>
      </c>
    </row>
    <row r="14" s="4" customFormat="1" hidden="1" spans="1:9">
      <c r="A14" s="5">
        <v>999227288163350</v>
      </c>
      <c r="B14" s="6">
        <v>45250</v>
      </c>
      <c r="C14" s="6">
        <v>45252</v>
      </c>
      <c r="D14" s="4">
        <v>1306</v>
      </c>
      <c r="E14" s="4" t="str">
        <f>VLOOKUP(A14,HOP!A:L,12,0)</f>
        <v>1306.00</v>
      </c>
      <c r="F14" s="4" t="str">
        <f>VLOOKUP(A14,HOP!A:C,3,0)</f>
        <v>4034654</v>
      </c>
      <c r="G14" s="4">
        <f t="shared" si="0"/>
        <v>0</v>
      </c>
      <c r="H14" s="4" t="str">
        <f t="shared" si="1"/>
        <v>，4034654</v>
      </c>
      <c r="I14" s="4" t="str">
        <f>VLOOKUP(A14,HOP!A:U,21,0)</f>
        <v>直采</v>
      </c>
    </row>
    <row r="15" s="4" customFormat="1" hidden="1" spans="1:9">
      <c r="A15" s="5">
        <v>999227302537903</v>
      </c>
      <c r="B15" s="6">
        <v>45251</v>
      </c>
      <c r="C15" s="6">
        <v>45252</v>
      </c>
      <c r="D15" s="4">
        <v>384</v>
      </c>
      <c r="E15" s="4" t="str">
        <f>VLOOKUP(A15,HOP!A:L,12,0)</f>
        <v>384.00</v>
      </c>
      <c r="F15" s="4" t="str">
        <f>VLOOKUP(A15,HOP!A:C,3,0)</f>
        <v>4041063</v>
      </c>
      <c r="G15" s="4">
        <f t="shared" si="0"/>
        <v>0</v>
      </c>
      <c r="H15" s="4" t="str">
        <f t="shared" si="1"/>
        <v>，4041063</v>
      </c>
      <c r="I15" s="4" t="str">
        <f>VLOOKUP(A15,HOP!A:U,21,0)</f>
        <v>直连</v>
      </c>
    </row>
    <row r="16" s="4" customFormat="1" hidden="1" spans="1:9">
      <c r="A16" s="5">
        <v>999227355700410</v>
      </c>
      <c r="B16" s="6">
        <v>45248</v>
      </c>
      <c r="C16" s="6">
        <v>45252</v>
      </c>
      <c r="D16" s="4">
        <v>3216</v>
      </c>
      <c r="E16" s="4" t="str">
        <f>VLOOKUP(A16,HOP!A:L,12,0)</f>
        <v>3216.00</v>
      </c>
      <c r="F16" s="4" t="str">
        <f>VLOOKUP(A16,HOP!A:C,3,0)</f>
        <v>4061796</v>
      </c>
      <c r="G16" s="4">
        <f t="shared" si="0"/>
        <v>0</v>
      </c>
      <c r="H16" s="4" t="str">
        <f t="shared" si="1"/>
        <v>，4061796</v>
      </c>
      <c r="I16" s="4" t="str">
        <f>VLOOKUP(A16,HOP!A:U,21,0)</f>
        <v>直采</v>
      </c>
    </row>
    <row r="17" s="4" customFormat="1" hidden="1" spans="1:9">
      <c r="A17" s="5">
        <v>999227404446559</v>
      </c>
      <c r="B17" s="6">
        <v>45247</v>
      </c>
      <c r="C17" s="6">
        <v>45252</v>
      </c>
      <c r="D17" s="4">
        <v>2390</v>
      </c>
      <c r="E17" s="4" t="str">
        <f>VLOOKUP(A17,HOP!A:L,12,0)</f>
        <v>2390.00</v>
      </c>
      <c r="F17" s="4" t="str">
        <f>VLOOKUP(A17,HOP!A:C,3,0)</f>
        <v>4070687</v>
      </c>
      <c r="G17" s="4">
        <f t="shared" si="0"/>
        <v>0</v>
      </c>
      <c r="H17" s="4" t="str">
        <f t="shared" si="1"/>
        <v>，4070687</v>
      </c>
      <c r="I17" s="4" t="str">
        <f>VLOOKUP(A17,HOP!A:U,21,0)</f>
        <v>直采</v>
      </c>
    </row>
    <row r="18" s="4" customFormat="1" hidden="1" spans="1:9">
      <c r="A18" s="5">
        <v>999227447603909</v>
      </c>
      <c r="B18" s="6">
        <v>45250</v>
      </c>
      <c r="C18" s="6">
        <v>45252</v>
      </c>
      <c r="D18" s="4">
        <v>673</v>
      </c>
      <c r="E18" s="4" t="str">
        <f>VLOOKUP(A18,HOP!A:L,12,0)</f>
        <v>673.00</v>
      </c>
      <c r="F18" s="4" t="str">
        <f>VLOOKUP(A18,HOP!A:C,3,0)</f>
        <v>4079377</v>
      </c>
      <c r="G18" s="4">
        <f t="shared" si="0"/>
        <v>0</v>
      </c>
      <c r="H18" s="4" t="str">
        <f t="shared" si="1"/>
        <v>，4079377</v>
      </c>
      <c r="I18" s="4" t="str">
        <f>VLOOKUP(A18,HOP!A:U,21,0)</f>
        <v>直采</v>
      </c>
    </row>
    <row r="19" s="4" customFormat="1" hidden="1" spans="1:9">
      <c r="A19" s="5">
        <v>999227947982778</v>
      </c>
      <c r="B19" s="6">
        <v>45250</v>
      </c>
      <c r="C19" s="6">
        <v>45252</v>
      </c>
      <c r="D19" s="4">
        <v>758</v>
      </c>
      <c r="E19" s="4" t="str">
        <f>VLOOKUP(A19,HOP!A:L,12,0)</f>
        <v>758.00</v>
      </c>
      <c r="F19" s="4" t="str">
        <f>VLOOKUP(A19,HOP!A:C,3,0)</f>
        <v>4082768</v>
      </c>
      <c r="G19" s="4">
        <f t="shared" si="0"/>
        <v>0</v>
      </c>
      <c r="H19" s="4" t="str">
        <f t="shared" si="1"/>
        <v>，4082768</v>
      </c>
      <c r="I19" s="4" t="str">
        <f>VLOOKUP(A19,HOP!A:U,21,0)</f>
        <v>直采</v>
      </c>
    </row>
    <row r="20" s="4" customFormat="1" hidden="1" spans="1:9">
      <c r="A20" s="5">
        <v>999227962337280</v>
      </c>
      <c r="B20" s="6">
        <v>45250</v>
      </c>
      <c r="C20" s="6">
        <v>45252</v>
      </c>
      <c r="D20" s="4">
        <v>1084</v>
      </c>
      <c r="E20" s="4" t="str">
        <f>VLOOKUP(A20,HOP!A:L,12,0)</f>
        <v>1084.00</v>
      </c>
      <c r="F20" s="4" t="str">
        <f>VLOOKUP(A20,HOP!A:C,3,0)</f>
        <v>4087358</v>
      </c>
      <c r="G20" s="4">
        <f t="shared" si="0"/>
        <v>0</v>
      </c>
      <c r="H20" s="4" t="str">
        <f t="shared" si="1"/>
        <v>，4087358</v>
      </c>
      <c r="I20" s="4" t="str">
        <f>VLOOKUP(A20,HOP!A:U,21,0)</f>
        <v>直采</v>
      </c>
    </row>
    <row r="21" s="4" customFormat="1" hidden="1" spans="1:9">
      <c r="A21" s="5">
        <v>999227979532941</v>
      </c>
      <c r="B21" s="6">
        <v>45250</v>
      </c>
      <c r="C21" s="6">
        <v>45252</v>
      </c>
      <c r="D21" s="4">
        <v>1430</v>
      </c>
      <c r="E21" s="4" t="str">
        <f>VLOOKUP(A21,HOP!A:L,12,0)</f>
        <v>1430.00</v>
      </c>
      <c r="F21" s="4" t="str">
        <f>VLOOKUP(A21,HOP!A:C,3,0)</f>
        <v>4093599</v>
      </c>
      <c r="G21" s="4">
        <f t="shared" si="0"/>
        <v>0</v>
      </c>
      <c r="H21" s="4" t="str">
        <f t="shared" si="1"/>
        <v>，4093599</v>
      </c>
      <c r="I21" s="4" t="str">
        <f>VLOOKUP(A21,HOP!A:U,21,0)</f>
        <v>直采</v>
      </c>
    </row>
    <row r="22" s="4" customFormat="1" hidden="1" spans="1:9">
      <c r="A22" s="5">
        <v>999227987296532</v>
      </c>
      <c r="B22" s="6">
        <v>45246</v>
      </c>
      <c r="C22" s="6">
        <v>45252</v>
      </c>
      <c r="D22" s="4">
        <v>13420</v>
      </c>
      <c r="E22" s="4" t="str">
        <f>VLOOKUP(A22,HOP!A:L,12,0)</f>
        <v>13420.00</v>
      </c>
      <c r="F22" s="4" t="str">
        <f>VLOOKUP(A22,HOP!A:C,3,0)</f>
        <v>4096330</v>
      </c>
      <c r="G22" s="4">
        <f t="shared" si="0"/>
        <v>0</v>
      </c>
      <c r="H22" s="4" t="str">
        <f t="shared" si="1"/>
        <v>，4096330</v>
      </c>
      <c r="I22" s="4" t="str">
        <f>VLOOKUP(A22,HOP!A:U,21,0)</f>
        <v>直采</v>
      </c>
    </row>
    <row r="23" s="4" customFormat="1" hidden="1" spans="1:9">
      <c r="A23" s="5">
        <v>999228002747952</v>
      </c>
      <c r="B23" s="6">
        <v>45249</v>
      </c>
      <c r="C23" s="6">
        <v>45252</v>
      </c>
      <c r="D23" s="4">
        <v>2673</v>
      </c>
      <c r="E23" s="4" t="str">
        <f>VLOOKUP(A23,HOP!A:L,12,0)</f>
        <v>2673.00</v>
      </c>
      <c r="F23" s="4" t="str">
        <f>VLOOKUP(A23,HOP!A:C,3,0)</f>
        <v>4100288</v>
      </c>
      <c r="G23" s="4">
        <f t="shared" si="0"/>
        <v>0</v>
      </c>
      <c r="H23" s="4" t="str">
        <f t="shared" si="1"/>
        <v>，4100288</v>
      </c>
      <c r="I23" s="4" t="str">
        <f>VLOOKUP(A23,HOP!A:U,21,0)</f>
        <v>直采</v>
      </c>
    </row>
    <row r="24" s="4" customFormat="1" spans="1:10">
      <c r="A24" s="5">
        <v>999228031212008</v>
      </c>
      <c r="B24" s="6">
        <v>45249</v>
      </c>
      <c r="C24" s="6">
        <v>45252</v>
      </c>
      <c r="D24" s="4">
        <v>4479</v>
      </c>
      <c r="E24" s="4" t="str">
        <f>VLOOKUP(A24,HOP!A:L,12,0)</f>
        <v>4779.00</v>
      </c>
      <c r="F24" s="4" t="str">
        <f>VLOOKUP(A24,HOP!A:C,3,0)</f>
        <v>4107488</v>
      </c>
      <c r="G24" s="4">
        <f t="shared" si="0"/>
        <v>-300</v>
      </c>
      <c r="H24" s="4" t="str">
        <f t="shared" si="1"/>
        <v>，4107488</v>
      </c>
      <c r="I24" s="4" t="str">
        <f>VLOOKUP(A24,HOP!A:U,21,0)</f>
        <v>直采</v>
      </c>
      <c r="J24" s="4" t="s">
        <v>758</v>
      </c>
    </row>
    <row r="25" s="4" customFormat="1" hidden="1" spans="1:9">
      <c r="A25" s="5">
        <v>999228045381712</v>
      </c>
      <c r="B25" s="6">
        <v>45248</v>
      </c>
      <c r="C25" s="6">
        <v>45252</v>
      </c>
      <c r="D25" s="4">
        <v>1728</v>
      </c>
      <c r="E25" s="4" t="str">
        <f>VLOOKUP(A25,HOP!A:L,12,0)</f>
        <v>1728.00</v>
      </c>
      <c r="F25" s="4" t="str">
        <f>VLOOKUP(A25,HOP!A:C,3,0)</f>
        <v>4112440</v>
      </c>
      <c r="G25" s="4">
        <f t="shared" si="0"/>
        <v>0</v>
      </c>
      <c r="H25" s="4" t="str">
        <f t="shared" si="1"/>
        <v>，4112440</v>
      </c>
      <c r="I25" s="4" t="str">
        <f>VLOOKUP(A25,HOP!A:U,21,0)</f>
        <v>直连</v>
      </c>
    </row>
    <row r="26" s="4" customFormat="1" hidden="1" spans="1:9">
      <c r="A26" s="5">
        <v>999228067709396</v>
      </c>
      <c r="B26" s="6">
        <v>45249</v>
      </c>
      <c r="C26" s="6">
        <v>45252</v>
      </c>
      <c r="D26" s="4">
        <v>2700</v>
      </c>
      <c r="E26" s="4" t="str">
        <f>VLOOKUP(A26,HOP!A:L,12,0)</f>
        <v>2700.00</v>
      </c>
      <c r="F26" s="4" t="str">
        <f>VLOOKUP(A26,HOP!A:C,3,0)</f>
        <v>4116884</v>
      </c>
      <c r="G26" s="4">
        <f t="shared" si="0"/>
        <v>0</v>
      </c>
      <c r="H26" s="4" t="str">
        <f t="shared" si="1"/>
        <v>，4116884</v>
      </c>
      <c r="I26" s="4" t="str">
        <f>VLOOKUP(A26,HOP!A:U,21,0)</f>
        <v>直采</v>
      </c>
    </row>
    <row r="27" s="4" customFormat="1" hidden="1" spans="1:9">
      <c r="A27" s="5">
        <v>999228068172456</v>
      </c>
      <c r="B27" s="6">
        <v>45251</v>
      </c>
      <c r="C27" s="6">
        <v>45252</v>
      </c>
      <c r="D27" s="4">
        <v>1097</v>
      </c>
      <c r="E27" s="4" t="str">
        <f>VLOOKUP(A27,HOP!A:L,12,0)</f>
        <v>1097.00</v>
      </c>
      <c r="F27" s="4" t="str">
        <f>VLOOKUP(A27,HOP!A:C,3,0)</f>
        <v>4117200</v>
      </c>
      <c r="G27" s="4">
        <f t="shared" si="0"/>
        <v>0</v>
      </c>
      <c r="H27" s="4" t="str">
        <f t="shared" si="1"/>
        <v>，4117200</v>
      </c>
      <c r="I27" s="4" t="str">
        <f>VLOOKUP(A27,HOP!A:U,21,0)</f>
        <v>直采</v>
      </c>
    </row>
    <row r="28" s="4" customFormat="1" hidden="1" spans="1:9">
      <c r="A28" s="5">
        <v>999228073298479</v>
      </c>
      <c r="B28" s="6">
        <v>45250</v>
      </c>
      <c r="C28" s="6">
        <v>45252</v>
      </c>
      <c r="D28" s="4">
        <v>856</v>
      </c>
      <c r="E28" s="4" t="str">
        <f>VLOOKUP(A28,HOP!A:L,12,0)</f>
        <v>856.00</v>
      </c>
      <c r="F28" s="4" t="str">
        <f>VLOOKUP(A28,HOP!A:C,3,0)</f>
        <v>4119509</v>
      </c>
      <c r="G28" s="4">
        <f t="shared" si="0"/>
        <v>0</v>
      </c>
      <c r="H28" s="4" t="str">
        <f t="shared" si="1"/>
        <v>，4119509</v>
      </c>
      <c r="I28" s="4" t="str">
        <f>VLOOKUP(A28,HOP!A:U,21,0)</f>
        <v>直采</v>
      </c>
    </row>
    <row r="29" s="4" customFormat="1" hidden="1" spans="1:9">
      <c r="A29" s="5">
        <v>999228099926171</v>
      </c>
      <c r="B29" s="6">
        <v>45250</v>
      </c>
      <c r="C29" s="6">
        <v>45252</v>
      </c>
      <c r="D29" s="4">
        <v>1486</v>
      </c>
      <c r="E29" s="4" t="str">
        <f>VLOOKUP(A29,HOP!A:L,12,0)</f>
        <v>1486.00</v>
      </c>
      <c r="F29" s="4" t="str">
        <f>VLOOKUP(A29,HOP!A:C,3,0)</f>
        <v>4126552</v>
      </c>
      <c r="G29" s="4">
        <f t="shared" si="0"/>
        <v>0</v>
      </c>
      <c r="H29" s="4" t="str">
        <f t="shared" si="1"/>
        <v>，4126552</v>
      </c>
      <c r="I29" s="4" t="str">
        <f>VLOOKUP(A29,HOP!A:U,21,0)</f>
        <v>直采</v>
      </c>
    </row>
    <row r="30" s="4" customFormat="1" hidden="1" spans="1:9">
      <c r="A30" s="5">
        <v>999227291119450</v>
      </c>
      <c r="B30" s="6">
        <v>45251</v>
      </c>
      <c r="C30" s="6">
        <v>45252</v>
      </c>
      <c r="D30" s="4">
        <v>200</v>
      </c>
      <c r="E30" s="4" t="str">
        <f>VLOOKUP(A30,HOP!A:L,12,0)</f>
        <v>200.00</v>
      </c>
      <c r="F30" s="4" t="str">
        <f>VLOOKUP(A30,HOP!A:C,3,0)</f>
        <v>4037338</v>
      </c>
      <c r="G30" s="4">
        <f t="shared" si="0"/>
        <v>0</v>
      </c>
      <c r="H30" s="4" t="str">
        <f t="shared" si="1"/>
        <v>，4037338</v>
      </c>
      <c r="I30" s="4" t="str">
        <f>VLOOKUP(A30,HOP!A:U,21,0)</f>
        <v>直采</v>
      </c>
    </row>
    <row r="31" s="4" customFormat="1" hidden="1" spans="1:9">
      <c r="A31" s="5">
        <v>999228145529628</v>
      </c>
      <c r="B31" s="6">
        <v>45247</v>
      </c>
      <c r="C31" s="6">
        <v>45252</v>
      </c>
      <c r="D31" s="4">
        <v>2725</v>
      </c>
      <c r="E31" s="4" t="str">
        <f>VLOOKUP(A31,HOP!A:L,12,0)</f>
        <v>2725.00</v>
      </c>
      <c r="F31" s="4" t="str">
        <f>VLOOKUP(A31,HOP!A:C,3,0)</f>
        <v>4139499</v>
      </c>
      <c r="G31" s="4">
        <f t="shared" si="0"/>
        <v>0</v>
      </c>
      <c r="H31" s="4" t="str">
        <f t="shared" si="1"/>
        <v>，4139499</v>
      </c>
      <c r="I31" s="4" t="str">
        <f>VLOOKUP(A31,HOP!A:U,21,0)</f>
        <v>直采</v>
      </c>
    </row>
    <row r="32" s="4" customFormat="1" hidden="1" spans="1:9">
      <c r="A32" s="5">
        <v>999228161735153</v>
      </c>
      <c r="B32" s="6">
        <v>45250</v>
      </c>
      <c r="C32" s="6">
        <v>45252</v>
      </c>
      <c r="D32" s="4">
        <v>1260</v>
      </c>
      <c r="E32" s="4" t="str">
        <f>VLOOKUP(A32,HOP!A:L,12,0)</f>
        <v>1260.00</v>
      </c>
      <c r="F32" s="4" t="str">
        <f>VLOOKUP(A32,HOP!A:C,3,0)</f>
        <v>4142988</v>
      </c>
      <c r="G32" s="4">
        <f t="shared" si="0"/>
        <v>0</v>
      </c>
      <c r="H32" s="4" t="str">
        <f t="shared" si="1"/>
        <v>，4142988</v>
      </c>
      <c r="I32" s="4" t="str">
        <f>VLOOKUP(A32,HOP!A:U,21,0)</f>
        <v>直采</v>
      </c>
    </row>
    <row r="33" s="4" customFormat="1" spans="1:10">
      <c r="A33" s="5">
        <v>999228171249054</v>
      </c>
      <c r="B33" s="6">
        <v>45249</v>
      </c>
      <c r="C33" s="6">
        <v>45252</v>
      </c>
      <c r="D33" s="4">
        <v>300</v>
      </c>
      <c r="E33" s="4" t="e">
        <f>VLOOKUP(A33,HOP!A:L,12,0)</f>
        <v>#N/A</v>
      </c>
      <c r="F33" s="4">
        <v>4107488</v>
      </c>
      <c r="G33" s="4" t="e">
        <f t="shared" si="0"/>
        <v>#N/A</v>
      </c>
      <c r="H33" s="4" t="str">
        <f t="shared" si="1"/>
        <v>，4107488</v>
      </c>
      <c r="I33" s="4" t="s">
        <v>759</v>
      </c>
      <c r="J33" s="4" t="s">
        <v>758</v>
      </c>
    </row>
    <row r="34" s="4" customFormat="1" hidden="1" spans="1:9">
      <c r="A34" s="5">
        <v>999228232739514</v>
      </c>
      <c r="B34" s="6">
        <v>45248</v>
      </c>
      <c r="C34" s="6">
        <v>45252</v>
      </c>
      <c r="D34" s="4">
        <v>1108</v>
      </c>
      <c r="E34" s="4" t="str">
        <f>VLOOKUP(A34,HOP!A:L,12,0)</f>
        <v>1108.00</v>
      </c>
      <c r="F34" s="4" t="str">
        <f>VLOOKUP(A34,HOP!A:C,3,0)</f>
        <v>4157893</v>
      </c>
      <c r="G34" s="4">
        <f t="shared" si="0"/>
        <v>0</v>
      </c>
      <c r="H34" s="4" t="str">
        <f t="shared" si="1"/>
        <v>，4157893</v>
      </c>
      <c r="I34" s="4" t="str">
        <f>VLOOKUP(A34,HOP!A:U,21,0)</f>
        <v>直采</v>
      </c>
    </row>
    <row r="35" s="4" customFormat="1" hidden="1" spans="1:9">
      <c r="A35" s="5">
        <v>999228232767321</v>
      </c>
      <c r="B35" s="6">
        <v>45248</v>
      </c>
      <c r="C35" s="6">
        <v>45252</v>
      </c>
      <c r="D35" s="4">
        <v>1108</v>
      </c>
      <c r="E35" s="4" t="str">
        <f>VLOOKUP(A35,HOP!A:L,12,0)</f>
        <v>1108.00</v>
      </c>
      <c r="F35" s="4" t="str">
        <f>VLOOKUP(A35,HOP!A:C,3,0)</f>
        <v>4157899</v>
      </c>
      <c r="G35" s="4">
        <f t="shared" ref="G35:G66" si="2">D35-E35</f>
        <v>0</v>
      </c>
      <c r="H35" s="4" t="str">
        <f t="shared" ref="H35:H66" si="3">$H$1&amp;F35</f>
        <v>，4157899</v>
      </c>
      <c r="I35" s="4" t="str">
        <f>VLOOKUP(A35,HOP!A:U,21,0)</f>
        <v>直采</v>
      </c>
    </row>
    <row r="36" s="4" customFormat="1" hidden="1" spans="1:9">
      <c r="A36" s="5">
        <v>28232932378</v>
      </c>
      <c r="B36" s="6">
        <v>45248</v>
      </c>
      <c r="C36" s="6">
        <v>45252</v>
      </c>
      <c r="D36" s="4">
        <v>1108</v>
      </c>
      <c r="E36" s="4" t="str">
        <f>VLOOKUP(A36,HOP!A:L,12,0)</f>
        <v>1108.00</v>
      </c>
      <c r="F36" s="4" t="str">
        <f>VLOOKUP(A36,HOP!A:C,3,0)</f>
        <v>4157966</v>
      </c>
      <c r="G36" s="4">
        <f t="shared" si="2"/>
        <v>0</v>
      </c>
      <c r="H36" s="4" t="str">
        <f t="shared" si="3"/>
        <v>，4157966</v>
      </c>
      <c r="I36" s="4" t="str">
        <f>VLOOKUP(A36,HOP!A:U,21,0)</f>
        <v>直采</v>
      </c>
    </row>
    <row r="37" s="4" customFormat="1" hidden="1" spans="1:9">
      <c r="A37" s="5">
        <v>999228235266953</v>
      </c>
      <c r="B37" s="6">
        <v>45248</v>
      </c>
      <c r="C37" s="6">
        <v>45252</v>
      </c>
      <c r="D37" s="4">
        <v>1120</v>
      </c>
      <c r="E37" s="4" t="str">
        <f>VLOOKUP(A37,HOP!A:L,12,0)</f>
        <v>1120.00</v>
      </c>
      <c r="F37" s="4" t="str">
        <f>VLOOKUP(A37,HOP!A:C,3,0)</f>
        <v>4159199</v>
      </c>
      <c r="G37" s="4">
        <f t="shared" si="2"/>
        <v>0</v>
      </c>
      <c r="H37" s="4" t="str">
        <f t="shared" si="3"/>
        <v>，4159199</v>
      </c>
      <c r="I37" s="4" t="str">
        <f>VLOOKUP(A37,HOP!A:U,21,0)</f>
        <v>直采</v>
      </c>
    </row>
    <row r="38" s="4" customFormat="1" hidden="1" spans="1:9">
      <c r="A38" s="5">
        <v>999228235359848</v>
      </c>
      <c r="B38" s="6">
        <v>45248</v>
      </c>
      <c r="C38" s="6">
        <v>45252</v>
      </c>
      <c r="D38" s="4">
        <v>1120</v>
      </c>
      <c r="E38" s="4" t="str">
        <f>VLOOKUP(A38,HOP!A:L,12,0)</f>
        <v>1120.00</v>
      </c>
      <c r="F38" s="4" t="str">
        <f>VLOOKUP(A38,HOP!A:C,3,0)</f>
        <v>4159224</v>
      </c>
      <c r="G38" s="4">
        <f t="shared" si="2"/>
        <v>0</v>
      </c>
      <c r="H38" s="4" t="str">
        <f t="shared" si="3"/>
        <v>，4159224</v>
      </c>
      <c r="I38" s="4" t="str">
        <f>VLOOKUP(A38,HOP!A:U,21,0)</f>
        <v>直采</v>
      </c>
    </row>
    <row r="39" s="4" customFormat="1" hidden="1" spans="1:9">
      <c r="A39" s="5">
        <v>999228240361863</v>
      </c>
      <c r="B39" s="6">
        <v>45250</v>
      </c>
      <c r="C39" s="6">
        <v>45252</v>
      </c>
      <c r="D39" s="4">
        <v>1510</v>
      </c>
      <c r="E39" s="4" t="str">
        <f>VLOOKUP(A39,HOP!A:L,12,0)</f>
        <v>1510.00</v>
      </c>
      <c r="F39" s="4" t="str">
        <f>VLOOKUP(A39,HOP!A:C,3,0)</f>
        <v>4162327</v>
      </c>
      <c r="G39" s="4">
        <f t="shared" si="2"/>
        <v>0</v>
      </c>
      <c r="H39" s="4" t="str">
        <f t="shared" si="3"/>
        <v>，4162327</v>
      </c>
      <c r="I39" s="4" t="str">
        <f>VLOOKUP(A39,HOP!A:U,21,0)</f>
        <v>直采</v>
      </c>
    </row>
    <row r="40" s="4" customFormat="1" hidden="1" spans="1:9">
      <c r="A40" s="5">
        <v>999228240883837</v>
      </c>
      <c r="B40" s="6">
        <v>45250</v>
      </c>
      <c r="C40" s="6">
        <v>45252</v>
      </c>
      <c r="D40" s="4">
        <v>760</v>
      </c>
      <c r="E40" s="4" t="str">
        <f>VLOOKUP(A40,HOP!A:L,12,0)</f>
        <v>760.00</v>
      </c>
      <c r="F40" s="4" t="str">
        <f>VLOOKUP(A40,HOP!A:C,3,0)</f>
        <v>4162657</v>
      </c>
      <c r="G40" s="4">
        <f t="shared" si="2"/>
        <v>0</v>
      </c>
      <c r="H40" s="4" t="str">
        <f t="shared" si="3"/>
        <v>，4162657</v>
      </c>
      <c r="I40" s="4" t="str">
        <f>VLOOKUP(A40,HOP!A:U,21,0)</f>
        <v>直采</v>
      </c>
    </row>
    <row r="41" s="4" customFormat="1" hidden="1" spans="1:9">
      <c r="A41" s="5">
        <v>999228254861058</v>
      </c>
      <c r="B41" s="6">
        <v>45246</v>
      </c>
      <c r="C41" s="6">
        <v>45252</v>
      </c>
      <c r="D41" s="4">
        <v>11660</v>
      </c>
      <c r="E41" s="4" t="str">
        <f>VLOOKUP(A41,HOP!A:L,12,0)</f>
        <v>11660.00</v>
      </c>
      <c r="F41" s="4" t="str">
        <f>VLOOKUP(A41,HOP!A:C,3,0)</f>
        <v>4163446</v>
      </c>
      <c r="G41" s="4">
        <f t="shared" si="2"/>
        <v>0</v>
      </c>
      <c r="H41" s="4" t="str">
        <f t="shared" si="3"/>
        <v>，4163446</v>
      </c>
      <c r="I41" s="4" t="str">
        <f>VLOOKUP(A41,HOP!A:U,21,0)</f>
        <v>直采</v>
      </c>
    </row>
    <row r="42" s="4" customFormat="1" hidden="1" spans="1:9">
      <c r="A42" s="5">
        <v>999228260704219</v>
      </c>
      <c r="B42" s="6">
        <v>45248</v>
      </c>
      <c r="C42" s="6">
        <v>45252</v>
      </c>
      <c r="D42" s="4">
        <v>1740</v>
      </c>
      <c r="E42" s="4" t="str">
        <f>VLOOKUP(A42,HOP!A:L,12,0)</f>
        <v>1740.00</v>
      </c>
      <c r="F42" s="4" t="str">
        <f>VLOOKUP(A42,HOP!A:C,3,0)</f>
        <v>4165461</v>
      </c>
      <c r="G42" s="4">
        <f t="shared" si="2"/>
        <v>0</v>
      </c>
      <c r="H42" s="4" t="str">
        <f t="shared" si="3"/>
        <v>，4165461</v>
      </c>
      <c r="I42" s="4" t="str">
        <f>VLOOKUP(A42,HOP!A:U,21,0)</f>
        <v>直采</v>
      </c>
    </row>
    <row r="43" s="4" customFormat="1" hidden="1" spans="1:9">
      <c r="A43" s="5">
        <v>999228263732189</v>
      </c>
      <c r="B43" s="6">
        <v>45248</v>
      </c>
      <c r="C43" s="6">
        <v>45252</v>
      </c>
      <c r="D43" s="4">
        <v>1740</v>
      </c>
      <c r="E43" s="4" t="str">
        <f>VLOOKUP(A43,HOP!A:L,12,0)</f>
        <v>1740.00</v>
      </c>
      <c r="F43" s="4" t="str">
        <f>VLOOKUP(A43,HOP!A:C,3,0)</f>
        <v>4167005</v>
      </c>
      <c r="G43" s="4">
        <f t="shared" si="2"/>
        <v>0</v>
      </c>
      <c r="H43" s="4" t="str">
        <f t="shared" si="3"/>
        <v>，4167005</v>
      </c>
      <c r="I43" s="4" t="str">
        <f>VLOOKUP(A43,HOP!A:U,21,0)</f>
        <v>直采</v>
      </c>
    </row>
    <row r="44" s="4" customFormat="1" hidden="1" spans="1:9">
      <c r="A44" s="5">
        <v>999228264897233</v>
      </c>
      <c r="B44" s="6">
        <v>45250</v>
      </c>
      <c r="C44" s="6">
        <v>45252</v>
      </c>
      <c r="D44" s="4">
        <v>3000</v>
      </c>
      <c r="E44" s="4" t="str">
        <f>VLOOKUP(A44,HOP!A:L,12,0)</f>
        <v>3000.00</v>
      </c>
      <c r="F44" s="4" t="str">
        <f>VLOOKUP(A44,HOP!A:C,3,0)</f>
        <v>4167804</v>
      </c>
      <c r="G44" s="4">
        <f t="shared" si="2"/>
        <v>0</v>
      </c>
      <c r="H44" s="4" t="str">
        <f t="shared" si="3"/>
        <v>，4167804</v>
      </c>
      <c r="I44" s="4" t="str">
        <f>VLOOKUP(A44,HOP!A:U,21,0)</f>
        <v>直采</v>
      </c>
    </row>
    <row r="45" s="4" customFormat="1" hidden="1" spans="1:9">
      <c r="A45" s="5">
        <v>999228286048900</v>
      </c>
      <c r="B45" s="6">
        <v>45247</v>
      </c>
      <c r="C45" s="6">
        <v>45252</v>
      </c>
      <c r="D45" s="4">
        <v>4050</v>
      </c>
      <c r="E45" s="4" t="str">
        <f>VLOOKUP(A45,HOP!A:L,12,0)</f>
        <v>4050.00</v>
      </c>
      <c r="F45" s="4" t="str">
        <f>VLOOKUP(A45,HOP!A:C,3,0)</f>
        <v>4177346</v>
      </c>
      <c r="G45" s="4">
        <f t="shared" si="2"/>
        <v>0</v>
      </c>
      <c r="H45" s="4" t="str">
        <f t="shared" si="3"/>
        <v>，4177346</v>
      </c>
      <c r="I45" s="4" t="str">
        <f>VLOOKUP(A45,HOP!A:U,21,0)</f>
        <v>直采</v>
      </c>
    </row>
    <row r="46" s="4" customFormat="1" hidden="1" spans="1:9">
      <c r="A46" s="5">
        <v>999228292506320</v>
      </c>
      <c r="B46" s="6">
        <v>45249</v>
      </c>
      <c r="C46" s="6">
        <v>45252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999228294134788</v>
      </c>
      <c r="B47" s="6">
        <v>45249</v>
      </c>
      <c r="C47" s="6">
        <v>45252</v>
      </c>
      <c r="D47" s="4">
        <v>5764</v>
      </c>
      <c r="E47" s="4" t="str">
        <f>VLOOKUP(A47,HOP!A:L,12,0)</f>
        <v>5764.00</v>
      </c>
      <c r="F47" s="4" t="str">
        <f>VLOOKUP(A47,HOP!A:C,3,0)</f>
        <v>4181718</v>
      </c>
      <c r="G47" s="4">
        <f t="shared" si="2"/>
        <v>0</v>
      </c>
      <c r="H47" s="4" t="str">
        <f t="shared" si="3"/>
        <v>，4181718</v>
      </c>
      <c r="I47" s="4" t="str">
        <f>VLOOKUP(A47,HOP!A:U,21,0)</f>
        <v>直采</v>
      </c>
    </row>
    <row r="48" s="4" customFormat="1" hidden="1" spans="1:9">
      <c r="A48" s="5">
        <v>999228310637972</v>
      </c>
      <c r="B48" s="6">
        <v>45248</v>
      </c>
      <c r="C48" s="6">
        <v>45252</v>
      </c>
      <c r="D48" s="4">
        <v>6636</v>
      </c>
      <c r="E48" s="4" t="str">
        <f>VLOOKUP(A48,HOP!A:L,12,0)</f>
        <v>6636.00</v>
      </c>
      <c r="F48" s="4" t="str">
        <f>VLOOKUP(A48,HOP!A:C,3,0)</f>
        <v>4186521</v>
      </c>
      <c r="G48" s="4">
        <f t="shared" si="2"/>
        <v>0</v>
      </c>
      <c r="H48" s="4" t="str">
        <f t="shared" si="3"/>
        <v>，4186521</v>
      </c>
      <c r="I48" s="4" t="str">
        <f>VLOOKUP(A48,HOP!A:U,21,0)</f>
        <v>直采</v>
      </c>
    </row>
    <row r="49" s="4" customFormat="1" hidden="1" spans="1:9">
      <c r="A49" s="5">
        <v>999228311491575</v>
      </c>
      <c r="B49" s="6">
        <v>45250</v>
      </c>
      <c r="C49" s="6">
        <v>45252</v>
      </c>
      <c r="D49" s="4">
        <v>1028</v>
      </c>
      <c r="E49" s="4" t="str">
        <f>VLOOKUP(A49,HOP!A:L,12,0)</f>
        <v>1028.00</v>
      </c>
      <c r="F49" s="4" t="str">
        <f>VLOOKUP(A49,HOP!A:C,3,0)</f>
        <v>4186904</v>
      </c>
      <c r="G49" s="4">
        <f t="shared" si="2"/>
        <v>0</v>
      </c>
      <c r="H49" s="4" t="str">
        <f t="shared" si="3"/>
        <v>，4186904</v>
      </c>
      <c r="I49" s="4" t="str">
        <f>VLOOKUP(A49,HOP!A:U,21,0)</f>
        <v>直采</v>
      </c>
    </row>
    <row r="50" s="4" customFormat="1" hidden="1" spans="1:9">
      <c r="A50" s="5">
        <v>999228335340229</v>
      </c>
      <c r="B50" s="6">
        <v>45248</v>
      </c>
      <c r="C50" s="6">
        <v>45252</v>
      </c>
      <c r="D50" s="4">
        <v>5880</v>
      </c>
      <c r="E50" s="4" t="str">
        <f>VLOOKUP(A50,HOP!A:L,12,0)</f>
        <v>5880.00</v>
      </c>
      <c r="F50" s="4" t="str">
        <f>VLOOKUP(A50,HOP!A:C,3,0)</f>
        <v>4199994</v>
      </c>
      <c r="G50" s="4">
        <f t="shared" si="2"/>
        <v>0</v>
      </c>
      <c r="H50" s="4" t="str">
        <f t="shared" si="3"/>
        <v>，4199994</v>
      </c>
      <c r="I50" s="4" t="str">
        <f>VLOOKUP(A50,HOP!A:U,21,0)</f>
        <v>直采</v>
      </c>
    </row>
    <row r="51" s="4" customFormat="1" hidden="1" spans="1:9">
      <c r="A51" s="5">
        <v>999228335686988</v>
      </c>
      <c r="B51" s="6">
        <v>45249</v>
      </c>
      <c r="C51" s="6">
        <v>45252</v>
      </c>
      <c r="D51" s="4">
        <v>848</v>
      </c>
      <c r="E51" s="4" t="str">
        <f>VLOOKUP(A51,HOP!A:L,12,0)</f>
        <v>848.00</v>
      </c>
      <c r="F51" s="4" t="str">
        <f>VLOOKUP(A51,HOP!A:C,3,0)</f>
        <v>4200153</v>
      </c>
      <c r="G51" s="4">
        <f t="shared" si="2"/>
        <v>0</v>
      </c>
      <c r="H51" s="4" t="str">
        <f t="shared" si="3"/>
        <v>，4200153</v>
      </c>
      <c r="I51" s="4" t="str">
        <f>VLOOKUP(A51,HOP!A:U,21,0)</f>
        <v>直采</v>
      </c>
    </row>
    <row r="52" s="4" customFormat="1" hidden="1" spans="1:9">
      <c r="A52" s="5">
        <v>999228338610929</v>
      </c>
      <c r="B52" s="6">
        <v>45249</v>
      </c>
      <c r="C52" s="6">
        <v>45252</v>
      </c>
      <c r="D52" s="4">
        <v>4380</v>
      </c>
      <c r="E52" s="4" t="str">
        <f>VLOOKUP(A52,HOP!A:L,12,0)</f>
        <v>4380.00</v>
      </c>
      <c r="F52" s="4" t="str">
        <f>VLOOKUP(A52,HOP!A:C,3,0)</f>
        <v>4202178</v>
      </c>
      <c r="G52" s="4">
        <f t="shared" si="2"/>
        <v>0</v>
      </c>
      <c r="H52" s="4" t="str">
        <f t="shared" si="3"/>
        <v>，4202178</v>
      </c>
      <c r="I52" s="4" t="str">
        <f>VLOOKUP(A52,HOP!A:U,21,0)</f>
        <v>直采</v>
      </c>
    </row>
    <row r="53" s="4" customFormat="1" hidden="1" spans="1:9">
      <c r="A53" s="5">
        <v>999228354209514</v>
      </c>
      <c r="B53" s="6">
        <v>45247</v>
      </c>
      <c r="C53" s="6">
        <v>45252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999228359216275</v>
      </c>
      <c r="B54" s="6">
        <v>45251</v>
      </c>
      <c r="C54" s="6">
        <v>45252</v>
      </c>
      <c r="D54" s="4">
        <v>611</v>
      </c>
      <c r="E54" s="4" t="str">
        <f>VLOOKUP(A54,HOP!A:L,12,0)</f>
        <v>611.00</v>
      </c>
      <c r="F54" s="4" t="str">
        <f>VLOOKUP(A54,HOP!A:C,3,0)</f>
        <v>4212712</v>
      </c>
      <c r="G54" s="4">
        <f t="shared" si="2"/>
        <v>0</v>
      </c>
      <c r="H54" s="4" t="str">
        <f t="shared" si="3"/>
        <v>，4212712</v>
      </c>
      <c r="I54" s="4" t="str">
        <f>VLOOKUP(A54,HOP!A:U,21,0)</f>
        <v>直采</v>
      </c>
    </row>
    <row r="55" s="4" customFormat="1" hidden="1" spans="1:9">
      <c r="A55" s="5">
        <v>999228367633110</v>
      </c>
      <c r="B55" s="6">
        <v>45247</v>
      </c>
      <c r="C55" s="6">
        <v>45252</v>
      </c>
      <c r="D55" s="4">
        <v>4600</v>
      </c>
      <c r="E55" s="4" t="str">
        <f>VLOOKUP(A55,HOP!A:L,12,0)</f>
        <v>4600.00</v>
      </c>
      <c r="F55" s="4" t="str">
        <f>VLOOKUP(A55,HOP!A:C,3,0)</f>
        <v>4218872</v>
      </c>
      <c r="G55" s="4">
        <f t="shared" si="2"/>
        <v>0</v>
      </c>
      <c r="H55" s="4" t="str">
        <f t="shared" si="3"/>
        <v>，4218872</v>
      </c>
      <c r="I55" s="4" t="str">
        <f>VLOOKUP(A55,HOP!A:U,21,0)</f>
        <v>直采</v>
      </c>
    </row>
    <row r="56" s="4" customFormat="1" hidden="1" spans="1:9">
      <c r="A56" s="5">
        <v>999228367682709</v>
      </c>
      <c r="B56" s="6">
        <v>45251</v>
      </c>
      <c r="C56" s="6">
        <v>45252</v>
      </c>
      <c r="D56" s="4">
        <v>1802</v>
      </c>
      <c r="E56" s="4" t="str">
        <f>VLOOKUP(A56,HOP!A:L,12,0)</f>
        <v>1802.00</v>
      </c>
      <c r="F56" s="4" t="str">
        <f>VLOOKUP(A56,HOP!A:C,3,0)</f>
        <v>4218936</v>
      </c>
      <c r="G56" s="4">
        <f t="shared" si="2"/>
        <v>0</v>
      </c>
      <c r="H56" s="4" t="str">
        <f t="shared" si="3"/>
        <v>，4218936</v>
      </c>
      <c r="I56" s="4" t="str">
        <f>VLOOKUP(A56,HOP!A:U,21,0)</f>
        <v>直采</v>
      </c>
    </row>
    <row r="57" s="4" customFormat="1" hidden="1" spans="1:9">
      <c r="A57" s="5">
        <v>999228367912352</v>
      </c>
      <c r="B57" s="6">
        <v>45249</v>
      </c>
      <c r="C57" s="6">
        <v>45252</v>
      </c>
      <c r="D57" s="4">
        <v>987</v>
      </c>
      <c r="E57" s="4" t="str">
        <f>VLOOKUP(A57,HOP!A:L,12,0)</f>
        <v>987.00</v>
      </c>
      <c r="F57" s="4" t="str">
        <f>VLOOKUP(A57,HOP!A:C,3,0)</f>
        <v>4219348</v>
      </c>
      <c r="G57" s="4">
        <f t="shared" si="2"/>
        <v>0</v>
      </c>
      <c r="H57" s="4" t="str">
        <f t="shared" si="3"/>
        <v>，4219348</v>
      </c>
      <c r="I57" s="4" t="str">
        <f>VLOOKUP(A57,HOP!A:U,21,0)</f>
        <v>直采</v>
      </c>
    </row>
    <row r="58" s="4" customFormat="1" hidden="1" spans="1:9">
      <c r="A58" s="5">
        <v>999228367963179</v>
      </c>
      <c r="B58" s="6">
        <v>45250</v>
      </c>
      <c r="C58" s="6">
        <v>45252</v>
      </c>
      <c r="D58" s="4">
        <v>946</v>
      </c>
      <c r="E58" s="4" t="str">
        <f>VLOOKUP(A58,HOP!A:L,12,0)</f>
        <v>946.00</v>
      </c>
      <c r="F58" s="4" t="str">
        <f>VLOOKUP(A58,HOP!A:C,3,0)</f>
        <v>4219426</v>
      </c>
      <c r="G58" s="4">
        <f t="shared" si="2"/>
        <v>0</v>
      </c>
      <c r="H58" s="4" t="str">
        <f t="shared" si="3"/>
        <v>，4219426</v>
      </c>
      <c r="I58" s="4" t="str">
        <f>VLOOKUP(A58,HOP!A:U,21,0)</f>
        <v>直连</v>
      </c>
    </row>
    <row r="59" s="4" customFormat="1" hidden="1" spans="1:9">
      <c r="A59" s="5">
        <v>999228374088872</v>
      </c>
      <c r="B59" s="6">
        <v>45249</v>
      </c>
      <c r="C59" s="6">
        <v>45252</v>
      </c>
      <c r="D59" s="4">
        <v>6675</v>
      </c>
      <c r="E59" s="4" t="str">
        <f>VLOOKUP(A59,HOP!A:L,12,0)</f>
        <v>6675.00</v>
      </c>
      <c r="F59" s="4" t="str">
        <f>VLOOKUP(A59,HOP!A:C,3,0)</f>
        <v>4224708</v>
      </c>
      <c r="G59" s="4">
        <f t="shared" si="2"/>
        <v>0</v>
      </c>
      <c r="H59" s="4" t="str">
        <f t="shared" si="3"/>
        <v>，4224708</v>
      </c>
      <c r="I59" s="4" t="str">
        <f>VLOOKUP(A59,HOP!A:U,21,0)</f>
        <v>直采</v>
      </c>
    </row>
    <row r="60" s="4" customFormat="1" hidden="1" spans="1:9">
      <c r="A60" s="5">
        <v>999228392785301</v>
      </c>
      <c r="B60" s="6">
        <v>45249</v>
      </c>
      <c r="C60" s="6">
        <v>45252</v>
      </c>
      <c r="D60" s="4">
        <v>981</v>
      </c>
      <c r="E60" s="4" t="str">
        <f>VLOOKUP(A60,HOP!A:L,12,0)</f>
        <v>981.00</v>
      </c>
      <c r="F60" s="4" t="str">
        <f>VLOOKUP(A60,HOP!A:C,3,0)</f>
        <v>4225996</v>
      </c>
      <c r="G60" s="4">
        <f t="shared" si="2"/>
        <v>0</v>
      </c>
      <c r="H60" s="4" t="str">
        <f t="shared" si="3"/>
        <v>，4225996</v>
      </c>
      <c r="I60" s="4" t="str">
        <f>VLOOKUP(A60,HOP!A:U,21,0)</f>
        <v>直采</v>
      </c>
    </row>
    <row r="61" s="4" customFormat="1" spans="1:10">
      <c r="A61" s="5">
        <v>999228396790020</v>
      </c>
      <c r="B61" s="6">
        <v>45245</v>
      </c>
      <c r="C61" s="6">
        <v>45252</v>
      </c>
      <c r="D61" s="4">
        <v>13006</v>
      </c>
      <c r="E61" s="4" t="str">
        <f>VLOOKUP(A61,HOP!A:L,12,0)</f>
        <v>13206.00</v>
      </c>
      <c r="F61" s="4" t="str">
        <f>VLOOKUP(A61,HOP!A:C,3,0)</f>
        <v>4228085</v>
      </c>
      <c r="G61" s="4">
        <f t="shared" si="2"/>
        <v>-200</v>
      </c>
      <c r="H61" s="4" t="str">
        <f t="shared" si="3"/>
        <v>，4228085</v>
      </c>
      <c r="I61" s="4" t="str">
        <f>VLOOKUP(A61,HOP!A:U,21,0)</f>
        <v>直采</v>
      </c>
      <c r="J61" s="4" t="s">
        <v>760</v>
      </c>
    </row>
    <row r="62" s="4" customFormat="1" hidden="1" spans="1:9">
      <c r="A62" s="5">
        <v>999228413367842</v>
      </c>
      <c r="B62" s="6">
        <v>45248</v>
      </c>
      <c r="C62" s="6">
        <v>45252</v>
      </c>
      <c r="D62" s="4">
        <v>1016</v>
      </c>
      <c r="E62" s="4" t="str">
        <f>VLOOKUP(A62,HOP!A:L,12,0)</f>
        <v>1016.00</v>
      </c>
      <c r="F62" s="4" t="str">
        <f>VLOOKUP(A62,HOP!A:C,3,0)</f>
        <v>4232314</v>
      </c>
      <c r="G62" s="4">
        <f t="shared" si="2"/>
        <v>0</v>
      </c>
      <c r="H62" s="4" t="str">
        <f t="shared" si="3"/>
        <v>，4232314</v>
      </c>
      <c r="I62" s="4" t="str">
        <f>VLOOKUP(A62,HOP!A:U,21,0)</f>
        <v>直采</v>
      </c>
    </row>
    <row r="63" s="4" customFormat="1" hidden="1" spans="1:9">
      <c r="A63" s="5">
        <v>999228432385356</v>
      </c>
      <c r="B63" s="6">
        <v>45251</v>
      </c>
      <c r="C63" s="6">
        <v>45252</v>
      </c>
      <c r="D63" s="4">
        <v>176</v>
      </c>
      <c r="E63" s="4" t="str">
        <f>VLOOKUP(A63,HOP!A:L,12,0)</f>
        <v>176.00</v>
      </c>
      <c r="F63" s="4" t="str">
        <f>VLOOKUP(A63,HOP!A:C,3,0)</f>
        <v>4237879</v>
      </c>
      <c r="G63" s="4">
        <f t="shared" si="2"/>
        <v>0</v>
      </c>
      <c r="H63" s="4" t="str">
        <f t="shared" si="3"/>
        <v>，4237879</v>
      </c>
      <c r="I63" s="4" t="str">
        <f>VLOOKUP(A63,HOP!A:U,21,0)</f>
        <v>直采</v>
      </c>
    </row>
    <row r="64" s="4" customFormat="1" hidden="1" spans="1:9">
      <c r="A64" s="5">
        <v>999228433818472</v>
      </c>
      <c r="B64" s="6">
        <v>45251</v>
      </c>
      <c r="C64" s="6">
        <v>45252</v>
      </c>
      <c r="D64" s="4">
        <v>1229</v>
      </c>
      <c r="E64" s="4" t="str">
        <f>VLOOKUP(A64,HOP!A:L,12,0)</f>
        <v>1229.00</v>
      </c>
      <c r="F64" s="4" t="str">
        <f>VLOOKUP(A64,HOP!A:C,3,0)</f>
        <v>4238210</v>
      </c>
      <c r="G64" s="4">
        <f t="shared" si="2"/>
        <v>0</v>
      </c>
      <c r="H64" s="4" t="str">
        <f t="shared" si="3"/>
        <v>，4238210</v>
      </c>
      <c r="I64" s="4" t="str">
        <f>VLOOKUP(A64,HOP!A:U,21,0)</f>
        <v>直采</v>
      </c>
    </row>
    <row r="65" s="4" customFormat="1" hidden="1" spans="1:9">
      <c r="A65" s="5">
        <v>999228435182766</v>
      </c>
      <c r="B65" s="6">
        <v>45249</v>
      </c>
      <c r="C65" s="6">
        <v>45252</v>
      </c>
      <c r="D65" s="4">
        <v>2052</v>
      </c>
      <c r="E65" s="4" t="str">
        <f>VLOOKUP(A65,HOP!A:L,12,0)</f>
        <v>2052.00</v>
      </c>
      <c r="F65" s="4" t="str">
        <f>VLOOKUP(A65,HOP!A:C,3,0)</f>
        <v>4238633</v>
      </c>
      <c r="G65" s="4">
        <f t="shared" si="2"/>
        <v>0</v>
      </c>
      <c r="H65" s="4" t="str">
        <f t="shared" si="3"/>
        <v>，4238633</v>
      </c>
      <c r="I65" s="4" t="str">
        <f>VLOOKUP(A65,HOP!A:U,21,0)</f>
        <v>直采</v>
      </c>
    </row>
    <row r="66" s="4" customFormat="1" hidden="1" spans="1:9">
      <c r="A66" s="5">
        <v>999228438251211</v>
      </c>
      <c r="B66" s="6">
        <v>45248</v>
      </c>
      <c r="C66" s="6">
        <v>45252</v>
      </c>
      <c r="D66" s="4">
        <v>2160</v>
      </c>
      <c r="E66" s="4" t="str">
        <f>VLOOKUP(A66,HOP!A:L,12,0)</f>
        <v>2160.00</v>
      </c>
      <c r="F66" s="4" t="str">
        <f>VLOOKUP(A66,HOP!A:C,3,0)</f>
        <v>4240032</v>
      </c>
      <c r="G66" s="4">
        <f t="shared" si="2"/>
        <v>0</v>
      </c>
      <c r="H66" s="4" t="str">
        <f t="shared" si="3"/>
        <v>，4240032</v>
      </c>
      <c r="I66" s="4" t="str">
        <f>VLOOKUP(A66,HOP!A:U,21,0)</f>
        <v>直采</v>
      </c>
    </row>
    <row r="67" s="4" customFormat="1" spans="1:10">
      <c r="A67" s="5">
        <v>999228434533755</v>
      </c>
      <c r="B67" s="6">
        <v>45245</v>
      </c>
      <c r="C67" s="6">
        <v>45252</v>
      </c>
      <c r="D67" s="4">
        <v>200</v>
      </c>
      <c r="E67" s="4" t="e">
        <f>VLOOKUP(A67,HOP!A:L,12,0)</f>
        <v>#N/A</v>
      </c>
      <c r="F67" s="4">
        <v>4228085</v>
      </c>
      <c r="G67" s="4" t="e">
        <f t="shared" ref="G67:G98" si="4">D67-E67</f>
        <v>#N/A</v>
      </c>
      <c r="H67" s="4" t="str">
        <f t="shared" ref="H67:H98" si="5">$H$1&amp;F67</f>
        <v>，4228085</v>
      </c>
      <c r="I67" s="4" t="s">
        <v>759</v>
      </c>
      <c r="J67" s="4" t="s">
        <v>760</v>
      </c>
    </row>
    <row r="68" s="4" customFormat="1" hidden="1" spans="1:9">
      <c r="A68" s="5">
        <v>999228444748781</v>
      </c>
      <c r="B68" s="6">
        <v>45249</v>
      </c>
      <c r="C68" s="6">
        <v>45252</v>
      </c>
      <c r="D68" s="4">
        <v>4893</v>
      </c>
      <c r="E68" s="4" t="str">
        <f>VLOOKUP(A68,HOP!A:L,12,0)</f>
        <v>4893.00</v>
      </c>
      <c r="F68" s="4" t="str">
        <f>VLOOKUP(A68,HOP!A:C,3,0)</f>
        <v>4247129</v>
      </c>
      <c r="G68" s="4">
        <f t="shared" si="4"/>
        <v>0</v>
      </c>
      <c r="H68" s="4" t="str">
        <f t="shared" si="5"/>
        <v>，4247129</v>
      </c>
      <c r="I68" s="4" t="str">
        <f>VLOOKUP(A68,HOP!A:U,21,0)</f>
        <v>直采</v>
      </c>
    </row>
    <row r="69" s="4" customFormat="1" hidden="1" spans="1:9">
      <c r="A69" s="5">
        <v>999228444943119</v>
      </c>
      <c r="B69" s="6">
        <v>45250</v>
      </c>
      <c r="C69" s="6">
        <v>45252</v>
      </c>
      <c r="D69" s="4">
        <v>2260</v>
      </c>
      <c r="E69" s="4" t="str">
        <f>VLOOKUP(A69,HOP!A:L,12,0)</f>
        <v>2260.00</v>
      </c>
      <c r="F69" s="4" t="str">
        <f>VLOOKUP(A69,HOP!A:C,3,0)</f>
        <v>4247477</v>
      </c>
      <c r="G69" s="4">
        <f t="shared" si="4"/>
        <v>0</v>
      </c>
      <c r="H69" s="4" t="str">
        <f t="shared" si="5"/>
        <v>，4247477</v>
      </c>
      <c r="I69" s="4" t="str">
        <f>VLOOKUP(A69,HOP!A:U,21,0)</f>
        <v>直采</v>
      </c>
    </row>
    <row r="70" s="4" customFormat="1" hidden="1" spans="1:9">
      <c r="A70" s="5">
        <v>999228446530043</v>
      </c>
      <c r="B70" s="6">
        <v>45249</v>
      </c>
      <c r="C70" s="6">
        <v>45252</v>
      </c>
      <c r="D70" s="4">
        <v>2313</v>
      </c>
      <c r="E70" s="4" t="str">
        <f>VLOOKUP(A70,HOP!A:L,12,0)</f>
        <v>2313.00</v>
      </c>
      <c r="F70" s="4" t="str">
        <f>VLOOKUP(A70,HOP!A:C,3,0)</f>
        <v>4250754</v>
      </c>
      <c r="G70" s="4">
        <f t="shared" si="4"/>
        <v>0</v>
      </c>
      <c r="H70" s="4" t="str">
        <f t="shared" si="5"/>
        <v>，4250754</v>
      </c>
      <c r="I70" s="4" t="str">
        <f>VLOOKUP(A70,HOP!A:U,21,0)</f>
        <v>直采</v>
      </c>
    </row>
    <row r="71" s="4" customFormat="1" hidden="1" spans="1:9">
      <c r="A71" s="5">
        <v>999228446739588</v>
      </c>
      <c r="B71" s="6">
        <v>45250</v>
      </c>
      <c r="C71" s="6">
        <v>45252</v>
      </c>
      <c r="D71" s="4">
        <v>694</v>
      </c>
      <c r="E71" s="4" t="str">
        <f>VLOOKUP(A71,HOP!A:L,12,0)</f>
        <v>694.00</v>
      </c>
      <c r="F71" s="4" t="str">
        <f>VLOOKUP(A71,HOP!A:C,3,0)</f>
        <v>4251271</v>
      </c>
      <c r="G71" s="4">
        <f t="shared" si="4"/>
        <v>0</v>
      </c>
      <c r="H71" s="4" t="str">
        <f t="shared" si="5"/>
        <v>，4251271</v>
      </c>
      <c r="I71" s="4" t="str">
        <f>VLOOKUP(A71,HOP!A:U,21,0)</f>
        <v>直采</v>
      </c>
    </row>
    <row r="72" s="4" customFormat="1" hidden="1" spans="1:9">
      <c r="A72" s="5">
        <v>999228473373065</v>
      </c>
      <c r="B72" s="6">
        <v>45249</v>
      </c>
      <c r="C72" s="6">
        <v>45252</v>
      </c>
      <c r="D72" s="4">
        <v>1635</v>
      </c>
      <c r="E72" s="4" t="str">
        <f>VLOOKUP(A72,HOP!A:L,12,0)</f>
        <v>1635.00</v>
      </c>
      <c r="F72" s="4" t="str">
        <f>VLOOKUP(A72,HOP!A:C,3,0)</f>
        <v>4254209</v>
      </c>
      <c r="G72" s="4">
        <f t="shared" si="4"/>
        <v>0</v>
      </c>
      <c r="H72" s="4" t="str">
        <f t="shared" si="5"/>
        <v>，4254209</v>
      </c>
      <c r="I72" s="4" t="str">
        <f>VLOOKUP(A72,HOP!A:U,21,0)</f>
        <v>直采</v>
      </c>
    </row>
    <row r="73" s="4" customFormat="1" hidden="1" spans="1:9">
      <c r="A73" s="5">
        <v>999228473797759</v>
      </c>
      <c r="B73" s="6">
        <v>45251</v>
      </c>
      <c r="C73" s="6">
        <v>45252</v>
      </c>
      <c r="D73" s="4">
        <v>3894</v>
      </c>
      <c r="E73" s="4" t="str">
        <f>VLOOKUP(A73,HOP!A:L,12,0)</f>
        <v>3894.00</v>
      </c>
      <c r="F73" s="4" t="str">
        <f>VLOOKUP(A73,HOP!A:C,3,0)</f>
        <v>4254311</v>
      </c>
      <c r="G73" s="4">
        <f t="shared" si="4"/>
        <v>0</v>
      </c>
      <c r="H73" s="4" t="str">
        <f t="shared" si="5"/>
        <v>，4254311</v>
      </c>
      <c r="I73" s="4" t="str">
        <f>VLOOKUP(A73,HOP!A:U,21,0)</f>
        <v>直采</v>
      </c>
    </row>
    <row r="74" s="4" customFormat="1" hidden="1" spans="1:9">
      <c r="A74" s="5">
        <v>999228484159013</v>
      </c>
      <c r="B74" s="6">
        <v>45250</v>
      </c>
      <c r="C74" s="6">
        <v>45252</v>
      </c>
      <c r="D74" s="4">
        <v>658</v>
      </c>
      <c r="E74" s="4" t="str">
        <f>VLOOKUP(A74,HOP!A:L,12,0)</f>
        <v>658.00</v>
      </c>
      <c r="F74" s="4" t="str">
        <f>VLOOKUP(A74,HOP!A:C,3,0)</f>
        <v>4256481</v>
      </c>
      <c r="G74" s="4">
        <f t="shared" si="4"/>
        <v>0</v>
      </c>
      <c r="H74" s="4" t="str">
        <f t="shared" si="5"/>
        <v>，4256481</v>
      </c>
      <c r="I74" s="4" t="str">
        <f>VLOOKUP(A74,HOP!A:U,21,0)</f>
        <v>直采</v>
      </c>
    </row>
    <row r="75" s="4" customFormat="1" hidden="1" spans="1:9">
      <c r="A75" s="5">
        <v>28484463189</v>
      </c>
      <c r="B75" s="6">
        <v>45246</v>
      </c>
      <c r="C75" s="6">
        <v>45252</v>
      </c>
      <c r="D75" s="4">
        <v>1884</v>
      </c>
      <c r="E75" s="4" t="str">
        <f>VLOOKUP(A75,HOP!A:L,12,0)</f>
        <v>1884.00</v>
      </c>
      <c r="F75" s="4" t="str">
        <f>VLOOKUP(A75,HOP!A:C,3,0)</f>
        <v>4256624</v>
      </c>
      <c r="G75" s="4">
        <f t="shared" si="4"/>
        <v>0</v>
      </c>
      <c r="H75" s="4" t="str">
        <f t="shared" si="5"/>
        <v>，4256624</v>
      </c>
      <c r="I75" s="4" t="str">
        <f>VLOOKUP(A75,HOP!A:U,21,0)</f>
        <v>直采</v>
      </c>
    </row>
    <row r="76" s="4" customFormat="1" hidden="1" spans="1:9">
      <c r="A76" s="5">
        <v>999228485155066</v>
      </c>
      <c r="B76" s="6">
        <v>45248</v>
      </c>
      <c r="C76" s="6">
        <v>45252</v>
      </c>
      <c r="D76" s="4">
        <v>3705</v>
      </c>
      <c r="E76" s="4" t="str">
        <f>VLOOKUP(A76,HOP!A:L,12,0)</f>
        <v>3705.00</v>
      </c>
      <c r="F76" s="4" t="str">
        <f>VLOOKUP(A76,HOP!A:C,3,0)</f>
        <v>4257166</v>
      </c>
      <c r="G76" s="4">
        <f t="shared" si="4"/>
        <v>0</v>
      </c>
      <c r="H76" s="4" t="str">
        <f t="shared" si="5"/>
        <v>，4257166</v>
      </c>
      <c r="I76" s="4" t="str">
        <f>VLOOKUP(A76,HOP!A:U,21,0)</f>
        <v>直采</v>
      </c>
    </row>
    <row r="77" s="4" customFormat="1" hidden="1" spans="1:9">
      <c r="A77" s="5">
        <v>999228488643591</v>
      </c>
      <c r="B77" s="6">
        <v>45251</v>
      </c>
      <c r="C77" s="6">
        <v>45252</v>
      </c>
      <c r="D77" s="4">
        <v>159</v>
      </c>
      <c r="E77" s="4" t="str">
        <f>VLOOKUP(A77,HOP!A:L,12,0)</f>
        <v>159.00</v>
      </c>
      <c r="F77" s="4" t="str">
        <f>VLOOKUP(A77,HOP!A:C,3,0)</f>
        <v>4260354</v>
      </c>
      <c r="G77" s="4">
        <f t="shared" si="4"/>
        <v>0</v>
      </c>
      <c r="H77" s="4" t="str">
        <f t="shared" si="5"/>
        <v>，4260354</v>
      </c>
      <c r="I77" s="4" t="str">
        <f>VLOOKUP(A77,HOP!A:U,21,0)</f>
        <v>直采</v>
      </c>
    </row>
    <row r="78" s="4" customFormat="1" hidden="1" spans="1:9">
      <c r="A78" s="5">
        <v>999228489449999</v>
      </c>
      <c r="B78" s="6">
        <v>45249</v>
      </c>
      <c r="C78" s="6">
        <v>45252</v>
      </c>
      <c r="D78" s="4">
        <v>528</v>
      </c>
      <c r="E78" s="4" t="str">
        <f>VLOOKUP(A78,HOP!A:L,12,0)</f>
        <v>528.00</v>
      </c>
      <c r="F78" s="4" t="str">
        <f>VLOOKUP(A78,HOP!A:C,3,0)</f>
        <v>4261757</v>
      </c>
      <c r="G78" s="4">
        <f t="shared" si="4"/>
        <v>0</v>
      </c>
      <c r="H78" s="4" t="str">
        <f t="shared" si="5"/>
        <v>，4261757</v>
      </c>
      <c r="I78" s="4" t="str">
        <f>VLOOKUP(A78,HOP!A:U,21,0)</f>
        <v>直采</v>
      </c>
    </row>
    <row r="79" s="4" customFormat="1" hidden="1" spans="1:9">
      <c r="A79" s="5">
        <v>999228489490420</v>
      </c>
      <c r="B79" s="6">
        <v>45251</v>
      </c>
      <c r="C79" s="6">
        <v>45252</v>
      </c>
      <c r="D79" s="4">
        <v>362</v>
      </c>
      <c r="E79" s="4" t="str">
        <f>VLOOKUP(A79,HOP!A:L,12,0)</f>
        <v>362.00</v>
      </c>
      <c r="F79" s="4" t="str">
        <f>VLOOKUP(A79,HOP!A:C,3,0)</f>
        <v>4261895</v>
      </c>
      <c r="G79" s="4">
        <f t="shared" si="4"/>
        <v>0</v>
      </c>
      <c r="H79" s="4" t="str">
        <f t="shared" si="5"/>
        <v>，4261895</v>
      </c>
      <c r="I79" s="4" t="str">
        <f>VLOOKUP(A79,HOP!A:U,21,0)</f>
        <v>直采</v>
      </c>
    </row>
    <row r="80" s="4" customFormat="1" hidden="1" spans="1:9">
      <c r="A80" s="5">
        <v>999228489517811</v>
      </c>
      <c r="B80" s="6">
        <v>45248</v>
      </c>
      <c r="C80" s="6">
        <v>45252</v>
      </c>
      <c r="D80" s="4">
        <v>1716</v>
      </c>
      <c r="E80" s="4" t="str">
        <f>VLOOKUP(A80,HOP!A:L,12,0)</f>
        <v>1716.00</v>
      </c>
      <c r="F80" s="4" t="str">
        <f>VLOOKUP(A80,HOP!A:C,3,0)</f>
        <v>4262046</v>
      </c>
      <c r="G80" s="4">
        <f t="shared" si="4"/>
        <v>0</v>
      </c>
      <c r="H80" s="4" t="str">
        <f t="shared" si="5"/>
        <v>，4262046</v>
      </c>
      <c r="I80" s="4" t="str">
        <f>VLOOKUP(A80,HOP!A:U,21,0)</f>
        <v>直采</v>
      </c>
    </row>
    <row r="81" s="4" customFormat="1" hidden="1" spans="1:9">
      <c r="A81" s="5">
        <v>999228491022289</v>
      </c>
      <c r="B81" s="6">
        <v>45250</v>
      </c>
      <c r="C81" s="6">
        <v>45252</v>
      </c>
      <c r="D81" s="4">
        <v>1930</v>
      </c>
      <c r="E81" s="4" t="str">
        <f>VLOOKUP(A81,HOP!A:L,12,0)</f>
        <v>1930.00</v>
      </c>
      <c r="F81" s="4" t="str">
        <f>VLOOKUP(A81,HOP!A:C,3,0)</f>
        <v>4262143</v>
      </c>
      <c r="G81" s="4">
        <f t="shared" si="4"/>
        <v>0</v>
      </c>
      <c r="H81" s="4" t="str">
        <f t="shared" si="5"/>
        <v>，4262143</v>
      </c>
      <c r="I81" s="4" t="str">
        <f>VLOOKUP(A81,HOP!A:U,21,0)</f>
        <v>直采</v>
      </c>
    </row>
    <row r="82" s="4" customFormat="1" hidden="1" spans="1:9">
      <c r="A82" s="5">
        <v>999228492254337</v>
      </c>
      <c r="B82" s="6">
        <v>45250</v>
      </c>
      <c r="C82" s="6">
        <v>45252</v>
      </c>
      <c r="D82" s="4">
        <v>1472</v>
      </c>
      <c r="E82" s="4" t="str">
        <f>VLOOKUP(A82,HOP!A:L,12,0)</f>
        <v>1472.00</v>
      </c>
      <c r="F82" s="4" t="str">
        <f>VLOOKUP(A82,HOP!A:C,3,0)</f>
        <v>4262504</v>
      </c>
      <c r="G82" s="4">
        <f t="shared" si="4"/>
        <v>0</v>
      </c>
      <c r="H82" s="4" t="str">
        <f t="shared" si="5"/>
        <v>，4262504</v>
      </c>
      <c r="I82" s="4" t="str">
        <f>VLOOKUP(A82,HOP!A:U,21,0)</f>
        <v>直采</v>
      </c>
    </row>
    <row r="83" s="4" customFormat="1" hidden="1" spans="1:9">
      <c r="A83" s="5">
        <v>999228492874251</v>
      </c>
      <c r="B83" s="6">
        <v>45251</v>
      </c>
      <c r="C83" s="6">
        <v>45252</v>
      </c>
      <c r="D83" s="4">
        <v>930</v>
      </c>
      <c r="E83" s="4" t="str">
        <f>VLOOKUP(A83,HOP!A:L,12,0)</f>
        <v>930.00</v>
      </c>
      <c r="F83" s="4" t="str">
        <f>VLOOKUP(A83,HOP!A:C,3,0)</f>
        <v>4262830</v>
      </c>
      <c r="G83" s="4">
        <f t="shared" si="4"/>
        <v>0</v>
      </c>
      <c r="H83" s="4" t="str">
        <f t="shared" si="5"/>
        <v>，4262830</v>
      </c>
      <c r="I83" s="4" t="str">
        <f>VLOOKUP(A83,HOP!A:U,21,0)</f>
        <v>直采</v>
      </c>
    </row>
    <row r="84" s="4" customFormat="1" hidden="1" spans="1:9">
      <c r="A84" s="5">
        <v>999228493277972</v>
      </c>
      <c r="B84" s="6">
        <v>45250</v>
      </c>
      <c r="C84" s="6">
        <v>45252</v>
      </c>
      <c r="D84" s="4">
        <v>1548</v>
      </c>
      <c r="E84" s="4" t="str">
        <f>VLOOKUP(A84,HOP!A:L,12,0)</f>
        <v>1548.00</v>
      </c>
      <c r="F84" s="4" t="str">
        <f>VLOOKUP(A84,HOP!A:C,3,0)</f>
        <v>4262940</v>
      </c>
      <c r="G84" s="4">
        <f t="shared" si="4"/>
        <v>0</v>
      </c>
      <c r="H84" s="4" t="str">
        <f t="shared" si="5"/>
        <v>，4262940</v>
      </c>
      <c r="I84" s="4" t="str">
        <f>VLOOKUP(A84,HOP!A:U,21,0)</f>
        <v>直采</v>
      </c>
    </row>
    <row r="85" s="4" customFormat="1" hidden="1" spans="1:9">
      <c r="A85" s="5">
        <v>999228494594304</v>
      </c>
      <c r="B85" s="6">
        <v>45249</v>
      </c>
      <c r="C85" s="6">
        <v>45252</v>
      </c>
      <c r="D85" s="4">
        <v>2354</v>
      </c>
      <c r="E85" s="4" t="str">
        <f>VLOOKUP(A85,HOP!A:L,12,0)</f>
        <v>2354.00</v>
      </c>
      <c r="F85" s="4" t="str">
        <f>VLOOKUP(A85,HOP!A:C,3,0)</f>
        <v>4263629</v>
      </c>
      <c r="G85" s="4">
        <f t="shared" si="4"/>
        <v>0</v>
      </c>
      <c r="H85" s="4" t="str">
        <f t="shared" si="5"/>
        <v>，4263629</v>
      </c>
      <c r="I85" s="4" t="str">
        <f>VLOOKUP(A85,HOP!A:U,21,0)</f>
        <v>直采</v>
      </c>
    </row>
    <row r="86" s="4" customFormat="1" hidden="1" spans="1:9">
      <c r="A86" s="5">
        <v>999228494713476</v>
      </c>
      <c r="B86" s="6">
        <v>45249</v>
      </c>
      <c r="C86" s="6">
        <v>45252</v>
      </c>
      <c r="D86" s="4">
        <v>1098</v>
      </c>
      <c r="E86" s="4" t="str">
        <f>VLOOKUP(A86,HOP!A:L,12,0)</f>
        <v>1098.00</v>
      </c>
      <c r="F86" s="4" t="str">
        <f>VLOOKUP(A86,HOP!A:C,3,0)</f>
        <v>4263740</v>
      </c>
      <c r="G86" s="4">
        <f t="shared" si="4"/>
        <v>0</v>
      </c>
      <c r="H86" s="4" t="str">
        <f t="shared" si="5"/>
        <v>，4263740</v>
      </c>
      <c r="I86" s="4" t="str">
        <f>VLOOKUP(A86,HOP!A:U,21,0)</f>
        <v>直采</v>
      </c>
    </row>
    <row r="87" s="4" customFormat="1" hidden="1" spans="1:9">
      <c r="A87" s="5">
        <v>999228492927450</v>
      </c>
      <c r="B87" s="6">
        <v>45249</v>
      </c>
      <c r="C87" s="6">
        <v>45252</v>
      </c>
      <c r="D87" s="4">
        <v>2313</v>
      </c>
      <c r="E87" s="4" t="str">
        <f>VLOOKUP(A87,HOP!A:L,12,0)</f>
        <v>2313.00</v>
      </c>
      <c r="F87" s="4" t="str">
        <f>VLOOKUP(A87,HOP!A:C,3,0)</f>
        <v>4262841</v>
      </c>
      <c r="G87" s="4">
        <f t="shared" si="4"/>
        <v>0</v>
      </c>
      <c r="H87" s="4" t="str">
        <f t="shared" si="5"/>
        <v>，4262841</v>
      </c>
      <c r="I87" s="4" t="str">
        <f>VLOOKUP(A87,HOP!A:U,21,0)</f>
        <v>直采</v>
      </c>
    </row>
    <row r="88" s="4" customFormat="1" hidden="1" spans="1:9">
      <c r="A88" s="5">
        <v>28495211866</v>
      </c>
      <c r="B88" s="6">
        <v>45251</v>
      </c>
      <c r="C88" s="6">
        <v>45252</v>
      </c>
      <c r="D88" s="4">
        <v>333</v>
      </c>
      <c r="E88" s="4" t="str">
        <f>VLOOKUP(A88,HOP!A:L,12,0)</f>
        <v>333.00</v>
      </c>
      <c r="F88" s="4" t="str">
        <f>VLOOKUP(A88,HOP!A:C,3,0)</f>
        <v>4263972</v>
      </c>
      <c r="G88" s="4">
        <f t="shared" si="4"/>
        <v>0</v>
      </c>
      <c r="H88" s="4" t="str">
        <f t="shared" si="5"/>
        <v>，4263972</v>
      </c>
      <c r="I88" s="4" t="str">
        <f>VLOOKUP(A88,HOP!A:U,21,0)</f>
        <v>直采</v>
      </c>
    </row>
    <row r="89" s="4" customFormat="1" hidden="1" spans="1:9">
      <c r="A89" s="5">
        <v>28495211860</v>
      </c>
      <c r="B89" s="6">
        <v>45251</v>
      </c>
      <c r="C89" s="6">
        <v>45252</v>
      </c>
      <c r="D89" s="4">
        <v>330</v>
      </c>
      <c r="E89" s="4" t="str">
        <f>VLOOKUP(A89,HOP!A:L,12,0)</f>
        <v>330.00</v>
      </c>
      <c r="F89" s="4" t="str">
        <f>VLOOKUP(A89,HOP!A:C,3,0)</f>
        <v>4263973</v>
      </c>
      <c r="G89" s="4">
        <f t="shared" si="4"/>
        <v>0</v>
      </c>
      <c r="H89" s="4" t="str">
        <f t="shared" si="5"/>
        <v>，4263973</v>
      </c>
      <c r="I89" s="4" t="str">
        <f>VLOOKUP(A89,HOP!A:U,21,0)</f>
        <v>直采</v>
      </c>
    </row>
    <row r="90" s="4" customFormat="1" hidden="1" spans="1:9">
      <c r="A90" s="5">
        <v>999228494256500</v>
      </c>
      <c r="B90" s="6">
        <v>45250</v>
      </c>
      <c r="C90" s="6">
        <v>45252</v>
      </c>
      <c r="D90" s="4">
        <v>2736</v>
      </c>
      <c r="E90" s="4" t="str">
        <f>VLOOKUP(A90,HOP!A:L,12,0)</f>
        <v>2736.00</v>
      </c>
      <c r="F90" s="4" t="str">
        <f>VLOOKUP(A90,HOP!A:C,3,0)</f>
        <v>4263348</v>
      </c>
      <c r="G90" s="4">
        <f t="shared" si="4"/>
        <v>0</v>
      </c>
      <c r="H90" s="4" t="str">
        <f t="shared" si="5"/>
        <v>，4263348</v>
      </c>
      <c r="I90" s="4" t="str">
        <f>VLOOKUP(A90,HOP!A:U,21,0)</f>
        <v>直采</v>
      </c>
    </row>
    <row r="91" s="4" customFormat="1" hidden="1" spans="1:9">
      <c r="A91" s="5">
        <v>999228497210566</v>
      </c>
      <c r="B91" s="6">
        <v>45248</v>
      </c>
      <c r="C91" s="6">
        <v>45252</v>
      </c>
      <c r="D91" s="4">
        <v>2440</v>
      </c>
      <c r="E91" s="4" t="str">
        <f>VLOOKUP(A91,HOP!A:L,12,0)</f>
        <v>2440.00</v>
      </c>
      <c r="F91" s="4" t="str">
        <f>VLOOKUP(A91,HOP!A:C,3,0)</f>
        <v>4264859</v>
      </c>
      <c r="G91" s="4">
        <f t="shared" si="4"/>
        <v>0</v>
      </c>
      <c r="H91" s="4" t="str">
        <f t="shared" si="5"/>
        <v>，4264859</v>
      </c>
      <c r="I91" s="4" t="str">
        <f>VLOOKUP(A91,HOP!A:U,21,0)</f>
        <v>直采</v>
      </c>
    </row>
    <row r="92" s="4" customFormat="1" hidden="1" spans="1:9">
      <c r="A92" s="5">
        <v>999228497217760</v>
      </c>
      <c r="B92" s="6">
        <v>45249</v>
      </c>
      <c r="C92" s="6">
        <v>45252</v>
      </c>
      <c r="D92" s="4">
        <v>1425</v>
      </c>
      <c r="E92" s="4" t="str">
        <f>VLOOKUP(A92,HOP!A:L,12,0)</f>
        <v>1425.00</v>
      </c>
      <c r="F92" s="4" t="str">
        <f>VLOOKUP(A92,HOP!A:C,3,0)</f>
        <v>4264862</v>
      </c>
      <c r="G92" s="4">
        <f t="shared" si="4"/>
        <v>0</v>
      </c>
      <c r="H92" s="4" t="str">
        <f t="shared" si="5"/>
        <v>，4264862</v>
      </c>
      <c r="I92" s="4" t="str">
        <f>VLOOKUP(A92,HOP!A:U,21,0)</f>
        <v>直采</v>
      </c>
    </row>
    <row r="93" s="4" customFormat="1" hidden="1" spans="1:9">
      <c r="A93" s="5">
        <v>999228499562213</v>
      </c>
      <c r="B93" s="6">
        <v>45248</v>
      </c>
      <c r="C93" s="6">
        <v>45252</v>
      </c>
      <c r="D93" s="4">
        <v>6808</v>
      </c>
      <c r="E93" s="4" t="str">
        <f>VLOOKUP(A93,HOP!A:L,12,0)</f>
        <v>6808.00</v>
      </c>
      <c r="F93" s="4" t="str">
        <f>VLOOKUP(A93,HOP!A:C,3,0)</f>
        <v>4266146</v>
      </c>
      <c r="G93" s="4">
        <f t="shared" si="4"/>
        <v>0</v>
      </c>
      <c r="H93" s="4" t="str">
        <f t="shared" si="5"/>
        <v>，4266146</v>
      </c>
      <c r="I93" s="4" t="str">
        <f>VLOOKUP(A93,HOP!A:U,21,0)</f>
        <v>直采</v>
      </c>
    </row>
    <row r="94" s="4" customFormat="1" hidden="1" spans="1:9">
      <c r="A94" s="5">
        <v>999228500061808</v>
      </c>
      <c r="B94" s="6">
        <v>45251</v>
      </c>
      <c r="C94" s="6">
        <v>45252</v>
      </c>
      <c r="D94" s="4">
        <v>1229</v>
      </c>
      <c r="E94" s="4" t="str">
        <f>VLOOKUP(A94,HOP!A:L,12,0)</f>
        <v>1229.00</v>
      </c>
      <c r="F94" s="4" t="str">
        <f>VLOOKUP(A94,HOP!A:C,3,0)</f>
        <v>4266362</v>
      </c>
      <c r="G94" s="4">
        <f t="shared" si="4"/>
        <v>0</v>
      </c>
      <c r="H94" s="4" t="str">
        <f t="shared" si="5"/>
        <v>，4266362</v>
      </c>
      <c r="I94" s="4" t="str">
        <f>VLOOKUP(A94,HOP!A:U,21,0)</f>
        <v>直采</v>
      </c>
    </row>
    <row r="95" s="4" customFormat="1" hidden="1" spans="1:9">
      <c r="A95" s="5">
        <v>999228504982259</v>
      </c>
      <c r="B95" s="6">
        <v>45250</v>
      </c>
      <c r="C95" s="6">
        <v>45252</v>
      </c>
      <c r="D95" s="4">
        <v>418</v>
      </c>
      <c r="E95" s="4" t="str">
        <f>VLOOKUP(A95,HOP!A:L,12,0)</f>
        <v>418.00</v>
      </c>
      <c r="F95" s="4" t="str">
        <f>VLOOKUP(A95,HOP!A:C,3,0)</f>
        <v>4267335</v>
      </c>
      <c r="G95" s="4">
        <f t="shared" si="4"/>
        <v>0</v>
      </c>
      <c r="H95" s="4" t="str">
        <f t="shared" si="5"/>
        <v>，4267335</v>
      </c>
      <c r="I95" s="4" t="str">
        <f>VLOOKUP(A95,HOP!A:U,21,0)</f>
        <v>直采</v>
      </c>
    </row>
    <row r="96" s="4" customFormat="1" hidden="1" spans="1:9">
      <c r="A96" s="5">
        <v>999228506212667</v>
      </c>
      <c r="B96" s="6">
        <v>45249</v>
      </c>
      <c r="C96" s="6">
        <v>45252</v>
      </c>
      <c r="D96" s="4">
        <v>738</v>
      </c>
      <c r="E96" s="4" t="str">
        <f>VLOOKUP(A96,HOP!A:L,12,0)</f>
        <v>738.00</v>
      </c>
      <c r="F96" s="4" t="str">
        <f>VLOOKUP(A96,HOP!A:C,3,0)</f>
        <v>4267654</v>
      </c>
      <c r="G96" s="4">
        <f t="shared" si="4"/>
        <v>0</v>
      </c>
      <c r="H96" s="4" t="str">
        <f t="shared" si="5"/>
        <v>，4267654</v>
      </c>
      <c r="I96" s="4" t="str">
        <f>VLOOKUP(A96,HOP!A:U,21,0)</f>
        <v>直采</v>
      </c>
    </row>
    <row r="97" s="4" customFormat="1" hidden="1" spans="1:9">
      <c r="A97" s="5">
        <v>999228507204953</v>
      </c>
      <c r="B97" s="6">
        <v>45250</v>
      </c>
      <c r="C97" s="6">
        <v>45252</v>
      </c>
      <c r="D97" s="4">
        <v>664</v>
      </c>
      <c r="E97" s="4" t="str">
        <f>VLOOKUP(A97,HOP!A:L,12,0)</f>
        <v>664.00</v>
      </c>
      <c r="F97" s="4" t="str">
        <f>VLOOKUP(A97,HOP!A:C,3,0)</f>
        <v>4268099</v>
      </c>
      <c r="G97" s="4">
        <f t="shared" si="4"/>
        <v>0</v>
      </c>
      <c r="H97" s="4" t="str">
        <f t="shared" si="5"/>
        <v>，4268099</v>
      </c>
      <c r="I97" s="4" t="str">
        <f>VLOOKUP(A97,HOP!A:U,21,0)</f>
        <v>直采</v>
      </c>
    </row>
    <row r="98" s="4" customFormat="1" hidden="1" spans="1:9">
      <c r="A98" s="5">
        <v>999228514460617</v>
      </c>
      <c r="B98" s="6">
        <v>45249</v>
      </c>
      <c r="C98" s="6">
        <v>45252</v>
      </c>
      <c r="D98" s="4">
        <v>3780</v>
      </c>
      <c r="E98" s="4" t="str">
        <f>VLOOKUP(A98,HOP!A:L,12,0)</f>
        <v>3780.00</v>
      </c>
      <c r="F98" s="4" t="str">
        <f>VLOOKUP(A98,HOP!A:C,3,0)</f>
        <v>4270407</v>
      </c>
      <c r="G98" s="4">
        <f t="shared" si="4"/>
        <v>0</v>
      </c>
      <c r="H98" s="4" t="str">
        <f t="shared" si="5"/>
        <v>，4270407</v>
      </c>
      <c r="I98" s="4" t="str">
        <f>VLOOKUP(A98,HOP!A:U,21,0)</f>
        <v>直采</v>
      </c>
    </row>
    <row r="99" s="4" customFormat="1" hidden="1" spans="1:9">
      <c r="A99" s="5">
        <v>999228524298940</v>
      </c>
      <c r="B99" s="6">
        <v>45248</v>
      </c>
      <c r="C99" s="6">
        <v>45252</v>
      </c>
      <c r="D99" s="4">
        <v>3268</v>
      </c>
      <c r="E99" s="4" t="str">
        <f>VLOOKUP(A99,HOP!A:L,12,0)</f>
        <v>3268.00</v>
      </c>
      <c r="F99" s="4" t="str">
        <f>VLOOKUP(A99,HOP!A:C,3,0)</f>
        <v>4272006</v>
      </c>
      <c r="G99" s="4">
        <f t="shared" ref="G99:G130" si="6">D99-E99</f>
        <v>0</v>
      </c>
      <c r="H99" s="4" t="str">
        <f t="shared" ref="H99:H130" si="7">$H$1&amp;F99</f>
        <v>，4272006</v>
      </c>
      <c r="I99" s="4" t="str">
        <f>VLOOKUP(A99,HOP!A:U,21,0)</f>
        <v>直采</v>
      </c>
    </row>
    <row r="100" s="4" customFormat="1" hidden="1" spans="1:9">
      <c r="A100" s="5">
        <v>999228526491138</v>
      </c>
      <c r="B100" s="6">
        <v>45249</v>
      </c>
      <c r="C100" s="6">
        <v>45252</v>
      </c>
      <c r="D100" s="4">
        <v>2247</v>
      </c>
      <c r="E100" s="4" t="str">
        <f>VLOOKUP(A100,HOP!A:L,12,0)</f>
        <v>2247.00</v>
      </c>
      <c r="F100" s="4" t="str">
        <f>VLOOKUP(A100,HOP!A:C,3,0)</f>
        <v>4272427</v>
      </c>
      <c r="G100" s="4">
        <f t="shared" si="6"/>
        <v>0</v>
      </c>
      <c r="H100" s="4" t="str">
        <f t="shared" si="7"/>
        <v>，4272427</v>
      </c>
      <c r="I100" s="4" t="str">
        <f>VLOOKUP(A100,HOP!A:U,21,0)</f>
        <v>直采</v>
      </c>
    </row>
    <row r="101" s="4" customFormat="1" hidden="1" spans="1:9">
      <c r="A101" s="5">
        <v>999228526626646</v>
      </c>
      <c r="B101" s="6">
        <v>45249</v>
      </c>
      <c r="C101" s="6">
        <v>45252</v>
      </c>
      <c r="D101" s="4">
        <v>1359</v>
      </c>
      <c r="E101" s="4" t="str">
        <f>VLOOKUP(A101,HOP!A:L,12,0)</f>
        <v>1359.00</v>
      </c>
      <c r="F101" s="4" t="str">
        <f>VLOOKUP(A101,HOP!A:C,3,0)</f>
        <v>4272465</v>
      </c>
      <c r="G101" s="4">
        <f t="shared" si="6"/>
        <v>0</v>
      </c>
      <c r="H101" s="4" t="str">
        <f t="shared" si="7"/>
        <v>，4272465</v>
      </c>
      <c r="I101" s="4" t="str">
        <f>VLOOKUP(A101,HOP!A:U,21,0)</f>
        <v>直采</v>
      </c>
    </row>
    <row r="102" s="4" customFormat="1" hidden="1" spans="1:9">
      <c r="A102" s="5">
        <v>999228528344130</v>
      </c>
      <c r="B102" s="6">
        <v>45250</v>
      </c>
      <c r="C102" s="6">
        <v>45252</v>
      </c>
      <c r="D102" s="4">
        <v>656</v>
      </c>
      <c r="E102" s="4" t="str">
        <f>VLOOKUP(A102,HOP!A:L,12,0)</f>
        <v>656.00</v>
      </c>
      <c r="F102" s="4" t="str">
        <f>VLOOKUP(A102,HOP!A:C,3,0)</f>
        <v>4272891</v>
      </c>
      <c r="G102" s="4">
        <f t="shared" si="6"/>
        <v>0</v>
      </c>
      <c r="H102" s="4" t="str">
        <f t="shared" si="7"/>
        <v>，4272891</v>
      </c>
      <c r="I102" s="4" t="str">
        <f>VLOOKUP(A102,HOP!A:U,21,0)</f>
        <v>直采</v>
      </c>
    </row>
    <row r="103" s="4" customFormat="1" hidden="1" spans="1:9">
      <c r="A103" s="5">
        <v>999228529900848</v>
      </c>
      <c r="B103" s="6">
        <v>45250</v>
      </c>
      <c r="C103" s="6">
        <v>45252</v>
      </c>
      <c r="D103" s="4">
        <v>418</v>
      </c>
      <c r="E103" s="4" t="str">
        <f>VLOOKUP(A103,HOP!A:L,12,0)</f>
        <v>418.00</v>
      </c>
      <c r="F103" s="4" t="str">
        <f>VLOOKUP(A103,HOP!A:C,3,0)</f>
        <v>4273268</v>
      </c>
      <c r="G103" s="4">
        <f t="shared" si="6"/>
        <v>0</v>
      </c>
      <c r="H103" s="4" t="str">
        <f t="shared" si="7"/>
        <v>，4273268</v>
      </c>
      <c r="I103" s="4" t="str">
        <f>VLOOKUP(A103,HOP!A:U,21,0)</f>
        <v>直采</v>
      </c>
    </row>
    <row r="104" s="4" customFormat="1" hidden="1" spans="1:9">
      <c r="A104" s="5">
        <v>999228530279748</v>
      </c>
      <c r="B104" s="6">
        <v>45250</v>
      </c>
      <c r="C104" s="6">
        <v>45252</v>
      </c>
      <c r="D104" s="4">
        <v>834</v>
      </c>
      <c r="E104" s="4" t="str">
        <f>VLOOKUP(A104,HOP!A:L,12,0)</f>
        <v>834.00</v>
      </c>
      <c r="F104" s="4" t="str">
        <f>VLOOKUP(A104,HOP!A:C,3,0)</f>
        <v>4273404</v>
      </c>
      <c r="G104" s="4">
        <f t="shared" si="6"/>
        <v>0</v>
      </c>
      <c r="H104" s="4" t="str">
        <f t="shared" si="7"/>
        <v>，4273404</v>
      </c>
      <c r="I104" s="4" t="str">
        <f>VLOOKUP(A104,HOP!A:U,21,0)</f>
        <v>直采</v>
      </c>
    </row>
    <row r="105" s="4" customFormat="1" hidden="1" spans="1:9">
      <c r="A105" s="5">
        <v>999228530333824</v>
      </c>
      <c r="B105" s="6">
        <v>45249</v>
      </c>
      <c r="C105" s="6">
        <v>45252</v>
      </c>
      <c r="D105" s="4">
        <v>1824</v>
      </c>
      <c r="E105" s="4" t="str">
        <f>VLOOKUP(A105,HOP!A:L,12,0)</f>
        <v>1824.00</v>
      </c>
      <c r="F105" s="4" t="str">
        <f>VLOOKUP(A105,HOP!A:C,3,0)</f>
        <v>4273419</v>
      </c>
      <c r="G105" s="4">
        <f t="shared" si="6"/>
        <v>0</v>
      </c>
      <c r="H105" s="4" t="str">
        <f t="shared" si="7"/>
        <v>，4273419</v>
      </c>
      <c r="I105" s="4" t="str">
        <f>VLOOKUP(A105,HOP!A:U,21,0)</f>
        <v>直采</v>
      </c>
    </row>
    <row r="106" s="4" customFormat="1" hidden="1" spans="1:9">
      <c r="A106" s="5">
        <v>999228530962290</v>
      </c>
      <c r="B106" s="6">
        <v>45250</v>
      </c>
      <c r="C106" s="6">
        <v>45252</v>
      </c>
      <c r="D106" s="4">
        <v>1282</v>
      </c>
      <c r="E106" s="4" t="str">
        <f>VLOOKUP(A106,HOP!A:L,12,0)</f>
        <v>1282.00</v>
      </c>
      <c r="F106" s="4" t="str">
        <f>VLOOKUP(A106,HOP!A:C,3,0)</f>
        <v>4273701</v>
      </c>
      <c r="G106" s="4">
        <f t="shared" si="6"/>
        <v>0</v>
      </c>
      <c r="H106" s="4" t="str">
        <f t="shared" si="7"/>
        <v>，4273701</v>
      </c>
      <c r="I106" s="4" t="str">
        <f>VLOOKUP(A106,HOP!A:U,21,0)</f>
        <v>直采</v>
      </c>
    </row>
    <row r="107" s="4" customFormat="1" hidden="1" spans="1:9">
      <c r="A107" s="5">
        <v>999228531525212</v>
      </c>
      <c r="B107" s="6">
        <v>45251</v>
      </c>
      <c r="C107" s="6">
        <v>45252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999228535025472</v>
      </c>
      <c r="B108" s="6">
        <v>45250</v>
      </c>
      <c r="C108" s="6">
        <v>45252</v>
      </c>
      <c r="D108" s="4">
        <v>719</v>
      </c>
      <c r="E108" s="4" t="str">
        <f>VLOOKUP(A108,HOP!A:L,12,0)</f>
        <v>719.00</v>
      </c>
      <c r="F108" s="4" t="str">
        <f>VLOOKUP(A108,HOP!A:C,3,0)</f>
        <v>4274372</v>
      </c>
      <c r="G108" s="4">
        <f t="shared" si="6"/>
        <v>0</v>
      </c>
      <c r="H108" s="4" t="str">
        <f t="shared" si="7"/>
        <v>，4274372</v>
      </c>
      <c r="I108" s="4" t="str">
        <f>VLOOKUP(A108,HOP!A:U,21,0)</f>
        <v>直采</v>
      </c>
    </row>
    <row r="109" s="4" customFormat="1" hidden="1" spans="1:9">
      <c r="A109" s="5">
        <v>999228541154159</v>
      </c>
      <c r="B109" s="6">
        <v>45251</v>
      </c>
      <c r="C109" s="6">
        <v>45252</v>
      </c>
      <c r="D109" s="4">
        <v>784</v>
      </c>
      <c r="E109" s="4" t="str">
        <f>VLOOKUP(A109,HOP!A:L,12,0)</f>
        <v>784.00</v>
      </c>
      <c r="F109" s="4" t="str">
        <f>VLOOKUP(A109,HOP!A:C,3,0)</f>
        <v>4275640</v>
      </c>
      <c r="G109" s="4">
        <f t="shared" si="6"/>
        <v>0</v>
      </c>
      <c r="H109" s="4" t="str">
        <f t="shared" si="7"/>
        <v>，4275640</v>
      </c>
      <c r="I109" s="4" t="str">
        <f>VLOOKUP(A109,HOP!A:U,21,0)</f>
        <v>直采</v>
      </c>
    </row>
    <row r="110" s="4" customFormat="1" hidden="1" spans="1:9">
      <c r="A110" s="5">
        <v>999228543793517</v>
      </c>
      <c r="B110" s="6">
        <v>45250</v>
      </c>
      <c r="C110" s="6">
        <v>45252</v>
      </c>
      <c r="D110" s="4">
        <v>1456</v>
      </c>
      <c r="E110" s="4" t="str">
        <f>VLOOKUP(A110,HOP!A:L,12,0)</f>
        <v>1456.00</v>
      </c>
      <c r="F110" s="4" t="str">
        <f>VLOOKUP(A110,HOP!A:C,3,0)</f>
        <v>4276438</v>
      </c>
      <c r="G110" s="4">
        <f t="shared" si="6"/>
        <v>0</v>
      </c>
      <c r="H110" s="4" t="str">
        <f t="shared" si="7"/>
        <v>，4276438</v>
      </c>
      <c r="I110" s="4" t="str">
        <f>VLOOKUP(A110,HOP!A:U,21,0)</f>
        <v>直采</v>
      </c>
    </row>
    <row r="111" s="4" customFormat="1" hidden="1" spans="1:9">
      <c r="A111" s="5">
        <v>999228544422459</v>
      </c>
      <c r="B111" s="6">
        <v>45251</v>
      </c>
      <c r="C111" s="6">
        <v>45252</v>
      </c>
      <c r="D111" s="4">
        <v>784</v>
      </c>
      <c r="E111" s="4" t="str">
        <f>VLOOKUP(A111,HOP!A:L,12,0)</f>
        <v>784.00</v>
      </c>
      <c r="F111" s="4" t="str">
        <f>VLOOKUP(A111,HOP!A:C,3,0)</f>
        <v>4276694</v>
      </c>
      <c r="G111" s="4">
        <f t="shared" si="6"/>
        <v>0</v>
      </c>
      <c r="H111" s="4" t="str">
        <f t="shared" si="7"/>
        <v>，4276694</v>
      </c>
      <c r="I111" s="4" t="str">
        <f>VLOOKUP(A111,HOP!A:U,21,0)</f>
        <v>直采</v>
      </c>
    </row>
    <row r="112" s="4" customFormat="1" hidden="1" spans="1:9">
      <c r="A112" s="5">
        <v>28545185667</v>
      </c>
      <c r="B112" s="6">
        <v>45251</v>
      </c>
      <c r="C112" s="6">
        <v>45252</v>
      </c>
      <c r="D112" s="4">
        <v>176</v>
      </c>
      <c r="E112" s="4" t="str">
        <f>VLOOKUP(A112,HOP!A:L,12,0)</f>
        <v>176.00</v>
      </c>
      <c r="F112" s="4" t="str">
        <f>VLOOKUP(A112,HOP!A:C,3,0)</f>
        <v>4277163</v>
      </c>
      <c r="G112" s="4">
        <f t="shared" si="6"/>
        <v>0</v>
      </c>
      <c r="H112" s="4" t="str">
        <f t="shared" si="7"/>
        <v>，4277163</v>
      </c>
      <c r="I112" s="4" t="str">
        <f>VLOOKUP(A112,HOP!A:U,21,0)</f>
        <v>直采</v>
      </c>
    </row>
    <row r="113" s="4" customFormat="1" hidden="1" spans="1:9">
      <c r="A113" s="5">
        <v>999228546681682</v>
      </c>
      <c r="B113" s="6">
        <v>45250</v>
      </c>
      <c r="C113" s="6">
        <v>45252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999228546870833</v>
      </c>
      <c r="B114" s="6">
        <v>45250</v>
      </c>
      <c r="C114" s="6">
        <v>45252</v>
      </c>
      <c r="D114" s="4">
        <v>458</v>
      </c>
      <c r="E114" s="4" t="str">
        <f>VLOOKUP(A114,HOP!A:L,12,0)</f>
        <v>458.00</v>
      </c>
      <c r="F114" s="4" t="str">
        <f>VLOOKUP(A114,HOP!A:C,3,0)</f>
        <v>4277752</v>
      </c>
      <c r="G114" s="4">
        <f t="shared" si="6"/>
        <v>0</v>
      </c>
      <c r="H114" s="4" t="str">
        <f t="shared" si="7"/>
        <v>，4277752</v>
      </c>
      <c r="I114" s="4" t="str">
        <f>VLOOKUP(A114,HOP!A:U,21,0)</f>
        <v>直采</v>
      </c>
    </row>
    <row r="115" s="4" customFormat="1" hidden="1" spans="1:9">
      <c r="A115" s="5">
        <v>999228547265457</v>
      </c>
      <c r="B115" s="6">
        <v>45250</v>
      </c>
      <c r="C115" s="6">
        <v>45252</v>
      </c>
      <c r="D115" s="4">
        <v>1744</v>
      </c>
      <c r="E115" s="4" t="str">
        <f>VLOOKUP(A115,HOP!A:L,12,0)</f>
        <v>1744.00</v>
      </c>
      <c r="F115" s="4" t="str">
        <f>VLOOKUP(A115,HOP!A:C,3,0)</f>
        <v>4277975</v>
      </c>
      <c r="G115" s="4">
        <f t="shared" si="6"/>
        <v>0</v>
      </c>
      <c r="H115" s="4" t="str">
        <f t="shared" si="7"/>
        <v>，4277975</v>
      </c>
      <c r="I115" s="4" t="str">
        <f>VLOOKUP(A115,HOP!A:U,21,0)</f>
        <v>直采</v>
      </c>
    </row>
    <row r="116" s="4" customFormat="1" hidden="1" spans="1:9">
      <c r="A116" s="5">
        <v>999228546753943</v>
      </c>
      <c r="B116" s="6">
        <v>45250</v>
      </c>
      <c r="C116" s="6">
        <v>45252</v>
      </c>
      <c r="D116" s="4">
        <v>2346</v>
      </c>
      <c r="E116" s="4" t="str">
        <f>VLOOKUP(A116,HOP!A:L,12,0)</f>
        <v>2346.00</v>
      </c>
      <c r="F116" s="4" t="str">
        <f>VLOOKUP(A116,HOP!A:C,3,0)</f>
        <v>4277601</v>
      </c>
      <c r="G116" s="4">
        <f t="shared" si="6"/>
        <v>0</v>
      </c>
      <c r="H116" s="4" t="str">
        <f t="shared" si="7"/>
        <v>，4277601</v>
      </c>
      <c r="I116" s="4" t="str">
        <f>VLOOKUP(A116,HOP!A:U,21,0)</f>
        <v>直采</v>
      </c>
    </row>
    <row r="117" s="4" customFormat="1" hidden="1" spans="1:9">
      <c r="A117" s="5">
        <v>999228547994819</v>
      </c>
      <c r="B117" s="6">
        <v>45251</v>
      </c>
      <c r="C117" s="6">
        <v>45252</v>
      </c>
      <c r="D117" s="4">
        <v>276</v>
      </c>
      <c r="E117" s="4" t="str">
        <f>VLOOKUP(A117,HOP!A:L,12,0)</f>
        <v>276.00</v>
      </c>
      <c r="F117" s="4" t="str">
        <f>VLOOKUP(A117,HOP!A:C,3,0)</f>
        <v>4278289</v>
      </c>
      <c r="G117" s="4">
        <f t="shared" si="6"/>
        <v>0</v>
      </c>
      <c r="H117" s="4" t="str">
        <f t="shared" si="7"/>
        <v>，4278289</v>
      </c>
      <c r="I117" s="4" t="str">
        <f>VLOOKUP(A117,HOP!A:U,21,0)</f>
        <v>直采</v>
      </c>
    </row>
    <row r="118" s="4" customFormat="1" hidden="1" spans="1:9">
      <c r="A118" s="5">
        <v>999228548005981</v>
      </c>
      <c r="B118" s="6">
        <v>45251</v>
      </c>
      <c r="C118" s="6">
        <v>45252</v>
      </c>
      <c r="D118" s="4">
        <v>400</v>
      </c>
      <c r="E118" s="4" t="str">
        <f>VLOOKUP(A118,HOP!A:L,12,0)</f>
        <v>400.00</v>
      </c>
      <c r="F118" s="4" t="str">
        <f>VLOOKUP(A118,HOP!A:C,3,0)</f>
        <v>4278299</v>
      </c>
      <c r="G118" s="4">
        <f t="shared" si="6"/>
        <v>0</v>
      </c>
      <c r="H118" s="4" t="str">
        <f t="shared" si="7"/>
        <v>，4278299</v>
      </c>
      <c r="I118" s="4" t="str">
        <f>VLOOKUP(A118,HOP!A:U,21,0)</f>
        <v>直采</v>
      </c>
    </row>
    <row r="119" s="4" customFormat="1" hidden="1" spans="1:9">
      <c r="A119" s="5">
        <v>999228548576866</v>
      </c>
      <c r="B119" s="6">
        <v>45250</v>
      </c>
      <c r="C119" s="6">
        <v>45252</v>
      </c>
      <c r="D119" s="4">
        <v>1216</v>
      </c>
      <c r="E119" s="4" t="str">
        <f>VLOOKUP(A119,HOP!A:L,12,0)</f>
        <v>1216.00</v>
      </c>
      <c r="F119" s="4" t="str">
        <f>VLOOKUP(A119,HOP!A:C,3,0)</f>
        <v>4278576</v>
      </c>
      <c r="G119" s="4">
        <f t="shared" si="6"/>
        <v>0</v>
      </c>
      <c r="H119" s="4" t="str">
        <f t="shared" si="7"/>
        <v>，4278576</v>
      </c>
      <c r="I119" s="4" t="str">
        <f>VLOOKUP(A119,HOP!A:U,21,0)</f>
        <v>直采</v>
      </c>
    </row>
    <row r="120" s="4" customFormat="1" hidden="1" spans="1:9">
      <c r="A120" s="5">
        <v>999228548684046</v>
      </c>
      <c r="B120" s="6">
        <v>45250</v>
      </c>
      <c r="C120" s="6">
        <v>45252</v>
      </c>
      <c r="D120" s="4">
        <v>972</v>
      </c>
      <c r="E120" s="4" t="str">
        <f>VLOOKUP(A120,HOP!A:L,12,0)</f>
        <v>972.00</v>
      </c>
      <c r="F120" s="4" t="str">
        <f>VLOOKUP(A120,HOP!A:C,3,0)</f>
        <v>4278622</v>
      </c>
      <c r="G120" s="4">
        <f t="shared" si="6"/>
        <v>0</v>
      </c>
      <c r="H120" s="4" t="str">
        <f t="shared" si="7"/>
        <v>，4278622</v>
      </c>
      <c r="I120" s="4" t="str">
        <f>VLOOKUP(A120,HOP!A:U,21,0)</f>
        <v>直采</v>
      </c>
    </row>
    <row r="121" s="4" customFormat="1" hidden="1" spans="1:9">
      <c r="A121" s="5">
        <v>28553005390</v>
      </c>
      <c r="B121" s="6">
        <v>45251</v>
      </c>
      <c r="C121" s="6">
        <v>45252</v>
      </c>
      <c r="D121" s="4">
        <v>429</v>
      </c>
      <c r="E121" s="4" t="str">
        <f>VLOOKUP(A121,HOP!A:L,12,0)</f>
        <v>429.00</v>
      </c>
      <c r="F121" s="4" t="str">
        <f>VLOOKUP(A121,HOP!A:C,3,0)</f>
        <v>4279051</v>
      </c>
      <c r="G121" s="4">
        <f t="shared" si="6"/>
        <v>0</v>
      </c>
      <c r="H121" s="4" t="str">
        <f t="shared" si="7"/>
        <v>，4279051</v>
      </c>
      <c r="I121" s="4" t="str">
        <f>VLOOKUP(A121,HOP!A:U,21,0)</f>
        <v>直采</v>
      </c>
    </row>
    <row r="122" s="4" customFormat="1" hidden="1" spans="1:9">
      <c r="A122" s="5">
        <v>999228553979454</v>
      </c>
      <c r="B122" s="6">
        <v>45251</v>
      </c>
      <c r="C122" s="6">
        <v>45252</v>
      </c>
      <c r="D122" s="4">
        <v>331</v>
      </c>
      <c r="E122" s="4" t="str">
        <f>VLOOKUP(A122,HOP!A:L,12,0)</f>
        <v>331.00</v>
      </c>
      <c r="F122" s="4" t="str">
        <f>VLOOKUP(A122,HOP!A:C,3,0)</f>
        <v>4284500</v>
      </c>
      <c r="G122" s="4">
        <f t="shared" si="6"/>
        <v>0</v>
      </c>
      <c r="H122" s="4" t="str">
        <f t="shared" si="7"/>
        <v>，4284500</v>
      </c>
      <c r="I122" s="4" t="str">
        <f>VLOOKUP(A122,HOP!A:U,21,0)</f>
        <v>直采</v>
      </c>
    </row>
    <row r="123" s="4" customFormat="1" hidden="1" spans="1:9">
      <c r="A123" s="5">
        <v>999228554421971</v>
      </c>
      <c r="B123" s="6">
        <v>45251</v>
      </c>
      <c r="C123" s="6">
        <v>45252</v>
      </c>
      <c r="D123" s="4">
        <v>980</v>
      </c>
      <c r="E123" s="4" t="str">
        <f>VLOOKUP(A123,HOP!A:L,12,0)</f>
        <v>980.00</v>
      </c>
      <c r="F123" s="4" t="str">
        <f>VLOOKUP(A123,HOP!A:C,3,0)</f>
        <v>4288892</v>
      </c>
      <c r="G123" s="4">
        <f t="shared" si="6"/>
        <v>0</v>
      </c>
      <c r="H123" s="4" t="str">
        <f t="shared" si="7"/>
        <v>，4288892</v>
      </c>
      <c r="I123" s="4" t="str">
        <f>VLOOKUP(A123,HOP!A:U,21,0)</f>
        <v>直采</v>
      </c>
    </row>
    <row r="124" s="4" customFormat="1" hidden="1" spans="1:9">
      <c r="A124" s="5">
        <v>999228554982102</v>
      </c>
      <c r="B124" s="6">
        <v>45251</v>
      </c>
      <c r="C124" s="6">
        <v>45252</v>
      </c>
      <c r="D124" s="4">
        <v>687</v>
      </c>
      <c r="E124" s="4" t="str">
        <f>VLOOKUP(A124,HOP!A:L,12,0)</f>
        <v>687.00</v>
      </c>
      <c r="F124" s="4" t="str">
        <f>VLOOKUP(A124,HOP!A:C,3,0)</f>
        <v>4289855</v>
      </c>
      <c r="G124" s="4">
        <f t="shared" si="6"/>
        <v>0</v>
      </c>
      <c r="H124" s="4" t="str">
        <f t="shared" si="7"/>
        <v>，4289855</v>
      </c>
      <c r="I124" s="4" t="str">
        <f>VLOOKUP(A124,HOP!A:U,21,0)</f>
        <v>直采</v>
      </c>
    </row>
    <row r="125" s="4" customFormat="1" hidden="1" spans="1:9">
      <c r="A125" s="5">
        <v>999228557633467</v>
      </c>
      <c r="B125" s="6">
        <v>45251</v>
      </c>
      <c r="C125" s="6">
        <v>45252</v>
      </c>
      <c r="D125" s="4">
        <v>575</v>
      </c>
      <c r="E125" s="4" t="str">
        <f>VLOOKUP(A125,HOP!A:L,12,0)</f>
        <v>575.00</v>
      </c>
      <c r="F125" s="4" t="str">
        <f>VLOOKUP(A125,HOP!A:C,3,0)</f>
        <v>4291148</v>
      </c>
      <c r="G125" s="4">
        <f t="shared" si="6"/>
        <v>0</v>
      </c>
      <c r="H125" s="4" t="str">
        <f t="shared" si="7"/>
        <v>，4291148</v>
      </c>
      <c r="I125" s="4" t="str">
        <f>VLOOKUP(A125,HOP!A:U,21,0)</f>
        <v>直采</v>
      </c>
    </row>
    <row r="126" s="4" customFormat="1" hidden="1" spans="1:9">
      <c r="A126" s="5">
        <v>999228556542324</v>
      </c>
      <c r="B126" s="6">
        <v>45251</v>
      </c>
      <c r="C126" s="6">
        <v>45252</v>
      </c>
      <c r="D126" s="4">
        <v>2320</v>
      </c>
      <c r="E126" s="4" t="str">
        <f>VLOOKUP(A126,HOP!A:L,12,0)</f>
        <v>2320.00</v>
      </c>
      <c r="F126" s="4" t="str">
        <f>VLOOKUP(A126,HOP!A:C,3,0)</f>
        <v>4290601</v>
      </c>
      <c r="G126" s="4">
        <f t="shared" si="6"/>
        <v>0</v>
      </c>
      <c r="H126" s="4" t="str">
        <f t="shared" si="7"/>
        <v>，4290601</v>
      </c>
      <c r="I126" s="4" t="str">
        <f>VLOOKUP(A126,HOP!A:U,21,0)</f>
        <v>直采</v>
      </c>
    </row>
    <row r="127" s="4" customFormat="1" hidden="1" spans="1:9">
      <c r="A127" s="5">
        <v>999228559042873</v>
      </c>
      <c r="B127" s="6">
        <v>45251</v>
      </c>
      <c r="C127" s="6">
        <v>45252</v>
      </c>
      <c r="D127" s="4">
        <v>528</v>
      </c>
      <c r="E127" s="4" t="str">
        <f>VLOOKUP(A127,HOP!A:L,12,0)</f>
        <v>528.00</v>
      </c>
      <c r="F127" s="4" t="str">
        <f>VLOOKUP(A127,HOP!A:C,3,0)</f>
        <v>4292074</v>
      </c>
      <c r="G127" s="4">
        <f t="shared" si="6"/>
        <v>0</v>
      </c>
      <c r="H127" s="4" t="str">
        <f t="shared" si="7"/>
        <v>，4292074</v>
      </c>
      <c r="I127" s="4" t="str">
        <f>VLOOKUP(A127,HOP!A:U,21,0)</f>
        <v>直采</v>
      </c>
    </row>
    <row r="128" s="4" customFormat="1" hidden="1" spans="1:9">
      <c r="A128" s="5">
        <v>999228559540076</v>
      </c>
      <c r="B128" s="6">
        <v>45251</v>
      </c>
      <c r="C128" s="6">
        <v>45252</v>
      </c>
      <c r="D128" s="4">
        <v>182</v>
      </c>
      <c r="E128" s="4" t="str">
        <f>VLOOKUP(A128,HOP!A:L,12,0)</f>
        <v>182.00</v>
      </c>
      <c r="F128" s="4" t="str">
        <f>VLOOKUP(A128,HOP!A:C,3,0)</f>
        <v>4292460</v>
      </c>
      <c r="G128" s="4">
        <f t="shared" si="6"/>
        <v>0</v>
      </c>
      <c r="H128" s="4" t="str">
        <f t="shared" si="7"/>
        <v>，4292460</v>
      </c>
      <c r="I128" s="4" t="str">
        <f>VLOOKUP(A128,HOP!A:U,21,0)</f>
        <v>直采</v>
      </c>
    </row>
    <row r="129" s="4" customFormat="1" hidden="1" spans="1:9">
      <c r="A129" s="5">
        <v>999228559737335</v>
      </c>
      <c r="B129" s="6">
        <v>45251</v>
      </c>
      <c r="C129" s="6">
        <v>45252</v>
      </c>
      <c r="D129" s="4">
        <v>340</v>
      </c>
      <c r="E129" s="4" t="str">
        <f>VLOOKUP(A129,HOP!A:L,12,0)</f>
        <v>340.00</v>
      </c>
      <c r="F129" s="4" t="str">
        <f>VLOOKUP(A129,HOP!A:C,3,0)</f>
        <v>4292548</v>
      </c>
      <c r="G129" s="4">
        <f t="shared" si="6"/>
        <v>0</v>
      </c>
      <c r="H129" s="4" t="str">
        <f t="shared" si="7"/>
        <v>，4292548</v>
      </c>
      <c r="I129" s="4" t="str">
        <f>VLOOKUP(A129,HOP!A:U,21,0)</f>
        <v>直采</v>
      </c>
    </row>
    <row r="130" s="4" customFormat="1" hidden="1" spans="1:9">
      <c r="A130" s="5">
        <v>999228559879680</v>
      </c>
      <c r="B130" s="6">
        <v>45251</v>
      </c>
      <c r="C130" s="6">
        <v>45252</v>
      </c>
      <c r="D130" s="4">
        <v>701</v>
      </c>
      <c r="E130" s="4" t="str">
        <f>VLOOKUP(A130,HOP!A:L,12,0)</f>
        <v>701.00</v>
      </c>
      <c r="F130" s="4" t="str">
        <f>VLOOKUP(A130,HOP!A:C,3,0)</f>
        <v>4292760</v>
      </c>
      <c r="G130" s="4">
        <f t="shared" si="6"/>
        <v>0</v>
      </c>
      <c r="H130" s="4" t="str">
        <f t="shared" si="7"/>
        <v>，4292760</v>
      </c>
      <c r="I130" s="4" t="str">
        <f>VLOOKUP(A130,HOP!A:U,21,0)</f>
        <v>直采</v>
      </c>
    </row>
    <row r="131" s="4" customFormat="1" hidden="1" spans="1:9">
      <c r="A131" s="5">
        <v>999228560233172</v>
      </c>
      <c r="B131" s="6">
        <v>45251</v>
      </c>
      <c r="C131" s="6">
        <v>45252</v>
      </c>
      <c r="D131" s="4">
        <v>357</v>
      </c>
      <c r="E131" s="4" t="str">
        <f>VLOOKUP(A131,HOP!A:L,12,0)</f>
        <v>357.00</v>
      </c>
      <c r="F131" s="4" t="str">
        <f>VLOOKUP(A131,HOP!A:C,3,0)</f>
        <v>4292913</v>
      </c>
      <c r="G131" s="4">
        <f>D131-E131</f>
        <v>0</v>
      </c>
      <c r="H131" s="4" t="str">
        <f>$H$1&amp;F131</f>
        <v>，4292913</v>
      </c>
      <c r="I131" s="4" t="str">
        <f>VLOOKUP(A131,HOP!A:U,21,0)</f>
        <v>直采</v>
      </c>
    </row>
    <row r="132" s="4" customFormat="1" hidden="1" spans="1:9">
      <c r="A132" s="5">
        <v>999228564104580</v>
      </c>
      <c r="B132" s="6">
        <v>45251</v>
      </c>
      <c r="C132" s="6">
        <v>45252</v>
      </c>
      <c r="D132" s="4">
        <v>414</v>
      </c>
      <c r="E132" s="4" t="str">
        <f>VLOOKUP(A132,HOP!A:L,12,0)</f>
        <v>414.00</v>
      </c>
      <c r="F132" s="4" t="str">
        <f>VLOOKUP(A132,HOP!A:C,3,0)</f>
        <v>4295461</v>
      </c>
      <c r="G132" s="4">
        <f>D132-E132</f>
        <v>0</v>
      </c>
      <c r="H132" s="4" t="str">
        <f>$H$1&amp;F132</f>
        <v>，4295461</v>
      </c>
      <c r="I132" s="4" t="str">
        <f>VLOOKUP(A132,HOP!A:U,21,0)</f>
        <v>直采</v>
      </c>
    </row>
    <row r="133" s="4" customFormat="1" hidden="1" spans="1:9">
      <c r="A133" s="5">
        <v>999228564171677</v>
      </c>
      <c r="B133" s="6">
        <v>45251</v>
      </c>
      <c r="C133" s="6">
        <v>45252</v>
      </c>
      <c r="D133" s="4">
        <v>414</v>
      </c>
      <c r="E133" s="4" t="str">
        <f>VLOOKUP(A133,HOP!A:L,12,0)</f>
        <v>414.00</v>
      </c>
      <c r="F133" s="4" t="str">
        <f>VLOOKUP(A133,HOP!A:C,3,0)</f>
        <v>4295471</v>
      </c>
      <c r="G133" s="4">
        <f>D133-E133</f>
        <v>0</v>
      </c>
      <c r="H133" s="4" t="str">
        <f>$H$1&amp;F133</f>
        <v>，4295471</v>
      </c>
      <c r="I133" s="4" t="str">
        <f>VLOOKUP(A133,HOP!A:U,21,0)</f>
        <v>直采</v>
      </c>
    </row>
    <row r="134" s="4" customFormat="1" hidden="1" spans="1:9">
      <c r="A134" s="5">
        <v>999228565751867</v>
      </c>
      <c r="B134" s="6">
        <v>45251</v>
      </c>
      <c r="C134" s="6">
        <v>45252</v>
      </c>
      <c r="D134" s="4">
        <v>978</v>
      </c>
      <c r="E134" s="4" t="str">
        <f>VLOOKUP(A134,HOP!A:L,12,0)</f>
        <v>978.00</v>
      </c>
      <c r="F134" s="4" t="str">
        <f>VLOOKUP(A134,HOP!A:C,3,0)</f>
        <v>4295865</v>
      </c>
      <c r="G134" s="4">
        <f>D134-E134</f>
        <v>0</v>
      </c>
      <c r="H134" s="4" t="str">
        <f>$H$1&amp;F134</f>
        <v>，4295865</v>
      </c>
      <c r="I134" s="4" t="str">
        <f>VLOOKUP(A134,HOP!A:U,21,0)</f>
        <v>直采</v>
      </c>
    </row>
    <row r="135" s="4" customFormat="1" hidden="1" spans="1:9">
      <c r="A135" s="5">
        <v>999228566025453</v>
      </c>
      <c r="B135" s="6">
        <v>45251</v>
      </c>
      <c r="C135" s="6">
        <v>45252</v>
      </c>
      <c r="D135" s="4">
        <v>535</v>
      </c>
      <c r="E135" s="4" t="str">
        <f>VLOOKUP(A135,HOP!A:L,12,0)</f>
        <v>535.00</v>
      </c>
      <c r="F135" s="4" t="str">
        <f>VLOOKUP(A135,HOP!A:C,3,0)</f>
        <v>4295905</v>
      </c>
      <c r="G135" s="4">
        <f>D135-E135</f>
        <v>0</v>
      </c>
      <c r="H135" s="4" t="str">
        <f>$H$1&amp;F135</f>
        <v>，4295905</v>
      </c>
      <c r="I135" s="4" t="str">
        <f>VLOOKUP(A135,HOP!A:U,21,0)</f>
        <v>直采</v>
      </c>
    </row>
    <row r="136" s="4" customFormat="1" hidden="1" spans="1:9">
      <c r="A136" s="5">
        <v>999228566392005</v>
      </c>
      <c r="B136" s="6">
        <v>45251</v>
      </c>
      <c r="C136" s="6">
        <v>45252</v>
      </c>
      <c r="D136" s="4">
        <v>760</v>
      </c>
      <c r="E136" s="4" t="str">
        <f>VLOOKUP(A136,HOP!A:L,12,0)</f>
        <v>760.00</v>
      </c>
      <c r="F136" s="4" t="str">
        <f>VLOOKUP(A136,HOP!A:C,3,0)</f>
        <v>4296143</v>
      </c>
      <c r="G136" s="4">
        <f>D136-E136</f>
        <v>0</v>
      </c>
      <c r="H136" s="4" t="str">
        <f>$H$1&amp;F136</f>
        <v>，4296143</v>
      </c>
      <c r="I136" s="4" t="str">
        <f>VLOOKUP(A136,HOP!A:U,21,0)</f>
        <v>直采</v>
      </c>
    </row>
    <row r="137" s="4" customFormat="1" hidden="1" spans="1:9">
      <c r="A137" s="5">
        <v>999228569089421</v>
      </c>
      <c r="B137" s="6">
        <v>45251</v>
      </c>
      <c r="C137" s="6">
        <v>45252</v>
      </c>
      <c r="D137" s="4">
        <v>1672</v>
      </c>
      <c r="E137" s="4" t="str">
        <f>VLOOKUP(A137,HOP!A:L,12,0)</f>
        <v>1672.00</v>
      </c>
      <c r="F137" s="4" t="str">
        <f>VLOOKUP(A137,HOP!A:C,3,0)</f>
        <v>4297271</v>
      </c>
      <c r="G137" s="4">
        <f>D137-E137</f>
        <v>0</v>
      </c>
      <c r="H137" s="4" t="str">
        <f>$H$1&amp;F137</f>
        <v>，4297271</v>
      </c>
      <c r="I137" s="4" t="str">
        <f>VLOOKUP(A137,HOP!A:U,21,0)</f>
        <v>直采</v>
      </c>
    </row>
    <row r="139" spans="4:4">
      <c r="D139" s="4">
        <f>SUM(D2:D138)</f>
        <v>265320</v>
      </c>
    </row>
    <row r="144" spans="1:4">
      <c r="A144" s="4" t="s">
        <v>761</v>
      </c>
      <c r="C144" s="4">
        <v>262262</v>
      </c>
      <c r="D144" s="4">
        <v>285660.45</v>
      </c>
    </row>
    <row r="145" spans="1:4">
      <c r="A145" s="4" t="s">
        <v>762</v>
      </c>
      <c r="C145" s="4">
        <v>3058</v>
      </c>
      <c r="D145" s="4">
        <v>3330.83</v>
      </c>
    </row>
    <row r="146" spans="1:4">
      <c r="A146" s="4" t="s">
        <v>763</v>
      </c>
      <c r="C146" s="4">
        <f>SUBTOTAL(9,C144:C145)</f>
        <v>265320</v>
      </c>
      <c r="D146" s="4">
        <f>SUBTOTAL(9,D144:D145)</f>
        <v>288991.28</v>
      </c>
    </row>
    <row r="147" spans="1:1">
      <c r="A147" s="4" t="s">
        <v>764</v>
      </c>
    </row>
  </sheetData>
  <autoFilter ref="A1:X137">
    <filterColumn colId="3">
      <filters>
        <filter val="200"/>
        <filter val="300"/>
        <filter val="400"/>
        <filter val="800"/>
        <filter val="1600"/>
        <filter val="2700"/>
        <filter val="3000"/>
        <filter val="4600"/>
        <filter val="701"/>
        <filter val="1802"/>
        <filter val="3705"/>
        <filter val="1306"/>
        <filter val="13006"/>
        <filter val="1108"/>
        <filter val="6808"/>
        <filter val="910"/>
        <filter val="1510"/>
        <filter val="611"/>
        <filter val="2313"/>
        <filter val="414"/>
        <filter val="3414"/>
        <filter val="1016"/>
        <filter val="1216"/>
        <filter val="1716"/>
        <filter val="3216"/>
        <filter val="418"/>
        <filter val="719"/>
        <filter val="1120"/>
        <filter val="2320"/>
        <filter val="13420"/>
        <filter val="1824"/>
        <filter val="1425"/>
        <filter val="2725"/>
        <filter val="528"/>
        <filter val="1028"/>
        <filter val="1728"/>
        <filter val="429"/>
        <filter val="1229"/>
        <filter val="330"/>
        <filter val="930"/>
        <filter val="1430"/>
        <filter val="1930"/>
        <filter val="331"/>
        <filter val="333"/>
        <filter val="834"/>
        <filter val="535"/>
        <filter val="1635"/>
        <filter val="2736"/>
        <filter val="6636"/>
        <filter val="738"/>
        <filter val="340"/>
        <filter val="1740"/>
        <filter val="2440"/>
        <filter val="11940"/>
        <filter val="1744"/>
        <filter val="946"/>
        <filter val="2346"/>
        <filter val="2247"/>
        <filter val="848"/>
        <filter val="1548"/>
        <filter val="6348"/>
        <filter val="4050"/>
        <filter val="2052"/>
        <filter val="2354"/>
        <filter val="656"/>
        <filter val="856"/>
        <filter val="1456"/>
        <filter val="357"/>
        <filter val="458"/>
        <filter val="658"/>
        <filter val="758"/>
        <filter val="159"/>
        <filter val="1359"/>
        <filter val="760"/>
        <filter val="1260"/>
        <filter val="2160"/>
        <filter val="2260"/>
        <filter val="11660"/>
        <filter val="362"/>
        <filter val="664"/>
        <filter val="5764"/>
        <filter val="3268"/>
        <filter val="2271"/>
        <filter val="972"/>
        <filter val="1472"/>
        <filter val="1672"/>
        <filter val="673"/>
        <filter val="2673"/>
        <filter val="575"/>
        <filter val="6675"/>
        <filter val="176"/>
        <filter val="276"/>
        <filter val="978"/>
        <filter val="4479"/>
        <filter val="980"/>
        <filter val="3780"/>
        <filter val="4380"/>
        <filter val="5880"/>
        <filter val="981"/>
        <filter val="182"/>
        <filter val="1282"/>
        <filter val="384"/>
        <filter val="784"/>
        <filter val="1084"/>
        <filter val="1884"/>
        <filter val="1486"/>
        <filter val="687"/>
        <filter val="987"/>
        <filter val="6788"/>
        <filter val="2390"/>
        <filter val="4893"/>
        <filter val="694"/>
        <filter val="3894"/>
        <filter val="1097"/>
        <filter val="1098"/>
      </filters>
    </filterColumn>
    <filterColumn colId="6">
      <filters>
        <filter val="-200"/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765</v>
      </c>
      <c r="B1" s="2" t="s">
        <v>766</v>
      </c>
      <c r="C1" s="2" t="s">
        <v>767</v>
      </c>
      <c r="D1" s="2" t="s">
        <v>768</v>
      </c>
      <c r="E1" s="2" t="s">
        <v>13</v>
      </c>
      <c r="F1" s="2" t="s">
        <v>5</v>
      </c>
      <c r="G1" s="2" t="s">
        <v>6</v>
      </c>
      <c r="H1" s="2" t="s">
        <v>769</v>
      </c>
      <c r="I1" s="2" t="s">
        <v>770</v>
      </c>
      <c r="J1" s="2" t="s">
        <v>771</v>
      </c>
      <c r="K1" s="2" t="s">
        <v>772</v>
      </c>
      <c r="L1" s="2" t="s">
        <v>773</v>
      </c>
      <c r="M1" s="2" t="s">
        <v>774</v>
      </c>
      <c r="N1" s="2" t="s">
        <v>775</v>
      </c>
      <c r="O1" s="2" t="s">
        <v>776</v>
      </c>
      <c r="P1" s="2" t="s">
        <v>777</v>
      </c>
      <c r="Q1" s="2" t="s">
        <v>778</v>
      </c>
      <c r="R1" s="2" t="s">
        <v>779</v>
      </c>
      <c r="S1" s="2" t="s">
        <v>780</v>
      </c>
      <c r="T1" s="2" t="s">
        <v>781</v>
      </c>
      <c r="U1" s="2" t="s">
        <v>782</v>
      </c>
      <c r="V1" s="2" t="s">
        <v>783</v>
      </c>
    </row>
    <row r="2" s="1" customFormat="1" spans="1:22">
      <c r="A2" s="3">
        <v>999228569089421</v>
      </c>
      <c r="B2" s="1" t="s">
        <v>784</v>
      </c>
      <c r="C2" s="1" t="s">
        <v>785</v>
      </c>
      <c r="D2" s="1" t="s">
        <v>786</v>
      </c>
      <c r="E2" s="1" t="s">
        <v>787</v>
      </c>
      <c r="F2" s="1" t="s">
        <v>784</v>
      </c>
      <c r="G2" s="1" t="s">
        <v>788</v>
      </c>
      <c r="H2" s="1" t="s">
        <v>789</v>
      </c>
      <c r="I2" s="1" t="s">
        <v>790</v>
      </c>
      <c r="J2" s="1" t="s">
        <v>791</v>
      </c>
      <c r="K2" s="1" t="s">
        <v>790</v>
      </c>
      <c r="L2" s="1" t="s">
        <v>790</v>
      </c>
      <c r="M2" s="1" t="s">
        <v>792</v>
      </c>
      <c r="N2" s="1" t="s">
        <v>792</v>
      </c>
      <c r="O2" s="1" t="s">
        <v>793</v>
      </c>
      <c r="P2" s="1" t="s">
        <v>794</v>
      </c>
      <c r="Q2" s="1" t="s">
        <v>795</v>
      </c>
      <c r="R2" s="1" t="s">
        <v>796</v>
      </c>
      <c r="S2" s="1" t="s">
        <v>797</v>
      </c>
      <c r="T2" s="1" t="s">
        <v>798</v>
      </c>
      <c r="U2" s="1" t="s">
        <v>759</v>
      </c>
      <c r="V2" s="1" t="s">
        <v>799</v>
      </c>
    </row>
    <row r="3" s="1" customFormat="1" spans="1:22">
      <c r="A3" s="3">
        <v>999228566392005</v>
      </c>
      <c r="B3" s="1" t="s">
        <v>784</v>
      </c>
      <c r="C3" s="1" t="s">
        <v>800</v>
      </c>
      <c r="D3" s="1" t="s">
        <v>786</v>
      </c>
      <c r="E3" s="1" t="s">
        <v>801</v>
      </c>
      <c r="F3" s="1" t="s">
        <v>784</v>
      </c>
      <c r="G3" s="1" t="s">
        <v>788</v>
      </c>
      <c r="H3" s="1" t="s">
        <v>789</v>
      </c>
      <c r="I3" s="1" t="s">
        <v>802</v>
      </c>
      <c r="J3" s="1" t="s">
        <v>791</v>
      </c>
      <c r="K3" s="1" t="s">
        <v>802</v>
      </c>
      <c r="L3" s="1" t="s">
        <v>802</v>
      </c>
      <c r="M3" s="1" t="s">
        <v>792</v>
      </c>
      <c r="N3" s="1" t="s">
        <v>792</v>
      </c>
      <c r="O3" s="1" t="s">
        <v>793</v>
      </c>
      <c r="P3" s="1" t="s">
        <v>794</v>
      </c>
      <c r="Q3" s="1" t="s">
        <v>795</v>
      </c>
      <c r="R3" s="1" t="s">
        <v>803</v>
      </c>
      <c r="S3" s="1" t="s">
        <v>797</v>
      </c>
      <c r="T3" s="1" t="s">
        <v>798</v>
      </c>
      <c r="U3" s="1" t="s">
        <v>759</v>
      </c>
      <c r="V3" s="1" t="s">
        <v>799</v>
      </c>
    </row>
    <row r="4" s="1" customFormat="1" spans="1:22">
      <c r="A4" s="3">
        <v>999228566025453</v>
      </c>
      <c r="B4" s="1" t="s">
        <v>784</v>
      </c>
      <c r="C4" s="1" t="s">
        <v>804</v>
      </c>
      <c r="D4" s="1" t="s">
        <v>805</v>
      </c>
      <c r="E4" s="1" t="s">
        <v>806</v>
      </c>
      <c r="F4" s="1" t="s">
        <v>784</v>
      </c>
      <c r="G4" s="1" t="s">
        <v>788</v>
      </c>
      <c r="H4" s="1" t="s">
        <v>789</v>
      </c>
      <c r="I4" s="1" t="s">
        <v>807</v>
      </c>
      <c r="J4" s="1" t="s">
        <v>791</v>
      </c>
      <c r="K4" s="1" t="s">
        <v>807</v>
      </c>
      <c r="L4" s="1" t="s">
        <v>807</v>
      </c>
      <c r="M4" s="1" t="s">
        <v>792</v>
      </c>
      <c r="N4" s="1" t="s">
        <v>792</v>
      </c>
      <c r="O4" s="1" t="s">
        <v>793</v>
      </c>
      <c r="P4" s="1" t="s">
        <v>794</v>
      </c>
      <c r="Q4" s="1" t="s">
        <v>795</v>
      </c>
      <c r="R4" s="1" t="s">
        <v>808</v>
      </c>
      <c r="S4" s="1" t="s">
        <v>797</v>
      </c>
      <c r="T4" s="1" t="s">
        <v>798</v>
      </c>
      <c r="U4" s="1" t="s">
        <v>759</v>
      </c>
      <c r="V4" s="1" t="s">
        <v>809</v>
      </c>
    </row>
    <row r="5" s="1" customFormat="1" spans="1:22">
      <c r="A5" s="3">
        <v>999228565751867</v>
      </c>
      <c r="B5" s="1" t="s">
        <v>784</v>
      </c>
      <c r="C5" s="1" t="s">
        <v>810</v>
      </c>
      <c r="D5" s="1" t="s">
        <v>811</v>
      </c>
      <c r="E5" s="1" t="s">
        <v>812</v>
      </c>
      <c r="F5" s="1" t="s">
        <v>784</v>
      </c>
      <c r="G5" s="1" t="s">
        <v>788</v>
      </c>
      <c r="H5" s="1" t="s">
        <v>789</v>
      </c>
      <c r="I5" s="1" t="s">
        <v>813</v>
      </c>
      <c r="J5" s="1" t="s">
        <v>791</v>
      </c>
      <c r="K5" s="1" t="s">
        <v>813</v>
      </c>
      <c r="L5" s="1" t="s">
        <v>813</v>
      </c>
      <c r="M5" s="1" t="s">
        <v>792</v>
      </c>
      <c r="N5" s="1" t="s">
        <v>792</v>
      </c>
      <c r="O5" s="1" t="s">
        <v>793</v>
      </c>
      <c r="P5" s="1" t="s">
        <v>794</v>
      </c>
      <c r="Q5" s="1" t="s">
        <v>795</v>
      </c>
      <c r="R5" s="1" t="s">
        <v>814</v>
      </c>
      <c r="S5" s="1" t="s">
        <v>797</v>
      </c>
      <c r="T5" s="1" t="s">
        <v>798</v>
      </c>
      <c r="U5" s="1" t="s">
        <v>759</v>
      </c>
      <c r="V5" s="1" t="s">
        <v>815</v>
      </c>
    </row>
    <row r="6" s="1" customFormat="1" spans="1:22">
      <c r="A6" s="3">
        <v>999228564171677</v>
      </c>
      <c r="B6" s="1" t="s">
        <v>784</v>
      </c>
      <c r="C6" s="1" t="s">
        <v>816</v>
      </c>
      <c r="D6" s="1" t="s">
        <v>817</v>
      </c>
      <c r="E6" s="1" t="s">
        <v>818</v>
      </c>
      <c r="F6" s="1" t="s">
        <v>784</v>
      </c>
      <c r="G6" s="1" t="s">
        <v>788</v>
      </c>
      <c r="H6" s="1" t="s">
        <v>789</v>
      </c>
      <c r="I6" s="1" t="s">
        <v>819</v>
      </c>
      <c r="J6" s="1" t="s">
        <v>791</v>
      </c>
      <c r="K6" s="1" t="s">
        <v>819</v>
      </c>
      <c r="L6" s="1" t="s">
        <v>819</v>
      </c>
      <c r="M6" s="1" t="s">
        <v>792</v>
      </c>
      <c r="N6" s="1" t="s">
        <v>792</v>
      </c>
      <c r="O6" s="1" t="s">
        <v>793</v>
      </c>
      <c r="P6" s="1" t="s">
        <v>794</v>
      </c>
      <c r="Q6" s="1" t="s">
        <v>795</v>
      </c>
      <c r="R6" s="1" t="s">
        <v>820</v>
      </c>
      <c r="S6" s="1" t="s">
        <v>797</v>
      </c>
      <c r="T6" s="1" t="s">
        <v>798</v>
      </c>
      <c r="U6" s="1" t="s">
        <v>759</v>
      </c>
      <c r="V6" s="1" t="s">
        <v>821</v>
      </c>
    </row>
    <row r="7" s="1" customFormat="1" spans="1:22">
      <c r="A7" s="3">
        <v>999228564104580</v>
      </c>
      <c r="B7" s="1" t="s">
        <v>784</v>
      </c>
      <c r="C7" s="1" t="s">
        <v>822</v>
      </c>
      <c r="D7" s="1" t="s">
        <v>817</v>
      </c>
      <c r="E7" s="1" t="s">
        <v>823</v>
      </c>
      <c r="F7" s="1" t="s">
        <v>784</v>
      </c>
      <c r="G7" s="1" t="s">
        <v>788</v>
      </c>
      <c r="H7" s="1" t="s">
        <v>789</v>
      </c>
      <c r="I7" s="1" t="s">
        <v>819</v>
      </c>
      <c r="J7" s="1" t="s">
        <v>791</v>
      </c>
      <c r="K7" s="1" t="s">
        <v>819</v>
      </c>
      <c r="L7" s="1" t="s">
        <v>819</v>
      </c>
      <c r="M7" s="1" t="s">
        <v>792</v>
      </c>
      <c r="N7" s="1" t="s">
        <v>792</v>
      </c>
      <c r="O7" s="1" t="s">
        <v>793</v>
      </c>
      <c r="P7" s="1" t="s">
        <v>794</v>
      </c>
      <c r="Q7" s="1" t="s">
        <v>795</v>
      </c>
      <c r="R7" s="1" t="s">
        <v>824</v>
      </c>
      <c r="S7" s="1" t="s">
        <v>797</v>
      </c>
      <c r="T7" s="1" t="s">
        <v>798</v>
      </c>
      <c r="U7" s="1" t="s">
        <v>759</v>
      </c>
      <c r="V7" s="1" t="s">
        <v>821</v>
      </c>
    </row>
    <row r="8" s="1" customFormat="1" spans="1:22">
      <c r="A8" s="3">
        <v>999228560233172</v>
      </c>
      <c r="B8" s="1" t="s">
        <v>825</v>
      </c>
      <c r="C8" s="1" t="s">
        <v>826</v>
      </c>
      <c r="D8" s="1" t="s">
        <v>827</v>
      </c>
      <c r="E8" s="1" t="s">
        <v>828</v>
      </c>
      <c r="F8" s="1" t="s">
        <v>784</v>
      </c>
      <c r="G8" s="1" t="s">
        <v>788</v>
      </c>
      <c r="H8" s="1" t="s">
        <v>789</v>
      </c>
      <c r="I8" s="1" t="s">
        <v>829</v>
      </c>
      <c r="J8" s="1" t="s">
        <v>791</v>
      </c>
      <c r="K8" s="1" t="s">
        <v>829</v>
      </c>
      <c r="L8" s="1" t="s">
        <v>829</v>
      </c>
      <c r="M8" s="1" t="s">
        <v>792</v>
      </c>
      <c r="N8" s="1" t="s">
        <v>792</v>
      </c>
      <c r="O8" s="1" t="s">
        <v>793</v>
      </c>
      <c r="P8" s="1" t="s">
        <v>794</v>
      </c>
      <c r="Q8" s="1" t="s">
        <v>795</v>
      </c>
      <c r="R8" s="1" t="s">
        <v>830</v>
      </c>
      <c r="S8" s="1" t="s">
        <v>797</v>
      </c>
      <c r="T8" s="1" t="s">
        <v>798</v>
      </c>
      <c r="U8" s="1" t="s">
        <v>759</v>
      </c>
      <c r="V8" s="1" t="s">
        <v>831</v>
      </c>
    </row>
    <row r="9" s="1" customFormat="1" spans="1:22">
      <c r="A9" s="3">
        <v>999228559879680</v>
      </c>
      <c r="B9" s="1" t="s">
        <v>825</v>
      </c>
      <c r="C9" s="1" t="s">
        <v>832</v>
      </c>
      <c r="D9" s="1" t="s">
        <v>833</v>
      </c>
      <c r="E9" s="1" t="s">
        <v>834</v>
      </c>
      <c r="F9" s="1" t="s">
        <v>784</v>
      </c>
      <c r="G9" s="1" t="s">
        <v>788</v>
      </c>
      <c r="H9" s="1" t="s">
        <v>789</v>
      </c>
      <c r="I9" s="1" t="s">
        <v>835</v>
      </c>
      <c r="J9" s="1" t="s">
        <v>791</v>
      </c>
      <c r="K9" s="1" t="s">
        <v>835</v>
      </c>
      <c r="L9" s="1" t="s">
        <v>835</v>
      </c>
      <c r="M9" s="1" t="s">
        <v>792</v>
      </c>
      <c r="N9" s="1" t="s">
        <v>792</v>
      </c>
      <c r="O9" s="1" t="s">
        <v>793</v>
      </c>
      <c r="P9" s="1" t="s">
        <v>794</v>
      </c>
      <c r="Q9" s="1" t="s">
        <v>795</v>
      </c>
      <c r="R9" s="1" t="s">
        <v>836</v>
      </c>
      <c r="S9" s="1" t="s">
        <v>797</v>
      </c>
      <c r="T9" s="1" t="s">
        <v>798</v>
      </c>
      <c r="U9" s="1" t="s">
        <v>759</v>
      </c>
      <c r="V9" s="1" t="s">
        <v>809</v>
      </c>
    </row>
    <row r="10" s="1" customFormat="1" spans="1:22">
      <c r="A10" s="3">
        <v>999228559737335</v>
      </c>
      <c r="B10" s="1" t="s">
        <v>825</v>
      </c>
      <c r="C10" s="1" t="s">
        <v>837</v>
      </c>
      <c r="D10" s="1" t="s">
        <v>838</v>
      </c>
      <c r="E10" s="1" t="s">
        <v>839</v>
      </c>
      <c r="F10" s="1" t="s">
        <v>784</v>
      </c>
      <c r="G10" s="1" t="s">
        <v>788</v>
      </c>
      <c r="H10" s="1" t="s">
        <v>789</v>
      </c>
      <c r="I10" s="1" t="s">
        <v>840</v>
      </c>
      <c r="J10" s="1" t="s">
        <v>791</v>
      </c>
      <c r="K10" s="1" t="s">
        <v>840</v>
      </c>
      <c r="L10" s="1" t="s">
        <v>840</v>
      </c>
      <c r="M10" s="1" t="s">
        <v>792</v>
      </c>
      <c r="N10" s="1" t="s">
        <v>792</v>
      </c>
      <c r="O10" s="1" t="s">
        <v>793</v>
      </c>
      <c r="P10" s="1" t="s">
        <v>794</v>
      </c>
      <c r="Q10" s="1" t="s">
        <v>795</v>
      </c>
      <c r="R10" s="1" t="s">
        <v>841</v>
      </c>
      <c r="S10" s="1" t="s">
        <v>797</v>
      </c>
      <c r="T10" s="1" t="s">
        <v>798</v>
      </c>
      <c r="U10" s="1" t="s">
        <v>759</v>
      </c>
      <c r="V10" s="1" t="s">
        <v>821</v>
      </c>
    </row>
    <row r="11" s="1" customFormat="1" spans="1:22">
      <c r="A11" s="3">
        <v>999228559540076</v>
      </c>
      <c r="B11" s="1" t="s">
        <v>825</v>
      </c>
      <c r="C11" s="1" t="s">
        <v>842</v>
      </c>
      <c r="D11" s="1" t="s">
        <v>843</v>
      </c>
      <c r="E11" s="1" t="s">
        <v>844</v>
      </c>
      <c r="F11" s="1" t="s">
        <v>784</v>
      </c>
      <c r="G11" s="1" t="s">
        <v>788</v>
      </c>
      <c r="H11" s="1" t="s">
        <v>789</v>
      </c>
      <c r="I11" s="1" t="s">
        <v>845</v>
      </c>
      <c r="J11" s="1" t="s">
        <v>791</v>
      </c>
      <c r="K11" s="1" t="s">
        <v>845</v>
      </c>
      <c r="L11" s="1" t="s">
        <v>845</v>
      </c>
      <c r="M11" s="1" t="s">
        <v>792</v>
      </c>
      <c r="N11" s="1" t="s">
        <v>792</v>
      </c>
      <c r="O11" s="1" t="s">
        <v>793</v>
      </c>
      <c r="P11" s="1" t="s">
        <v>794</v>
      </c>
      <c r="Q11" s="1" t="s">
        <v>795</v>
      </c>
      <c r="R11" s="1" t="s">
        <v>846</v>
      </c>
      <c r="S11" s="1" t="s">
        <v>797</v>
      </c>
      <c r="T11" s="1" t="s">
        <v>798</v>
      </c>
      <c r="U11" s="1" t="s">
        <v>759</v>
      </c>
      <c r="V11" s="1" t="s">
        <v>821</v>
      </c>
    </row>
    <row r="12" s="1" customFormat="1" spans="1:22">
      <c r="A12" s="3">
        <v>999228559042873</v>
      </c>
      <c r="B12" s="1" t="s">
        <v>825</v>
      </c>
      <c r="C12" s="1" t="s">
        <v>847</v>
      </c>
      <c r="D12" s="1" t="s">
        <v>848</v>
      </c>
      <c r="E12" s="1" t="s">
        <v>849</v>
      </c>
      <c r="F12" s="1" t="s">
        <v>784</v>
      </c>
      <c r="G12" s="1" t="s">
        <v>788</v>
      </c>
      <c r="H12" s="1" t="s">
        <v>789</v>
      </c>
      <c r="I12" s="1" t="s">
        <v>850</v>
      </c>
      <c r="J12" s="1" t="s">
        <v>791</v>
      </c>
      <c r="K12" s="1" t="s">
        <v>850</v>
      </c>
      <c r="L12" s="1" t="s">
        <v>850</v>
      </c>
      <c r="M12" s="1" t="s">
        <v>792</v>
      </c>
      <c r="N12" s="1" t="s">
        <v>792</v>
      </c>
      <c r="O12" s="1" t="s">
        <v>793</v>
      </c>
      <c r="P12" s="1" t="s">
        <v>794</v>
      </c>
      <c r="Q12" s="1" t="s">
        <v>795</v>
      </c>
      <c r="R12" s="1" t="s">
        <v>851</v>
      </c>
      <c r="S12" s="1" t="s">
        <v>797</v>
      </c>
      <c r="T12" s="1" t="s">
        <v>798</v>
      </c>
      <c r="U12" s="1" t="s">
        <v>759</v>
      </c>
      <c r="V12" s="1" t="s">
        <v>821</v>
      </c>
    </row>
    <row r="13" s="1" customFormat="1" spans="1:22">
      <c r="A13" s="3">
        <v>999228557633467</v>
      </c>
      <c r="B13" s="1" t="s">
        <v>825</v>
      </c>
      <c r="C13" s="1" t="s">
        <v>852</v>
      </c>
      <c r="D13" s="1" t="s">
        <v>853</v>
      </c>
      <c r="E13" s="1" t="s">
        <v>854</v>
      </c>
      <c r="F13" s="1" t="s">
        <v>784</v>
      </c>
      <c r="G13" s="1" t="s">
        <v>788</v>
      </c>
      <c r="H13" s="1" t="s">
        <v>789</v>
      </c>
      <c r="I13" s="1" t="s">
        <v>855</v>
      </c>
      <c r="J13" s="1" t="s">
        <v>791</v>
      </c>
      <c r="K13" s="1" t="s">
        <v>855</v>
      </c>
      <c r="L13" s="1" t="s">
        <v>855</v>
      </c>
      <c r="M13" s="1" t="s">
        <v>792</v>
      </c>
      <c r="N13" s="1" t="s">
        <v>792</v>
      </c>
      <c r="O13" s="1" t="s">
        <v>793</v>
      </c>
      <c r="P13" s="1" t="s">
        <v>794</v>
      </c>
      <c r="Q13" s="1" t="s">
        <v>795</v>
      </c>
      <c r="R13" s="1" t="s">
        <v>856</v>
      </c>
      <c r="S13" s="1" t="s">
        <v>797</v>
      </c>
      <c r="T13" s="1" t="s">
        <v>798</v>
      </c>
      <c r="U13" s="1" t="s">
        <v>759</v>
      </c>
      <c r="V13" s="1" t="s">
        <v>821</v>
      </c>
    </row>
    <row r="14" s="1" customFormat="1" spans="1:22">
      <c r="A14" s="3">
        <v>999228556542324</v>
      </c>
      <c r="B14" s="1" t="s">
        <v>825</v>
      </c>
      <c r="C14" s="1" t="s">
        <v>857</v>
      </c>
      <c r="D14" s="1" t="s">
        <v>858</v>
      </c>
      <c r="E14" s="1" t="s">
        <v>859</v>
      </c>
      <c r="F14" s="1" t="s">
        <v>784</v>
      </c>
      <c r="G14" s="1" t="s">
        <v>788</v>
      </c>
      <c r="H14" s="1" t="s">
        <v>789</v>
      </c>
      <c r="I14" s="1" t="s">
        <v>860</v>
      </c>
      <c r="J14" s="1" t="s">
        <v>791</v>
      </c>
      <c r="K14" s="1" t="s">
        <v>860</v>
      </c>
      <c r="L14" s="1" t="s">
        <v>860</v>
      </c>
      <c r="M14" s="1" t="s">
        <v>792</v>
      </c>
      <c r="N14" s="1" t="s">
        <v>792</v>
      </c>
      <c r="O14" s="1" t="s">
        <v>793</v>
      </c>
      <c r="P14" s="1" t="s">
        <v>794</v>
      </c>
      <c r="Q14" s="1" t="s">
        <v>795</v>
      </c>
      <c r="R14" s="1" t="s">
        <v>861</v>
      </c>
      <c r="S14" s="1" t="s">
        <v>797</v>
      </c>
      <c r="T14" s="1" t="s">
        <v>798</v>
      </c>
      <c r="U14" s="1" t="s">
        <v>759</v>
      </c>
      <c r="V14" s="1" t="s">
        <v>799</v>
      </c>
    </row>
    <row r="15" s="1" customFormat="1" spans="1:22">
      <c r="A15" s="3">
        <v>999228554982102</v>
      </c>
      <c r="B15" s="1" t="s">
        <v>825</v>
      </c>
      <c r="C15" s="1" t="s">
        <v>862</v>
      </c>
      <c r="D15" s="1" t="s">
        <v>863</v>
      </c>
      <c r="E15" s="1" t="s">
        <v>864</v>
      </c>
      <c r="F15" s="1" t="s">
        <v>784</v>
      </c>
      <c r="G15" s="1" t="s">
        <v>788</v>
      </c>
      <c r="H15" s="1" t="s">
        <v>789</v>
      </c>
      <c r="I15" s="1" t="s">
        <v>865</v>
      </c>
      <c r="J15" s="1" t="s">
        <v>791</v>
      </c>
      <c r="K15" s="1" t="s">
        <v>865</v>
      </c>
      <c r="L15" s="1" t="s">
        <v>865</v>
      </c>
      <c r="M15" s="1" t="s">
        <v>792</v>
      </c>
      <c r="N15" s="1" t="s">
        <v>792</v>
      </c>
      <c r="O15" s="1" t="s">
        <v>793</v>
      </c>
      <c r="P15" s="1" t="s">
        <v>794</v>
      </c>
      <c r="Q15" s="1" t="s">
        <v>795</v>
      </c>
      <c r="R15" s="1" t="s">
        <v>866</v>
      </c>
      <c r="S15" s="1" t="s">
        <v>797</v>
      </c>
      <c r="T15" s="1" t="s">
        <v>798</v>
      </c>
      <c r="U15" s="1" t="s">
        <v>759</v>
      </c>
      <c r="V15" s="1" t="s">
        <v>821</v>
      </c>
    </row>
    <row r="16" s="1" customFormat="1" spans="1:22">
      <c r="A16" s="3">
        <v>999228554421971</v>
      </c>
      <c r="B16" s="1" t="s">
        <v>825</v>
      </c>
      <c r="C16" s="1" t="s">
        <v>867</v>
      </c>
      <c r="D16" s="1" t="s">
        <v>868</v>
      </c>
      <c r="E16" s="1" t="s">
        <v>869</v>
      </c>
      <c r="F16" s="1" t="s">
        <v>784</v>
      </c>
      <c r="G16" s="1" t="s">
        <v>788</v>
      </c>
      <c r="H16" s="1" t="s">
        <v>789</v>
      </c>
      <c r="I16" s="1" t="s">
        <v>870</v>
      </c>
      <c r="J16" s="1" t="s">
        <v>791</v>
      </c>
      <c r="K16" s="1" t="s">
        <v>870</v>
      </c>
      <c r="L16" s="1" t="s">
        <v>870</v>
      </c>
      <c r="M16" s="1" t="s">
        <v>792</v>
      </c>
      <c r="N16" s="1" t="s">
        <v>792</v>
      </c>
      <c r="O16" s="1" t="s">
        <v>793</v>
      </c>
      <c r="P16" s="1" t="s">
        <v>794</v>
      </c>
      <c r="Q16" s="1" t="s">
        <v>795</v>
      </c>
      <c r="R16" s="1" t="s">
        <v>871</v>
      </c>
      <c r="S16" s="1" t="s">
        <v>797</v>
      </c>
      <c r="T16" s="1" t="s">
        <v>798</v>
      </c>
      <c r="U16" s="1" t="s">
        <v>759</v>
      </c>
      <c r="V16" s="1" t="s">
        <v>821</v>
      </c>
    </row>
    <row r="17" s="1" customFormat="1" spans="1:22">
      <c r="A17" s="3">
        <v>999228553979454</v>
      </c>
      <c r="B17" s="1" t="s">
        <v>825</v>
      </c>
      <c r="C17" s="1" t="s">
        <v>872</v>
      </c>
      <c r="D17" s="1" t="s">
        <v>873</v>
      </c>
      <c r="E17" s="1" t="s">
        <v>874</v>
      </c>
      <c r="F17" s="1" t="s">
        <v>784</v>
      </c>
      <c r="G17" s="1" t="s">
        <v>788</v>
      </c>
      <c r="H17" s="1" t="s">
        <v>789</v>
      </c>
      <c r="I17" s="1" t="s">
        <v>875</v>
      </c>
      <c r="J17" s="1" t="s">
        <v>791</v>
      </c>
      <c r="K17" s="1" t="s">
        <v>875</v>
      </c>
      <c r="L17" s="1" t="s">
        <v>875</v>
      </c>
      <c r="M17" s="1" t="s">
        <v>792</v>
      </c>
      <c r="N17" s="1" t="s">
        <v>792</v>
      </c>
      <c r="O17" s="1" t="s">
        <v>793</v>
      </c>
      <c r="P17" s="1" t="s">
        <v>794</v>
      </c>
      <c r="Q17" s="1" t="s">
        <v>795</v>
      </c>
      <c r="R17" s="1" t="s">
        <v>876</v>
      </c>
      <c r="S17" s="1" t="s">
        <v>797</v>
      </c>
      <c r="T17" s="1" t="s">
        <v>798</v>
      </c>
      <c r="U17" s="1" t="s">
        <v>759</v>
      </c>
      <c r="V17" s="1" t="s">
        <v>831</v>
      </c>
    </row>
    <row r="18" s="1" customFormat="1" spans="1:22">
      <c r="A18" s="3">
        <v>28553005390</v>
      </c>
      <c r="B18" s="1" t="s">
        <v>825</v>
      </c>
      <c r="C18" s="1" t="s">
        <v>877</v>
      </c>
      <c r="D18" s="1" t="s">
        <v>868</v>
      </c>
      <c r="E18" s="1" t="s">
        <v>878</v>
      </c>
      <c r="F18" s="1" t="s">
        <v>784</v>
      </c>
      <c r="G18" s="1" t="s">
        <v>788</v>
      </c>
      <c r="H18" s="1" t="s">
        <v>789</v>
      </c>
      <c r="I18" s="1" t="s">
        <v>879</v>
      </c>
      <c r="J18" s="1" t="s">
        <v>791</v>
      </c>
      <c r="K18" s="1" t="s">
        <v>879</v>
      </c>
      <c r="L18" s="1" t="s">
        <v>879</v>
      </c>
      <c r="M18" s="1" t="s">
        <v>792</v>
      </c>
      <c r="N18" s="1" t="s">
        <v>792</v>
      </c>
      <c r="O18" s="1" t="s">
        <v>793</v>
      </c>
      <c r="P18" s="1" t="s">
        <v>794</v>
      </c>
      <c r="Q18" s="1" t="s">
        <v>795</v>
      </c>
      <c r="R18" s="1" t="s">
        <v>880</v>
      </c>
      <c r="S18" s="1" t="s">
        <v>797</v>
      </c>
      <c r="T18" s="1" t="s">
        <v>798</v>
      </c>
      <c r="U18" s="1" t="s">
        <v>759</v>
      </c>
      <c r="V18" s="1" t="s">
        <v>821</v>
      </c>
    </row>
    <row r="19" s="1" customFormat="1" spans="1:22">
      <c r="A19" s="3">
        <v>999228548684046</v>
      </c>
      <c r="B19" s="1" t="s">
        <v>825</v>
      </c>
      <c r="C19" s="1" t="s">
        <v>881</v>
      </c>
      <c r="D19" s="1" t="s">
        <v>882</v>
      </c>
      <c r="E19" s="1" t="s">
        <v>883</v>
      </c>
      <c r="F19" s="1" t="s">
        <v>825</v>
      </c>
      <c r="G19" s="1" t="s">
        <v>788</v>
      </c>
      <c r="H19" s="1" t="s">
        <v>789</v>
      </c>
      <c r="I19" s="1" t="s">
        <v>884</v>
      </c>
      <c r="J19" s="1" t="s">
        <v>791</v>
      </c>
      <c r="K19" s="1" t="s">
        <v>884</v>
      </c>
      <c r="L19" s="1" t="s">
        <v>884</v>
      </c>
      <c r="M19" s="1" t="s">
        <v>792</v>
      </c>
      <c r="N19" s="1" t="s">
        <v>792</v>
      </c>
      <c r="O19" s="1" t="s">
        <v>793</v>
      </c>
      <c r="P19" s="1" t="s">
        <v>794</v>
      </c>
      <c r="Q19" s="1" t="s">
        <v>795</v>
      </c>
      <c r="R19" s="1" t="s">
        <v>885</v>
      </c>
      <c r="S19" s="1" t="s">
        <v>797</v>
      </c>
      <c r="T19" s="1" t="s">
        <v>798</v>
      </c>
      <c r="U19" s="1" t="s">
        <v>759</v>
      </c>
      <c r="V19" s="1" t="s">
        <v>821</v>
      </c>
    </row>
    <row r="20" s="1" customFormat="1" spans="1:22">
      <c r="A20" s="3">
        <v>999228548576866</v>
      </c>
      <c r="B20" s="1" t="s">
        <v>825</v>
      </c>
      <c r="C20" s="1" t="s">
        <v>886</v>
      </c>
      <c r="D20" s="1" t="s">
        <v>887</v>
      </c>
      <c r="E20" s="1" t="s">
        <v>888</v>
      </c>
      <c r="F20" s="1" t="s">
        <v>825</v>
      </c>
      <c r="G20" s="1" t="s">
        <v>788</v>
      </c>
      <c r="H20" s="1" t="s">
        <v>789</v>
      </c>
      <c r="I20" s="1" t="s">
        <v>889</v>
      </c>
      <c r="J20" s="1" t="s">
        <v>791</v>
      </c>
      <c r="K20" s="1" t="s">
        <v>889</v>
      </c>
      <c r="L20" s="1" t="s">
        <v>889</v>
      </c>
      <c r="M20" s="1" t="s">
        <v>792</v>
      </c>
      <c r="N20" s="1" t="s">
        <v>792</v>
      </c>
      <c r="O20" s="1" t="s">
        <v>793</v>
      </c>
      <c r="P20" s="1" t="s">
        <v>794</v>
      </c>
      <c r="Q20" s="1" t="s">
        <v>795</v>
      </c>
      <c r="R20" s="1" t="s">
        <v>890</v>
      </c>
      <c r="S20" s="1" t="s">
        <v>797</v>
      </c>
      <c r="T20" s="1" t="s">
        <v>798</v>
      </c>
      <c r="U20" s="1" t="s">
        <v>759</v>
      </c>
      <c r="V20" s="1" t="s">
        <v>821</v>
      </c>
    </row>
    <row r="21" s="1" customFormat="1" spans="1:22">
      <c r="A21" s="3">
        <v>999228548005981</v>
      </c>
      <c r="B21" s="1" t="s">
        <v>825</v>
      </c>
      <c r="C21" s="1" t="s">
        <v>891</v>
      </c>
      <c r="D21" s="1" t="s">
        <v>892</v>
      </c>
      <c r="E21" s="1" t="s">
        <v>893</v>
      </c>
      <c r="F21" s="1" t="s">
        <v>784</v>
      </c>
      <c r="G21" s="1" t="s">
        <v>788</v>
      </c>
      <c r="H21" s="1" t="s">
        <v>789</v>
      </c>
      <c r="I21" s="1" t="s">
        <v>894</v>
      </c>
      <c r="J21" s="1" t="s">
        <v>791</v>
      </c>
      <c r="K21" s="1" t="s">
        <v>894</v>
      </c>
      <c r="L21" s="1" t="s">
        <v>894</v>
      </c>
      <c r="M21" s="1" t="s">
        <v>792</v>
      </c>
      <c r="N21" s="1" t="s">
        <v>792</v>
      </c>
      <c r="O21" s="1" t="s">
        <v>793</v>
      </c>
      <c r="P21" s="1" t="s">
        <v>794</v>
      </c>
      <c r="Q21" s="1" t="s">
        <v>795</v>
      </c>
      <c r="R21" s="1" t="s">
        <v>895</v>
      </c>
      <c r="S21" s="1" t="s">
        <v>797</v>
      </c>
      <c r="T21" s="1" t="s">
        <v>798</v>
      </c>
      <c r="U21" s="1" t="s">
        <v>759</v>
      </c>
      <c r="V21" s="1" t="s">
        <v>809</v>
      </c>
    </row>
    <row r="22" s="1" customFormat="1" spans="1:22">
      <c r="A22" s="3">
        <v>999228547994819</v>
      </c>
      <c r="B22" s="1" t="s">
        <v>825</v>
      </c>
      <c r="C22" s="1" t="s">
        <v>896</v>
      </c>
      <c r="D22" s="1" t="s">
        <v>897</v>
      </c>
      <c r="E22" s="1" t="s">
        <v>898</v>
      </c>
      <c r="F22" s="1" t="s">
        <v>784</v>
      </c>
      <c r="G22" s="1" t="s">
        <v>788</v>
      </c>
      <c r="H22" s="1" t="s">
        <v>789</v>
      </c>
      <c r="I22" s="1" t="s">
        <v>899</v>
      </c>
      <c r="J22" s="1" t="s">
        <v>791</v>
      </c>
      <c r="K22" s="1" t="s">
        <v>899</v>
      </c>
      <c r="L22" s="1" t="s">
        <v>899</v>
      </c>
      <c r="M22" s="1" t="s">
        <v>792</v>
      </c>
      <c r="N22" s="1" t="s">
        <v>792</v>
      </c>
      <c r="O22" s="1" t="s">
        <v>793</v>
      </c>
      <c r="P22" s="1" t="s">
        <v>794</v>
      </c>
      <c r="Q22" s="1" t="s">
        <v>795</v>
      </c>
      <c r="R22" s="1" t="s">
        <v>900</v>
      </c>
      <c r="S22" s="1" t="s">
        <v>797</v>
      </c>
      <c r="T22" s="1" t="s">
        <v>798</v>
      </c>
      <c r="U22" s="1" t="s">
        <v>759</v>
      </c>
      <c r="V22" s="1" t="s">
        <v>821</v>
      </c>
    </row>
    <row r="23" s="1" customFormat="1" spans="1:22">
      <c r="A23" s="3">
        <v>999228547265457</v>
      </c>
      <c r="B23" s="1" t="s">
        <v>825</v>
      </c>
      <c r="C23" s="1" t="s">
        <v>901</v>
      </c>
      <c r="D23" s="1" t="s">
        <v>902</v>
      </c>
      <c r="E23" s="1" t="s">
        <v>903</v>
      </c>
      <c r="F23" s="1" t="s">
        <v>825</v>
      </c>
      <c r="G23" s="1" t="s">
        <v>788</v>
      </c>
      <c r="H23" s="1" t="s">
        <v>789</v>
      </c>
      <c r="I23" s="1" t="s">
        <v>904</v>
      </c>
      <c r="J23" s="1" t="s">
        <v>791</v>
      </c>
      <c r="K23" s="1" t="s">
        <v>904</v>
      </c>
      <c r="L23" s="1" t="s">
        <v>904</v>
      </c>
      <c r="M23" s="1" t="s">
        <v>792</v>
      </c>
      <c r="N23" s="1" t="s">
        <v>792</v>
      </c>
      <c r="O23" s="1" t="s">
        <v>793</v>
      </c>
      <c r="P23" s="1" t="s">
        <v>794</v>
      </c>
      <c r="Q23" s="1" t="s">
        <v>795</v>
      </c>
      <c r="R23" s="1" t="s">
        <v>905</v>
      </c>
      <c r="S23" s="1" t="s">
        <v>797</v>
      </c>
      <c r="T23" s="1" t="s">
        <v>798</v>
      </c>
      <c r="U23" s="1" t="s">
        <v>759</v>
      </c>
      <c r="V23" s="1" t="s">
        <v>821</v>
      </c>
    </row>
    <row r="24" s="1" customFormat="1" spans="1:22">
      <c r="A24" s="3">
        <v>999228546870833</v>
      </c>
      <c r="B24" s="1" t="s">
        <v>825</v>
      </c>
      <c r="C24" s="1" t="s">
        <v>906</v>
      </c>
      <c r="D24" s="1" t="s">
        <v>907</v>
      </c>
      <c r="E24" s="1" t="s">
        <v>908</v>
      </c>
      <c r="F24" s="1" t="s">
        <v>825</v>
      </c>
      <c r="G24" s="1" t="s">
        <v>788</v>
      </c>
      <c r="H24" s="1" t="s">
        <v>789</v>
      </c>
      <c r="I24" s="1" t="s">
        <v>909</v>
      </c>
      <c r="J24" s="1" t="s">
        <v>791</v>
      </c>
      <c r="K24" s="1" t="s">
        <v>909</v>
      </c>
      <c r="L24" s="1" t="s">
        <v>909</v>
      </c>
      <c r="M24" s="1" t="s">
        <v>792</v>
      </c>
      <c r="N24" s="1" t="s">
        <v>792</v>
      </c>
      <c r="O24" s="1" t="s">
        <v>793</v>
      </c>
      <c r="P24" s="1" t="s">
        <v>794</v>
      </c>
      <c r="Q24" s="1" t="s">
        <v>795</v>
      </c>
      <c r="R24" s="1" t="s">
        <v>910</v>
      </c>
      <c r="S24" s="1" t="s">
        <v>797</v>
      </c>
      <c r="T24" s="1" t="s">
        <v>798</v>
      </c>
      <c r="U24" s="1" t="s">
        <v>759</v>
      </c>
      <c r="V24" s="1" t="s">
        <v>821</v>
      </c>
    </row>
    <row r="25" s="1" customFormat="1" spans="1:22">
      <c r="A25" s="3">
        <v>999228546753943</v>
      </c>
      <c r="B25" s="1" t="s">
        <v>825</v>
      </c>
      <c r="C25" s="1" t="s">
        <v>911</v>
      </c>
      <c r="D25" s="1" t="s">
        <v>912</v>
      </c>
      <c r="E25" s="1" t="s">
        <v>913</v>
      </c>
      <c r="F25" s="1" t="s">
        <v>825</v>
      </c>
      <c r="G25" s="1" t="s">
        <v>788</v>
      </c>
      <c r="H25" s="1" t="s">
        <v>789</v>
      </c>
      <c r="I25" s="1" t="s">
        <v>914</v>
      </c>
      <c r="J25" s="1" t="s">
        <v>791</v>
      </c>
      <c r="K25" s="1" t="s">
        <v>914</v>
      </c>
      <c r="L25" s="1" t="s">
        <v>914</v>
      </c>
      <c r="M25" s="1" t="s">
        <v>792</v>
      </c>
      <c r="N25" s="1" t="s">
        <v>792</v>
      </c>
      <c r="O25" s="1" t="s">
        <v>793</v>
      </c>
      <c r="P25" s="1" t="s">
        <v>794</v>
      </c>
      <c r="Q25" s="1" t="s">
        <v>795</v>
      </c>
      <c r="R25" s="1" t="s">
        <v>915</v>
      </c>
      <c r="S25" s="1" t="s">
        <v>797</v>
      </c>
      <c r="T25" s="1" t="s">
        <v>798</v>
      </c>
      <c r="U25" s="1" t="s">
        <v>759</v>
      </c>
      <c r="V25" s="1" t="s">
        <v>821</v>
      </c>
    </row>
    <row r="26" s="1" customFormat="1" spans="1:22">
      <c r="A26" s="3">
        <v>28545185667</v>
      </c>
      <c r="B26" s="1" t="s">
        <v>916</v>
      </c>
      <c r="C26" s="1" t="s">
        <v>917</v>
      </c>
      <c r="D26" s="1" t="s">
        <v>848</v>
      </c>
      <c r="E26" s="1" t="s">
        <v>918</v>
      </c>
      <c r="F26" s="1" t="s">
        <v>784</v>
      </c>
      <c r="G26" s="1" t="s">
        <v>788</v>
      </c>
      <c r="H26" s="1" t="s">
        <v>789</v>
      </c>
      <c r="I26" s="1" t="s">
        <v>919</v>
      </c>
      <c r="J26" s="1" t="s">
        <v>791</v>
      </c>
      <c r="K26" s="1" t="s">
        <v>919</v>
      </c>
      <c r="L26" s="1" t="s">
        <v>919</v>
      </c>
      <c r="M26" s="1" t="s">
        <v>792</v>
      </c>
      <c r="N26" s="1" t="s">
        <v>792</v>
      </c>
      <c r="O26" s="1" t="s">
        <v>793</v>
      </c>
      <c r="P26" s="1" t="s">
        <v>794</v>
      </c>
      <c r="Q26" s="1" t="s">
        <v>795</v>
      </c>
      <c r="R26" s="1" t="s">
        <v>920</v>
      </c>
      <c r="S26" s="1" t="s">
        <v>797</v>
      </c>
      <c r="T26" s="1" t="s">
        <v>798</v>
      </c>
      <c r="U26" s="1" t="s">
        <v>759</v>
      </c>
      <c r="V26" s="1" t="s">
        <v>821</v>
      </c>
    </row>
    <row r="27" s="1" customFormat="1" spans="1:22">
      <c r="A27" s="3">
        <v>999228544422459</v>
      </c>
      <c r="B27" s="1" t="s">
        <v>916</v>
      </c>
      <c r="C27" s="1" t="s">
        <v>921</v>
      </c>
      <c r="D27" s="1" t="s">
        <v>922</v>
      </c>
      <c r="E27" s="1" t="s">
        <v>923</v>
      </c>
      <c r="F27" s="1" t="s">
        <v>784</v>
      </c>
      <c r="G27" s="1" t="s">
        <v>788</v>
      </c>
      <c r="H27" s="1" t="s">
        <v>789</v>
      </c>
      <c r="I27" s="1" t="s">
        <v>924</v>
      </c>
      <c r="J27" s="1" t="s">
        <v>791</v>
      </c>
      <c r="K27" s="1" t="s">
        <v>924</v>
      </c>
      <c r="L27" s="1" t="s">
        <v>924</v>
      </c>
      <c r="M27" s="1" t="s">
        <v>792</v>
      </c>
      <c r="N27" s="1" t="s">
        <v>792</v>
      </c>
      <c r="O27" s="1" t="s">
        <v>793</v>
      </c>
      <c r="P27" s="1" t="s">
        <v>794</v>
      </c>
      <c r="Q27" s="1" t="s">
        <v>795</v>
      </c>
      <c r="R27" s="1" t="s">
        <v>925</v>
      </c>
      <c r="S27" s="1" t="s">
        <v>797</v>
      </c>
      <c r="T27" s="1" t="s">
        <v>798</v>
      </c>
      <c r="U27" s="1" t="s">
        <v>759</v>
      </c>
      <c r="V27" s="1" t="s">
        <v>926</v>
      </c>
    </row>
    <row r="28" s="1" customFormat="1" spans="1:22">
      <c r="A28" s="3">
        <v>999228543793517</v>
      </c>
      <c r="B28" s="1" t="s">
        <v>916</v>
      </c>
      <c r="C28" s="1" t="s">
        <v>927</v>
      </c>
      <c r="D28" s="1" t="s">
        <v>928</v>
      </c>
      <c r="E28" s="1" t="s">
        <v>929</v>
      </c>
      <c r="F28" s="1" t="s">
        <v>825</v>
      </c>
      <c r="G28" s="1" t="s">
        <v>788</v>
      </c>
      <c r="H28" s="1" t="s">
        <v>789</v>
      </c>
      <c r="I28" s="1" t="s">
        <v>930</v>
      </c>
      <c r="J28" s="1" t="s">
        <v>791</v>
      </c>
      <c r="K28" s="1" t="s">
        <v>930</v>
      </c>
      <c r="L28" s="1" t="s">
        <v>930</v>
      </c>
      <c r="M28" s="1" t="s">
        <v>792</v>
      </c>
      <c r="N28" s="1" t="s">
        <v>792</v>
      </c>
      <c r="O28" s="1" t="s">
        <v>793</v>
      </c>
      <c r="P28" s="1" t="s">
        <v>794</v>
      </c>
      <c r="Q28" s="1" t="s">
        <v>795</v>
      </c>
      <c r="R28" s="1" t="s">
        <v>931</v>
      </c>
      <c r="S28" s="1" t="s">
        <v>797</v>
      </c>
      <c r="T28" s="1" t="s">
        <v>798</v>
      </c>
      <c r="U28" s="1" t="s">
        <v>759</v>
      </c>
      <c r="V28" s="1" t="s">
        <v>821</v>
      </c>
    </row>
    <row r="29" s="1" customFormat="1" spans="1:22">
      <c r="A29" s="3">
        <v>999228541154159</v>
      </c>
      <c r="B29" s="1" t="s">
        <v>916</v>
      </c>
      <c r="C29" s="1" t="s">
        <v>932</v>
      </c>
      <c r="D29" s="1" t="s">
        <v>922</v>
      </c>
      <c r="E29" s="1" t="s">
        <v>933</v>
      </c>
      <c r="F29" s="1" t="s">
        <v>784</v>
      </c>
      <c r="G29" s="1" t="s">
        <v>788</v>
      </c>
      <c r="H29" s="1" t="s">
        <v>789</v>
      </c>
      <c r="I29" s="1" t="s">
        <v>924</v>
      </c>
      <c r="J29" s="1" t="s">
        <v>791</v>
      </c>
      <c r="K29" s="1" t="s">
        <v>924</v>
      </c>
      <c r="L29" s="1" t="s">
        <v>924</v>
      </c>
      <c r="M29" s="1" t="s">
        <v>792</v>
      </c>
      <c r="N29" s="1" t="s">
        <v>792</v>
      </c>
      <c r="O29" s="1" t="s">
        <v>793</v>
      </c>
      <c r="P29" s="1" t="s">
        <v>794</v>
      </c>
      <c r="Q29" s="1" t="s">
        <v>795</v>
      </c>
      <c r="R29" s="1" t="s">
        <v>934</v>
      </c>
      <c r="S29" s="1" t="s">
        <v>797</v>
      </c>
      <c r="T29" s="1" t="s">
        <v>798</v>
      </c>
      <c r="U29" s="1" t="s">
        <v>759</v>
      </c>
      <c r="V29" s="1" t="s">
        <v>926</v>
      </c>
    </row>
    <row r="30" s="1" customFormat="1" spans="1:22">
      <c r="A30" s="3">
        <v>999228535025472</v>
      </c>
      <c r="B30" s="1" t="s">
        <v>916</v>
      </c>
      <c r="C30" s="1" t="s">
        <v>935</v>
      </c>
      <c r="D30" s="1" t="s">
        <v>936</v>
      </c>
      <c r="E30" s="1" t="s">
        <v>937</v>
      </c>
      <c r="F30" s="1" t="s">
        <v>825</v>
      </c>
      <c r="G30" s="1" t="s">
        <v>788</v>
      </c>
      <c r="H30" s="1" t="s">
        <v>789</v>
      </c>
      <c r="I30" s="1" t="s">
        <v>938</v>
      </c>
      <c r="J30" s="1" t="s">
        <v>791</v>
      </c>
      <c r="K30" s="1" t="s">
        <v>938</v>
      </c>
      <c r="L30" s="1" t="s">
        <v>938</v>
      </c>
      <c r="M30" s="1" t="s">
        <v>792</v>
      </c>
      <c r="N30" s="1" t="s">
        <v>792</v>
      </c>
      <c r="O30" s="1" t="s">
        <v>793</v>
      </c>
      <c r="P30" s="1" t="s">
        <v>794</v>
      </c>
      <c r="Q30" s="1" t="s">
        <v>795</v>
      </c>
      <c r="R30" s="1" t="s">
        <v>939</v>
      </c>
      <c r="S30" s="1" t="s">
        <v>797</v>
      </c>
      <c r="T30" s="1" t="s">
        <v>798</v>
      </c>
      <c r="U30" s="1" t="s">
        <v>759</v>
      </c>
      <c r="V30" s="1" t="s">
        <v>821</v>
      </c>
    </row>
    <row r="31" s="1" customFormat="1" spans="1:22">
      <c r="A31" s="3">
        <v>999228530962290</v>
      </c>
      <c r="B31" s="1" t="s">
        <v>940</v>
      </c>
      <c r="C31" s="1" t="s">
        <v>941</v>
      </c>
      <c r="D31" s="1" t="s">
        <v>942</v>
      </c>
      <c r="E31" s="1" t="s">
        <v>943</v>
      </c>
      <c r="F31" s="1" t="s">
        <v>825</v>
      </c>
      <c r="G31" s="1" t="s">
        <v>788</v>
      </c>
      <c r="H31" s="1" t="s">
        <v>789</v>
      </c>
      <c r="I31" s="1" t="s">
        <v>944</v>
      </c>
      <c r="J31" s="1" t="s">
        <v>791</v>
      </c>
      <c r="K31" s="1" t="s">
        <v>944</v>
      </c>
      <c r="L31" s="1" t="s">
        <v>944</v>
      </c>
      <c r="M31" s="1" t="s">
        <v>792</v>
      </c>
      <c r="N31" s="1" t="s">
        <v>792</v>
      </c>
      <c r="O31" s="1" t="s">
        <v>793</v>
      </c>
      <c r="P31" s="1" t="s">
        <v>794</v>
      </c>
      <c r="Q31" s="1" t="s">
        <v>795</v>
      </c>
      <c r="R31" s="1" t="s">
        <v>945</v>
      </c>
      <c r="S31" s="1" t="s">
        <v>797</v>
      </c>
      <c r="T31" s="1" t="s">
        <v>798</v>
      </c>
      <c r="U31" s="1" t="s">
        <v>759</v>
      </c>
      <c r="V31" s="1" t="s">
        <v>821</v>
      </c>
    </row>
    <row r="32" s="1" customFormat="1" spans="1:22">
      <c r="A32" s="3">
        <v>999228530333824</v>
      </c>
      <c r="B32" s="1" t="s">
        <v>940</v>
      </c>
      <c r="C32" s="1" t="s">
        <v>946</v>
      </c>
      <c r="D32" s="1" t="s">
        <v>887</v>
      </c>
      <c r="E32" s="1" t="s">
        <v>947</v>
      </c>
      <c r="F32" s="1" t="s">
        <v>916</v>
      </c>
      <c r="G32" s="1" t="s">
        <v>788</v>
      </c>
      <c r="H32" s="1" t="s">
        <v>789</v>
      </c>
      <c r="I32" s="1" t="s">
        <v>948</v>
      </c>
      <c r="J32" s="1" t="s">
        <v>791</v>
      </c>
      <c r="K32" s="1" t="s">
        <v>948</v>
      </c>
      <c r="L32" s="1" t="s">
        <v>948</v>
      </c>
      <c r="M32" s="1" t="s">
        <v>792</v>
      </c>
      <c r="N32" s="1" t="s">
        <v>792</v>
      </c>
      <c r="O32" s="1" t="s">
        <v>793</v>
      </c>
      <c r="P32" s="1" t="s">
        <v>794</v>
      </c>
      <c r="Q32" s="1" t="s">
        <v>795</v>
      </c>
      <c r="R32" s="1" t="s">
        <v>949</v>
      </c>
      <c r="S32" s="1" t="s">
        <v>797</v>
      </c>
      <c r="T32" s="1" t="s">
        <v>798</v>
      </c>
      <c r="U32" s="1" t="s">
        <v>759</v>
      </c>
      <c r="V32" s="1" t="s">
        <v>821</v>
      </c>
    </row>
    <row r="33" s="1" customFormat="1" spans="1:22">
      <c r="A33" s="3">
        <v>999228530279748</v>
      </c>
      <c r="B33" s="1" t="s">
        <v>940</v>
      </c>
      <c r="C33" s="1" t="s">
        <v>950</v>
      </c>
      <c r="D33" s="1" t="s">
        <v>951</v>
      </c>
      <c r="E33" s="1" t="s">
        <v>952</v>
      </c>
      <c r="F33" s="1" t="s">
        <v>825</v>
      </c>
      <c r="G33" s="1" t="s">
        <v>788</v>
      </c>
      <c r="H33" s="1" t="s">
        <v>789</v>
      </c>
      <c r="I33" s="1" t="s">
        <v>953</v>
      </c>
      <c r="J33" s="1" t="s">
        <v>791</v>
      </c>
      <c r="K33" s="1" t="s">
        <v>953</v>
      </c>
      <c r="L33" s="1" t="s">
        <v>953</v>
      </c>
      <c r="M33" s="1" t="s">
        <v>792</v>
      </c>
      <c r="N33" s="1" t="s">
        <v>792</v>
      </c>
      <c r="O33" s="1" t="s">
        <v>793</v>
      </c>
      <c r="P33" s="1" t="s">
        <v>794</v>
      </c>
      <c r="Q33" s="1" t="s">
        <v>795</v>
      </c>
      <c r="R33" s="1" t="s">
        <v>954</v>
      </c>
      <c r="S33" s="1" t="s">
        <v>797</v>
      </c>
      <c r="T33" s="1" t="s">
        <v>798</v>
      </c>
      <c r="U33" s="1" t="s">
        <v>759</v>
      </c>
      <c r="V33" s="1" t="s">
        <v>821</v>
      </c>
    </row>
    <row r="34" s="1" customFormat="1" spans="1:22">
      <c r="A34" s="3">
        <v>999228529900848</v>
      </c>
      <c r="B34" s="1" t="s">
        <v>940</v>
      </c>
      <c r="C34" s="1" t="s">
        <v>955</v>
      </c>
      <c r="D34" s="1" t="s">
        <v>956</v>
      </c>
      <c r="E34" s="1" t="s">
        <v>957</v>
      </c>
      <c r="F34" s="1" t="s">
        <v>825</v>
      </c>
      <c r="G34" s="1" t="s">
        <v>788</v>
      </c>
      <c r="H34" s="1" t="s">
        <v>789</v>
      </c>
      <c r="I34" s="1" t="s">
        <v>958</v>
      </c>
      <c r="J34" s="1" t="s">
        <v>791</v>
      </c>
      <c r="K34" s="1" t="s">
        <v>958</v>
      </c>
      <c r="L34" s="1" t="s">
        <v>958</v>
      </c>
      <c r="M34" s="1" t="s">
        <v>792</v>
      </c>
      <c r="N34" s="1" t="s">
        <v>792</v>
      </c>
      <c r="O34" s="1" t="s">
        <v>793</v>
      </c>
      <c r="P34" s="1" t="s">
        <v>794</v>
      </c>
      <c r="Q34" s="1" t="s">
        <v>795</v>
      </c>
      <c r="R34" s="1" t="s">
        <v>959</v>
      </c>
      <c r="S34" s="1" t="s">
        <v>797</v>
      </c>
      <c r="T34" s="1" t="s">
        <v>798</v>
      </c>
      <c r="U34" s="1" t="s">
        <v>759</v>
      </c>
      <c r="V34" s="1" t="s">
        <v>831</v>
      </c>
    </row>
    <row r="35" s="1" customFormat="1" spans="1:22">
      <c r="A35" s="3">
        <v>999228528344130</v>
      </c>
      <c r="B35" s="1" t="s">
        <v>940</v>
      </c>
      <c r="C35" s="1" t="s">
        <v>960</v>
      </c>
      <c r="D35" s="1" t="s">
        <v>961</v>
      </c>
      <c r="E35" s="1" t="s">
        <v>962</v>
      </c>
      <c r="F35" s="1" t="s">
        <v>825</v>
      </c>
      <c r="G35" s="1" t="s">
        <v>788</v>
      </c>
      <c r="H35" s="1" t="s">
        <v>789</v>
      </c>
      <c r="I35" s="1" t="s">
        <v>963</v>
      </c>
      <c r="J35" s="1" t="s">
        <v>791</v>
      </c>
      <c r="K35" s="1" t="s">
        <v>963</v>
      </c>
      <c r="L35" s="1" t="s">
        <v>963</v>
      </c>
      <c r="M35" s="1" t="s">
        <v>792</v>
      </c>
      <c r="N35" s="1" t="s">
        <v>792</v>
      </c>
      <c r="O35" s="1" t="s">
        <v>793</v>
      </c>
      <c r="P35" s="1" t="s">
        <v>794</v>
      </c>
      <c r="Q35" s="1" t="s">
        <v>795</v>
      </c>
      <c r="R35" s="1" t="s">
        <v>964</v>
      </c>
      <c r="S35" s="1" t="s">
        <v>797</v>
      </c>
      <c r="T35" s="1" t="s">
        <v>798</v>
      </c>
      <c r="U35" s="1" t="s">
        <v>759</v>
      </c>
      <c r="V35" s="1" t="s">
        <v>821</v>
      </c>
    </row>
    <row r="36" s="1" customFormat="1" spans="1:22">
      <c r="A36" s="3">
        <v>999228526626646</v>
      </c>
      <c r="B36" s="1" t="s">
        <v>940</v>
      </c>
      <c r="C36" s="1" t="s">
        <v>965</v>
      </c>
      <c r="D36" s="1" t="s">
        <v>966</v>
      </c>
      <c r="E36" s="1" t="s">
        <v>967</v>
      </c>
      <c r="F36" s="1" t="s">
        <v>916</v>
      </c>
      <c r="G36" s="1" t="s">
        <v>788</v>
      </c>
      <c r="H36" s="1" t="s">
        <v>789</v>
      </c>
      <c r="I36" s="1" t="s">
        <v>968</v>
      </c>
      <c r="J36" s="1" t="s">
        <v>791</v>
      </c>
      <c r="K36" s="1" t="s">
        <v>968</v>
      </c>
      <c r="L36" s="1" t="s">
        <v>968</v>
      </c>
      <c r="M36" s="1" t="s">
        <v>792</v>
      </c>
      <c r="N36" s="1" t="s">
        <v>792</v>
      </c>
      <c r="O36" s="1" t="s">
        <v>793</v>
      </c>
      <c r="P36" s="1" t="s">
        <v>794</v>
      </c>
      <c r="Q36" s="1" t="s">
        <v>795</v>
      </c>
      <c r="R36" s="1" t="s">
        <v>969</v>
      </c>
      <c r="S36" s="1" t="s">
        <v>797</v>
      </c>
      <c r="T36" s="1" t="s">
        <v>798</v>
      </c>
      <c r="U36" s="1" t="s">
        <v>759</v>
      </c>
      <c r="V36" s="1" t="s">
        <v>821</v>
      </c>
    </row>
    <row r="37" s="1" customFormat="1" spans="1:22">
      <c r="A37" s="3">
        <v>999228526491138</v>
      </c>
      <c r="B37" s="1" t="s">
        <v>940</v>
      </c>
      <c r="C37" s="1" t="s">
        <v>970</v>
      </c>
      <c r="D37" s="1" t="s">
        <v>971</v>
      </c>
      <c r="E37" s="1" t="s">
        <v>972</v>
      </c>
      <c r="F37" s="1" t="s">
        <v>916</v>
      </c>
      <c r="G37" s="1" t="s">
        <v>788</v>
      </c>
      <c r="H37" s="1" t="s">
        <v>789</v>
      </c>
      <c r="I37" s="1" t="s">
        <v>973</v>
      </c>
      <c r="J37" s="1" t="s">
        <v>791</v>
      </c>
      <c r="K37" s="1" t="s">
        <v>973</v>
      </c>
      <c r="L37" s="1" t="s">
        <v>973</v>
      </c>
      <c r="M37" s="1" t="s">
        <v>792</v>
      </c>
      <c r="N37" s="1" t="s">
        <v>792</v>
      </c>
      <c r="O37" s="1" t="s">
        <v>793</v>
      </c>
      <c r="P37" s="1" t="s">
        <v>794</v>
      </c>
      <c r="Q37" s="1" t="s">
        <v>795</v>
      </c>
      <c r="R37" s="1" t="s">
        <v>974</v>
      </c>
      <c r="S37" s="1" t="s">
        <v>797</v>
      </c>
      <c r="T37" s="1" t="s">
        <v>798</v>
      </c>
      <c r="U37" s="1" t="s">
        <v>759</v>
      </c>
      <c r="V37" s="1" t="s">
        <v>821</v>
      </c>
    </row>
    <row r="38" s="1" customFormat="1" spans="1:22">
      <c r="A38" s="3">
        <v>999228524298940</v>
      </c>
      <c r="B38" s="1" t="s">
        <v>940</v>
      </c>
      <c r="C38" s="1" t="s">
        <v>975</v>
      </c>
      <c r="D38" s="1" t="s">
        <v>976</v>
      </c>
      <c r="E38" s="1" t="s">
        <v>977</v>
      </c>
      <c r="F38" s="1" t="s">
        <v>940</v>
      </c>
      <c r="G38" s="1" t="s">
        <v>788</v>
      </c>
      <c r="H38" s="1" t="s">
        <v>789</v>
      </c>
      <c r="I38" s="1" t="s">
        <v>978</v>
      </c>
      <c r="J38" s="1" t="s">
        <v>791</v>
      </c>
      <c r="K38" s="1" t="s">
        <v>978</v>
      </c>
      <c r="L38" s="1" t="s">
        <v>978</v>
      </c>
      <c r="M38" s="1" t="s">
        <v>792</v>
      </c>
      <c r="N38" s="1" t="s">
        <v>792</v>
      </c>
      <c r="O38" s="1" t="s">
        <v>793</v>
      </c>
      <c r="P38" s="1" t="s">
        <v>794</v>
      </c>
      <c r="Q38" s="1" t="s">
        <v>795</v>
      </c>
      <c r="R38" s="1" t="s">
        <v>979</v>
      </c>
      <c r="S38" s="1" t="s">
        <v>797</v>
      </c>
      <c r="T38" s="1" t="s">
        <v>798</v>
      </c>
      <c r="U38" s="1" t="s">
        <v>759</v>
      </c>
      <c r="V38" s="1" t="s">
        <v>821</v>
      </c>
    </row>
    <row r="39" s="1" customFormat="1" spans="1:22">
      <c r="A39" s="3">
        <v>999228518631099</v>
      </c>
      <c r="B39" s="1" t="s">
        <v>980</v>
      </c>
      <c r="C39" s="1" t="s">
        <v>981</v>
      </c>
      <c r="D39" s="1" t="s">
        <v>907</v>
      </c>
      <c r="E39" s="1" t="s">
        <v>982</v>
      </c>
      <c r="F39" s="1" t="s">
        <v>940</v>
      </c>
      <c r="G39" s="1" t="s">
        <v>825</v>
      </c>
      <c r="H39" s="1" t="s">
        <v>789</v>
      </c>
      <c r="I39" s="1" t="s">
        <v>983</v>
      </c>
      <c r="J39" s="1" t="s">
        <v>791</v>
      </c>
      <c r="K39" s="1" t="s">
        <v>983</v>
      </c>
      <c r="L39" s="1" t="s">
        <v>793</v>
      </c>
      <c r="M39" s="1" t="s">
        <v>984</v>
      </c>
      <c r="N39" s="1" t="s">
        <v>984</v>
      </c>
      <c r="O39" s="1" t="s">
        <v>793</v>
      </c>
      <c r="P39" s="1" t="s">
        <v>794</v>
      </c>
      <c r="Q39" s="1" t="s">
        <v>795</v>
      </c>
      <c r="R39" s="1" t="s">
        <v>985</v>
      </c>
      <c r="S39" s="1" t="s">
        <v>797</v>
      </c>
      <c r="T39" s="1" t="s">
        <v>798</v>
      </c>
      <c r="U39" s="1" t="s">
        <v>759</v>
      </c>
      <c r="V39" s="1" t="s">
        <v>821</v>
      </c>
    </row>
    <row r="40" s="1" customFormat="1" spans="1:22">
      <c r="A40" s="3">
        <v>999228514460617</v>
      </c>
      <c r="B40" s="1" t="s">
        <v>980</v>
      </c>
      <c r="C40" s="1" t="s">
        <v>986</v>
      </c>
      <c r="D40" s="1" t="s">
        <v>987</v>
      </c>
      <c r="E40" s="1" t="s">
        <v>988</v>
      </c>
      <c r="F40" s="1" t="s">
        <v>916</v>
      </c>
      <c r="G40" s="1" t="s">
        <v>788</v>
      </c>
      <c r="H40" s="1" t="s">
        <v>789</v>
      </c>
      <c r="I40" s="1" t="s">
        <v>989</v>
      </c>
      <c r="J40" s="1" t="s">
        <v>791</v>
      </c>
      <c r="K40" s="1" t="s">
        <v>989</v>
      </c>
      <c r="L40" s="1" t="s">
        <v>989</v>
      </c>
      <c r="M40" s="1" t="s">
        <v>792</v>
      </c>
      <c r="N40" s="1" t="s">
        <v>792</v>
      </c>
      <c r="O40" s="1" t="s">
        <v>793</v>
      </c>
      <c r="P40" s="1" t="s">
        <v>794</v>
      </c>
      <c r="Q40" s="1" t="s">
        <v>795</v>
      </c>
      <c r="R40" s="1" t="s">
        <v>990</v>
      </c>
      <c r="S40" s="1" t="s">
        <v>797</v>
      </c>
      <c r="T40" s="1" t="s">
        <v>798</v>
      </c>
      <c r="U40" s="1" t="s">
        <v>759</v>
      </c>
      <c r="V40" s="1" t="s">
        <v>821</v>
      </c>
    </row>
    <row r="41" s="1" customFormat="1" spans="1:22">
      <c r="A41" s="3">
        <v>999228507204953</v>
      </c>
      <c r="B41" s="1" t="s">
        <v>980</v>
      </c>
      <c r="C41" s="1" t="s">
        <v>991</v>
      </c>
      <c r="D41" s="1" t="s">
        <v>992</v>
      </c>
      <c r="E41" s="1" t="s">
        <v>993</v>
      </c>
      <c r="F41" s="1" t="s">
        <v>825</v>
      </c>
      <c r="G41" s="1" t="s">
        <v>788</v>
      </c>
      <c r="H41" s="1" t="s">
        <v>789</v>
      </c>
      <c r="I41" s="1" t="s">
        <v>994</v>
      </c>
      <c r="J41" s="1" t="s">
        <v>791</v>
      </c>
      <c r="K41" s="1" t="s">
        <v>994</v>
      </c>
      <c r="L41" s="1" t="s">
        <v>994</v>
      </c>
      <c r="M41" s="1" t="s">
        <v>792</v>
      </c>
      <c r="N41" s="1" t="s">
        <v>792</v>
      </c>
      <c r="O41" s="1" t="s">
        <v>793</v>
      </c>
      <c r="P41" s="1" t="s">
        <v>794</v>
      </c>
      <c r="Q41" s="1" t="s">
        <v>795</v>
      </c>
      <c r="R41" s="1" t="s">
        <v>995</v>
      </c>
      <c r="S41" s="1" t="s">
        <v>797</v>
      </c>
      <c r="T41" s="1" t="s">
        <v>798</v>
      </c>
      <c r="U41" s="1" t="s">
        <v>759</v>
      </c>
      <c r="V41" s="1" t="s">
        <v>831</v>
      </c>
    </row>
    <row r="42" s="1" customFormat="1" spans="1:22">
      <c r="A42" s="3">
        <v>999228506212667</v>
      </c>
      <c r="B42" s="1" t="s">
        <v>980</v>
      </c>
      <c r="C42" s="1" t="s">
        <v>996</v>
      </c>
      <c r="D42" s="1" t="s">
        <v>997</v>
      </c>
      <c r="E42" s="1" t="s">
        <v>998</v>
      </c>
      <c r="F42" s="1" t="s">
        <v>916</v>
      </c>
      <c r="G42" s="1" t="s">
        <v>788</v>
      </c>
      <c r="H42" s="1" t="s">
        <v>789</v>
      </c>
      <c r="I42" s="1" t="s">
        <v>999</v>
      </c>
      <c r="J42" s="1" t="s">
        <v>791</v>
      </c>
      <c r="K42" s="1" t="s">
        <v>999</v>
      </c>
      <c r="L42" s="1" t="s">
        <v>999</v>
      </c>
      <c r="M42" s="1" t="s">
        <v>792</v>
      </c>
      <c r="N42" s="1" t="s">
        <v>792</v>
      </c>
      <c r="O42" s="1" t="s">
        <v>793</v>
      </c>
      <c r="P42" s="1" t="s">
        <v>794</v>
      </c>
      <c r="Q42" s="1" t="s">
        <v>795</v>
      </c>
      <c r="R42" s="1" t="s">
        <v>1000</v>
      </c>
      <c r="S42" s="1" t="s">
        <v>797</v>
      </c>
      <c r="T42" s="1" t="s">
        <v>798</v>
      </c>
      <c r="U42" s="1" t="s">
        <v>759</v>
      </c>
      <c r="V42" s="1" t="s">
        <v>821</v>
      </c>
    </row>
    <row r="43" s="1" customFormat="1" spans="1:22">
      <c r="A43" s="3">
        <v>999228504982259</v>
      </c>
      <c r="B43" s="1" t="s">
        <v>1001</v>
      </c>
      <c r="C43" s="1" t="s">
        <v>1002</v>
      </c>
      <c r="D43" s="1" t="s">
        <v>956</v>
      </c>
      <c r="E43" s="1" t="s">
        <v>1003</v>
      </c>
      <c r="F43" s="1" t="s">
        <v>825</v>
      </c>
      <c r="G43" s="1" t="s">
        <v>788</v>
      </c>
      <c r="H43" s="1" t="s">
        <v>789</v>
      </c>
      <c r="I43" s="1" t="s">
        <v>958</v>
      </c>
      <c r="J43" s="1" t="s">
        <v>791</v>
      </c>
      <c r="K43" s="1" t="s">
        <v>958</v>
      </c>
      <c r="L43" s="1" t="s">
        <v>958</v>
      </c>
      <c r="M43" s="1" t="s">
        <v>792</v>
      </c>
      <c r="N43" s="1" t="s">
        <v>792</v>
      </c>
      <c r="O43" s="1" t="s">
        <v>793</v>
      </c>
      <c r="P43" s="1" t="s">
        <v>794</v>
      </c>
      <c r="Q43" s="1" t="s">
        <v>795</v>
      </c>
      <c r="R43" s="1" t="s">
        <v>1004</v>
      </c>
      <c r="S43" s="1" t="s">
        <v>797</v>
      </c>
      <c r="T43" s="1" t="s">
        <v>798</v>
      </c>
      <c r="U43" s="1" t="s">
        <v>759</v>
      </c>
      <c r="V43" s="1" t="s">
        <v>831</v>
      </c>
    </row>
    <row r="44" s="1" customFormat="1" spans="1:22">
      <c r="A44" s="3">
        <v>999228500061808</v>
      </c>
      <c r="B44" s="1" t="s">
        <v>1001</v>
      </c>
      <c r="C44" s="1" t="s">
        <v>1005</v>
      </c>
      <c r="D44" s="1" t="s">
        <v>1006</v>
      </c>
      <c r="E44" s="1" t="s">
        <v>1007</v>
      </c>
      <c r="F44" s="1" t="s">
        <v>784</v>
      </c>
      <c r="G44" s="1" t="s">
        <v>788</v>
      </c>
      <c r="H44" s="1" t="s">
        <v>789</v>
      </c>
      <c r="I44" s="1" t="s">
        <v>1008</v>
      </c>
      <c r="J44" s="1" t="s">
        <v>791</v>
      </c>
      <c r="K44" s="1" t="s">
        <v>1008</v>
      </c>
      <c r="L44" s="1" t="s">
        <v>1008</v>
      </c>
      <c r="M44" s="1" t="s">
        <v>792</v>
      </c>
      <c r="N44" s="1" t="s">
        <v>792</v>
      </c>
      <c r="O44" s="1" t="s">
        <v>793</v>
      </c>
      <c r="P44" s="1" t="s">
        <v>794</v>
      </c>
      <c r="Q44" s="1" t="s">
        <v>795</v>
      </c>
      <c r="R44" s="1" t="s">
        <v>1009</v>
      </c>
      <c r="S44" s="1" t="s">
        <v>797</v>
      </c>
      <c r="T44" s="1" t="s">
        <v>798</v>
      </c>
      <c r="U44" s="1" t="s">
        <v>759</v>
      </c>
      <c r="V44" s="1" t="s">
        <v>821</v>
      </c>
    </row>
    <row r="45" s="1" customFormat="1" spans="1:22">
      <c r="A45" s="3">
        <v>999228499562213</v>
      </c>
      <c r="B45" s="1" t="s">
        <v>1001</v>
      </c>
      <c r="C45" s="1" t="s">
        <v>1010</v>
      </c>
      <c r="D45" s="1" t="s">
        <v>1011</v>
      </c>
      <c r="E45" s="1" t="s">
        <v>1012</v>
      </c>
      <c r="F45" s="1" t="s">
        <v>940</v>
      </c>
      <c r="G45" s="1" t="s">
        <v>788</v>
      </c>
      <c r="H45" s="1" t="s">
        <v>789</v>
      </c>
      <c r="I45" s="1" t="s">
        <v>1013</v>
      </c>
      <c r="J45" s="1" t="s">
        <v>791</v>
      </c>
      <c r="K45" s="1" t="s">
        <v>1013</v>
      </c>
      <c r="L45" s="1" t="s">
        <v>1013</v>
      </c>
      <c r="M45" s="1" t="s">
        <v>792</v>
      </c>
      <c r="N45" s="1" t="s">
        <v>792</v>
      </c>
      <c r="O45" s="1" t="s">
        <v>793</v>
      </c>
      <c r="P45" s="1" t="s">
        <v>794</v>
      </c>
      <c r="Q45" s="1" t="s">
        <v>795</v>
      </c>
      <c r="R45" s="1" t="s">
        <v>1014</v>
      </c>
      <c r="S45" s="1" t="s">
        <v>797</v>
      </c>
      <c r="T45" s="1" t="s">
        <v>798</v>
      </c>
      <c r="U45" s="1" t="s">
        <v>759</v>
      </c>
      <c r="V45" s="1" t="s">
        <v>821</v>
      </c>
    </row>
    <row r="46" s="1" customFormat="1" spans="1:22">
      <c r="A46" s="3">
        <v>999228497217760</v>
      </c>
      <c r="B46" s="1" t="s">
        <v>1001</v>
      </c>
      <c r="C46" s="1" t="s">
        <v>1015</v>
      </c>
      <c r="D46" s="1" t="s">
        <v>1016</v>
      </c>
      <c r="E46" s="1" t="s">
        <v>1017</v>
      </c>
      <c r="F46" s="1" t="s">
        <v>916</v>
      </c>
      <c r="G46" s="1" t="s">
        <v>788</v>
      </c>
      <c r="H46" s="1" t="s">
        <v>789</v>
      </c>
      <c r="I46" s="1" t="s">
        <v>1018</v>
      </c>
      <c r="J46" s="1" t="s">
        <v>791</v>
      </c>
      <c r="K46" s="1" t="s">
        <v>1018</v>
      </c>
      <c r="L46" s="1" t="s">
        <v>1018</v>
      </c>
      <c r="M46" s="1" t="s">
        <v>792</v>
      </c>
      <c r="N46" s="1" t="s">
        <v>792</v>
      </c>
      <c r="O46" s="1" t="s">
        <v>793</v>
      </c>
      <c r="P46" s="1" t="s">
        <v>794</v>
      </c>
      <c r="Q46" s="1" t="s">
        <v>795</v>
      </c>
      <c r="R46" s="1" t="s">
        <v>1019</v>
      </c>
      <c r="S46" s="1" t="s">
        <v>797</v>
      </c>
      <c r="T46" s="1" t="s">
        <v>798</v>
      </c>
      <c r="U46" s="1" t="s">
        <v>759</v>
      </c>
      <c r="V46" s="1" t="s">
        <v>821</v>
      </c>
    </row>
    <row r="47" s="1" customFormat="1" spans="1:22">
      <c r="A47" s="3">
        <v>999228497210566</v>
      </c>
      <c r="B47" s="1" t="s">
        <v>1001</v>
      </c>
      <c r="C47" s="1" t="s">
        <v>1020</v>
      </c>
      <c r="D47" s="1" t="s">
        <v>1021</v>
      </c>
      <c r="E47" s="1" t="s">
        <v>1022</v>
      </c>
      <c r="F47" s="1" t="s">
        <v>940</v>
      </c>
      <c r="G47" s="1" t="s">
        <v>788</v>
      </c>
      <c r="H47" s="1" t="s">
        <v>789</v>
      </c>
      <c r="I47" s="1" t="s">
        <v>1023</v>
      </c>
      <c r="J47" s="1" t="s">
        <v>791</v>
      </c>
      <c r="K47" s="1" t="s">
        <v>1023</v>
      </c>
      <c r="L47" s="1" t="s">
        <v>1023</v>
      </c>
      <c r="M47" s="1" t="s">
        <v>792</v>
      </c>
      <c r="N47" s="1" t="s">
        <v>792</v>
      </c>
      <c r="O47" s="1" t="s">
        <v>793</v>
      </c>
      <c r="P47" s="1" t="s">
        <v>794</v>
      </c>
      <c r="Q47" s="1" t="s">
        <v>795</v>
      </c>
      <c r="R47" s="1" t="s">
        <v>1024</v>
      </c>
      <c r="S47" s="1" t="s">
        <v>797</v>
      </c>
      <c r="T47" s="1" t="s">
        <v>798</v>
      </c>
      <c r="U47" s="1" t="s">
        <v>759</v>
      </c>
      <c r="V47" s="1" t="s">
        <v>821</v>
      </c>
    </row>
    <row r="48" s="1" customFormat="1" spans="1:22">
      <c r="A48" s="3">
        <v>28495211860</v>
      </c>
      <c r="B48" s="1" t="s">
        <v>1001</v>
      </c>
      <c r="C48" s="1" t="s">
        <v>1025</v>
      </c>
      <c r="D48" s="1" t="s">
        <v>1026</v>
      </c>
      <c r="E48" s="1" t="s">
        <v>1027</v>
      </c>
      <c r="F48" s="1" t="s">
        <v>784</v>
      </c>
      <c r="G48" s="1" t="s">
        <v>788</v>
      </c>
      <c r="H48" s="1" t="s">
        <v>789</v>
      </c>
      <c r="I48" s="1" t="s">
        <v>1028</v>
      </c>
      <c r="J48" s="1" t="s">
        <v>791</v>
      </c>
      <c r="K48" s="1" t="s">
        <v>1028</v>
      </c>
      <c r="L48" s="1" t="s">
        <v>1028</v>
      </c>
      <c r="M48" s="1" t="s">
        <v>792</v>
      </c>
      <c r="N48" s="1" t="s">
        <v>792</v>
      </c>
      <c r="O48" s="1" t="s">
        <v>793</v>
      </c>
      <c r="P48" s="1" t="s">
        <v>794</v>
      </c>
      <c r="Q48" s="1" t="s">
        <v>795</v>
      </c>
      <c r="R48" s="1" t="s">
        <v>1029</v>
      </c>
      <c r="S48" s="1" t="s">
        <v>797</v>
      </c>
      <c r="T48" s="1" t="s">
        <v>798</v>
      </c>
      <c r="U48" s="1" t="s">
        <v>759</v>
      </c>
      <c r="V48" s="1" t="s">
        <v>821</v>
      </c>
    </row>
    <row r="49" s="1" customFormat="1" spans="1:22">
      <c r="A49" s="3">
        <v>28495211866</v>
      </c>
      <c r="B49" s="1" t="s">
        <v>1001</v>
      </c>
      <c r="C49" s="1" t="s">
        <v>1030</v>
      </c>
      <c r="D49" s="1" t="s">
        <v>1026</v>
      </c>
      <c r="E49" s="1" t="s">
        <v>1031</v>
      </c>
      <c r="F49" s="1" t="s">
        <v>784</v>
      </c>
      <c r="G49" s="1" t="s">
        <v>788</v>
      </c>
      <c r="H49" s="1" t="s">
        <v>789</v>
      </c>
      <c r="I49" s="1" t="s">
        <v>1032</v>
      </c>
      <c r="J49" s="1" t="s">
        <v>791</v>
      </c>
      <c r="K49" s="1" t="s">
        <v>1032</v>
      </c>
      <c r="L49" s="1" t="s">
        <v>1032</v>
      </c>
      <c r="M49" s="1" t="s">
        <v>792</v>
      </c>
      <c r="N49" s="1" t="s">
        <v>792</v>
      </c>
      <c r="O49" s="1" t="s">
        <v>793</v>
      </c>
      <c r="P49" s="1" t="s">
        <v>794</v>
      </c>
      <c r="Q49" s="1" t="s">
        <v>795</v>
      </c>
      <c r="R49" s="1" t="s">
        <v>1033</v>
      </c>
      <c r="S49" s="1" t="s">
        <v>797</v>
      </c>
      <c r="T49" s="1" t="s">
        <v>798</v>
      </c>
      <c r="U49" s="1" t="s">
        <v>759</v>
      </c>
      <c r="V49" s="1" t="s">
        <v>821</v>
      </c>
    </row>
    <row r="50" s="1" customFormat="1" spans="1:22">
      <c r="A50" s="3">
        <v>999228494713476</v>
      </c>
      <c r="B50" s="1" t="s">
        <v>1001</v>
      </c>
      <c r="C50" s="1" t="s">
        <v>1034</v>
      </c>
      <c r="D50" s="1" t="s">
        <v>1035</v>
      </c>
      <c r="E50" s="1" t="s">
        <v>1036</v>
      </c>
      <c r="F50" s="1" t="s">
        <v>916</v>
      </c>
      <c r="G50" s="1" t="s">
        <v>788</v>
      </c>
      <c r="H50" s="1" t="s">
        <v>789</v>
      </c>
      <c r="I50" s="1" t="s">
        <v>1037</v>
      </c>
      <c r="J50" s="1" t="s">
        <v>791</v>
      </c>
      <c r="K50" s="1" t="s">
        <v>1037</v>
      </c>
      <c r="L50" s="1" t="s">
        <v>1037</v>
      </c>
      <c r="M50" s="1" t="s">
        <v>792</v>
      </c>
      <c r="N50" s="1" t="s">
        <v>792</v>
      </c>
      <c r="O50" s="1" t="s">
        <v>793</v>
      </c>
      <c r="P50" s="1" t="s">
        <v>794</v>
      </c>
      <c r="Q50" s="1" t="s">
        <v>795</v>
      </c>
      <c r="R50" s="1" t="s">
        <v>1038</v>
      </c>
      <c r="S50" s="1" t="s">
        <v>797</v>
      </c>
      <c r="T50" s="1" t="s">
        <v>798</v>
      </c>
      <c r="U50" s="1" t="s">
        <v>759</v>
      </c>
      <c r="V50" s="1" t="s">
        <v>821</v>
      </c>
    </row>
    <row r="51" s="1" customFormat="1" spans="1:22">
      <c r="A51" s="3">
        <v>999228494594304</v>
      </c>
      <c r="B51" s="1" t="s">
        <v>1001</v>
      </c>
      <c r="C51" s="1" t="s">
        <v>1039</v>
      </c>
      <c r="D51" s="1" t="s">
        <v>1040</v>
      </c>
      <c r="E51" s="1" t="s">
        <v>1041</v>
      </c>
      <c r="F51" s="1" t="s">
        <v>916</v>
      </c>
      <c r="G51" s="1" t="s">
        <v>788</v>
      </c>
      <c r="H51" s="1" t="s">
        <v>789</v>
      </c>
      <c r="I51" s="1" t="s">
        <v>1042</v>
      </c>
      <c r="J51" s="1" t="s">
        <v>791</v>
      </c>
      <c r="K51" s="1" t="s">
        <v>1042</v>
      </c>
      <c r="L51" s="1" t="s">
        <v>1042</v>
      </c>
      <c r="M51" s="1" t="s">
        <v>792</v>
      </c>
      <c r="N51" s="1" t="s">
        <v>792</v>
      </c>
      <c r="O51" s="1" t="s">
        <v>793</v>
      </c>
      <c r="P51" s="1" t="s">
        <v>794</v>
      </c>
      <c r="Q51" s="1" t="s">
        <v>795</v>
      </c>
      <c r="R51" s="1" t="s">
        <v>1043</v>
      </c>
      <c r="S51" s="1" t="s">
        <v>797</v>
      </c>
      <c r="T51" s="1" t="s">
        <v>798</v>
      </c>
      <c r="U51" s="1" t="s">
        <v>759</v>
      </c>
      <c r="V51" s="1" t="s">
        <v>821</v>
      </c>
    </row>
    <row r="52" s="1" customFormat="1" spans="1:22">
      <c r="A52" s="3">
        <v>999228494256500</v>
      </c>
      <c r="B52" s="1" t="s">
        <v>1001</v>
      </c>
      <c r="C52" s="1" t="s">
        <v>1044</v>
      </c>
      <c r="D52" s="1" t="s">
        <v>1045</v>
      </c>
      <c r="E52" s="1" t="s">
        <v>1046</v>
      </c>
      <c r="F52" s="1" t="s">
        <v>825</v>
      </c>
      <c r="G52" s="1" t="s">
        <v>788</v>
      </c>
      <c r="H52" s="1" t="s">
        <v>789</v>
      </c>
      <c r="I52" s="1" t="s">
        <v>1047</v>
      </c>
      <c r="J52" s="1" t="s">
        <v>791</v>
      </c>
      <c r="K52" s="1" t="s">
        <v>1047</v>
      </c>
      <c r="L52" s="1" t="s">
        <v>1047</v>
      </c>
      <c r="M52" s="1" t="s">
        <v>792</v>
      </c>
      <c r="N52" s="1" t="s">
        <v>792</v>
      </c>
      <c r="O52" s="1" t="s">
        <v>793</v>
      </c>
      <c r="P52" s="1" t="s">
        <v>794</v>
      </c>
      <c r="Q52" s="1" t="s">
        <v>795</v>
      </c>
      <c r="R52" s="1" t="s">
        <v>1048</v>
      </c>
      <c r="S52" s="1" t="s">
        <v>797</v>
      </c>
      <c r="T52" s="1" t="s">
        <v>798</v>
      </c>
      <c r="U52" s="1" t="s">
        <v>759</v>
      </c>
      <c r="V52" s="1" t="s">
        <v>821</v>
      </c>
    </row>
    <row r="53" s="1" customFormat="1" spans="1:22">
      <c r="A53" s="3">
        <v>999228493277972</v>
      </c>
      <c r="B53" s="1" t="s">
        <v>1001</v>
      </c>
      <c r="C53" s="1" t="s">
        <v>1049</v>
      </c>
      <c r="D53" s="1" t="s">
        <v>922</v>
      </c>
      <c r="E53" s="1" t="s">
        <v>1050</v>
      </c>
      <c r="F53" s="1" t="s">
        <v>825</v>
      </c>
      <c r="G53" s="1" t="s">
        <v>788</v>
      </c>
      <c r="H53" s="1" t="s">
        <v>789</v>
      </c>
      <c r="I53" s="1" t="s">
        <v>1051</v>
      </c>
      <c r="J53" s="1" t="s">
        <v>791</v>
      </c>
      <c r="K53" s="1" t="s">
        <v>1051</v>
      </c>
      <c r="L53" s="1" t="s">
        <v>1051</v>
      </c>
      <c r="M53" s="1" t="s">
        <v>792</v>
      </c>
      <c r="N53" s="1" t="s">
        <v>792</v>
      </c>
      <c r="O53" s="1" t="s">
        <v>793</v>
      </c>
      <c r="P53" s="1" t="s">
        <v>794</v>
      </c>
      <c r="Q53" s="1" t="s">
        <v>795</v>
      </c>
      <c r="R53" s="1" t="s">
        <v>1052</v>
      </c>
      <c r="S53" s="1" t="s">
        <v>797</v>
      </c>
      <c r="T53" s="1" t="s">
        <v>798</v>
      </c>
      <c r="U53" s="1" t="s">
        <v>759</v>
      </c>
      <c r="V53" s="1" t="s">
        <v>926</v>
      </c>
    </row>
    <row r="54" s="1" customFormat="1" spans="1:22">
      <c r="A54" s="3">
        <v>999228492927450</v>
      </c>
      <c r="B54" s="1" t="s">
        <v>1053</v>
      </c>
      <c r="C54" s="1" t="s">
        <v>1054</v>
      </c>
      <c r="D54" s="1" t="s">
        <v>922</v>
      </c>
      <c r="E54" s="1" t="s">
        <v>1055</v>
      </c>
      <c r="F54" s="1" t="s">
        <v>916</v>
      </c>
      <c r="G54" s="1" t="s">
        <v>788</v>
      </c>
      <c r="H54" s="1" t="s">
        <v>789</v>
      </c>
      <c r="I54" s="1" t="s">
        <v>1056</v>
      </c>
      <c r="J54" s="1" t="s">
        <v>791</v>
      </c>
      <c r="K54" s="1" t="s">
        <v>1056</v>
      </c>
      <c r="L54" s="1" t="s">
        <v>1056</v>
      </c>
      <c r="M54" s="1" t="s">
        <v>792</v>
      </c>
      <c r="N54" s="1" t="s">
        <v>792</v>
      </c>
      <c r="O54" s="1" t="s">
        <v>793</v>
      </c>
      <c r="P54" s="1" t="s">
        <v>794</v>
      </c>
      <c r="Q54" s="1" t="s">
        <v>795</v>
      </c>
      <c r="R54" s="1" t="s">
        <v>1057</v>
      </c>
      <c r="S54" s="1" t="s">
        <v>797</v>
      </c>
      <c r="T54" s="1" t="s">
        <v>798</v>
      </c>
      <c r="U54" s="1" t="s">
        <v>759</v>
      </c>
      <c r="V54" s="1" t="s">
        <v>926</v>
      </c>
    </row>
    <row r="55" s="1" customFormat="1" spans="1:22">
      <c r="A55" s="3">
        <v>999228492874251</v>
      </c>
      <c r="B55" s="1" t="s">
        <v>1053</v>
      </c>
      <c r="C55" s="1" t="s">
        <v>1058</v>
      </c>
      <c r="D55" s="1" t="s">
        <v>1059</v>
      </c>
      <c r="E55" s="1" t="s">
        <v>1060</v>
      </c>
      <c r="F55" s="1" t="s">
        <v>784</v>
      </c>
      <c r="G55" s="1" t="s">
        <v>788</v>
      </c>
      <c r="H55" s="1" t="s">
        <v>789</v>
      </c>
      <c r="I55" s="1" t="s">
        <v>1061</v>
      </c>
      <c r="J55" s="1" t="s">
        <v>791</v>
      </c>
      <c r="K55" s="1" t="s">
        <v>1061</v>
      </c>
      <c r="L55" s="1" t="s">
        <v>1061</v>
      </c>
      <c r="M55" s="1" t="s">
        <v>792</v>
      </c>
      <c r="N55" s="1" t="s">
        <v>792</v>
      </c>
      <c r="O55" s="1" t="s">
        <v>793</v>
      </c>
      <c r="P55" s="1" t="s">
        <v>794</v>
      </c>
      <c r="Q55" s="1" t="s">
        <v>795</v>
      </c>
      <c r="R55" s="1" t="s">
        <v>1062</v>
      </c>
      <c r="S55" s="1" t="s">
        <v>797</v>
      </c>
      <c r="T55" s="1" t="s">
        <v>798</v>
      </c>
      <c r="U55" s="1" t="s">
        <v>759</v>
      </c>
      <c r="V55" s="1" t="s">
        <v>926</v>
      </c>
    </row>
    <row r="56" s="1" customFormat="1" spans="1:22">
      <c r="A56" s="3">
        <v>999228492254337</v>
      </c>
      <c r="B56" s="1" t="s">
        <v>1053</v>
      </c>
      <c r="C56" s="1" t="s">
        <v>1063</v>
      </c>
      <c r="D56" s="1" t="s">
        <v>976</v>
      </c>
      <c r="E56" s="1" t="s">
        <v>1064</v>
      </c>
      <c r="F56" s="1" t="s">
        <v>825</v>
      </c>
      <c r="G56" s="1" t="s">
        <v>788</v>
      </c>
      <c r="H56" s="1" t="s">
        <v>789</v>
      </c>
      <c r="I56" s="1" t="s">
        <v>1065</v>
      </c>
      <c r="J56" s="1" t="s">
        <v>791</v>
      </c>
      <c r="K56" s="1" t="s">
        <v>1065</v>
      </c>
      <c r="L56" s="1" t="s">
        <v>1065</v>
      </c>
      <c r="M56" s="1" t="s">
        <v>792</v>
      </c>
      <c r="N56" s="1" t="s">
        <v>792</v>
      </c>
      <c r="O56" s="1" t="s">
        <v>793</v>
      </c>
      <c r="P56" s="1" t="s">
        <v>794</v>
      </c>
      <c r="Q56" s="1" t="s">
        <v>795</v>
      </c>
      <c r="R56" s="1" t="s">
        <v>1066</v>
      </c>
      <c r="S56" s="1" t="s">
        <v>797</v>
      </c>
      <c r="T56" s="1" t="s">
        <v>798</v>
      </c>
      <c r="U56" s="1" t="s">
        <v>759</v>
      </c>
      <c r="V56" s="1" t="s">
        <v>821</v>
      </c>
    </row>
    <row r="57" s="1" customFormat="1" spans="1:22">
      <c r="A57" s="3">
        <v>999228491022289</v>
      </c>
      <c r="B57" s="1" t="s">
        <v>1053</v>
      </c>
      <c r="C57" s="1" t="s">
        <v>1067</v>
      </c>
      <c r="D57" s="1" t="s">
        <v>1059</v>
      </c>
      <c r="E57" s="1" t="s">
        <v>1068</v>
      </c>
      <c r="F57" s="1" t="s">
        <v>825</v>
      </c>
      <c r="G57" s="1" t="s">
        <v>788</v>
      </c>
      <c r="H57" s="1" t="s">
        <v>789</v>
      </c>
      <c r="I57" s="1" t="s">
        <v>1069</v>
      </c>
      <c r="J57" s="1" t="s">
        <v>791</v>
      </c>
      <c r="K57" s="1" t="s">
        <v>1069</v>
      </c>
      <c r="L57" s="1" t="s">
        <v>1069</v>
      </c>
      <c r="M57" s="1" t="s">
        <v>792</v>
      </c>
      <c r="N57" s="1" t="s">
        <v>792</v>
      </c>
      <c r="O57" s="1" t="s">
        <v>793</v>
      </c>
      <c r="P57" s="1" t="s">
        <v>794</v>
      </c>
      <c r="Q57" s="1" t="s">
        <v>795</v>
      </c>
      <c r="R57" s="1" t="s">
        <v>1070</v>
      </c>
      <c r="S57" s="1" t="s">
        <v>797</v>
      </c>
      <c r="T57" s="1" t="s">
        <v>798</v>
      </c>
      <c r="U57" s="1" t="s">
        <v>759</v>
      </c>
      <c r="V57" s="1" t="s">
        <v>926</v>
      </c>
    </row>
    <row r="58" s="1" customFormat="1" spans="1:22">
      <c r="A58" s="3">
        <v>999228489517811</v>
      </c>
      <c r="B58" s="1" t="s">
        <v>1053</v>
      </c>
      <c r="C58" s="1" t="s">
        <v>1071</v>
      </c>
      <c r="D58" s="1" t="s">
        <v>1072</v>
      </c>
      <c r="E58" s="1" t="s">
        <v>1073</v>
      </c>
      <c r="F58" s="1" t="s">
        <v>940</v>
      </c>
      <c r="G58" s="1" t="s">
        <v>788</v>
      </c>
      <c r="H58" s="1" t="s">
        <v>789</v>
      </c>
      <c r="I58" s="1" t="s">
        <v>1074</v>
      </c>
      <c r="J58" s="1" t="s">
        <v>791</v>
      </c>
      <c r="K58" s="1" t="s">
        <v>1074</v>
      </c>
      <c r="L58" s="1" t="s">
        <v>1074</v>
      </c>
      <c r="M58" s="1" t="s">
        <v>792</v>
      </c>
      <c r="N58" s="1" t="s">
        <v>792</v>
      </c>
      <c r="O58" s="1" t="s">
        <v>793</v>
      </c>
      <c r="P58" s="1" t="s">
        <v>794</v>
      </c>
      <c r="Q58" s="1" t="s">
        <v>795</v>
      </c>
      <c r="R58" s="1" t="s">
        <v>1075</v>
      </c>
      <c r="S58" s="1" t="s">
        <v>797</v>
      </c>
      <c r="T58" s="1" t="s">
        <v>798</v>
      </c>
      <c r="U58" s="1" t="s">
        <v>759</v>
      </c>
      <c r="V58" s="1" t="s">
        <v>809</v>
      </c>
    </row>
    <row r="59" s="1" customFormat="1" spans="1:22">
      <c r="A59" s="3">
        <v>999228489490420</v>
      </c>
      <c r="B59" s="1" t="s">
        <v>1053</v>
      </c>
      <c r="C59" s="1" t="s">
        <v>1076</v>
      </c>
      <c r="D59" s="1" t="s">
        <v>936</v>
      </c>
      <c r="E59" s="1" t="s">
        <v>1077</v>
      </c>
      <c r="F59" s="1" t="s">
        <v>784</v>
      </c>
      <c r="G59" s="1" t="s">
        <v>788</v>
      </c>
      <c r="H59" s="1" t="s">
        <v>789</v>
      </c>
      <c r="I59" s="1" t="s">
        <v>1078</v>
      </c>
      <c r="J59" s="1" t="s">
        <v>791</v>
      </c>
      <c r="K59" s="1" t="s">
        <v>1078</v>
      </c>
      <c r="L59" s="1" t="s">
        <v>1078</v>
      </c>
      <c r="M59" s="1" t="s">
        <v>792</v>
      </c>
      <c r="N59" s="1" t="s">
        <v>792</v>
      </c>
      <c r="O59" s="1" t="s">
        <v>793</v>
      </c>
      <c r="P59" s="1" t="s">
        <v>794</v>
      </c>
      <c r="Q59" s="1" t="s">
        <v>795</v>
      </c>
      <c r="R59" s="1" t="s">
        <v>1079</v>
      </c>
      <c r="S59" s="1" t="s">
        <v>797</v>
      </c>
      <c r="T59" s="1" t="s">
        <v>798</v>
      </c>
      <c r="U59" s="1" t="s">
        <v>759</v>
      </c>
      <c r="V59" s="1" t="s">
        <v>821</v>
      </c>
    </row>
    <row r="60" s="1" customFormat="1" spans="1:22">
      <c r="A60" s="3">
        <v>999228489449999</v>
      </c>
      <c r="B60" s="1" t="s">
        <v>1053</v>
      </c>
      <c r="C60" s="1" t="s">
        <v>1080</v>
      </c>
      <c r="D60" s="1" t="s">
        <v>848</v>
      </c>
      <c r="E60" s="1" t="s">
        <v>1081</v>
      </c>
      <c r="F60" s="1" t="s">
        <v>916</v>
      </c>
      <c r="G60" s="1" t="s">
        <v>788</v>
      </c>
      <c r="H60" s="1" t="s">
        <v>789</v>
      </c>
      <c r="I60" s="1" t="s">
        <v>850</v>
      </c>
      <c r="J60" s="1" t="s">
        <v>791</v>
      </c>
      <c r="K60" s="1" t="s">
        <v>850</v>
      </c>
      <c r="L60" s="1" t="s">
        <v>850</v>
      </c>
      <c r="M60" s="1" t="s">
        <v>792</v>
      </c>
      <c r="N60" s="1" t="s">
        <v>792</v>
      </c>
      <c r="O60" s="1" t="s">
        <v>793</v>
      </c>
      <c r="P60" s="1" t="s">
        <v>794</v>
      </c>
      <c r="Q60" s="1" t="s">
        <v>795</v>
      </c>
      <c r="R60" s="1" t="s">
        <v>1082</v>
      </c>
      <c r="S60" s="1" t="s">
        <v>797</v>
      </c>
      <c r="T60" s="1" t="s">
        <v>798</v>
      </c>
      <c r="U60" s="1" t="s">
        <v>759</v>
      </c>
      <c r="V60" s="1" t="s">
        <v>821</v>
      </c>
    </row>
    <row r="61" s="1" customFormat="1" spans="1:22">
      <c r="A61" s="3">
        <v>999228488643591</v>
      </c>
      <c r="B61" s="1" t="s">
        <v>1053</v>
      </c>
      <c r="C61" s="1" t="s">
        <v>1083</v>
      </c>
      <c r="D61" s="1" t="s">
        <v>1084</v>
      </c>
      <c r="E61" s="1" t="s">
        <v>1085</v>
      </c>
      <c r="F61" s="1" t="s">
        <v>784</v>
      </c>
      <c r="G61" s="1" t="s">
        <v>788</v>
      </c>
      <c r="H61" s="1" t="s">
        <v>789</v>
      </c>
      <c r="I61" s="1" t="s">
        <v>1086</v>
      </c>
      <c r="J61" s="1" t="s">
        <v>791</v>
      </c>
      <c r="K61" s="1" t="s">
        <v>1086</v>
      </c>
      <c r="L61" s="1" t="s">
        <v>1086</v>
      </c>
      <c r="M61" s="1" t="s">
        <v>792</v>
      </c>
      <c r="N61" s="1" t="s">
        <v>792</v>
      </c>
      <c r="O61" s="1" t="s">
        <v>793</v>
      </c>
      <c r="P61" s="1" t="s">
        <v>794</v>
      </c>
      <c r="Q61" s="1" t="s">
        <v>795</v>
      </c>
      <c r="R61" s="1" t="s">
        <v>1087</v>
      </c>
      <c r="S61" s="1" t="s">
        <v>797</v>
      </c>
      <c r="T61" s="1" t="s">
        <v>798</v>
      </c>
      <c r="U61" s="1" t="s">
        <v>759</v>
      </c>
      <c r="V61" s="1" t="s">
        <v>821</v>
      </c>
    </row>
    <row r="62" s="1" customFormat="1" spans="1:22">
      <c r="A62" s="3">
        <v>999228485155066</v>
      </c>
      <c r="B62" s="1" t="s">
        <v>1053</v>
      </c>
      <c r="C62" s="1" t="s">
        <v>1088</v>
      </c>
      <c r="D62" s="1" t="s">
        <v>1089</v>
      </c>
      <c r="E62" s="1" t="s">
        <v>1090</v>
      </c>
      <c r="F62" s="1" t="s">
        <v>940</v>
      </c>
      <c r="G62" s="1" t="s">
        <v>788</v>
      </c>
      <c r="H62" s="1" t="s">
        <v>789</v>
      </c>
      <c r="I62" s="1" t="s">
        <v>1091</v>
      </c>
      <c r="J62" s="1" t="s">
        <v>791</v>
      </c>
      <c r="K62" s="1" t="s">
        <v>1091</v>
      </c>
      <c r="L62" s="1" t="s">
        <v>1091</v>
      </c>
      <c r="M62" s="1" t="s">
        <v>792</v>
      </c>
      <c r="N62" s="1" t="s">
        <v>792</v>
      </c>
      <c r="O62" s="1" t="s">
        <v>793</v>
      </c>
      <c r="P62" s="1" t="s">
        <v>794</v>
      </c>
      <c r="Q62" s="1" t="s">
        <v>795</v>
      </c>
      <c r="R62" s="1" t="s">
        <v>1092</v>
      </c>
      <c r="S62" s="1" t="s">
        <v>797</v>
      </c>
      <c r="T62" s="1" t="s">
        <v>798</v>
      </c>
      <c r="U62" s="1" t="s">
        <v>759</v>
      </c>
      <c r="V62" s="1" t="s">
        <v>831</v>
      </c>
    </row>
    <row r="63" s="1" customFormat="1" spans="1:22">
      <c r="A63" s="3">
        <v>28484463189</v>
      </c>
      <c r="B63" s="1" t="s">
        <v>1093</v>
      </c>
      <c r="C63" s="1" t="s">
        <v>1094</v>
      </c>
      <c r="D63" s="1" t="s">
        <v>1095</v>
      </c>
      <c r="E63" s="1" t="s">
        <v>1096</v>
      </c>
      <c r="F63" s="1" t="s">
        <v>1001</v>
      </c>
      <c r="G63" s="1" t="s">
        <v>788</v>
      </c>
      <c r="H63" s="1" t="s">
        <v>789</v>
      </c>
      <c r="I63" s="1" t="s">
        <v>1097</v>
      </c>
      <c r="J63" s="1" t="s">
        <v>791</v>
      </c>
      <c r="K63" s="1" t="s">
        <v>1097</v>
      </c>
      <c r="L63" s="1" t="s">
        <v>1097</v>
      </c>
      <c r="M63" s="1" t="s">
        <v>792</v>
      </c>
      <c r="N63" s="1" t="s">
        <v>792</v>
      </c>
      <c r="O63" s="1" t="s">
        <v>793</v>
      </c>
      <c r="P63" s="1" t="s">
        <v>794</v>
      </c>
      <c r="Q63" s="1" t="s">
        <v>795</v>
      </c>
      <c r="R63" s="1" t="s">
        <v>1098</v>
      </c>
      <c r="S63" s="1" t="s">
        <v>797</v>
      </c>
      <c r="T63" s="1" t="s">
        <v>798</v>
      </c>
      <c r="U63" s="1" t="s">
        <v>759</v>
      </c>
      <c r="V63" s="1" t="s">
        <v>831</v>
      </c>
    </row>
    <row r="64" s="1" customFormat="1" spans="1:22">
      <c r="A64" s="3">
        <v>999228484159013</v>
      </c>
      <c r="B64" s="1" t="s">
        <v>1093</v>
      </c>
      <c r="C64" s="1" t="s">
        <v>1099</v>
      </c>
      <c r="D64" s="1" t="s">
        <v>1100</v>
      </c>
      <c r="E64" s="1" t="s">
        <v>1101</v>
      </c>
      <c r="F64" s="1" t="s">
        <v>825</v>
      </c>
      <c r="G64" s="1" t="s">
        <v>788</v>
      </c>
      <c r="H64" s="1" t="s">
        <v>789</v>
      </c>
      <c r="I64" s="1" t="s">
        <v>1102</v>
      </c>
      <c r="J64" s="1" t="s">
        <v>791</v>
      </c>
      <c r="K64" s="1" t="s">
        <v>1102</v>
      </c>
      <c r="L64" s="1" t="s">
        <v>1102</v>
      </c>
      <c r="M64" s="1" t="s">
        <v>792</v>
      </c>
      <c r="N64" s="1" t="s">
        <v>792</v>
      </c>
      <c r="O64" s="1" t="s">
        <v>793</v>
      </c>
      <c r="P64" s="1" t="s">
        <v>794</v>
      </c>
      <c r="Q64" s="1" t="s">
        <v>795</v>
      </c>
      <c r="R64" s="1" t="s">
        <v>1103</v>
      </c>
      <c r="S64" s="1" t="s">
        <v>797</v>
      </c>
      <c r="T64" s="1" t="s">
        <v>798</v>
      </c>
      <c r="U64" s="1" t="s">
        <v>759</v>
      </c>
      <c r="V64" s="1" t="s">
        <v>821</v>
      </c>
    </row>
    <row r="65" s="1" customFormat="1" spans="1:22">
      <c r="A65" s="3">
        <v>999228473797759</v>
      </c>
      <c r="B65" s="1" t="s">
        <v>1093</v>
      </c>
      <c r="C65" s="1" t="s">
        <v>1104</v>
      </c>
      <c r="D65" s="1" t="s">
        <v>1105</v>
      </c>
      <c r="E65" s="1" t="s">
        <v>1106</v>
      </c>
      <c r="F65" s="1" t="s">
        <v>784</v>
      </c>
      <c r="G65" s="1" t="s">
        <v>788</v>
      </c>
      <c r="H65" s="1" t="s">
        <v>789</v>
      </c>
      <c r="I65" s="1" t="s">
        <v>1107</v>
      </c>
      <c r="J65" s="1" t="s">
        <v>791</v>
      </c>
      <c r="K65" s="1" t="s">
        <v>1107</v>
      </c>
      <c r="L65" s="1" t="s">
        <v>1107</v>
      </c>
      <c r="M65" s="1" t="s">
        <v>792</v>
      </c>
      <c r="N65" s="1" t="s">
        <v>792</v>
      </c>
      <c r="O65" s="1" t="s">
        <v>793</v>
      </c>
      <c r="P65" s="1" t="s">
        <v>794</v>
      </c>
      <c r="Q65" s="1" t="s">
        <v>795</v>
      </c>
      <c r="R65" s="1" t="s">
        <v>1108</v>
      </c>
      <c r="S65" s="1" t="s">
        <v>797</v>
      </c>
      <c r="T65" s="1" t="s">
        <v>798</v>
      </c>
      <c r="U65" s="1" t="s">
        <v>759</v>
      </c>
      <c r="V65" s="1" t="s">
        <v>1109</v>
      </c>
    </row>
    <row r="66" s="1" customFormat="1" spans="1:22">
      <c r="A66" s="3">
        <v>999228473373065</v>
      </c>
      <c r="B66" s="1" t="s">
        <v>1093</v>
      </c>
      <c r="C66" s="1" t="s">
        <v>1110</v>
      </c>
      <c r="D66" s="1" t="s">
        <v>1111</v>
      </c>
      <c r="E66" s="1" t="s">
        <v>1112</v>
      </c>
      <c r="F66" s="1" t="s">
        <v>916</v>
      </c>
      <c r="G66" s="1" t="s">
        <v>788</v>
      </c>
      <c r="H66" s="1" t="s">
        <v>789</v>
      </c>
      <c r="I66" s="1" t="s">
        <v>1113</v>
      </c>
      <c r="J66" s="1" t="s">
        <v>791</v>
      </c>
      <c r="K66" s="1" t="s">
        <v>1113</v>
      </c>
      <c r="L66" s="1" t="s">
        <v>1113</v>
      </c>
      <c r="M66" s="1" t="s">
        <v>792</v>
      </c>
      <c r="N66" s="1" t="s">
        <v>792</v>
      </c>
      <c r="O66" s="1" t="s">
        <v>793</v>
      </c>
      <c r="P66" s="1" t="s">
        <v>794</v>
      </c>
      <c r="Q66" s="1" t="s">
        <v>795</v>
      </c>
      <c r="R66" s="1" t="s">
        <v>1114</v>
      </c>
      <c r="S66" s="1" t="s">
        <v>797</v>
      </c>
      <c r="T66" s="1" t="s">
        <v>798</v>
      </c>
      <c r="U66" s="1" t="s">
        <v>759</v>
      </c>
      <c r="V66" s="1" t="s">
        <v>821</v>
      </c>
    </row>
    <row r="67" s="1" customFormat="1" spans="1:22">
      <c r="A67" s="3">
        <v>999228446739588</v>
      </c>
      <c r="B67" s="1" t="s">
        <v>1093</v>
      </c>
      <c r="C67" s="1" t="s">
        <v>1115</v>
      </c>
      <c r="D67" s="1" t="s">
        <v>1116</v>
      </c>
      <c r="E67" s="1" t="s">
        <v>1117</v>
      </c>
      <c r="F67" s="1" t="s">
        <v>825</v>
      </c>
      <c r="G67" s="1" t="s">
        <v>788</v>
      </c>
      <c r="H67" s="1" t="s">
        <v>789</v>
      </c>
      <c r="I67" s="1" t="s">
        <v>1118</v>
      </c>
      <c r="J67" s="1" t="s">
        <v>791</v>
      </c>
      <c r="K67" s="1" t="s">
        <v>1118</v>
      </c>
      <c r="L67" s="1" t="s">
        <v>1118</v>
      </c>
      <c r="M67" s="1" t="s">
        <v>792</v>
      </c>
      <c r="N67" s="1" t="s">
        <v>792</v>
      </c>
      <c r="O67" s="1" t="s">
        <v>793</v>
      </c>
      <c r="P67" s="1" t="s">
        <v>794</v>
      </c>
      <c r="Q67" s="1" t="s">
        <v>795</v>
      </c>
      <c r="R67" s="1" t="s">
        <v>1119</v>
      </c>
      <c r="S67" s="1" t="s">
        <v>797</v>
      </c>
      <c r="T67" s="1" t="s">
        <v>798</v>
      </c>
      <c r="U67" s="1" t="s">
        <v>759</v>
      </c>
      <c r="V67" s="1" t="s">
        <v>831</v>
      </c>
    </row>
    <row r="68" s="1" customFormat="1" spans="1:22">
      <c r="A68" s="3">
        <v>999228446530043</v>
      </c>
      <c r="B68" s="1" t="s">
        <v>1093</v>
      </c>
      <c r="C68" s="1" t="s">
        <v>1120</v>
      </c>
      <c r="D68" s="1" t="s">
        <v>922</v>
      </c>
      <c r="E68" s="1" t="s">
        <v>1121</v>
      </c>
      <c r="F68" s="1" t="s">
        <v>916</v>
      </c>
      <c r="G68" s="1" t="s">
        <v>788</v>
      </c>
      <c r="H68" s="1" t="s">
        <v>789</v>
      </c>
      <c r="I68" s="1" t="s">
        <v>1056</v>
      </c>
      <c r="J68" s="1" t="s">
        <v>791</v>
      </c>
      <c r="K68" s="1" t="s">
        <v>1056</v>
      </c>
      <c r="L68" s="1" t="s">
        <v>1056</v>
      </c>
      <c r="M68" s="1" t="s">
        <v>792</v>
      </c>
      <c r="N68" s="1" t="s">
        <v>792</v>
      </c>
      <c r="O68" s="1" t="s">
        <v>793</v>
      </c>
      <c r="P68" s="1" t="s">
        <v>794</v>
      </c>
      <c r="Q68" s="1" t="s">
        <v>795</v>
      </c>
      <c r="R68" s="1" t="s">
        <v>1122</v>
      </c>
      <c r="S68" s="1" t="s">
        <v>797</v>
      </c>
      <c r="T68" s="1" t="s">
        <v>798</v>
      </c>
      <c r="U68" s="1" t="s">
        <v>759</v>
      </c>
      <c r="V68" s="1" t="s">
        <v>926</v>
      </c>
    </row>
    <row r="69" s="1" customFormat="1" spans="1:22">
      <c r="A69" s="3">
        <v>999228444943119</v>
      </c>
      <c r="B69" s="1" t="s">
        <v>1123</v>
      </c>
      <c r="C69" s="1" t="s">
        <v>1124</v>
      </c>
      <c r="D69" s="1" t="s">
        <v>1125</v>
      </c>
      <c r="E69" s="1" t="s">
        <v>1126</v>
      </c>
      <c r="F69" s="1" t="s">
        <v>825</v>
      </c>
      <c r="G69" s="1" t="s">
        <v>788</v>
      </c>
      <c r="H69" s="1" t="s">
        <v>789</v>
      </c>
      <c r="I69" s="1" t="s">
        <v>1127</v>
      </c>
      <c r="J69" s="1" t="s">
        <v>791</v>
      </c>
      <c r="K69" s="1" t="s">
        <v>1127</v>
      </c>
      <c r="L69" s="1" t="s">
        <v>1127</v>
      </c>
      <c r="M69" s="1" t="s">
        <v>792</v>
      </c>
      <c r="N69" s="1" t="s">
        <v>792</v>
      </c>
      <c r="O69" s="1" t="s">
        <v>793</v>
      </c>
      <c r="P69" s="1" t="s">
        <v>794</v>
      </c>
      <c r="Q69" s="1" t="s">
        <v>795</v>
      </c>
      <c r="R69" s="1" t="s">
        <v>1128</v>
      </c>
      <c r="S69" s="1" t="s">
        <v>797</v>
      </c>
      <c r="T69" s="1" t="s">
        <v>798</v>
      </c>
      <c r="U69" s="1" t="s">
        <v>759</v>
      </c>
      <c r="V69" s="1" t="s">
        <v>821</v>
      </c>
    </row>
    <row r="70" s="1" customFormat="1" spans="1:22">
      <c r="A70" s="3">
        <v>999228444748781</v>
      </c>
      <c r="B70" s="1" t="s">
        <v>1123</v>
      </c>
      <c r="C70" s="1" t="s">
        <v>1129</v>
      </c>
      <c r="D70" s="1" t="s">
        <v>1130</v>
      </c>
      <c r="E70" s="1" t="s">
        <v>1131</v>
      </c>
      <c r="F70" s="1" t="s">
        <v>916</v>
      </c>
      <c r="G70" s="1" t="s">
        <v>788</v>
      </c>
      <c r="H70" s="1" t="s">
        <v>789</v>
      </c>
      <c r="I70" s="1" t="s">
        <v>1132</v>
      </c>
      <c r="J70" s="1" t="s">
        <v>791</v>
      </c>
      <c r="K70" s="1" t="s">
        <v>1132</v>
      </c>
      <c r="L70" s="1" t="s">
        <v>1132</v>
      </c>
      <c r="M70" s="1" t="s">
        <v>792</v>
      </c>
      <c r="N70" s="1" t="s">
        <v>792</v>
      </c>
      <c r="O70" s="1" t="s">
        <v>793</v>
      </c>
      <c r="P70" s="1" t="s">
        <v>794</v>
      </c>
      <c r="Q70" s="1" t="s">
        <v>795</v>
      </c>
      <c r="R70" s="1" t="s">
        <v>1133</v>
      </c>
      <c r="S70" s="1" t="s">
        <v>797</v>
      </c>
      <c r="T70" s="1" t="s">
        <v>798</v>
      </c>
      <c r="U70" s="1" t="s">
        <v>759</v>
      </c>
      <c r="V70" s="1" t="s">
        <v>821</v>
      </c>
    </row>
    <row r="71" s="1" customFormat="1" spans="1:22">
      <c r="A71" s="3">
        <v>999228438251211</v>
      </c>
      <c r="B71" s="1" t="s">
        <v>1134</v>
      </c>
      <c r="C71" s="1" t="s">
        <v>1135</v>
      </c>
      <c r="D71" s="1" t="s">
        <v>1136</v>
      </c>
      <c r="E71" s="1" t="s">
        <v>1137</v>
      </c>
      <c r="F71" s="1" t="s">
        <v>940</v>
      </c>
      <c r="G71" s="1" t="s">
        <v>788</v>
      </c>
      <c r="H71" s="1" t="s">
        <v>789</v>
      </c>
      <c r="I71" s="1" t="s">
        <v>1138</v>
      </c>
      <c r="J71" s="1" t="s">
        <v>791</v>
      </c>
      <c r="K71" s="1" t="s">
        <v>1138</v>
      </c>
      <c r="L71" s="1" t="s">
        <v>1138</v>
      </c>
      <c r="M71" s="1" t="s">
        <v>792</v>
      </c>
      <c r="N71" s="1" t="s">
        <v>792</v>
      </c>
      <c r="O71" s="1" t="s">
        <v>793</v>
      </c>
      <c r="P71" s="1" t="s">
        <v>794</v>
      </c>
      <c r="Q71" s="1" t="s">
        <v>795</v>
      </c>
      <c r="R71" s="1" t="s">
        <v>1139</v>
      </c>
      <c r="S71" s="1" t="s">
        <v>797</v>
      </c>
      <c r="T71" s="1" t="s">
        <v>798</v>
      </c>
      <c r="U71" s="1" t="s">
        <v>759</v>
      </c>
      <c r="V71" s="1" t="s">
        <v>821</v>
      </c>
    </row>
    <row r="72" s="1" customFormat="1" spans="1:22">
      <c r="A72" s="3">
        <v>999228435182766</v>
      </c>
      <c r="B72" s="1" t="s">
        <v>1140</v>
      </c>
      <c r="C72" s="1" t="s">
        <v>1141</v>
      </c>
      <c r="D72" s="1" t="s">
        <v>1142</v>
      </c>
      <c r="E72" s="1" t="s">
        <v>1143</v>
      </c>
      <c r="F72" s="1" t="s">
        <v>916</v>
      </c>
      <c r="G72" s="1" t="s">
        <v>788</v>
      </c>
      <c r="H72" s="1" t="s">
        <v>789</v>
      </c>
      <c r="I72" s="1" t="s">
        <v>1144</v>
      </c>
      <c r="J72" s="1" t="s">
        <v>791</v>
      </c>
      <c r="K72" s="1" t="s">
        <v>1144</v>
      </c>
      <c r="L72" s="1" t="s">
        <v>1144</v>
      </c>
      <c r="M72" s="1" t="s">
        <v>792</v>
      </c>
      <c r="N72" s="1" t="s">
        <v>792</v>
      </c>
      <c r="O72" s="1" t="s">
        <v>793</v>
      </c>
      <c r="P72" s="1" t="s">
        <v>794</v>
      </c>
      <c r="Q72" s="1" t="s">
        <v>795</v>
      </c>
      <c r="R72" s="1" t="s">
        <v>1145</v>
      </c>
      <c r="S72" s="1" t="s">
        <v>797</v>
      </c>
      <c r="T72" s="1" t="s">
        <v>798</v>
      </c>
      <c r="U72" s="1" t="s">
        <v>759</v>
      </c>
      <c r="V72" s="1" t="s">
        <v>831</v>
      </c>
    </row>
    <row r="73" s="1" customFormat="1" spans="1:22">
      <c r="A73" s="3">
        <v>999228433818472</v>
      </c>
      <c r="B73" s="1" t="s">
        <v>1140</v>
      </c>
      <c r="C73" s="1" t="s">
        <v>1146</v>
      </c>
      <c r="D73" s="1" t="s">
        <v>1006</v>
      </c>
      <c r="E73" s="1" t="s">
        <v>1147</v>
      </c>
      <c r="F73" s="1" t="s">
        <v>784</v>
      </c>
      <c r="G73" s="1" t="s">
        <v>788</v>
      </c>
      <c r="H73" s="1" t="s">
        <v>789</v>
      </c>
      <c r="I73" s="1" t="s">
        <v>1008</v>
      </c>
      <c r="J73" s="1" t="s">
        <v>791</v>
      </c>
      <c r="K73" s="1" t="s">
        <v>1008</v>
      </c>
      <c r="L73" s="1" t="s">
        <v>1008</v>
      </c>
      <c r="M73" s="1" t="s">
        <v>792</v>
      </c>
      <c r="N73" s="1" t="s">
        <v>792</v>
      </c>
      <c r="O73" s="1" t="s">
        <v>793</v>
      </c>
      <c r="P73" s="1" t="s">
        <v>794</v>
      </c>
      <c r="Q73" s="1" t="s">
        <v>795</v>
      </c>
      <c r="R73" s="1" t="s">
        <v>1148</v>
      </c>
      <c r="S73" s="1" t="s">
        <v>797</v>
      </c>
      <c r="T73" s="1" t="s">
        <v>798</v>
      </c>
      <c r="U73" s="1" t="s">
        <v>759</v>
      </c>
      <c r="V73" s="1" t="s">
        <v>821</v>
      </c>
    </row>
    <row r="74" s="1" customFormat="1" spans="1:22">
      <c r="A74" s="3">
        <v>999228432385356</v>
      </c>
      <c r="B74" s="1" t="s">
        <v>1140</v>
      </c>
      <c r="C74" s="1" t="s">
        <v>1149</v>
      </c>
      <c r="D74" s="1" t="s">
        <v>843</v>
      </c>
      <c r="E74" s="1" t="s">
        <v>1150</v>
      </c>
      <c r="F74" s="1" t="s">
        <v>784</v>
      </c>
      <c r="G74" s="1" t="s">
        <v>788</v>
      </c>
      <c r="H74" s="1" t="s">
        <v>789</v>
      </c>
      <c r="I74" s="1" t="s">
        <v>919</v>
      </c>
      <c r="J74" s="1" t="s">
        <v>791</v>
      </c>
      <c r="K74" s="1" t="s">
        <v>919</v>
      </c>
      <c r="L74" s="1" t="s">
        <v>919</v>
      </c>
      <c r="M74" s="1" t="s">
        <v>792</v>
      </c>
      <c r="N74" s="1" t="s">
        <v>792</v>
      </c>
      <c r="O74" s="1" t="s">
        <v>793</v>
      </c>
      <c r="P74" s="1" t="s">
        <v>794</v>
      </c>
      <c r="Q74" s="1" t="s">
        <v>795</v>
      </c>
      <c r="R74" s="1" t="s">
        <v>1151</v>
      </c>
      <c r="S74" s="1" t="s">
        <v>797</v>
      </c>
      <c r="T74" s="1" t="s">
        <v>798</v>
      </c>
      <c r="U74" s="1" t="s">
        <v>759</v>
      </c>
      <c r="V74" s="1" t="s">
        <v>821</v>
      </c>
    </row>
    <row r="75" s="1" customFormat="1" spans="1:22">
      <c r="A75" s="3">
        <v>999228413367842</v>
      </c>
      <c r="B75" s="1" t="s">
        <v>1152</v>
      </c>
      <c r="C75" s="1" t="s">
        <v>1153</v>
      </c>
      <c r="D75" s="1" t="s">
        <v>1154</v>
      </c>
      <c r="E75" s="1" t="s">
        <v>1155</v>
      </c>
      <c r="F75" s="1" t="s">
        <v>940</v>
      </c>
      <c r="G75" s="1" t="s">
        <v>788</v>
      </c>
      <c r="H75" s="1" t="s">
        <v>789</v>
      </c>
      <c r="I75" s="1" t="s">
        <v>1156</v>
      </c>
      <c r="J75" s="1" t="s">
        <v>791</v>
      </c>
      <c r="K75" s="1" t="s">
        <v>1156</v>
      </c>
      <c r="L75" s="1" t="s">
        <v>1156</v>
      </c>
      <c r="M75" s="1" t="s">
        <v>792</v>
      </c>
      <c r="N75" s="1" t="s">
        <v>792</v>
      </c>
      <c r="O75" s="1" t="s">
        <v>793</v>
      </c>
      <c r="P75" s="1" t="s">
        <v>794</v>
      </c>
      <c r="Q75" s="1" t="s">
        <v>795</v>
      </c>
      <c r="R75" s="1" t="s">
        <v>1157</v>
      </c>
      <c r="S75" s="1" t="s">
        <v>797</v>
      </c>
      <c r="T75" s="1" t="s">
        <v>798</v>
      </c>
      <c r="U75" s="1" t="s">
        <v>759</v>
      </c>
      <c r="V75" s="1" t="s">
        <v>821</v>
      </c>
    </row>
    <row r="76" s="1" customFormat="1" spans="1:22">
      <c r="A76" s="3">
        <v>999228396790020</v>
      </c>
      <c r="B76" s="1" t="s">
        <v>1152</v>
      </c>
      <c r="C76" s="1" t="s">
        <v>1158</v>
      </c>
      <c r="D76" s="1" t="s">
        <v>1159</v>
      </c>
      <c r="E76" s="1" t="s">
        <v>384</v>
      </c>
      <c r="F76" s="1" t="s">
        <v>1053</v>
      </c>
      <c r="G76" s="1" t="s">
        <v>788</v>
      </c>
      <c r="H76" s="1" t="s">
        <v>789</v>
      </c>
      <c r="I76" s="1" t="s">
        <v>1160</v>
      </c>
      <c r="J76" s="1" t="s">
        <v>791</v>
      </c>
      <c r="K76" s="1" t="s">
        <v>1160</v>
      </c>
      <c r="L76" s="1" t="s">
        <v>1161</v>
      </c>
      <c r="M76" s="1" t="s">
        <v>1162</v>
      </c>
      <c r="N76" s="1" t="s">
        <v>1162</v>
      </c>
      <c r="O76" s="1" t="s">
        <v>793</v>
      </c>
      <c r="P76" s="1" t="s">
        <v>794</v>
      </c>
      <c r="Q76" s="1" t="s">
        <v>795</v>
      </c>
      <c r="R76" s="1" t="s">
        <v>1163</v>
      </c>
      <c r="S76" s="1" t="s">
        <v>797</v>
      </c>
      <c r="T76" s="1" t="s">
        <v>798</v>
      </c>
      <c r="U76" s="1" t="s">
        <v>759</v>
      </c>
      <c r="V76" s="1" t="s">
        <v>926</v>
      </c>
    </row>
    <row r="77" s="1" customFormat="1" spans="1:22">
      <c r="A77" s="3">
        <v>999228392785301</v>
      </c>
      <c r="B77" s="1" t="s">
        <v>1152</v>
      </c>
      <c r="C77" s="1" t="s">
        <v>1164</v>
      </c>
      <c r="D77" s="1" t="s">
        <v>1165</v>
      </c>
      <c r="E77" s="1" t="s">
        <v>1166</v>
      </c>
      <c r="F77" s="1" t="s">
        <v>916</v>
      </c>
      <c r="G77" s="1" t="s">
        <v>788</v>
      </c>
      <c r="H77" s="1" t="s">
        <v>789</v>
      </c>
      <c r="I77" s="1" t="s">
        <v>1167</v>
      </c>
      <c r="J77" s="1" t="s">
        <v>791</v>
      </c>
      <c r="K77" s="1" t="s">
        <v>1167</v>
      </c>
      <c r="L77" s="1" t="s">
        <v>1167</v>
      </c>
      <c r="M77" s="1" t="s">
        <v>792</v>
      </c>
      <c r="N77" s="1" t="s">
        <v>792</v>
      </c>
      <c r="O77" s="1" t="s">
        <v>793</v>
      </c>
      <c r="P77" s="1" t="s">
        <v>794</v>
      </c>
      <c r="Q77" s="1" t="s">
        <v>795</v>
      </c>
      <c r="R77" s="1" t="s">
        <v>1168</v>
      </c>
      <c r="S77" s="1" t="s">
        <v>797</v>
      </c>
      <c r="T77" s="1" t="s">
        <v>798</v>
      </c>
      <c r="U77" s="1" t="s">
        <v>759</v>
      </c>
      <c r="V77" s="1" t="s">
        <v>831</v>
      </c>
    </row>
    <row r="78" s="1" customFormat="1" spans="1:22">
      <c r="A78" s="3">
        <v>999228374088872</v>
      </c>
      <c r="B78" s="1" t="s">
        <v>1169</v>
      </c>
      <c r="C78" s="1" t="s">
        <v>1170</v>
      </c>
      <c r="D78" s="1" t="s">
        <v>1171</v>
      </c>
      <c r="E78" s="1" t="s">
        <v>1172</v>
      </c>
      <c r="F78" s="1" t="s">
        <v>916</v>
      </c>
      <c r="G78" s="1" t="s">
        <v>788</v>
      </c>
      <c r="H78" s="1" t="s">
        <v>789</v>
      </c>
      <c r="I78" s="1" t="s">
        <v>1173</v>
      </c>
      <c r="J78" s="1" t="s">
        <v>791</v>
      </c>
      <c r="K78" s="1" t="s">
        <v>1173</v>
      </c>
      <c r="L78" s="1" t="s">
        <v>1173</v>
      </c>
      <c r="M78" s="1" t="s">
        <v>792</v>
      </c>
      <c r="N78" s="1" t="s">
        <v>792</v>
      </c>
      <c r="O78" s="1" t="s">
        <v>793</v>
      </c>
      <c r="P78" s="1" t="s">
        <v>794</v>
      </c>
      <c r="Q78" s="1" t="s">
        <v>795</v>
      </c>
      <c r="R78" s="1" t="s">
        <v>1174</v>
      </c>
      <c r="S78" s="1" t="s">
        <v>797</v>
      </c>
      <c r="T78" s="1" t="s">
        <v>798</v>
      </c>
      <c r="U78" s="1" t="s">
        <v>759</v>
      </c>
      <c r="V78" s="1" t="s">
        <v>1175</v>
      </c>
    </row>
    <row r="79" s="1" customFormat="1" spans="1:22">
      <c r="A79" s="3">
        <v>999228367963179</v>
      </c>
      <c r="B79" s="1" t="s">
        <v>1176</v>
      </c>
      <c r="C79" s="1" t="s">
        <v>1177</v>
      </c>
      <c r="D79" s="1" t="s">
        <v>1178</v>
      </c>
      <c r="E79" s="1" t="s">
        <v>1179</v>
      </c>
      <c r="F79" s="1" t="s">
        <v>825</v>
      </c>
      <c r="G79" s="1" t="s">
        <v>788</v>
      </c>
      <c r="H79" s="1" t="s">
        <v>789</v>
      </c>
      <c r="I79" s="1" t="s">
        <v>1180</v>
      </c>
      <c r="J79" s="1" t="s">
        <v>791</v>
      </c>
      <c r="K79" s="1" t="s">
        <v>1180</v>
      </c>
      <c r="L79" s="1" t="s">
        <v>1180</v>
      </c>
      <c r="M79" s="1" t="s">
        <v>792</v>
      </c>
      <c r="N79" s="1" t="s">
        <v>792</v>
      </c>
      <c r="O79" s="1" t="s">
        <v>793</v>
      </c>
      <c r="P79" s="1" t="s">
        <v>794</v>
      </c>
      <c r="Q79" s="1" t="s">
        <v>795</v>
      </c>
      <c r="R79" s="1" t="s">
        <v>1181</v>
      </c>
      <c r="S79" s="1" t="s">
        <v>797</v>
      </c>
      <c r="T79" s="1" t="s">
        <v>798</v>
      </c>
      <c r="U79" s="1" t="s">
        <v>1182</v>
      </c>
      <c r="V79" s="1" t="s">
        <v>831</v>
      </c>
    </row>
    <row r="80" s="1" customFormat="1" spans="1:22">
      <c r="A80" s="3">
        <v>999228367912352</v>
      </c>
      <c r="B80" s="1" t="s">
        <v>1176</v>
      </c>
      <c r="C80" s="1" t="s">
        <v>1183</v>
      </c>
      <c r="D80" s="1" t="s">
        <v>1100</v>
      </c>
      <c r="E80" s="1" t="s">
        <v>1184</v>
      </c>
      <c r="F80" s="1" t="s">
        <v>916</v>
      </c>
      <c r="G80" s="1" t="s">
        <v>788</v>
      </c>
      <c r="H80" s="1" t="s">
        <v>789</v>
      </c>
      <c r="I80" s="1" t="s">
        <v>1185</v>
      </c>
      <c r="J80" s="1" t="s">
        <v>791</v>
      </c>
      <c r="K80" s="1" t="s">
        <v>1185</v>
      </c>
      <c r="L80" s="1" t="s">
        <v>1185</v>
      </c>
      <c r="M80" s="1" t="s">
        <v>792</v>
      </c>
      <c r="N80" s="1" t="s">
        <v>792</v>
      </c>
      <c r="O80" s="1" t="s">
        <v>793</v>
      </c>
      <c r="P80" s="1" t="s">
        <v>794</v>
      </c>
      <c r="Q80" s="1" t="s">
        <v>795</v>
      </c>
      <c r="R80" s="1" t="s">
        <v>1186</v>
      </c>
      <c r="S80" s="1" t="s">
        <v>797</v>
      </c>
      <c r="T80" s="1" t="s">
        <v>798</v>
      </c>
      <c r="U80" s="1" t="s">
        <v>759</v>
      </c>
      <c r="V80" s="1" t="s">
        <v>821</v>
      </c>
    </row>
    <row r="81" s="1" customFormat="1" spans="1:22">
      <c r="A81" s="3">
        <v>999228367682709</v>
      </c>
      <c r="B81" s="1" t="s">
        <v>1176</v>
      </c>
      <c r="C81" s="1" t="s">
        <v>1187</v>
      </c>
      <c r="D81" s="1" t="s">
        <v>1188</v>
      </c>
      <c r="E81" s="1" t="s">
        <v>1189</v>
      </c>
      <c r="F81" s="1" t="s">
        <v>784</v>
      </c>
      <c r="G81" s="1" t="s">
        <v>788</v>
      </c>
      <c r="H81" s="1" t="s">
        <v>789</v>
      </c>
      <c r="I81" s="1" t="s">
        <v>1190</v>
      </c>
      <c r="J81" s="1" t="s">
        <v>791</v>
      </c>
      <c r="K81" s="1" t="s">
        <v>1190</v>
      </c>
      <c r="L81" s="1" t="s">
        <v>1190</v>
      </c>
      <c r="M81" s="1" t="s">
        <v>792</v>
      </c>
      <c r="N81" s="1" t="s">
        <v>792</v>
      </c>
      <c r="O81" s="1" t="s">
        <v>793</v>
      </c>
      <c r="P81" s="1" t="s">
        <v>794</v>
      </c>
      <c r="Q81" s="1" t="s">
        <v>795</v>
      </c>
      <c r="R81" s="1" t="s">
        <v>1191</v>
      </c>
      <c r="S81" s="1" t="s">
        <v>797</v>
      </c>
      <c r="T81" s="1" t="s">
        <v>798</v>
      </c>
      <c r="U81" s="1" t="s">
        <v>759</v>
      </c>
      <c r="V81" s="1" t="s">
        <v>926</v>
      </c>
    </row>
    <row r="82" s="1" customFormat="1" spans="1:22">
      <c r="A82" s="3">
        <v>999228367633110</v>
      </c>
      <c r="B82" s="1" t="s">
        <v>1176</v>
      </c>
      <c r="C82" s="1" t="s">
        <v>1192</v>
      </c>
      <c r="D82" s="1" t="s">
        <v>1125</v>
      </c>
      <c r="E82" s="1" t="s">
        <v>1193</v>
      </c>
      <c r="F82" s="1" t="s">
        <v>980</v>
      </c>
      <c r="G82" s="1" t="s">
        <v>788</v>
      </c>
      <c r="H82" s="1" t="s">
        <v>789</v>
      </c>
      <c r="I82" s="1" t="s">
        <v>1194</v>
      </c>
      <c r="J82" s="1" t="s">
        <v>791</v>
      </c>
      <c r="K82" s="1" t="s">
        <v>1194</v>
      </c>
      <c r="L82" s="1" t="s">
        <v>1194</v>
      </c>
      <c r="M82" s="1" t="s">
        <v>792</v>
      </c>
      <c r="N82" s="1" t="s">
        <v>792</v>
      </c>
      <c r="O82" s="1" t="s">
        <v>793</v>
      </c>
      <c r="P82" s="1" t="s">
        <v>794</v>
      </c>
      <c r="Q82" s="1" t="s">
        <v>795</v>
      </c>
      <c r="R82" s="1" t="s">
        <v>1195</v>
      </c>
      <c r="S82" s="1" t="s">
        <v>797</v>
      </c>
      <c r="T82" s="1" t="s">
        <v>798</v>
      </c>
      <c r="U82" s="1" t="s">
        <v>759</v>
      </c>
      <c r="V82" s="1" t="s">
        <v>821</v>
      </c>
    </row>
    <row r="83" s="1" customFormat="1" spans="1:22">
      <c r="A83" s="3">
        <v>999228359216275</v>
      </c>
      <c r="B83" s="1" t="s">
        <v>1196</v>
      </c>
      <c r="C83" s="1" t="s">
        <v>1197</v>
      </c>
      <c r="D83" s="1" t="s">
        <v>1198</v>
      </c>
      <c r="E83" s="1" t="s">
        <v>1199</v>
      </c>
      <c r="F83" s="1" t="s">
        <v>784</v>
      </c>
      <c r="G83" s="1" t="s">
        <v>788</v>
      </c>
      <c r="H83" s="1" t="s">
        <v>789</v>
      </c>
      <c r="I83" s="1" t="s">
        <v>1200</v>
      </c>
      <c r="J83" s="1" t="s">
        <v>791</v>
      </c>
      <c r="K83" s="1" t="s">
        <v>1200</v>
      </c>
      <c r="L83" s="1" t="s">
        <v>1200</v>
      </c>
      <c r="M83" s="1" t="s">
        <v>792</v>
      </c>
      <c r="N83" s="1" t="s">
        <v>792</v>
      </c>
      <c r="O83" s="1" t="s">
        <v>793</v>
      </c>
      <c r="P83" s="1" t="s">
        <v>794</v>
      </c>
      <c r="Q83" s="1" t="s">
        <v>795</v>
      </c>
      <c r="R83" s="1" t="s">
        <v>1201</v>
      </c>
      <c r="S83" s="1" t="s">
        <v>797</v>
      </c>
      <c r="T83" s="1" t="s">
        <v>798</v>
      </c>
      <c r="U83" s="1" t="s">
        <v>759</v>
      </c>
      <c r="V83" s="1" t="s">
        <v>821</v>
      </c>
    </row>
    <row r="84" s="1" customFormat="1" spans="1:22">
      <c r="A84" s="3">
        <v>999228338610929</v>
      </c>
      <c r="B84" s="1" t="s">
        <v>1202</v>
      </c>
      <c r="C84" s="1" t="s">
        <v>1203</v>
      </c>
      <c r="D84" s="1" t="s">
        <v>1204</v>
      </c>
      <c r="E84" s="1" t="s">
        <v>1205</v>
      </c>
      <c r="F84" s="1" t="s">
        <v>916</v>
      </c>
      <c r="G84" s="1" t="s">
        <v>788</v>
      </c>
      <c r="H84" s="1" t="s">
        <v>789</v>
      </c>
      <c r="I84" s="1" t="s">
        <v>1206</v>
      </c>
      <c r="J84" s="1" t="s">
        <v>791</v>
      </c>
      <c r="K84" s="1" t="s">
        <v>1206</v>
      </c>
      <c r="L84" s="1" t="s">
        <v>1206</v>
      </c>
      <c r="M84" s="1" t="s">
        <v>792</v>
      </c>
      <c r="N84" s="1" t="s">
        <v>792</v>
      </c>
      <c r="O84" s="1" t="s">
        <v>793</v>
      </c>
      <c r="P84" s="1" t="s">
        <v>794</v>
      </c>
      <c r="Q84" s="1" t="s">
        <v>795</v>
      </c>
      <c r="R84" s="1" t="s">
        <v>1207</v>
      </c>
      <c r="S84" s="1" t="s">
        <v>797</v>
      </c>
      <c r="T84" s="1" t="s">
        <v>798</v>
      </c>
      <c r="U84" s="1" t="s">
        <v>759</v>
      </c>
      <c r="V84" s="1" t="s">
        <v>821</v>
      </c>
    </row>
    <row r="85" s="1" customFormat="1" spans="1:22">
      <c r="A85" s="3">
        <v>999228335686988</v>
      </c>
      <c r="B85" s="1" t="s">
        <v>1202</v>
      </c>
      <c r="C85" s="1" t="s">
        <v>1208</v>
      </c>
      <c r="D85" s="1" t="s">
        <v>1209</v>
      </c>
      <c r="E85" s="1" t="s">
        <v>1210</v>
      </c>
      <c r="F85" s="1" t="s">
        <v>916</v>
      </c>
      <c r="G85" s="1" t="s">
        <v>788</v>
      </c>
      <c r="H85" s="1" t="s">
        <v>789</v>
      </c>
      <c r="I85" s="1" t="s">
        <v>1211</v>
      </c>
      <c r="J85" s="1" t="s">
        <v>791</v>
      </c>
      <c r="K85" s="1" t="s">
        <v>1211</v>
      </c>
      <c r="L85" s="1" t="s">
        <v>1211</v>
      </c>
      <c r="M85" s="1" t="s">
        <v>792</v>
      </c>
      <c r="N85" s="1" t="s">
        <v>792</v>
      </c>
      <c r="O85" s="1" t="s">
        <v>793</v>
      </c>
      <c r="P85" s="1" t="s">
        <v>794</v>
      </c>
      <c r="Q85" s="1" t="s">
        <v>795</v>
      </c>
      <c r="R85" s="1" t="s">
        <v>1212</v>
      </c>
      <c r="S85" s="1" t="s">
        <v>797</v>
      </c>
      <c r="T85" s="1" t="s">
        <v>798</v>
      </c>
      <c r="U85" s="1" t="s">
        <v>759</v>
      </c>
      <c r="V85" s="1" t="s">
        <v>809</v>
      </c>
    </row>
    <row r="86" s="1" customFormat="1" spans="1:22">
      <c r="A86" s="3">
        <v>999228335340229</v>
      </c>
      <c r="B86" s="1" t="s">
        <v>1202</v>
      </c>
      <c r="C86" s="1" t="s">
        <v>1213</v>
      </c>
      <c r="D86" s="1" t="s">
        <v>1214</v>
      </c>
      <c r="E86" s="1" t="s">
        <v>1215</v>
      </c>
      <c r="F86" s="1" t="s">
        <v>940</v>
      </c>
      <c r="G86" s="1" t="s">
        <v>788</v>
      </c>
      <c r="H86" s="1" t="s">
        <v>789</v>
      </c>
      <c r="I86" s="1" t="s">
        <v>1216</v>
      </c>
      <c r="J86" s="1" t="s">
        <v>791</v>
      </c>
      <c r="K86" s="1" t="s">
        <v>1216</v>
      </c>
      <c r="L86" s="1" t="s">
        <v>1216</v>
      </c>
      <c r="M86" s="1" t="s">
        <v>792</v>
      </c>
      <c r="N86" s="1" t="s">
        <v>792</v>
      </c>
      <c r="O86" s="1" t="s">
        <v>793</v>
      </c>
      <c r="P86" s="1" t="s">
        <v>794</v>
      </c>
      <c r="Q86" s="1" t="s">
        <v>795</v>
      </c>
      <c r="R86" s="1" t="s">
        <v>1217</v>
      </c>
      <c r="S86" s="1" t="s">
        <v>797</v>
      </c>
      <c r="T86" s="1" t="s">
        <v>798</v>
      </c>
      <c r="U86" s="1" t="s">
        <v>759</v>
      </c>
      <c r="V86" s="1" t="s">
        <v>821</v>
      </c>
    </row>
    <row r="87" s="1" customFormat="1" spans="1:22">
      <c r="A87" s="3">
        <v>999228311491575</v>
      </c>
      <c r="B87" s="1" t="s">
        <v>1218</v>
      </c>
      <c r="C87" s="1" t="s">
        <v>1219</v>
      </c>
      <c r="D87" s="1" t="s">
        <v>956</v>
      </c>
      <c r="E87" s="1" t="s">
        <v>1220</v>
      </c>
      <c r="F87" s="1" t="s">
        <v>825</v>
      </c>
      <c r="G87" s="1" t="s">
        <v>788</v>
      </c>
      <c r="H87" s="1" t="s">
        <v>789</v>
      </c>
      <c r="I87" s="1" t="s">
        <v>1221</v>
      </c>
      <c r="J87" s="1" t="s">
        <v>791</v>
      </c>
      <c r="K87" s="1" t="s">
        <v>1221</v>
      </c>
      <c r="L87" s="1" t="s">
        <v>1221</v>
      </c>
      <c r="M87" s="1" t="s">
        <v>792</v>
      </c>
      <c r="N87" s="1" t="s">
        <v>792</v>
      </c>
      <c r="O87" s="1" t="s">
        <v>793</v>
      </c>
      <c r="P87" s="1" t="s">
        <v>794</v>
      </c>
      <c r="Q87" s="1" t="s">
        <v>795</v>
      </c>
      <c r="R87" s="1" t="s">
        <v>1222</v>
      </c>
      <c r="S87" s="1" t="s">
        <v>797</v>
      </c>
      <c r="T87" s="1" t="s">
        <v>798</v>
      </c>
      <c r="U87" s="1" t="s">
        <v>759</v>
      </c>
      <c r="V87" s="1" t="s">
        <v>831</v>
      </c>
    </row>
    <row r="88" s="1" customFormat="1" spans="1:22">
      <c r="A88" s="3">
        <v>999228310637972</v>
      </c>
      <c r="B88" s="1" t="s">
        <v>1218</v>
      </c>
      <c r="C88" s="1" t="s">
        <v>1223</v>
      </c>
      <c r="D88" s="1" t="s">
        <v>1224</v>
      </c>
      <c r="E88" s="1" t="s">
        <v>1225</v>
      </c>
      <c r="F88" s="1" t="s">
        <v>940</v>
      </c>
      <c r="G88" s="1" t="s">
        <v>788</v>
      </c>
      <c r="H88" s="1" t="s">
        <v>789</v>
      </c>
      <c r="I88" s="1" t="s">
        <v>1226</v>
      </c>
      <c r="J88" s="1" t="s">
        <v>791</v>
      </c>
      <c r="K88" s="1" t="s">
        <v>1226</v>
      </c>
      <c r="L88" s="1" t="s">
        <v>1226</v>
      </c>
      <c r="M88" s="1" t="s">
        <v>792</v>
      </c>
      <c r="N88" s="1" t="s">
        <v>792</v>
      </c>
      <c r="O88" s="1" t="s">
        <v>793</v>
      </c>
      <c r="P88" s="1" t="s">
        <v>794</v>
      </c>
      <c r="Q88" s="1" t="s">
        <v>795</v>
      </c>
      <c r="R88" s="1" t="s">
        <v>1227</v>
      </c>
      <c r="S88" s="1" t="s">
        <v>797</v>
      </c>
      <c r="T88" s="1" t="s">
        <v>798</v>
      </c>
      <c r="U88" s="1" t="s">
        <v>759</v>
      </c>
      <c r="V88" s="1" t="s">
        <v>821</v>
      </c>
    </row>
    <row r="89" s="1" customFormat="1" spans="1:22">
      <c r="A89" s="3">
        <v>999228294134788</v>
      </c>
      <c r="B89" s="1" t="s">
        <v>1218</v>
      </c>
      <c r="C89" s="1" t="s">
        <v>1228</v>
      </c>
      <c r="D89" s="1" t="s">
        <v>1171</v>
      </c>
      <c r="E89" s="1" t="s">
        <v>1229</v>
      </c>
      <c r="F89" s="1" t="s">
        <v>916</v>
      </c>
      <c r="G89" s="1" t="s">
        <v>788</v>
      </c>
      <c r="H89" s="1" t="s">
        <v>789</v>
      </c>
      <c r="I89" s="1" t="s">
        <v>1230</v>
      </c>
      <c r="J89" s="1" t="s">
        <v>791</v>
      </c>
      <c r="K89" s="1" t="s">
        <v>1230</v>
      </c>
      <c r="L89" s="1" t="s">
        <v>1230</v>
      </c>
      <c r="M89" s="1" t="s">
        <v>792</v>
      </c>
      <c r="N89" s="1" t="s">
        <v>792</v>
      </c>
      <c r="O89" s="1" t="s">
        <v>793</v>
      </c>
      <c r="P89" s="1" t="s">
        <v>794</v>
      </c>
      <c r="Q89" s="1" t="s">
        <v>795</v>
      </c>
      <c r="R89" s="1" t="s">
        <v>1231</v>
      </c>
      <c r="S89" s="1" t="s">
        <v>797</v>
      </c>
      <c r="T89" s="1" t="s">
        <v>798</v>
      </c>
      <c r="U89" s="1" t="s">
        <v>759</v>
      </c>
      <c r="V89" s="1" t="s">
        <v>1175</v>
      </c>
    </row>
    <row r="90" s="1" customFormat="1" spans="1:22">
      <c r="A90" s="3">
        <v>999228286048900</v>
      </c>
      <c r="B90" s="1" t="s">
        <v>1232</v>
      </c>
      <c r="C90" s="1" t="s">
        <v>1233</v>
      </c>
      <c r="D90" s="1" t="s">
        <v>1234</v>
      </c>
      <c r="E90" s="1" t="s">
        <v>1235</v>
      </c>
      <c r="F90" s="1" t="s">
        <v>980</v>
      </c>
      <c r="G90" s="1" t="s">
        <v>788</v>
      </c>
      <c r="H90" s="1" t="s">
        <v>789</v>
      </c>
      <c r="I90" s="1" t="s">
        <v>1236</v>
      </c>
      <c r="J90" s="1" t="s">
        <v>791</v>
      </c>
      <c r="K90" s="1" t="s">
        <v>1236</v>
      </c>
      <c r="L90" s="1" t="s">
        <v>1236</v>
      </c>
      <c r="M90" s="1" t="s">
        <v>792</v>
      </c>
      <c r="N90" s="1" t="s">
        <v>792</v>
      </c>
      <c r="O90" s="1" t="s">
        <v>793</v>
      </c>
      <c r="P90" s="1" t="s">
        <v>794</v>
      </c>
      <c r="Q90" s="1" t="s">
        <v>795</v>
      </c>
      <c r="R90" s="1" t="s">
        <v>1237</v>
      </c>
      <c r="S90" s="1" t="s">
        <v>797</v>
      </c>
      <c r="T90" s="1" t="s">
        <v>798</v>
      </c>
      <c r="U90" s="1" t="s">
        <v>759</v>
      </c>
      <c r="V90" s="1" t="s">
        <v>809</v>
      </c>
    </row>
    <row r="91" s="1" customFormat="1" spans="1:22">
      <c r="A91" s="1" t="s">
        <v>1238</v>
      </c>
      <c r="B91" s="1" t="s">
        <v>1232</v>
      </c>
      <c r="C91" s="1" t="s">
        <v>1239</v>
      </c>
      <c r="D91" s="1" t="s">
        <v>1240</v>
      </c>
      <c r="E91" s="1" t="s">
        <v>1241</v>
      </c>
      <c r="F91" s="1" t="s">
        <v>940</v>
      </c>
      <c r="G91" s="1" t="s">
        <v>784</v>
      </c>
      <c r="H91" s="1" t="s">
        <v>789</v>
      </c>
      <c r="I91" s="1" t="s">
        <v>793</v>
      </c>
      <c r="J91" s="1" t="s">
        <v>791</v>
      </c>
      <c r="K91" s="1" t="s">
        <v>793</v>
      </c>
      <c r="L91" s="1" t="s">
        <v>793</v>
      </c>
      <c r="M91" s="1" t="s">
        <v>792</v>
      </c>
      <c r="N91" s="1" t="s">
        <v>792</v>
      </c>
      <c r="O91" s="1" t="s">
        <v>793</v>
      </c>
      <c r="P91" s="1" t="s">
        <v>794</v>
      </c>
      <c r="Q91" s="1" t="s">
        <v>795</v>
      </c>
      <c r="R91" s="1" t="s">
        <v>1242</v>
      </c>
      <c r="S91" s="1" t="s">
        <v>797</v>
      </c>
      <c r="T91" s="1" t="s">
        <v>798</v>
      </c>
      <c r="U91" s="1" t="s">
        <v>759</v>
      </c>
      <c r="V91" s="1" t="s">
        <v>821</v>
      </c>
    </row>
    <row r="92" s="1" customFormat="1" spans="1:22">
      <c r="A92" s="1" t="s">
        <v>1243</v>
      </c>
      <c r="B92" s="1" t="s">
        <v>1232</v>
      </c>
      <c r="C92" s="1" t="s">
        <v>1244</v>
      </c>
      <c r="D92" s="1" t="s">
        <v>1240</v>
      </c>
      <c r="E92" s="1" t="s">
        <v>1245</v>
      </c>
      <c r="F92" s="1" t="s">
        <v>940</v>
      </c>
      <c r="G92" s="1" t="s">
        <v>784</v>
      </c>
      <c r="H92" s="1" t="s">
        <v>789</v>
      </c>
      <c r="I92" s="1" t="s">
        <v>793</v>
      </c>
      <c r="J92" s="1" t="s">
        <v>791</v>
      </c>
      <c r="K92" s="1" t="s">
        <v>793</v>
      </c>
      <c r="L92" s="1" t="s">
        <v>793</v>
      </c>
      <c r="M92" s="1" t="s">
        <v>792</v>
      </c>
      <c r="N92" s="1" t="s">
        <v>792</v>
      </c>
      <c r="O92" s="1" t="s">
        <v>793</v>
      </c>
      <c r="P92" s="1" t="s">
        <v>794</v>
      </c>
      <c r="Q92" s="1" t="s">
        <v>795</v>
      </c>
      <c r="R92" s="1" t="s">
        <v>1246</v>
      </c>
      <c r="S92" s="1" t="s">
        <v>797</v>
      </c>
      <c r="T92" s="1" t="s">
        <v>798</v>
      </c>
      <c r="U92" s="1" t="s">
        <v>759</v>
      </c>
      <c r="V92" s="1" t="s">
        <v>821</v>
      </c>
    </row>
    <row r="93" s="1" customFormat="1" spans="1:22">
      <c r="A93" s="3">
        <v>999228264897233</v>
      </c>
      <c r="B93" s="1" t="s">
        <v>1247</v>
      </c>
      <c r="C93" s="1" t="s">
        <v>1248</v>
      </c>
      <c r="D93" s="1" t="s">
        <v>1249</v>
      </c>
      <c r="E93" s="1" t="s">
        <v>1250</v>
      </c>
      <c r="F93" s="1" t="s">
        <v>825</v>
      </c>
      <c r="G93" s="1" t="s">
        <v>788</v>
      </c>
      <c r="H93" s="1" t="s">
        <v>789</v>
      </c>
      <c r="I93" s="1" t="s">
        <v>1251</v>
      </c>
      <c r="J93" s="1" t="s">
        <v>791</v>
      </c>
      <c r="K93" s="1" t="s">
        <v>1251</v>
      </c>
      <c r="L93" s="1" t="s">
        <v>1251</v>
      </c>
      <c r="M93" s="1" t="s">
        <v>792</v>
      </c>
      <c r="N93" s="1" t="s">
        <v>792</v>
      </c>
      <c r="O93" s="1" t="s">
        <v>793</v>
      </c>
      <c r="P93" s="1" t="s">
        <v>794</v>
      </c>
      <c r="Q93" s="1" t="s">
        <v>795</v>
      </c>
      <c r="R93" s="1" t="s">
        <v>1252</v>
      </c>
      <c r="S93" s="1" t="s">
        <v>797</v>
      </c>
      <c r="T93" s="1" t="s">
        <v>798</v>
      </c>
      <c r="U93" s="1" t="s">
        <v>759</v>
      </c>
      <c r="V93" s="1" t="s">
        <v>821</v>
      </c>
    </row>
    <row r="94" s="1" customFormat="1" spans="1:22">
      <c r="A94" s="3">
        <v>999228263732189</v>
      </c>
      <c r="B94" s="1" t="s">
        <v>1247</v>
      </c>
      <c r="C94" s="1" t="s">
        <v>1253</v>
      </c>
      <c r="D94" s="1" t="s">
        <v>1254</v>
      </c>
      <c r="E94" s="1" t="s">
        <v>1255</v>
      </c>
      <c r="F94" s="1" t="s">
        <v>940</v>
      </c>
      <c r="G94" s="1" t="s">
        <v>788</v>
      </c>
      <c r="H94" s="1" t="s">
        <v>789</v>
      </c>
      <c r="I94" s="1" t="s">
        <v>1256</v>
      </c>
      <c r="J94" s="1" t="s">
        <v>791</v>
      </c>
      <c r="K94" s="1" t="s">
        <v>1256</v>
      </c>
      <c r="L94" s="1" t="s">
        <v>1256</v>
      </c>
      <c r="M94" s="1" t="s">
        <v>792</v>
      </c>
      <c r="N94" s="1" t="s">
        <v>792</v>
      </c>
      <c r="O94" s="1" t="s">
        <v>793</v>
      </c>
      <c r="P94" s="1" t="s">
        <v>794</v>
      </c>
      <c r="Q94" s="1" t="s">
        <v>795</v>
      </c>
      <c r="R94" s="1" t="s">
        <v>1257</v>
      </c>
      <c r="S94" s="1" t="s">
        <v>797</v>
      </c>
      <c r="T94" s="1" t="s">
        <v>798</v>
      </c>
      <c r="U94" s="1" t="s">
        <v>759</v>
      </c>
      <c r="V94" s="1" t="s">
        <v>821</v>
      </c>
    </row>
    <row r="95" s="1" customFormat="1" spans="1:22">
      <c r="A95" s="3">
        <v>999228260704219</v>
      </c>
      <c r="B95" s="1" t="s">
        <v>1258</v>
      </c>
      <c r="C95" s="1" t="s">
        <v>1259</v>
      </c>
      <c r="D95" s="1" t="s">
        <v>1254</v>
      </c>
      <c r="E95" s="1" t="s">
        <v>1260</v>
      </c>
      <c r="F95" s="1" t="s">
        <v>940</v>
      </c>
      <c r="G95" s="1" t="s">
        <v>788</v>
      </c>
      <c r="H95" s="1" t="s">
        <v>789</v>
      </c>
      <c r="I95" s="1" t="s">
        <v>1256</v>
      </c>
      <c r="J95" s="1" t="s">
        <v>791</v>
      </c>
      <c r="K95" s="1" t="s">
        <v>1256</v>
      </c>
      <c r="L95" s="1" t="s">
        <v>1256</v>
      </c>
      <c r="M95" s="1" t="s">
        <v>792</v>
      </c>
      <c r="N95" s="1" t="s">
        <v>792</v>
      </c>
      <c r="O95" s="1" t="s">
        <v>793</v>
      </c>
      <c r="P95" s="1" t="s">
        <v>794</v>
      </c>
      <c r="Q95" s="1" t="s">
        <v>795</v>
      </c>
      <c r="R95" s="1" t="s">
        <v>1261</v>
      </c>
      <c r="S95" s="1" t="s">
        <v>797</v>
      </c>
      <c r="T95" s="1" t="s">
        <v>798</v>
      </c>
      <c r="U95" s="1" t="s">
        <v>759</v>
      </c>
      <c r="V95" s="1" t="s">
        <v>821</v>
      </c>
    </row>
    <row r="96" s="1" customFormat="1" spans="1:22">
      <c r="A96" s="3">
        <v>999228254861058</v>
      </c>
      <c r="B96" s="1" t="s">
        <v>1258</v>
      </c>
      <c r="C96" s="1" t="s">
        <v>1262</v>
      </c>
      <c r="D96" s="1" t="s">
        <v>1171</v>
      </c>
      <c r="E96" s="1" t="s">
        <v>1263</v>
      </c>
      <c r="F96" s="1" t="s">
        <v>1001</v>
      </c>
      <c r="G96" s="1" t="s">
        <v>788</v>
      </c>
      <c r="H96" s="1" t="s">
        <v>789</v>
      </c>
      <c r="I96" s="1" t="s">
        <v>1264</v>
      </c>
      <c r="J96" s="1" t="s">
        <v>791</v>
      </c>
      <c r="K96" s="1" t="s">
        <v>1264</v>
      </c>
      <c r="L96" s="1" t="s">
        <v>1264</v>
      </c>
      <c r="M96" s="1" t="s">
        <v>792</v>
      </c>
      <c r="N96" s="1" t="s">
        <v>792</v>
      </c>
      <c r="O96" s="1" t="s">
        <v>793</v>
      </c>
      <c r="P96" s="1" t="s">
        <v>794</v>
      </c>
      <c r="Q96" s="1" t="s">
        <v>795</v>
      </c>
      <c r="R96" s="1" t="s">
        <v>1265</v>
      </c>
      <c r="S96" s="1" t="s">
        <v>797</v>
      </c>
      <c r="T96" s="1" t="s">
        <v>798</v>
      </c>
      <c r="U96" s="1" t="s">
        <v>759</v>
      </c>
      <c r="V96" s="1" t="s">
        <v>1175</v>
      </c>
    </row>
    <row r="97" s="1" customFormat="1" spans="1:22">
      <c r="A97" s="3">
        <v>999228240883837</v>
      </c>
      <c r="B97" s="1" t="s">
        <v>1258</v>
      </c>
      <c r="C97" s="1" t="s">
        <v>1266</v>
      </c>
      <c r="D97" s="1" t="s">
        <v>1267</v>
      </c>
      <c r="E97" s="1" t="s">
        <v>1268</v>
      </c>
      <c r="F97" s="1" t="s">
        <v>825</v>
      </c>
      <c r="G97" s="1" t="s">
        <v>788</v>
      </c>
      <c r="H97" s="1" t="s">
        <v>789</v>
      </c>
      <c r="I97" s="1" t="s">
        <v>802</v>
      </c>
      <c r="J97" s="1" t="s">
        <v>791</v>
      </c>
      <c r="K97" s="1" t="s">
        <v>802</v>
      </c>
      <c r="L97" s="1" t="s">
        <v>802</v>
      </c>
      <c r="M97" s="1" t="s">
        <v>792</v>
      </c>
      <c r="N97" s="1" t="s">
        <v>792</v>
      </c>
      <c r="O97" s="1" t="s">
        <v>793</v>
      </c>
      <c r="P97" s="1" t="s">
        <v>794</v>
      </c>
      <c r="Q97" s="1" t="s">
        <v>795</v>
      </c>
      <c r="R97" s="1" t="s">
        <v>1269</v>
      </c>
      <c r="S97" s="1" t="s">
        <v>797</v>
      </c>
      <c r="T97" s="1" t="s">
        <v>798</v>
      </c>
      <c r="U97" s="1" t="s">
        <v>759</v>
      </c>
      <c r="V97" s="1" t="s">
        <v>821</v>
      </c>
    </row>
    <row r="98" s="1" customFormat="1" spans="1:22">
      <c r="A98" s="3">
        <v>999228240361863</v>
      </c>
      <c r="B98" s="1" t="s">
        <v>1258</v>
      </c>
      <c r="C98" s="1" t="s">
        <v>1270</v>
      </c>
      <c r="D98" s="1" t="s">
        <v>1271</v>
      </c>
      <c r="E98" s="1" t="s">
        <v>1272</v>
      </c>
      <c r="F98" s="1" t="s">
        <v>825</v>
      </c>
      <c r="G98" s="1" t="s">
        <v>788</v>
      </c>
      <c r="H98" s="1" t="s">
        <v>789</v>
      </c>
      <c r="I98" s="1" t="s">
        <v>1273</v>
      </c>
      <c r="J98" s="1" t="s">
        <v>791</v>
      </c>
      <c r="K98" s="1" t="s">
        <v>1273</v>
      </c>
      <c r="L98" s="1" t="s">
        <v>1273</v>
      </c>
      <c r="M98" s="1" t="s">
        <v>792</v>
      </c>
      <c r="N98" s="1" t="s">
        <v>792</v>
      </c>
      <c r="O98" s="1" t="s">
        <v>793</v>
      </c>
      <c r="P98" s="1" t="s">
        <v>794</v>
      </c>
      <c r="Q98" s="1" t="s">
        <v>795</v>
      </c>
      <c r="R98" s="1" t="s">
        <v>1274</v>
      </c>
      <c r="S98" s="1" t="s">
        <v>797</v>
      </c>
      <c r="T98" s="1" t="s">
        <v>798</v>
      </c>
      <c r="U98" s="1" t="s">
        <v>759</v>
      </c>
      <c r="V98" s="1" t="s">
        <v>1275</v>
      </c>
    </row>
    <row r="99" s="1" customFormat="1" spans="1:22">
      <c r="A99" s="3">
        <v>999228239650301</v>
      </c>
      <c r="B99" s="1" t="s">
        <v>1258</v>
      </c>
      <c r="C99" s="1" t="s">
        <v>1276</v>
      </c>
      <c r="D99" s="1" t="s">
        <v>1224</v>
      </c>
      <c r="E99" s="1" t="s">
        <v>1277</v>
      </c>
      <c r="F99" s="1" t="s">
        <v>940</v>
      </c>
      <c r="G99" s="1" t="s">
        <v>784</v>
      </c>
      <c r="H99" s="1" t="s">
        <v>789</v>
      </c>
      <c r="I99" s="1" t="s">
        <v>1278</v>
      </c>
      <c r="J99" s="1" t="s">
        <v>791</v>
      </c>
      <c r="K99" s="1" t="s">
        <v>1278</v>
      </c>
      <c r="L99" s="1" t="s">
        <v>1278</v>
      </c>
      <c r="M99" s="1" t="s">
        <v>792</v>
      </c>
      <c r="N99" s="1" t="s">
        <v>792</v>
      </c>
      <c r="O99" s="1" t="s">
        <v>793</v>
      </c>
      <c r="P99" s="1" t="s">
        <v>794</v>
      </c>
      <c r="Q99" s="1" t="s">
        <v>795</v>
      </c>
      <c r="R99" s="1" t="s">
        <v>1279</v>
      </c>
      <c r="S99" s="1" t="s">
        <v>797</v>
      </c>
      <c r="T99" s="1" t="s">
        <v>798</v>
      </c>
      <c r="U99" s="1" t="s">
        <v>759</v>
      </c>
      <c r="V99" s="1" t="s">
        <v>821</v>
      </c>
    </row>
    <row r="100" s="1" customFormat="1" spans="1:22">
      <c r="A100" s="3">
        <v>999228235359848</v>
      </c>
      <c r="B100" s="1" t="s">
        <v>1280</v>
      </c>
      <c r="C100" s="1" t="s">
        <v>1281</v>
      </c>
      <c r="D100" s="1" t="s">
        <v>1224</v>
      </c>
      <c r="E100" s="1" t="s">
        <v>1282</v>
      </c>
      <c r="F100" s="1" t="s">
        <v>940</v>
      </c>
      <c r="G100" s="1" t="s">
        <v>788</v>
      </c>
      <c r="H100" s="1" t="s">
        <v>789</v>
      </c>
      <c r="I100" s="1" t="s">
        <v>1283</v>
      </c>
      <c r="J100" s="1" t="s">
        <v>791</v>
      </c>
      <c r="K100" s="1" t="s">
        <v>1283</v>
      </c>
      <c r="L100" s="1" t="s">
        <v>1283</v>
      </c>
      <c r="M100" s="1" t="s">
        <v>792</v>
      </c>
      <c r="N100" s="1" t="s">
        <v>792</v>
      </c>
      <c r="O100" s="1" t="s">
        <v>793</v>
      </c>
      <c r="P100" s="1" t="s">
        <v>794</v>
      </c>
      <c r="Q100" s="1" t="s">
        <v>795</v>
      </c>
      <c r="R100" s="1" t="s">
        <v>1284</v>
      </c>
      <c r="S100" s="1" t="s">
        <v>797</v>
      </c>
      <c r="T100" s="1" t="s">
        <v>798</v>
      </c>
      <c r="U100" s="1" t="s">
        <v>759</v>
      </c>
      <c r="V100" s="1" t="s">
        <v>821</v>
      </c>
    </row>
    <row r="101" s="1" customFormat="1" spans="1:22">
      <c r="A101" s="3">
        <v>999228235266953</v>
      </c>
      <c r="B101" s="1" t="s">
        <v>1280</v>
      </c>
      <c r="C101" s="1" t="s">
        <v>1285</v>
      </c>
      <c r="D101" s="1" t="s">
        <v>1224</v>
      </c>
      <c r="E101" s="1" t="s">
        <v>1286</v>
      </c>
      <c r="F101" s="1" t="s">
        <v>940</v>
      </c>
      <c r="G101" s="1" t="s">
        <v>788</v>
      </c>
      <c r="H101" s="1" t="s">
        <v>789</v>
      </c>
      <c r="I101" s="1" t="s">
        <v>1283</v>
      </c>
      <c r="J101" s="1" t="s">
        <v>791</v>
      </c>
      <c r="K101" s="1" t="s">
        <v>1283</v>
      </c>
      <c r="L101" s="1" t="s">
        <v>1283</v>
      </c>
      <c r="M101" s="1" t="s">
        <v>792</v>
      </c>
      <c r="N101" s="1" t="s">
        <v>792</v>
      </c>
      <c r="O101" s="1" t="s">
        <v>793</v>
      </c>
      <c r="P101" s="1" t="s">
        <v>794</v>
      </c>
      <c r="Q101" s="1" t="s">
        <v>795</v>
      </c>
      <c r="R101" s="1" t="s">
        <v>1287</v>
      </c>
      <c r="S101" s="1" t="s">
        <v>797</v>
      </c>
      <c r="T101" s="1" t="s">
        <v>798</v>
      </c>
      <c r="U101" s="1" t="s">
        <v>759</v>
      </c>
      <c r="V101" s="1" t="s">
        <v>821</v>
      </c>
    </row>
    <row r="102" s="1" customFormat="1" spans="1:22">
      <c r="A102" s="3">
        <v>28232932378</v>
      </c>
      <c r="B102" s="1" t="s">
        <v>1280</v>
      </c>
      <c r="C102" s="1" t="s">
        <v>1288</v>
      </c>
      <c r="D102" s="1" t="s">
        <v>1224</v>
      </c>
      <c r="E102" s="1" t="s">
        <v>1289</v>
      </c>
      <c r="F102" s="1" t="s">
        <v>940</v>
      </c>
      <c r="G102" s="1" t="s">
        <v>788</v>
      </c>
      <c r="H102" s="1" t="s">
        <v>789</v>
      </c>
      <c r="I102" s="1" t="s">
        <v>1290</v>
      </c>
      <c r="J102" s="1" t="s">
        <v>791</v>
      </c>
      <c r="K102" s="1" t="s">
        <v>1290</v>
      </c>
      <c r="L102" s="1" t="s">
        <v>1290</v>
      </c>
      <c r="M102" s="1" t="s">
        <v>792</v>
      </c>
      <c r="N102" s="1" t="s">
        <v>792</v>
      </c>
      <c r="O102" s="1" t="s">
        <v>793</v>
      </c>
      <c r="P102" s="1" t="s">
        <v>794</v>
      </c>
      <c r="Q102" s="1" t="s">
        <v>795</v>
      </c>
      <c r="R102" s="1" t="s">
        <v>1291</v>
      </c>
      <c r="S102" s="1" t="s">
        <v>797</v>
      </c>
      <c r="T102" s="1" t="s">
        <v>798</v>
      </c>
      <c r="U102" s="1" t="s">
        <v>759</v>
      </c>
      <c r="V102" s="1" t="s">
        <v>821</v>
      </c>
    </row>
    <row r="103" s="1" customFormat="1" spans="1:22">
      <c r="A103" s="3">
        <v>999228232767321</v>
      </c>
      <c r="B103" s="1" t="s">
        <v>1280</v>
      </c>
      <c r="C103" s="1" t="s">
        <v>1292</v>
      </c>
      <c r="D103" s="1" t="s">
        <v>1224</v>
      </c>
      <c r="E103" s="1" t="s">
        <v>1293</v>
      </c>
      <c r="F103" s="1" t="s">
        <v>940</v>
      </c>
      <c r="G103" s="1" t="s">
        <v>788</v>
      </c>
      <c r="H103" s="1" t="s">
        <v>789</v>
      </c>
      <c r="I103" s="1" t="s">
        <v>1290</v>
      </c>
      <c r="J103" s="1" t="s">
        <v>791</v>
      </c>
      <c r="K103" s="1" t="s">
        <v>1290</v>
      </c>
      <c r="L103" s="1" t="s">
        <v>1290</v>
      </c>
      <c r="M103" s="1" t="s">
        <v>792</v>
      </c>
      <c r="N103" s="1" t="s">
        <v>792</v>
      </c>
      <c r="O103" s="1" t="s">
        <v>793</v>
      </c>
      <c r="P103" s="1" t="s">
        <v>794</v>
      </c>
      <c r="Q103" s="1" t="s">
        <v>795</v>
      </c>
      <c r="R103" s="1" t="s">
        <v>1294</v>
      </c>
      <c r="S103" s="1" t="s">
        <v>797</v>
      </c>
      <c r="T103" s="1" t="s">
        <v>798</v>
      </c>
      <c r="U103" s="1" t="s">
        <v>759</v>
      </c>
      <c r="V103" s="1" t="s">
        <v>821</v>
      </c>
    </row>
    <row r="104" s="1" customFormat="1" spans="1:22">
      <c r="A104" s="3">
        <v>999228232739514</v>
      </c>
      <c r="B104" s="1" t="s">
        <v>1280</v>
      </c>
      <c r="C104" s="1" t="s">
        <v>1295</v>
      </c>
      <c r="D104" s="1" t="s">
        <v>1224</v>
      </c>
      <c r="E104" s="1" t="s">
        <v>1296</v>
      </c>
      <c r="F104" s="1" t="s">
        <v>940</v>
      </c>
      <c r="G104" s="1" t="s">
        <v>788</v>
      </c>
      <c r="H104" s="1" t="s">
        <v>789</v>
      </c>
      <c r="I104" s="1" t="s">
        <v>1290</v>
      </c>
      <c r="J104" s="1" t="s">
        <v>791</v>
      </c>
      <c r="K104" s="1" t="s">
        <v>1290</v>
      </c>
      <c r="L104" s="1" t="s">
        <v>1290</v>
      </c>
      <c r="M104" s="1" t="s">
        <v>792</v>
      </c>
      <c r="N104" s="1" t="s">
        <v>792</v>
      </c>
      <c r="O104" s="1" t="s">
        <v>793</v>
      </c>
      <c r="P104" s="1" t="s">
        <v>794</v>
      </c>
      <c r="Q104" s="1" t="s">
        <v>795</v>
      </c>
      <c r="R104" s="1" t="s">
        <v>1297</v>
      </c>
      <c r="S104" s="1" t="s">
        <v>797</v>
      </c>
      <c r="T104" s="1" t="s">
        <v>798</v>
      </c>
      <c r="U104" s="1" t="s">
        <v>759</v>
      </c>
      <c r="V104" s="1" t="s">
        <v>821</v>
      </c>
    </row>
    <row r="105" s="1" customFormat="1" spans="1:22">
      <c r="A105" s="3">
        <v>999228161735153</v>
      </c>
      <c r="B105" s="1" t="s">
        <v>1298</v>
      </c>
      <c r="C105" s="1" t="s">
        <v>1299</v>
      </c>
      <c r="D105" s="1" t="s">
        <v>1224</v>
      </c>
      <c r="E105" s="1" t="s">
        <v>1300</v>
      </c>
      <c r="F105" s="1" t="s">
        <v>825</v>
      </c>
      <c r="G105" s="1" t="s">
        <v>788</v>
      </c>
      <c r="H105" s="1" t="s">
        <v>789</v>
      </c>
      <c r="I105" s="1" t="s">
        <v>1301</v>
      </c>
      <c r="J105" s="1" t="s">
        <v>791</v>
      </c>
      <c r="K105" s="1" t="s">
        <v>1301</v>
      </c>
      <c r="L105" s="1" t="s">
        <v>1301</v>
      </c>
      <c r="M105" s="1" t="s">
        <v>792</v>
      </c>
      <c r="N105" s="1" t="s">
        <v>792</v>
      </c>
      <c r="O105" s="1" t="s">
        <v>793</v>
      </c>
      <c r="P105" s="1" t="s">
        <v>794</v>
      </c>
      <c r="Q105" s="1" t="s">
        <v>795</v>
      </c>
      <c r="R105" s="1" t="s">
        <v>1302</v>
      </c>
      <c r="S105" s="1" t="s">
        <v>797</v>
      </c>
      <c r="T105" s="1" t="s">
        <v>798</v>
      </c>
      <c r="U105" s="1" t="s">
        <v>759</v>
      </c>
      <c r="V105" s="1" t="s">
        <v>821</v>
      </c>
    </row>
    <row r="106" s="1" customFormat="1" spans="1:22">
      <c r="A106" s="3">
        <v>999228145529628</v>
      </c>
      <c r="B106" s="1" t="s">
        <v>1298</v>
      </c>
      <c r="C106" s="1" t="s">
        <v>1303</v>
      </c>
      <c r="D106" s="1" t="s">
        <v>1304</v>
      </c>
      <c r="E106" s="1" t="s">
        <v>1305</v>
      </c>
      <c r="F106" s="1" t="s">
        <v>980</v>
      </c>
      <c r="G106" s="1" t="s">
        <v>788</v>
      </c>
      <c r="H106" s="1" t="s">
        <v>789</v>
      </c>
      <c r="I106" s="1" t="s">
        <v>1306</v>
      </c>
      <c r="J106" s="1" t="s">
        <v>791</v>
      </c>
      <c r="K106" s="1" t="s">
        <v>1306</v>
      </c>
      <c r="L106" s="1" t="s">
        <v>1306</v>
      </c>
      <c r="M106" s="1" t="s">
        <v>792</v>
      </c>
      <c r="N106" s="1" t="s">
        <v>792</v>
      </c>
      <c r="O106" s="1" t="s">
        <v>793</v>
      </c>
      <c r="P106" s="1" t="s">
        <v>794</v>
      </c>
      <c r="Q106" s="1" t="s">
        <v>795</v>
      </c>
      <c r="R106" s="1" t="s">
        <v>1307</v>
      </c>
      <c r="S106" s="1" t="s">
        <v>797</v>
      </c>
      <c r="T106" s="1" t="s">
        <v>798</v>
      </c>
      <c r="U106" s="1" t="s">
        <v>759</v>
      </c>
      <c r="V106" s="1" t="s">
        <v>821</v>
      </c>
    </row>
    <row r="107" s="1" customFormat="1" spans="1:22">
      <c r="A107" s="3">
        <v>999228099926171</v>
      </c>
      <c r="B107" s="1" t="s">
        <v>1308</v>
      </c>
      <c r="C107" s="1" t="s">
        <v>1309</v>
      </c>
      <c r="D107" s="1" t="s">
        <v>976</v>
      </c>
      <c r="E107" s="1" t="s">
        <v>1310</v>
      </c>
      <c r="F107" s="1" t="s">
        <v>825</v>
      </c>
      <c r="G107" s="1" t="s">
        <v>788</v>
      </c>
      <c r="H107" s="1" t="s">
        <v>789</v>
      </c>
      <c r="I107" s="1" t="s">
        <v>1311</v>
      </c>
      <c r="J107" s="1" t="s">
        <v>791</v>
      </c>
      <c r="K107" s="1" t="s">
        <v>1311</v>
      </c>
      <c r="L107" s="1" t="s">
        <v>1311</v>
      </c>
      <c r="M107" s="1" t="s">
        <v>792</v>
      </c>
      <c r="N107" s="1" t="s">
        <v>792</v>
      </c>
      <c r="O107" s="1" t="s">
        <v>793</v>
      </c>
      <c r="P107" s="1" t="s">
        <v>794</v>
      </c>
      <c r="Q107" s="1" t="s">
        <v>795</v>
      </c>
      <c r="R107" s="1" t="s">
        <v>1312</v>
      </c>
      <c r="S107" s="1" t="s">
        <v>797</v>
      </c>
      <c r="T107" s="1" t="s">
        <v>798</v>
      </c>
      <c r="U107" s="1" t="s">
        <v>759</v>
      </c>
      <c r="V107" s="1" t="s">
        <v>821</v>
      </c>
    </row>
    <row r="108" s="1" customFormat="1" spans="1:22">
      <c r="A108" s="3">
        <v>999228073298479</v>
      </c>
      <c r="B108" s="1" t="s">
        <v>1313</v>
      </c>
      <c r="C108" s="1" t="s">
        <v>1314</v>
      </c>
      <c r="D108" s="1" t="s">
        <v>1315</v>
      </c>
      <c r="E108" s="1" t="s">
        <v>1316</v>
      </c>
      <c r="F108" s="1" t="s">
        <v>825</v>
      </c>
      <c r="G108" s="1" t="s">
        <v>788</v>
      </c>
      <c r="H108" s="1" t="s">
        <v>789</v>
      </c>
      <c r="I108" s="1" t="s">
        <v>1317</v>
      </c>
      <c r="J108" s="1" t="s">
        <v>791</v>
      </c>
      <c r="K108" s="1" t="s">
        <v>1317</v>
      </c>
      <c r="L108" s="1" t="s">
        <v>1317</v>
      </c>
      <c r="M108" s="1" t="s">
        <v>792</v>
      </c>
      <c r="N108" s="1" t="s">
        <v>792</v>
      </c>
      <c r="O108" s="1" t="s">
        <v>793</v>
      </c>
      <c r="P108" s="1" t="s">
        <v>794</v>
      </c>
      <c r="Q108" s="1" t="s">
        <v>795</v>
      </c>
      <c r="R108" s="1" t="s">
        <v>1318</v>
      </c>
      <c r="S108" s="1" t="s">
        <v>797</v>
      </c>
      <c r="T108" s="1" t="s">
        <v>798</v>
      </c>
      <c r="U108" s="1" t="s">
        <v>759</v>
      </c>
      <c r="V108" s="1" t="s">
        <v>821</v>
      </c>
    </row>
    <row r="109" s="1" customFormat="1" spans="1:22">
      <c r="A109" s="3">
        <v>999228068172456</v>
      </c>
      <c r="B109" s="1" t="s">
        <v>1313</v>
      </c>
      <c r="C109" s="1" t="s">
        <v>1319</v>
      </c>
      <c r="D109" s="1" t="s">
        <v>1320</v>
      </c>
      <c r="E109" s="1" t="s">
        <v>1321</v>
      </c>
      <c r="F109" s="1" t="s">
        <v>784</v>
      </c>
      <c r="G109" s="1" t="s">
        <v>788</v>
      </c>
      <c r="H109" s="1" t="s">
        <v>789</v>
      </c>
      <c r="I109" s="1" t="s">
        <v>1322</v>
      </c>
      <c r="J109" s="1" t="s">
        <v>791</v>
      </c>
      <c r="K109" s="1" t="s">
        <v>1322</v>
      </c>
      <c r="L109" s="1" t="s">
        <v>1322</v>
      </c>
      <c r="M109" s="1" t="s">
        <v>792</v>
      </c>
      <c r="N109" s="1" t="s">
        <v>792</v>
      </c>
      <c r="O109" s="1" t="s">
        <v>793</v>
      </c>
      <c r="P109" s="1" t="s">
        <v>794</v>
      </c>
      <c r="Q109" s="1" t="s">
        <v>795</v>
      </c>
      <c r="R109" s="1" t="s">
        <v>1323</v>
      </c>
      <c r="S109" s="1" t="s">
        <v>797</v>
      </c>
      <c r="T109" s="1" t="s">
        <v>798</v>
      </c>
      <c r="U109" s="1" t="s">
        <v>759</v>
      </c>
      <c r="V109" s="1" t="s">
        <v>1275</v>
      </c>
    </row>
    <row r="110" s="1" customFormat="1" spans="1:22">
      <c r="A110" s="3">
        <v>999228067709396</v>
      </c>
      <c r="B110" s="1" t="s">
        <v>1313</v>
      </c>
      <c r="C110" s="1" t="s">
        <v>1324</v>
      </c>
      <c r="D110" s="1" t="s">
        <v>1125</v>
      </c>
      <c r="E110" s="1" t="s">
        <v>1325</v>
      </c>
      <c r="F110" s="1" t="s">
        <v>916</v>
      </c>
      <c r="G110" s="1" t="s">
        <v>788</v>
      </c>
      <c r="H110" s="1" t="s">
        <v>789</v>
      </c>
      <c r="I110" s="1" t="s">
        <v>1326</v>
      </c>
      <c r="J110" s="1" t="s">
        <v>791</v>
      </c>
      <c r="K110" s="1" t="s">
        <v>1326</v>
      </c>
      <c r="L110" s="1" t="s">
        <v>1326</v>
      </c>
      <c r="M110" s="1" t="s">
        <v>792</v>
      </c>
      <c r="N110" s="1" t="s">
        <v>792</v>
      </c>
      <c r="O110" s="1" t="s">
        <v>793</v>
      </c>
      <c r="P110" s="1" t="s">
        <v>794</v>
      </c>
      <c r="Q110" s="1" t="s">
        <v>795</v>
      </c>
      <c r="R110" s="1" t="s">
        <v>1327</v>
      </c>
      <c r="S110" s="1" t="s">
        <v>797</v>
      </c>
      <c r="T110" s="1" t="s">
        <v>798</v>
      </c>
      <c r="U110" s="1" t="s">
        <v>759</v>
      </c>
      <c r="V110" s="1" t="s">
        <v>821</v>
      </c>
    </row>
    <row r="111" s="1" customFormat="1" spans="1:22">
      <c r="A111" s="3">
        <v>999228045381712</v>
      </c>
      <c r="B111" s="1" t="s">
        <v>1328</v>
      </c>
      <c r="C111" s="1" t="s">
        <v>1329</v>
      </c>
      <c r="D111" s="1" t="s">
        <v>1178</v>
      </c>
      <c r="E111" s="1" t="s">
        <v>1330</v>
      </c>
      <c r="F111" s="1" t="s">
        <v>940</v>
      </c>
      <c r="G111" s="1" t="s">
        <v>788</v>
      </c>
      <c r="H111" s="1" t="s">
        <v>789</v>
      </c>
      <c r="I111" s="1" t="s">
        <v>1331</v>
      </c>
      <c r="J111" s="1" t="s">
        <v>791</v>
      </c>
      <c r="K111" s="1" t="s">
        <v>1331</v>
      </c>
      <c r="L111" s="1" t="s">
        <v>1331</v>
      </c>
      <c r="M111" s="1" t="s">
        <v>792</v>
      </c>
      <c r="N111" s="1" t="s">
        <v>792</v>
      </c>
      <c r="O111" s="1" t="s">
        <v>793</v>
      </c>
      <c r="P111" s="1" t="s">
        <v>794</v>
      </c>
      <c r="Q111" s="1" t="s">
        <v>795</v>
      </c>
      <c r="R111" s="1" t="s">
        <v>1332</v>
      </c>
      <c r="S111" s="1" t="s">
        <v>797</v>
      </c>
      <c r="T111" s="1" t="s">
        <v>798</v>
      </c>
      <c r="U111" s="1" t="s">
        <v>1182</v>
      </c>
      <c r="V111" s="1" t="s">
        <v>831</v>
      </c>
    </row>
    <row r="112" s="1" customFormat="1" spans="1:22">
      <c r="A112" s="3">
        <v>999228031212008</v>
      </c>
      <c r="B112" s="1" t="s">
        <v>1333</v>
      </c>
      <c r="C112" s="1" t="s">
        <v>1334</v>
      </c>
      <c r="D112" s="1" t="s">
        <v>1335</v>
      </c>
      <c r="E112" s="1" t="s">
        <v>1336</v>
      </c>
      <c r="F112" s="1" t="s">
        <v>916</v>
      </c>
      <c r="G112" s="1" t="s">
        <v>788</v>
      </c>
      <c r="H112" s="1" t="s">
        <v>789</v>
      </c>
      <c r="I112" s="1" t="s">
        <v>1337</v>
      </c>
      <c r="J112" s="1" t="s">
        <v>791</v>
      </c>
      <c r="K112" s="1" t="s">
        <v>1337</v>
      </c>
      <c r="L112" s="1" t="s">
        <v>1338</v>
      </c>
      <c r="M112" s="1" t="s">
        <v>1339</v>
      </c>
      <c r="N112" s="1" t="s">
        <v>1339</v>
      </c>
      <c r="O112" s="1" t="s">
        <v>793</v>
      </c>
      <c r="P112" s="1" t="s">
        <v>794</v>
      </c>
      <c r="Q112" s="1" t="s">
        <v>795</v>
      </c>
      <c r="R112" s="1" t="s">
        <v>1340</v>
      </c>
      <c r="S112" s="1" t="s">
        <v>797</v>
      </c>
      <c r="T112" s="1" t="s">
        <v>798</v>
      </c>
      <c r="U112" s="1" t="s">
        <v>759</v>
      </c>
      <c r="V112" s="1" t="s">
        <v>809</v>
      </c>
    </row>
    <row r="113" s="1" customFormat="1" spans="1:22">
      <c r="A113" s="3">
        <v>999228002747952</v>
      </c>
      <c r="B113" s="1" t="s">
        <v>1341</v>
      </c>
      <c r="C113" s="1" t="s">
        <v>1342</v>
      </c>
      <c r="D113" s="1" t="s">
        <v>1343</v>
      </c>
      <c r="E113" s="1" t="s">
        <v>1344</v>
      </c>
      <c r="F113" s="1" t="s">
        <v>916</v>
      </c>
      <c r="G113" s="1" t="s">
        <v>788</v>
      </c>
      <c r="H113" s="1" t="s">
        <v>789</v>
      </c>
      <c r="I113" s="1" t="s">
        <v>1345</v>
      </c>
      <c r="J113" s="1" t="s">
        <v>791</v>
      </c>
      <c r="K113" s="1" t="s">
        <v>1345</v>
      </c>
      <c r="L113" s="1" t="s">
        <v>1345</v>
      </c>
      <c r="M113" s="1" t="s">
        <v>792</v>
      </c>
      <c r="N113" s="1" t="s">
        <v>792</v>
      </c>
      <c r="O113" s="1" t="s">
        <v>793</v>
      </c>
      <c r="P113" s="1" t="s">
        <v>794</v>
      </c>
      <c r="Q113" s="1" t="s">
        <v>795</v>
      </c>
      <c r="R113" s="1" t="s">
        <v>1346</v>
      </c>
      <c r="S113" s="1" t="s">
        <v>797</v>
      </c>
      <c r="T113" s="1" t="s">
        <v>798</v>
      </c>
      <c r="U113" s="1" t="s">
        <v>759</v>
      </c>
      <c r="V113" s="1" t="s">
        <v>1109</v>
      </c>
    </row>
    <row r="114" s="1" customFormat="1" spans="1:22">
      <c r="A114" s="3">
        <v>999227987296532</v>
      </c>
      <c r="B114" s="1" t="s">
        <v>1347</v>
      </c>
      <c r="C114" s="1" t="s">
        <v>1348</v>
      </c>
      <c r="D114" s="1" t="s">
        <v>1171</v>
      </c>
      <c r="E114" s="1" t="s">
        <v>1349</v>
      </c>
      <c r="F114" s="1" t="s">
        <v>1001</v>
      </c>
      <c r="G114" s="1" t="s">
        <v>788</v>
      </c>
      <c r="H114" s="1" t="s">
        <v>789</v>
      </c>
      <c r="I114" s="1" t="s">
        <v>1350</v>
      </c>
      <c r="J114" s="1" t="s">
        <v>791</v>
      </c>
      <c r="K114" s="1" t="s">
        <v>1350</v>
      </c>
      <c r="L114" s="1" t="s">
        <v>1350</v>
      </c>
      <c r="M114" s="1" t="s">
        <v>792</v>
      </c>
      <c r="N114" s="1" t="s">
        <v>792</v>
      </c>
      <c r="O114" s="1" t="s">
        <v>793</v>
      </c>
      <c r="P114" s="1" t="s">
        <v>794</v>
      </c>
      <c r="Q114" s="1" t="s">
        <v>795</v>
      </c>
      <c r="R114" s="1" t="s">
        <v>1351</v>
      </c>
      <c r="S114" s="1" t="s">
        <v>797</v>
      </c>
      <c r="T114" s="1" t="s">
        <v>798</v>
      </c>
      <c r="U114" s="1" t="s">
        <v>759</v>
      </c>
      <c r="V114" s="1" t="s">
        <v>1175</v>
      </c>
    </row>
    <row r="115" s="1" customFormat="1" spans="1:22">
      <c r="A115" s="3">
        <v>999227979532941</v>
      </c>
      <c r="B115" s="1" t="s">
        <v>1352</v>
      </c>
      <c r="C115" s="1" t="s">
        <v>1353</v>
      </c>
      <c r="D115" s="1" t="s">
        <v>1354</v>
      </c>
      <c r="E115" s="1" t="s">
        <v>1355</v>
      </c>
      <c r="F115" s="1" t="s">
        <v>825</v>
      </c>
      <c r="G115" s="1" t="s">
        <v>788</v>
      </c>
      <c r="H115" s="1" t="s">
        <v>789</v>
      </c>
      <c r="I115" s="1" t="s">
        <v>1356</v>
      </c>
      <c r="J115" s="1" t="s">
        <v>791</v>
      </c>
      <c r="K115" s="1" t="s">
        <v>1356</v>
      </c>
      <c r="L115" s="1" t="s">
        <v>1356</v>
      </c>
      <c r="M115" s="1" t="s">
        <v>792</v>
      </c>
      <c r="N115" s="1" t="s">
        <v>792</v>
      </c>
      <c r="O115" s="1" t="s">
        <v>793</v>
      </c>
      <c r="P115" s="1" t="s">
        <v>794</v>
      </c>
      <c r="Q115" s="1" t="s">
        <v>795</v>
      </c>
      <c r="R115" s="1" t="s">
        <v>1357</v>
      </c>
      <c r="S115" s="1" t="s">
        <v>797</v>
      </c>
      <c r="T115" s="1" t="s">
        <v>798</v>
      </c>
      <c r="U115" s="1" t="s">
        <v>759</v>
      </c>
      <c r="V115" s="1" t="s">
        <v>1175</v>
      </c>
    </row>
    <row r="116" s="1" customFormat="1" spans="1:22">
      <c r="A116" s="3">
        <v>999227962337280</v>
      </c>
      <c r="B116" s="1" t="s">
        <v>1358</v>
      </c>
      <c r="C116" s="1" t="s">
        <v>1359</v>
      </c>
      <c r="D116" s="1" t="s">
        <v>1360</v>
      </c>
      <c r="E116" s="1" t="s">
        <v>1361</v>
      </c>
      <c r="F116" s="1" t="s">
        <v>825</v>
      </c>
      <c r="G116" s="1" t="s">
        <v>788</v>
      </c>
      <c r="H116" s="1" t="s">
        <v>789</v>
      </c>
      <c r="I116" s="1" t="s">
        <v>1362</v>
      </c>
      <c r="J116" s="1" t="s">
        <v>791</v>
      </c>
      <c r="K116" s="1" t="s">
        <v>1362</v>
      </c>
      <c r="L116" s="1" t="s">
        <v>1362</v>
      </c>
      <c r="M116" s="1" t="s">
        <v>792</v>
      </c>
      <c r="N116" s="1" t="s">
        <v>792</v>
      </c>
      <c r="O116" s="1" t="s">
        <v>793</v>
      </c>
      <c r="P116" s="1" t="s">
        <v>794</v>
      </c>
      <c r="Q116" s="1" t="s">
        <v>795</v>
      </c>
      <c r="R116" s="1" t="s">
        <v>1363</v>
      </c>
      <c r="S116" s="1" t="s">
        <v>797</v>
      </c>
      <c r="T116" s="1" t="s">
        <v>798</v>
      </c>
      <c r="U116" s="1" t="s">
        <v>759</v>
      </c>
      <c r="V116" s="1" t="s">
        <v>809</v>
      </c>
    </row>
    <row r="117" s="1" customFormat="1" spans="1:22">
      <c r="A117" s="3">
        <v>999227947982778</v>
      </c>
      <c r="B117" s="1" t="s">
        <v>1364</v>
      </c>
      <c r="C117" s="1" t="s">
        <v>1365</v>
      </c>
      <c r="D117" s="1" t="s">
        <v>1116</v>
      </c>
      <c r="E117" s="1" t="s">
        <v>1366</v>
      </c>
      <c r="F117" s="1" t="s">
        <v>825</v>
      </c>
      <c r="G117" s="1" t="s">
        <v>788</v>
      </c>
      <c r="H117" s="1" t="s">
        <v>789</v>
      </c>
      <c r="I117" s="1" t="s">
        <v>1367</v>
      </c>
      <c r="J117" s="1" t="s">
        <v>791</v>
      </c>
      <c r="K117" s="1" t="s">
        <v>1367</v>
      </c>
      <c r="L117" s="1" t="s">
        <v>1367</v>
      </c>
      <c r="M117" s="1" t="s">
        <v>792</v>
      </c>
      <c r="N117" s="1" t="s">
        <v>792</v>
      </c>
      <c r="O117" s="1" t="s">
        <v>793</v>
      </c>
      <c r="P117" s="1" t="s">
        <v>794</v>
      </c>
      <c r="Q117" s="1" t="s">
        <v>795</v>
      </c>
      <c r="R117" s="1" t="s">
        <v>1368</v>
      </c>
      <c r="S117" s="1" t="s">
        <v>797</v>
      </c>
      <c r="T117" s="1" t="s">
        <v>798</v>
      </c>
      <c r="U117" s="1" t="s">
        <v>759</v>
      </c>
      <c r="V117" s="1" t="s">
        <v>831</v>
      </c>
    </row>
    <row r="118" s="1" customFormat="1" spans="1:22">
      <c r="A118" s="3">
        <v>999227447603909</v>
      </c>
      <c r="B118" s="1" t="s">
        <v>1364</v>
      </c>
      <c r="C118" s="1" t="s">
        <v>1369</v>
      </c>
      <c r="D118" s="1" t="s">
        <v>1370</v>
      </c>
      <c r="E118" s="1" t="s">
        <v>1371</v>
      </c>
      <c r="F118" s="1" t="s">
        <v>825</v>
      </c>
      <c r="G118" s="1" t="s">
        <v>788</v>
      </c>
      <c r="H118" s="1" t="s">
        <v>789</v>
      </c>
      <c r="I118" s="1" t="s">
        <v>1372</v>
      </c>
      <c r="J118" s="1" t="s">
        <v>791</v>
      </c>
      <c r="K118" s="1" t="s">
        <v>1372</v>
      </c>
      <c r="L118" s="1" t="s">
        <v>1372</v>
      </c>
      <c r="M118" s="1" t="s">
        <v>792</v>
      </c>
      <c r="N118" s="1" t="s">
        <v>792</v>
      </c>
      <c r="O118" s="1" t="s">
        <v>793</v>
      </c>
      <c r="P118" s="1" t="s">
        <v>794</v>
      </c>
      <c r="Q118" s="1" t="s">
        <v>795</v>
      </c>
      <c r="R118" s="1" t="s">
        <v>1373</v>
      </c>
      <c r="S118" s="1" t="s">
        <v>797</v>
      </c>
      <c r="T118" s="1" t="s">
        <v>798</v>
      </c>
      <c r="U118" s="1" t="s">
        <v>759</v>
      </c>
      <c r="V118" s="1" t="s">
        <v>809</v>
      </c>
    </row>
    <row r="119" s="1" customFormat="1" spans="1:22">
      <c r="A119" s="3">
        <v>999227404446559</v>
      </c>
      <c r="B119" s="1" t="s">
        <v>1374</v>
      </c>
      <c r="C119" s="1" t="s">
        <v>1375</v>
      </c>
      <c r="D119" s="1" t="s">
        <v>1376</v>
      </c>
      <c r="E119" s="1" t="s">
        <v>1377</v>
      </c>
      <c r="F119" s="1" t="s">
        <v>980</v>
      </c>
      <c r="G119" s="1" t="s">
        <v>788</v>
      </c>
      <c r="H119" s="1" t="s">
        <v>789</v>
      </c>
      <c r="I119" s="1" t="s">
        <v>1378</v>
      </c>
      <c r="J119" s="1" t="s">
        <v>791</v>
      </c>
      <c r="K119" s="1" t="s">
        <v>1378</v>
      </c>
      <c r="L119" s="1" t="s">
        <v>1378</v>
      </c>
      <c r="M119" s="1" t="s">
        <v>792</v>
      </c>
      <c r="N119" s="1" t="s">
        <v>792</v>
      </c>
      <c r="O119" s="1" t="s">
        <v>793</v>
      </c>
      <c r="P119" s="1" t="s">
        <v>794</v>
      </c>
      <c r="Q119" s="1" t="s">
        <v>795</v>
      </c>
      <c r="R119" s="1" t="s">
        <v>1379</v>
      </c>
      <c r="S119" s="1" t="s">
        <v>797</v>
      </c>
      <c r="T119" s="1" t="s">
        <v>798</v>
      </c>
      <c r="U119" s="1" t="s">
        <v>759</v>
      </c>
      <c r="V119" s="1" t="s">
        <v>821</v>
      </c>
    </row>
    <row r="120" s="1" customFormat="1" spans="1:22">
      <c r="A120" s="3">
        <v>999227355700410</v>
      </c>
      <c r="B120" s="1" t="s">
        <v>1380</v>
      </c>
      <c r="C120" s="1" t="s">
        <v>1381</v>
      </c>
      <c r="D120" s="1" t="s">
        <v>922</v>
      </c>
      <c r="E120" s="1" t="s">
        <v>1382</v>
      </c>
      <c r="F120" s="1" t="s">
        <v>940</v>
      </c>
      <c r="G120" s="1" t="s">
        <v>788</v>
      </c>
      <c r="H120" s="1" t="s">
        <v>789</v>
      </c>
      <c r="I120" s="1" t="s">
        <v>1383</v>
      </c>
      <c r="J120" s="1" t="s">
        <v>791</v>
      </c>
      <c r="K120" s="1" t="s">
        <v>1383</v>
      </c>
      <c r="L120" s="1" t="s">
        <v>1383</v>
      </c>
      <c r="M120" s="1" t="s">
        <v>792</v>
      </c>
      <c r="N120" s="1" t="s">
        <v>792</v>
      </c>
      <c r="O120" s="1" t="s">
        <v>793</v>
      </c>
      <c r="P120" s="1" t="s">
        <v>794</v>
      </c>
      <c r="Q120" s="1" t="s">
        <v>795</v>
      </c>
      <c r="R120" s="1" t="s">
        <v>1384</v>
      </c>
      <c r="S120" s="1" t="s">
        <v>797</v>
      </c>
      <c r="T120" s="1" t="s">
        <v>798</v>
      </c>
      <c r="U120" s="1" t="s">
        <v>759</v>
      </c>
      <c r="V120" s="1" t="s">
        <v>926</v>
      </c>
    </row>
    <row r="121" s="1" customFormat="1" spans="1:22">
      <c r="A121" s="3">
        <v>999227302537903</v>
      </c>
      <c r="B121" s="1" t="s">
        <v>1385</v>
      </c>
      <c r="C121" s="1" t="s">
        <v>1386</v>
      </c>
      <c r="D121" s="1" t="s">
        <v>1178</v>
      </c>
      <c r="E121" s="1" t="s">
        <v>1387</v>
      </c>
      <c r="F121" s="1" t="s">
        <v>784</v>
      </c>
      <c r="G121" s="1" t="s">
        <v>788</v>
      </c>
      <c r="H121" s="1" t="s">
        <v>789</v>
      </c>
      <c r="I121" s="1" t="s">
        <v>1388</v>
      </c>
      <c r="J121" s="1" t="s">
        <v>791</v>
      </c>
      <c r="K121" s="1" t="s">
        <v>1388</v>
      </c>
      <c r="L121" s="1" t="s">
        <v>1388</v>
      </c>
      <c r="M121" s="1" t="s">
        <v>792</v>
      </c>
      <c r="N121" s="1" t="s">
        <v>792</v>
      </c>
      <c r="O121" s="1" t="s">
        <v>793</v>
      </c>
      <c r="P121" s="1" t="s">
        <v>794</v>
      </c>
      <c r="Q121" s="1" t="s">
        <v>795</v>
      </c>
      <c r="R121" s="1" t="s">
        <v>1389</v>
      </c>
      <c r="S121" s="1" t="s">
        <v>797</v>
      </c>
      <c r="T121" s="1" t="s">
        <v>798</v>
      </c>
      <c r="U121" s="1" t="s">
        <v>1182</v>
      </c>
      <c r="V121" s="1" t="s">
        <v>831</v>
      </c>
    </row>
    <row r="122" s="1" customFormat="1" spans="1:22">
      <c r="A122" s="3">
        <v>999227291119450</v>
      </c>
      <c r="B122" s="1" t="s">
        <v>1385</v>
      </c>
      <c r="C122" s="1" t="s">
        <v>1390</v>
      </c>
      <c r="D122" s="1" t="s">
        <v>1391</v>
      </c>
      <c r="E122" s="1" t="s">
        <v>1392</v>
      </c>
      <c r="F122" s="1" t="s">
        <v>784</v>
      </c>
      <c r="G122" s="1" t="s">
        <v>788</v>
      </c>
      <c r="H122" s="1" t="s">
        <v>789</v>
      </c>
      <c r="I122" s="1" t="s">
        <v>1393</v>
      </c>
      <c r="J122" s="1" t="s">
        <v>791</v>
      </c>
      <c r="K122" s="1" t="s">
        <v>1393</v>
      </c>
      <c r="L122" s="1" t="s">
        <v>1394</v>
      </c>
      <c r="M122" s="1" t="s">
        <v>1395</v>
      </c>
      <c r="N122" s="1" t="s">
        <v>1395</v>
      </c>
      <c r="O122" s="1" t="s">
        <v>793</v>
      </c>
      <c r="P122" s="1" t="s">
        <v>794</v>
      </c>
      <c r="Q122" s="1" t="s">
        <v>795</v>
      </c>
      <c r="R122" s="1" t="s">
        <v>1396</v>
      </c>
      <c r="S122" s="1" t="s">
        <v>797</v>
      </c>
      <c r="T122" s="1" t="s">
        <v>798</v>
      </c>
      <c r="U122" s="1" t="s">
        <v>759</v>
      </c>
      <c r="V122" s="1" t="s">
        <v>1275</v>
      </c>
    </row>
    <row r="123" s="1" customFormat="1" spans="1:22">
      <c r="A123" s="3">
        <v>999227288163350</v>
      </c>
      <c r="B123" s="1" t="s">
        <v>1397</v>
      </c>
      <c r="C123" s="1" t="s">
        <v>1398</v>
      </c>
      <c r="D123" s="1" t="s">
        <v>833</v>
      </c>
      <c r="E123" s="1" t="s">
        <v>1399</v>
      </c>
      <c r="F123" s="1" t="s">
        <v>825</v>
      </c>
      <c r="G123" s="1" t="s">
        <v>788</v>
      </c>
      <c r="H123" s="1" t="s">
        <v>789</v>
      </c>
      <c r="I123" s="1" t="s">
        <v>1400</v>
      </c>
      <c r="J123" s="1" t="s">
        <v>791</v>
      </c>
      <c r="K123" s="1" t="s">
        <v>1400</v>
      </c>
      <c r="L123" s="1" t="s">
        <v>1400</v>
      </c>
      <c r="M123" s="1" t="s">
        <v>792</v>
      </c>
      <c r="N123" s="1" t="s">
        <v>792</v>
      </c>
      <c r="O123" s="1" t="s">
        <v>793</v>
      </c>
      <c r="P123" s="1" t="s">
        <v>794</v>
      </c>
      <c r="Q123" s="1" t="s">
        <v>795</v>
      </c>
      <c r="R123" s="1" t="s">
        <v>1401</v>
      </c>
      <c r="S123" s="1" t="s">
        <v>797</v>
      </c>
      <c r="T123" s="1" t="s">
        <v>798</v>
      </c>
      <c r="U123" s="1" t="s">
        <v>759</v>
      </c>
      <c r="V123" s="1" t="s">
        <v>809</v>
      </c>
    </row>
    <row r="124" s="1" customFormat="1" spans="1:22">
      <c r="A124" s="3">
        <v>999227285772709</v>
      </c>
      <c r="B124" s="1" t="s">
        <v>1397</v>
      </c>
      <c r="C124" s="1" t="s">
        <v>1402</v>
      </c>
      <c r="D124" s="1" t="s">
        <v>1403</v>
      </c>
      <c r="E124" s="1" t="s">
        <v>1404</v>
      </c>
      <c r="F124" s="1" t="s">
        <v>916</v>
      </c>
      <c r="G124" s="1" t="s">
        <v>788</v>
      </c>
      <c r="H124" s="1" t="s">
        <v>789</v>
      </c>
      <c r="I124" s="1" t="s">
        <v>1405</v>
      </c>
      <c r="J124" s="1" t="s">
        <v>791</v>
      </c>
      <c r="K124" s="1" t="s">
        <v>1405</v>
      </c>
      <c r="L124" s="1" t="s">
        <v>1405</v>
      </c>
      <c r="M124" s="1" t="s">
        <v>792</v>
      </c>
      <c r="N124" s="1" t="s">
        <v>792</v>
      </c>
      <c r="O124" s="1" t="s">
        <v>793</v>
      </c>
      <c r="P124" s="1" t="s">
        <v>794</v>
      </c>
      <c r="Q124" s="1" t="s">
        <v>795</v>
      </c>
      <c r="R124" s="1" t="s">
        <v>1406</v>
      </c>
      <c r="S124" s="1" t="s">
        <v>797</v>
      </c>
      <c r="T124" s="1" t="s">
        <v>798</v>
      </c>
      <c r="U124" s="1" t="s">
        <v>759</v>
      </c>
      <c r="V124" s="1" t="s">
        <v>809</v>
      </c>
    </row>
    <row r="125" s="1" customFormat="1" spans="1:22">
      <c r="A125" s="3">
        <v>999226851359713</v>
      </c>
      <c r="B125" s="1" t="s">
        <v>1407</v>
      </c>
      <c r="C125" s="1" t="s">
        <v>1408</v>
      </c>
      <c r="D125" s="1" t="s">
        <v>1409</v>
      </c>
      <c r="E125" s="1" t="s">
        <v>1410</v>
      </c>
      <c r="F125" s="1" t="s">
        <v>940</v>
      </c>
      <c r="G125" s="1" t="s">
        <v>788</v>
      </c>
      <c r="H125" s="1" t="s">
        <v>789</v>
      </c>
      <c r="I125" s="1" t="s">
        <v>1411</v>
      </c>
      <c r="J125" s="1" t="s">
        <v>791</v>
      </c>
      <c r="K125" s="1" t="s">
        <v>1411</v>
      </c>
      <c r="L125" s="1" t="s">
        <v>1411</v>
      </c>
      <c r="M125" s="1" t="s">
        <v>792</v>
      </c>
      <c r="N125" s="1" t="s">
        <v>792</v>
      </c>
      <c r="O125" s="1" t="s">
        <v>793</v>
      </c>
      <c r="P125" s="1" t="s">
        <v>794</v>
      </c>
      <c r="Q125" s="1" t="s">
        <v>795</v>
      </c>
      <c r="R125" s="1" t="s">
        <v>1412</v>
      </c>
      <c r="S125" s="1" t="s">
        <v>797</v>
      </c>
      <c r="T125" s="1" t="s">
        <v>798</v>
      </c>
      <c r="U125" s="1" t="s">
        <v>759</v>
      </c>
      <c r="V125" s="1" t="s">
        <v>1175</v>
      </c>
    </row>
    <row r="126" s="1" customFormat="1" spans="1:22">
      <c r="A126" s="3">
        <v>999226611449854</v>
      </c>
      <c r="B126" s="1" t="s">
        <v>1413</v>
      </c>
      <c r="C126" s="1" t="s">
        <v>1414</v>
      </c>
      <c r="D126" s="1" t="s">
        <v>1016</v>
      </c>
      <c r="E126" s="1" t="s">
        <v>1415</v>
      </c>
      <c r="F126" s="1" t="s">
        <v>940</v>
      </c>
      <c r="G126" s="1" t="s">
        <v>788</v>
      </c>
      <c r="H126" s="1" t="s">
        <v>789</v>
      </c>
      <c r="I126" s="1" t="s">
        <v>1416</v>
      </c>
      <c r="J126" s="1" t="s">
        <v>791</v>
      </c>
      <c r="K126" s="1" t="s">
        <v>1416</v>
      </c>
      <c r="L126" s="1" t="s">
        <v>1416</v>
      </c>
      <c r="M126" s="1" t="s">
        <v>792</v>
      </c>
      <c r="N126" s="1" t="s">
        <v>792</v>
      </c>
      <c r="O126" s="1" t="s">
        <v>793</v>
      </c>
      <c r="P126" s="1" t="s">
        <v>794</v>
      </c>
      <c r="Q126" s="1" t="s">
        <v>795</v>
      </c>
      <c r="R126" s="1" t="s">
        <v>1417</v>
      </c>
      <c r="S126" s="1" t="s">
        <v>797</v>
      </c>
      <c r="T126" s="1" t="s">
        <v>798</v>
      </c>
      <c r="U126" s="1" t="s">
        <v>759</v>
      </c>
      <c r="V126" s="1" t="s">
        <v>821</v>
      </c>
    </row>
    <row r="127" s="1" customFormat="1" spans="1:22">
      <c r="A127" s="3">
        <v>999226493724880</v>
      </c>
      <c r="B127" s="1" t="s">
        <v>1418</v>
      </c>
      <c r="C127" s="1" t="s">
        <v>1419</v>
      </c>
      <c r="D127" s="1" t="s">
        <v>1420</v>
      </c>
      <c r="E127" s="1" t="s">
        <v>1421</v>
      </c>
      <c r="F127" s="1" t="s">
        <v>916</v>
      </c>
      <c r="G127" s="1" t="s">
        <v>788</v>
      </c>
      <c r="H127" s="1" t="s">
        <v>789</v>
      </c>
      <c r="I127" s="1" t="s">
        <v>1422</v>
      </c>
      <c r="J127" s="1" t="s">
        <v>791</v>
      </c>
      <c r="K127" s="1" t="s">
        <v>1422</v>
      </c>
      <c r="L127" s="1" t="s">
        <v>1422</v>
      </c>
      <c r="M127" s="1" t="s">
        <v>792</v>
      </c>
      <c r="N127" s="1" t="s">
        <v>792</v>
      </c>
      <c r="O127" s="1" t="s">
        <v>793</v>
      </c>
      <c r="P127" s="1" t="s">
        <v>794</v>
      </c>
      <c r="Q127" s="1" t="s">
        <v>795</v>
      </c>
      <c r="R127" s="1" t="s">
        <v>1423</v>
      </c>
      <c r="S127" s="1" t="s">
        <v>797</v>
      </c>
      <c r="T127" s="1" t="s">
        <v>798</v>
      </c>
      <c r="U127" s="1" t="s">
        <v>759</v>
      </c>
      <c r="V127" s="1" t="s">
        <v>821</v>
      </c>
    </row>
    <row r="128" s="1" customFormat="1" spans="1:22">
      <c r="A128" s="3">
        <v>999226357482625</v>
      </c>
      <c r="B128" s="1" t="s">
        <v>1424</v>
      </c>
      <c r="C128" s="1" t="s">
        <v>1425</v>
      </c>
      <c r="D128" s="1" t="s">
        <v>1016</v>
      </c>
      <c r="E128" s="1" t="s">
        <v>1426</v>
      </c>
      <c r="F128" s="1" t="s">
        <v>825</v>
      </c>
      <c r="G128" s="1" t="s">
        <v>788</v>
      </c>
      <c r="H128" s="1" t="s">
        <v>789</v>
      </c>
      <c r="I128" s="1" t="s">
        <v>1427</v>
      </c>
      <c r="J128" s="1" t="s">
        <v>791</v>
      </c>
      <c r="K128" s="1" t="s">
        <v>1427</v>
      </c>
      <c r="L128" s="1" t="s">
        <v>1427</v>
      </c>
      <c r="M128" s="1" t="s">
        <v>792</v>
      </c>
      <c r="N128" s="1" t="s">
        <v>792</v>
      </c>
      <c r="O128" s="1" t="s">
        <v>793</v>
      </c>
      <c r="P128" s="1" t="s">
        <v>794</v>
      </c>
      <c r="Q128" s="1" t="s">
        <v>795</v>
      </c>
      <c r="R128" s="1" t="s">
        <v>1428</v>
      </c>
      <c r="S128" s="1" t="s">
        <v>797</v>
      </c>
      <c r="T128" s="1" t="s">
        <v>798</v>
      </c>
      <c r="U128" s="1" t="s">
        <v>759</v>
      </c>
      <c r="V128" s="1" t="s">
        <v>821</v>
      </c>
    </row>
    <row r="129" s="1" customFormat="1" spans="1:22">
      <c r="A129" s="3">
        <v>999226211050872</v>
      </c>
      <c r="B129" s="1" t="s">
        <v>1429</v>
      </c>
      <c r="C129" s="1" t="s">
        <v>1430</v>
      </c>
      <c r="D129" s="1" t="s">
        <v>1431</v>
      </c>
      <c r="E129" s="1" t="s">
        <v>1432</v>
      </c>
      <c r="F129" s="1" t="s">
        <v>916</v>
      </c>
      <c r="G129" s="1" t="s">
        <v>788</v>
      </c>
      <c r="H129" s="1" t="s">
        <v>789</v>
      </c>
      <c r="I129" s="1" t="s">
        <v>1433</v>
      </c>
      <c r="J129" s="1" t="s">
        <v>791</v>
      </c>
      <c r="K129" s="1" t="s">
        <v>1433</v>
      </c>
      <c r="L129" s="1" t="s">
        <v>1433</v>
      </c>
      <c r="M129" s="1" t="s">
        <v>792</v>
      </c>
      <c r="N129" s="1" t="s">
        <v>792</v>
      </c>
      <c r="O129" s="1" t="s">
        <v>793</v>
      </c>
      <c r="P129" s="1" t="s">
        <v>794</v>
      </c>
      <c r="Q129" s="1" t="s">
        <v>795</v>
      </c>
      <c r="R129" s="1" t="s">
        <v>1434</v>
      </c>
      <c r="S129" s="1" t="s">
        <v>797</v>
      </c>
      <c r="T129" s="1" t="s">
        <v>798</v>
      </c>
      <c r="U129" s="1" t="s">
        <v>759</v>
      </c>
      <c r="V129" s="1" t="s">
        <v>1175</v>
      </c>
    </row>
    <row r="130" s="1" customFormat="1" spans="1:22">
      <c r="A130" s="3">
        <v>999226191689013</v>
      </c>
      <c r="B130" s="1" t="s">
        <v>1435</v>
      </c>
      <c r="C130" s="1" t="s">
        <v>1436</v>
      </c>
      <c r="D130" s="1" t="s">
        <v>1437</v>
      </c>
      <c r="E130" s="1" t="s">
        <v>1438</v>
      </c>
      <c r="F130" s="1" t="s">
        <v>916</v>
      </c>
      <c r="G130" s="1" t="s">
        <v>788</v>
      </c>
      <c r="H130" s="1" t="s">
        <v>789</v>
      </c>
      <c r="I130" s="1" t="s">
        <v>1439</v>
      </c>
      <c r="J130" s="1" t="s">
        <v>791</v>
      </c>
      <c r="K130" s="1" t="s">
        <v>1439</v>
      </c>
      <c r="L130" s="1" t="s">
        <v>1439</v>
      </c>
      <c r="M130" s="1" t="s">
        <v>792</v>
      </c>
      <c r="N130" s="1" t="s">
        <v>792</v>
      </c>
      <c r="O130" s="1" t="s">
        <v>793</v>
      </c>
      <c r="P130" s="1" t="s">
        <v>794</v>
      </c>
      <c r="Q130" s="1" t="s">
        <v>795</v>
      </c>
      <c r="R130" s="1" t="s">
        <v>1440</v>
      </c>
      <c r="S130" s="1" t="s">
        <v>797</v>
      </c>
      <c r="T130" s="1" t="s">
        <v>798</v>
      </c>
      <c r="U130" s="1" t="s">
        <v>759</v>
      </c>
      <c r="V130" s="1" t="s">
        <v>926</v>
      </c>
    </row>
    <row r="131" s="1" customFormat="1" spans="1:22">
      <c r="A131" s="3">
        <v>999226191653455</v>
      </c>
      <c r="B131" s="1" t="s">
        <v>1435</v>
      </c>
      <c r="C131" s="1" t="s">
        <v>1441</v>
      </c>
      <c r="D131" s="1" t="s">
        <v>1437</v>
      </c>
      <c r="E131" s="1" t="s">
        <v>1442</v>
      </c>
      <c r="F131" s="1" t="s">
        <v>916</v>
      </c>
      <c r="G131" s="1" t="s">
        <v>788</v>
      </c>
      <c r="H131" s="1" t="s">
        <v>789</v>
      </c>
      <c r="I131" s="1" t="s">
        <v>1439</v>
      </c>
      <c r="J131" s="1" t="s">
        <v>791</v>
      </c>
      <c r="K131" s="1" t="s">
        <v>1439</v>
      </c>
      <c r="L131" s="1" t="s">
        <v>1439</v>
      </c>
      <c r="M131" s="1" t="s">
        <v>792</v>
      </c>
      <c r="N131" s="1" t="s">
        <v>792</v>
      </c>
      <c r="O131" s="1" t="s">
        <v>793</v>
      </c>
      <c r="P131" s="1" t="s">
        <v>794</v>
      </c>
      <c r="Q131" s="1" t="s">
        <v>795</v>
      </c>
      <c r="R131" s="1" t="s">
        <v>1443</v>
      </c>
      <c r="S131" s="1" t="s">
        <v>797</v>
      </c>
      <c r="T131" s="1" t="s">
        <v>798</v>
      </c>
      <c r="U131" s="1" t="s">
        <v>759</v>
      </c>
      <c r="V131" s="1" t="s">
        <v>926</v>
      </c>
    </row>
    <row r="132" s="1" customFormat="1" spans="1:22">
      <c r="A132" s="3">
        <v>999226115520114</v>
      </c>
      <c r="B132" s="1" t="s">
        <v>1444</v>
      </c>
      <c r="C132" s="1" t="s">
        <v>1445</v>
      </c>
      <c r="D132" s="1" t="s">
        <v>1446</v>
      </c>
      <c r="E132" s="1" t="s">
        <v>1447</v>
      </c>
      <c r="F132" s="1" t="s">
        <v>1093</v>
      </c>
      <c r="G132" s="1" t="s">
        <v>825</v>
      </c>
      <c r="H132" s="1" t="s">
        <v>789</v>
      </c>
      <c r="I132" s="1" t="s">
        <v>1448</v>
      </c>
      <c r="J132" s="1" t="s">
        <v>791</v>
      </c>
      <c r="K132" s="1" t="s">
        <v>1448</v>
      </c>
      <c r="L132" s="1" t="s">
        <v>1448</v>
      </c>
      <c r="M132" s="1" t="s">
        <v>792</v>
      </c>
      <c r="N132" s="1" t="s">
        <v>792</v>
      </c>
      <c r="O132" s="1" t="s">
        <v>793</v>
      </c>
      <c r="P132" s="1" t="s">
        <v>794</v>
      </c>
      <c r="Q132" s="1" t="s">
        <v>795</v>
      </c>
      <c r="R132" s="1" t="s">
        <v>1449</v>
      </c>
      <c r="S132" s="1" t="s">
        <v>1450</v>
      </c>
      <c r="T132" s="1" t="s">
        <v>798</v>
      </c>
      <c r="U132" s="1" t="s">
        <v>759</v>
      </c>
      <c r="V132" s="1" t="s">
        <v>1109</v>
      </c>
    </row>
    <row r="133" s="1" customFormat="1" spans="1:22">
      <c r="A133" s="3">
        <v>999225886000819</v>
      </c>
      <c r="B133" s="1" t="s">
        <v>1451</v>
      </c>
      <c r="C133" s="1" t="s">
        <v>1452</v>
      </c>
      <c r="D133" s="1" t="s">
        <v>1453</v>
      </c>
      <c r="E133" s="1" t="s">
        <v>1454</v>
      </c>
      <c r="F133" s="1" t="s">
        <v>825</v>
      </c>
      <c r="G133" s="1" t="s">
        <v>788</v>
      </c>
      <c r="H133" s="1" t="s">
        <v>789</v>
      </c>
      <c r="I133" s="1" t="s">
        <v>1455</v>
      </c>
      <c r="J133" s="1" t="s">
        <v>791</v>
      </c>
      <c r="K133" s="1" t="s">
        <v>1455</v>
      </c>
      <c r="L133" s="1" t="s">
        <v>1455</v>
      </c>
      <c r="M133" s="1" t="s">
        <v>792</v>
      </c>
      <c r="N133" s="1" t="s">
        <v>792</v>
      </c>
      <c r="O133" s="1" t="s">
        <v>793</v>
      </c>
      <c r="P133" s="1" t="s">
        <v>794</v>
      </c>
      <c r="Q133" s="1" t="s">
        <v>795</v>
      </c>
      <c r="R133" s="1" t="s">
        <v>1456</v>
      </c>
      <c r="S133" s="1" t="s">
        <v>797</v>
      </c>
      <c r="T133" s="1" t="s">
        <v>798</v>
      </c>
      <c r="U133" s="1" t="s">
        <v>759</v>
      </c>
      <c r="V133" s="1" t="s">
        <v>831</v>
      </c>
    </row>
    <row r="134" s="1" customFormat="1" spans="1:22">
      <c r="A134" s="3">
        <v>999225871380780</v>
      </c>
      <c r="B134" s="1" t="s">
        <v>1451</v>
      </c>
      <c r="C134" s="1" t="s">
        <v>1457</v>
      </c>
      <c r="D134" s="1" t="s">
        <v>1458</v>
      </c>
      <c r="E134" s="1" t="s">
        <v>1459</v>
      </c>
      <c r="F134" s="1" t="s">
        <v>980</v>
      </c>
      <c r="G134" s="1" t="s">
        <v>784</v>
      </c>
      <c r="H134" s="1" t="s">
        <v>789</v>
      </c>
      <c r="I134" s="1" t="s">
        <v>1460</v>
      </c>
      <c r="J134" s="1" t="s">
        <v>791</v>
      </c>
      <c r="K134" s="1" t="s">
        <v>1460</v>
      </c>
      <c r="L134" s="1" t="s">
        <v>1460</v>
      </c>
      <c r="M134" s="1" t="s">
        <v>792</v>
      </c>
      <c r="N134" s="1" t="s">
        <v>792</v>
      </c>
      <c r="O134" s="1" t="s">
        <v>793</v>
      </c>
      <c r="P134" s="1" t="s">
        <v>794</v>
      </c>
      <c r="Q134" s="1" t="s">
        <v>795</v>
      </c>
      <c r="R134" s="1" t="s">
        <v>1461</v>
      </c>
      <c r="S134" s="1" t="s">
        <v>1450</v>
      </c>
      <c r="T134" s="1" t="s">
        <v>798</v>
      </c>
      <c r="U134" s="1" t="s">
        <v>759</v>
      </c>
      <c r="V134" s="1" t="s">
        <v>926</v>
      </c>
    </row>
    <row r="135" s="1" customFormat="1" spans="1:22">
      <c r="A135" s="3">
        <v>25738249943</v>
      </c>
      <c r="B135" s="1" t="s">
        <v>1462</v>
      </c>
      <c r="C135" s="1" t="s">
        <v>1463</v>
      </c>
      <c r="D135" s="1" t="s">
        <v>1165</v>
      </c>
      <c r="E135" s="1" t="s">
        <v>1464</v>
      </c>
      <c r="F135" s="1" t="s">
        <v>825</v>
      </c>
      <c r="G135" s="1" t="s">
        <v>788</v>
      </c>
      <c r="H135" s="1" t="s">
        <v>789</v>
      </c>
      <c r="I135" s="1" t="s">
        <v>1465</v>
      </c>
      <c r="J135" s="1" t="s">
        <v>791</v>
      </c>
      <c r="K135" s="1" t="s">
        <v>1465</v>
      </c>
      <c r="L135" s="1" t="s">
        <v>1465</v>
      </c>
      <c r="M135" s="1" t="s">
        <v>792</v>
      </c>
      <c r="N135" s="1" t="s">
        <v>792</v>
      </c>
      <c r="O135" s="1" t="s">
        <v>793</v>
      </c>
      <c r="P135" s="1" t="s">
        <v>794</v>
      </c>
      <c r="Q135" s="1" t="s">
        <v>795</v>
      </c>
      <c r="R135" s="1" t="s">
        <v>1466</v>
      </c>
      <c r="S135" s="1" t="s">
        <v>797</v>
      </c>
      <c r="T135" s="1" t="s">
        <v>798</v>
      </c>
      <c r="U135" s="1" t="s">
        <v>759</v>
      </c>
      <c r="V135" s="1" t="s">
        <v>831</v>
      </c>
    </row>
    <row r="136" s="1" customFormat="1" spans="1:22">
      <c r="A136" s="3">
        <v>999225581352968</v>
      </c>
      <c r="B136" s="1" t="s">
        <v>1467</v>
      </c>
      <c r="C136" s="1" t="s">
        <v>1468</v>
      </c>
      <c r="D136" s="1" t="s">
        <v>1469</v>
      </c>
      <c r="E136" s="1" t="s">
        <v>1470</v>
      </c>
      <c r="F136" s="1" t="s">
        <v>916</v>
      </c>
      <c r="G136" s="1" t="s">
        <v>784</v>
      </c>
      <c r="H136" s="1" t="s">
        <v>789</v>
      </c>
      <c r="I136" s="1" t="s">
        <v>1471</v>
      </c>
      <c r="J136" s="1" t="s">
        <v>791</v>
      </c>
      <c r="K136" s="1" t="s">
        <v>1471</v>
      </c>
      <c r="L136" s="1" t="s">
        <v>1471</v>
      </c>
      <c r="M136" s="1" t="s">
        <v>792</v>
      </c>
      <c r="N136" s="1" t="s">
        <v>792</v>
      </c>
      <c r="O136" s="1" t="s">
        <v>793</v>
      </c>
      <c r="P136" s="1" t="s">
        <v>794</v>
      </c>
      <c r="Q136" s="1" t="s">
        <v>795</v>
      </c>
      <c r="R136" s="1" t="s">
        <v>1472</v>
      </c>
      <c r="S136" s="1" t="s">
        <v>1450</v>
      </c>
      <c r="T136" s="1" t="s">
        <v>798</v>
      </c>
      <c r="U136" s="1" t="s">
        <v>759</v>
      </c>
      <c r="V136" s="1" t="s">
        <v>1473</v>
      </c>
    </row>
    <row r="137" s="1" customFormat="1" spans="1:22">
      <c r="A137" s="3">
        <v>999225134240699</v>
      </c>
      <c r="B137" s="1" t="s">
        <v>1474</v>
      </c>
      <c r="C137" s="1" t="s">
        <v>1475</v>
      </c>
      <c r="D137" s="1" t="s">
        <v>1476</v>
      </c>
      <c r="E137" s="1" t="s">
        <v>1477</v>
      </c>
      <c r="F137" s="1" t="s">
        <v>980</v>
      </c>
      <c r="G137" s="1" t="s">
        <v>784</v>
      </c>
      <c r="H137" s="1" t="s">
        <v>789</v>
      </c>
      <c r="I137" s="1" t="s">
        <v>1478</v>
      </c>
      <c r="J137" s="1" t="s">
        <v>791</v>
      </c>
      <c r="K137" s="1" t="s">
        <v>1478</v>
      </c>
      <c r="L137" s="1" t="s">
        <v>1478</v>
      </c>
      <c r="M137" s="1" t="s">
        <v>792</v>
      </c>
      <c r="N137" s="1" t="s">
        <v>792</v>
      </c>
      <c r="O137" s="1" t="s">
        <v>793</v>
      </c>
      <c r="P137" s="1" t="s">
        <v>794</v>
      </c>
      <c r="Q137" s="1" t="s">
        <v>795</v>
      </c>
      <c r="R137" s="1" t="s">
        <v>1479</v>
      </c>
      <c r="S137" s="1" t="s">
        <v>1450</v>
      </c>
      <c r="T137" s="1" t="s">
        <v>798</v>
      </c>
      <c r="U137" s="1" t="s">
        <v>759</v>
      </c>
      <c r="V137" s="1" t="s">
        <v>821</v>
      </c>
    </row>
    <row r="138" s="1" customFormat="1" spans="1:22">
      <c r="A138" s="3">
        <v>999224958680053</v>
      </c>
      <c r="B138" s="1" t="s">
        <v>1480</v>
      </c>
      <c r="C138" s="1" t="s">
        <v>1481</v>
      </c>
      <c r="D138" s="1" t="s">
        <v>1482</v>
      </c>
      <c r="E138" s="1" t="s">
        <v>1483</v>
      </c>
      <c r="F138" s="1" t="s">
        <v>916</v>
      </c>
      <c r="G138" s="1" t="s">
        <v>784</v>
      </c>
      <c r="H138" s="1" t="s">
        <v>789</v>
      </c>
      <c r="I138" s="1" t="s">
        <v>1484</v>
      </c>
      <c r="J138" s="1" t="s">
        <v>791</v>
      </c>
      <c r="K138" s="1" t="s">
        <v>1484</v>
      </c>
      <c r="L138" s="1" t="s">
        <v>1484</v>
      </c>
      <c r="M138" s="1" t="s">
        <v>792</v>
      </c>
      <c r="N138" s="1" t="s">
        <v>792</v>
      </c>
      <c r="O138" s="1" t="s">
        <v>793</v>
      </c>
      <c r="P138" s="1" t="s">
        <v>794</v>
      </c>
      <c r="Q138" s="1" t="s">
        <v>795</v>
      </c>
      <c r="R138" s="1" t="s">
        <v>1485</v>
      </c>
      <c r="S138" s="1" t="s">
        <v>1450</v>
      </c>
      <c r="T138" s="1" t="s">
        <v>798</v>
      </c>
      <c r="U138" s="1" t="s">
        <v>759</v>
      </c>
      <c r="V138" s="1" t="s">
        <v>1486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2023-11-23T01:40:51Z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