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<sst xmlns="http://schemas.openxmlformats.org/spreadsheetml/2006/main" count="5110" uniqueCount="1612">
  <si>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</si>
  <si>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</si>
  <si>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</si>
  <si>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</si>
  <si>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</si>
  <si>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</si>
  <si>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</si>
  <si>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</si>
  <si>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</si>
  <si>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</si>
  <si>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</si>
  <si>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</si>
  <si>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</si>
  <si>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</si>
  <si>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</si>
  <si>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</si>
  <si>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</si>
  <si>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</si>
  <si>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</si>
  <si>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</si>
  <si>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</si>
  <si>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</si>
  <si>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</si>
  <si>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</si>
  <si>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</si>
  <si>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999224958680053	</t>
  </si>
  <si>
    <t>Ctrip</t>
  </si>
  <si>
    <t>正常</t>
  </si>
  <si>
    <t>[东京]OMO5 东京大塚 by 星野集团(OMO5 Tokyo Otuska by Hoshino Resorts)(28557176)</t>
  </si>
  <si>
    <t>YAGURA房(至少提前2天预订)&lt;双人入住&gt;&lt;无早&gt;</t>
  </si>
  <si>
    <t>CNY</t>
  </si>
  <si>
    <t>Hou/Chinglin,Hou/Chinglin</t>
  </si>
  <si>
    <t>CA2019231124CNY</t>
  </si>
  <si>
    <t>未提现</t>
  </si>
  <si>
    <t>携程开票</t>
  </si>
  <si>
    <t xml:space="preserve">3551473	</t>
  </si>
  <si>
    <t xml:space="preserve">m0x1qifl5q	</t>
  </si>
  <si>
    <t xml:space="preserve">999225134240699	</t>
  </si>
  <si>
    <t>[曼谷]曼谷素坤逸安凡尼酒店(Avani Sukhumvit Bangkok Hotel)(39563757)</t>
  </si>
  <si>
    <t>阿瓦尼天际线房 2张单人床&lt;今日特价 &gt;&lt;双人入住&gt;&lt;双早&gt;</t>
  </si>
  <si>
    <t>WU/WANNI</t>
  </si>
  <si>
    <t xml:space="preserve">3595075	</t>
  </si>
  <si>
    <t xml:space="preserve">586812	</t>
  </si>
  <si>
    <t xml:space="preserve">999225581352968	</t>
  </si>
  <si>
    <t>[巴厘岛]乌布阿卡萨里度假村 - 伊妮薇款待酒店(Aksari Resort Ubud by Ini Vie Hospitality)(108697583)</t>
  </si>
  <si>
    <t>森林景双人套房&lt;双人入住&gt;&lt;双早&gt;</t>
  </si>
  <si>
    <t>LEE/hyunmin,LEE/hyunmin</t>
  </si>
  <si>
    <t xml:space="preserve">3684433	</t>
  </si>
  <si>
    <t xml:space="preserve">AKU 24968	</t>
  </si>
  <si>
    <t xml:space="preserve">999225863459394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</si>
  <si>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</si>
  <si>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</si>
  <si>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WANG/YUAN</t>
  </si>
  <si>
    <t xml:space="preserve">3742560	</t>
  </si>
  <si>
    <t xml:space="preserve">	</t>
  </si>
  <si>
    <t>取消</t>
  </si>
  <si>
    <t xml:space="preserve">999225865256279	</t>
  </si>
  <si>
    <t xml:space="preserve">3742934	</t>
  </si>
  <si>
    <t xml:space="preserve">999225871380780	</t>
  </si>
  <si>
    <t xml:space="preserve">3744729	</t>
  </si>
  <si>
    <t xml:space="preserve">1565627	</t>
  </si>
  <si>
    <t xml:space="preserve">26494088343	</t>
  </si>
  <si>
    <t>[阿噶比亚]盖斯尔奥萨拉安纳塔拉沙漠度假酒店(Anantara Qasr Al Sarab Desert Resort)(108692969)</t>
  </si>
  <si>
    <t>园景豪华房(至少提前30天预订)&lt;双人入住&gt;&lt;适用于非阿联酋客人&gt;&lt;双早&gt;</t>
  </si>
  <si>
    <t>Zhao/Zhihua</t>
  </si>
  <si>
    <t xml:space="preserve">3856417	</t>
  </si>
  <si>
    <t xml:space="preserve">17361834	</t>
  </si>
  <si>
    <t xml:space="preserve">999226499178956	</t>
  </si>
  <si>
    <t>[吉隆坡]吉隆坡柏威年酒店 · 悦榕管理(Pavilion Hotel Kuala Lumpur Managed by Banyan Tree)(25469067)</t>
  </si>
  <si>
    <t>至尊绿洲房(至少连住2晚及以上)&lt;特惠&gt;&lt;双人入住&gt;&lt;双早&gt;</t>
  </si>
  <si>
    <t>SU/XING,ZHENG/XIXI</t>
  </si>
  <si>
    <t xml:space="preserve">3862372	</t>
  </si>
  <si>
    <t xml:space="preserve">261942	</t>
  </si>
  <si>
    <t xml:space="preserve">999226598669155	</t>
  </si>
  <si>
    <t>[新加坡]新加坡泛太平洋酒店(Pan Pacific Singapore)(1611370)</t>
  </si>
  <si>
    <t>尊贵套房&lt;特惠&gt;&lt;双人入住&gt;&lt;中宾&gt;&lt;双早&gt;</t>
  </si>
  <si>
    <t>WANG/JIAN</t>
  </si>
  <si>
    <t xml:space="preserve">114924242	</t>
  </si>
  <si>
    <t xml:space="preserve">999226638017772	</t>
  </si>
  <si>
    <t>[普吉岛]普吉岛卡塔坦尼海滩度假村(Katathani Phuket Beach Resort)(1549705)</t>
  </si>
  <si>
    <t>天丽翼海洋精致套房&lt;超值特惠&gt;&lt;双人入住&gt;&lt;双早&gt;</t>
  </si>
  <si>
    <t>DENG/JING,Zhou/Hao,Xie/Feifei,Liu/Qiongxiang,Xie/Pu,Guan/Falong,Zhou/Hongyan,Zhou/Siyuan,Jiang/Xiaocheng</t>
  </si>
  <si>
    <t xml:space="preserve">3887975	</t>
  </si>
  <si>
    <t xml:space="preserve">999226733693406	</t>
  </si>
  <si>
    <t>[新加坡]华乐酒店(One Farrer Hotel)(25395215)</t>
  </si>
  <si>
    <t>薄荷书房&lt;三人入住&gt;&lt;早餐&gt;</t>
  </si>
  <si>
    <t>LEE/Yeonju,LEE/Yeonju</t>
  </si>
  <si>
    <t xml:space="preserve">3910047	</t>
  </si>
  <si>
    <t xml:space="preserve">999226746763601	</t>
  </si>
  <si>
    <t>Lee/Yeonju,Lee/Yeonju</t>
  </si>
  <si>
    <t xml:space="preserve">3915115	</t>
  </si>
  <si>
    <t xml:space="preserve">140823	</t>
  </si>
  <si>
    <t xml:space="preserve">999226797680250	</t>
  </si>
  <si>
    <t>[曼谷]沙吞伊斯汀大酒店(Eastin Grand Hotel Sathorn)(5014959)</t>
  </si>
  <si>
    <t>高级天空房&lt;三人入住&gt;&lt;早餐&gt;</t>
  </si>
  <si>
    <t>Yoon/Ji yoon</t>
  </si>
  <si>
    <t xml:space="preserve">3940250	</t>
  </si>
  <si>
    <t xml:space="preserve">26797729483	</t>
  </si>
  <si>
    <t>Choi/Hye jin,Kim/Bo ram,Yoon/Ji yoon</t>
  </si>
  <si>
    <t xml:space="preserve">3950978	</t>
  </si>
  <si>
    <t xml:space="preserve">484698	</t>
  </si>
  <si>
    <t xml:space="preserve">999226798080185	</t>
  </si>
  <si>
    <t>[宿务]宿务蒙特贝罗别墅酒店(Montebello Villa Hotel Cebu)(8235110)</t>
  </si>
  <si>
    <t>标准房&lt;双人入住&gt;&lt;无早&gt;</t>
  </si>
  <si>
    <t>alindajao/ethel</t>
  </si>
  <si>
    <t xml:space="preserve">3940629	</t>
  </si>
  <si>
    <t xml:space="preserve">2115912056193	</t>
  </si>
  <si>
    <t xml:space="preserve">999226853808271	</t>
  </si>
  <si>
    <t>[科伦]科伦韦斯敦泻湖MO2酒店(MO2 Westown Lagoon Coron)(18557170)</t>
  </si>
  <si>
    <t>豪华双床房&lt;四人入住&gt;&lt;早餐&gt;</t>
  </si>
  <si>
    <t>CASTRO/DENNIS,CASTRO/DENNIS,CASTRO/DENNIS,CASTRO/DENNIS,CASTRO/DENNIS,CASTRO/DENNIS</t>
  </si>
  <si>
    <t xml:space="preserve">3962065	</t>
  </si>
  <si>
    <t xml:space="preserve">09/25/2023	</t>
  </si>
  <si>
    <t xml:space="preserve">999226922600418	</t>
  </si>
  <si>
    <t>[普吉岛]攀瓦布里海滨度假村(Panwaburi Beachfront Resort)(96362785)</t>
  </si>
  <si>
    <t>&lt;双人入住&gt;&lt;双早&gt;</t>
  </si>
  <si>
    <t>Fabi/Dominik</t>
  </si>
  <si>
    <t xml:space="preserve">3973233	</t>
  </si>
  <si>
    <t xml:space="preserve">25578	</t>
  </si>
  <si>
    <t xml:space="preserve">999227042797484	</t>
  </si>
  <si>
    <t>[吉隆坡]吉隆坡皇家特色酒店(Hotel Royal Signature)(112203309)</t>
  </si>
  <si>
    <t>高级房&lt;今日特价 &gt;&lt;双人入住&gt;&lt;双早&gt;</t>
  </si>
  <si>
    <t>WANG/YUHE,wang/yuhe</t>
  </si>
  <si>
    <t xml:space="preserve">3987608	</t>
  </si>
  <si>
    <t xml:space="preserve">315989503	</t>
  </si>
  <si>
    <t xml:space="preserve">999227053571591	</t>
  </si>
  <si>
    <t>[新加坡]新加坡客安酒店 - 远东集团(The Clan Hotel Singapore by Far East Hospitality)(76296409)</t>
  </si>
  <si>
    <t>豪华房&lt;双人入住&gt;&lt;适用于非澳大利亚/英国客人&gt;&lt;无早&gt;</t>
  </si>
  <si>
    <t>DU/EDOUARD,Wang/Helene,Wang/Shuren,Li/Zhen</t>
  </si>
  <si>
    <t xml:space="preserve">3990780	</t>
  </si>
  <si>
    <t xml:space="preserve">321618796, 321618896	</t>
  </si>
  <si>
    <t xml:space="preserve">999227263993087	</t>
  </si>
  <si>
    <t>[曼谷]曼谷素坤逸怡思得酒店(INNSiDE by Meliá Bangkok Sukhumvit)(112510496)</t>
  </si>
  <si>
    <t>因赛德特大床房(至少连住2晚及以上)&lt;双人入住&gt;&lt;外宾&gt;&lt;无早&gt;</t>
  </si>
  <si>
    <t>ZHOU/XINYUE</t>
  </si>
  <si>
    <t xml:space="preserve">4031394	</t>
  </si>
  <si>
    <t xml:space="preserve">999227264192155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</si>
  <si>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</si>
  <si>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</si>
  <si>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MENG/XINSHU</t>
  </si>
  <si>
    <t xml:space="preserve">4031621	</t>
  </si>
  <si>
    <t xml:space="preserve">8963883	</t>
  </si>
  <si>
    <t xml:space="preserve">999227264321522	</t>
  </si>
  <si>
    <t>JI/DELONG,ZHOU/XINYUE</t>
  </si>
  <si>
    <t xml:space="preserve">4031650	</t>
  </si>
  <si>
    <t xml:space="preserve">8963877	</t>
  </si>
  <si>
    <t xml:space="preserve">999227306073002	</t>
  </si>
  <si>
    <t>[吉隆坡]菲斯时尚酒店(The Face Style)(112268920)</t>
  </si>
  <si>
    <t>高级双人房&lt;双人入住&gt;&lt;无早&gt;</t>
  </si>
  <si>
    <t>WENG/RONG</t>
  </si>
  <si>
    <t xml:space="preserve">4043029	</t>
  </si>
  <si>
    <t xml:space="preserve">126622	</t>
  </si>
  <si>
    <t xml:space="preserve">999227323524520	</t>
  </si>
  <si>
    <t>[吉隆坡]菲斯酒店(The Face Suites)(6286739)</t>
  </si>
  <si>
    <t>一卧室高级套房&lt;双人入住&gt;&lt;无早&gt;</t>
  </si>
  <si>
    <t>Fujihara/Miu,Fujihara/Miu</t>
  </si>
  <si>
    <t xml:space="preserve">4048471	</t>
  </si>
  <si>
    <t xml:space="preserve">113307	</t>
  </si>
  <si>
    <t xml:space="preserve">999227345460062	</t>
  </si>
  <si>
    <t>[曼谷]德瓦别墅度假酒店(Villa Deva Resort and Hotel)(106796335)</t>
  </si>
  <si>
    <t>豪华特大床房-可直达泳池&lt;双人入住&gt;&lt;不适用泰国客人&gt;&lt;双早&gt;</t>
  </si>
  <si>
    <t>LIN/TZUJUNG</t>
  </si>
  <si>
    <t xml:space="preserve">4057770	</t>
  </si>
  <si>
    <t xml:space="preserve">4453	</t>
  </si>
  <si>
    <t xml:space="preserve">999227380405372	</t>
  </si>
  <si>
    <t>&lt;四人入住&gt;&lt;无早&gt;</t>
  </si>
  <si>
    <t>ZHANG/YI,ZENG/WEN</t>
  </si>
  <si>
    <t xml:space="preserve">4065286	</t>
  </si>
  <si>
    <t xml:space="preserve">113469	</t>
  </si>
  <si>
    <t xml:space="preserve">999227441102625	</t>
  </si>
  <si>
    <t>[普吉岛]拉查酒店(The Racha)(4814670)</t>
  </si>
  <si>
    <t>豪华别墅(至少连住2晚及以上)&lt;双人入住&gt;&lt;双早&gt;&lt;日历房套餐高价值&gt;&lt;新酒店礼盒&gt;</t>
  </si>
  <si>
    <t>XU/YANG,LAN/YI</t>
  </si>
  <si>
    <t xml:space="preserve">4076886	</t>
  </si>
  <si>
    <t xml:space="preserve">123019	</t>
  </si>
  <si>
    <t xml:space="preserve">999227450701098	</t>
  </si>
  <si>
    <t>薄荷房&lt;双人入住&gt;&lt;双早&gt;</t>
  </si>
  <si>
    <t>Burman/Vivek</t>
  </si>
  <si>
    <t xml:space="preserve">4080665	</t>
  </si>
  <si>
    <t xml:space="preserve">143279	</t>
  </si>
  <si>
    <t xml:space="preserve">999227946203783	</t>
  </si>
  <si>
    <t>[新加坡]欧文之家酒店公寓(Owen House by Hmlet)(105712501)</t>
  </si>
  <si>
    <t>豪华大床房&lt;今日特价 &gt;&lt;双人入住&gt;&lt;无早&gt;</t>
  </si>
  <si>
    <t>Hj Abdul Halim/Md Hiza Wardy</t>
  </si>
  <si>
    <t xml:space="preserve">4081810	</t>
  </si>
  <si>
    <t xml:space="preserve">ROWEN11341	</t>
  </si>
  <si>
    <t xml:space="preserve">999227951552129	</t>
  </si>
  <si>
    <t>[首尔]明洞大使宜必思酒店(Ibis Ambassador Myeongdong)(5015823)</t>
  </si>
  <si>
    <t>标准双床房&lt;超值特惠&gt;&lt;双人入住&gt;&lt;不适用韩国客人&gt;&lt;无早&gt;</t>
  </si>
  <si>
    <t>KOJITANI/CHIE,NISHIUMA/YUKI</t>
  </si>
  <si>
    <t xml:space="preserve">4084325	</t>
  </si>
  <si>
    <t xml:space="preserve">1259078	</t>
  </si>
  <si>
    <t xml:space="preserve">999227966079934	</t>
  </si>
  <si>
    <t>Kazura/Hasina</t>
  </si>
  <si>
    <t xml:space="preserve">4089235	</t>
  </si>
  <si>
    <t xml:space="preserve">ROWEN11247	</t>
  </si>
  <si>
    <t xml:space="preserve">999227979808667	</t>
  </si>
  <si>
    <t>[Sala Dan]甲米兰达岛双莲水疗度假酒店(Twin Lotus Resort &amp; Spa Koh Lanta)(5771418)</t>
  </si>
  <si>
    <t>高级房&lt;特惠&gt;&lt;双人入住&gt;&lt;中宾&gt;&lt;双早&gt;</t>
  </si>
  <si>
    <t>LIAO/HAOYU,LIANG/LUYIN</t>
  </si>
  <si>
    <t xml:space="preserve">4093662	</t>
  </si>
  <si>
    <t xml:space="preserve">17635	</t>
  </si>
  <si>
    <t xml:space="preserve">999227979810333	</t>
  </si>
  <si>
    <t>WANG/LUWEI,YU/SHUANG</t>
  </si>
  <si>
    <t xml:space="preserve">4093663	</t>
  </si>
  <si>
    <t xml:space="preserve">17636	</t>
  </si>
  <si>
    <t xml:space="preserve">999227974436166	</t>
  </si>
  <si>
    <t>[普吉岛]普吉岛 M Social 酒店(M Social Hotel Phuket)(1611387)</t>
  </si>
  <si>
    <t>社会特大床房(Afterglow)(至少连住2晚及以上)&lt;双人入住&gt;&lt;不适用泰国客人&gt;&lt;双早&gt;</t>
  </si>
  <si>
    <t>Lee/Choon Sing</t>
  </si>
  <si>
    <t xml:space="preserve">4093041	</t>
  </si>
  <si>
    <t xml:space="preserve">327736567	</t>
  </si>
  <si>
    <t xml:space="preserve">999227996236712	</t>
  </si>
  <si>
    <t>[曼谷]曼谷贵都酒店(S Ratchada Hotel Bangkok)(112741203)</t>
  </si>
  <si>
    <t>超级房（带浴缸）(至少连住2晚及以上)&lt;三人入住&gt;&lt;无早&gt;</t>
  </si>
  <si>
    <t>DONGJAROEN/SIRIYAKON,TADEE/SIRILUK,DUANGMALA/CHOTIKA</t>
  </si>
  <si>
    <t xml:space="preserve">4099495	</t>
  </si>
  <si>
    <t xml:space="preserve">62789410-1	</t>
  </si>
  <si>
    <t xml:space="preserve">999228007747440	</t>
  </si>
  <si>
    <t>标准大床房&lt;超值特惠&gt;&lt;双人入住&gt;&lt;不适用韩国客人&gt;&lt;无早&gt;</t>
  </si>
  <si>
    <t>Ng/Shing kie</t>
  </si>
  <si>
    <t xml:space="preserve">4102048	</t>
  </si>
  <si>
    <t xml:space="preserve">1259960	</t>
  </si>
  <si>
    <t xml:space="preserve">999228010937658	</t>
  </si>
  <si>
    <t>[邦劳]阿罗纳海滩赫纳度假村(Henann Resort Alona Beach)(5243777)</t>
  </si>
  <si>
    <t>豪华房(连住3晚及以上)&lt;特价大促销&gt;&lt;三人入住&gt;&lt;早餐&gt;</t>
  </si>
  <si>
    <t>Kim/Junyeon,Kim/Junyeon,Kim/Junyeon</t>
  </si>
  <si>
    <t xml:space="preserve">4102997	</t>
  </si>
  <si>
    <t xml:space="preserve">HBM259-372	</t>
  </si>
  <si>
    <t xml:space="preserve">999228043182607	</t>
  </si>
  <si>
    <t>[梳邦再也]双威舄湖酒店（原双威克里奥酒店）(Sunway Lagoon Hotel , Formerly Sunway Clio Hotel)(58462983)</t>
  </si>
  <si>
    <t>超豪华房&lt;双人入住&gt;&lt;双早&gt;</t>
  </si>
  <si>
    <t>ZHANG/YIMIN,Lian/Fuchang</t>
  </si>
  <si>
    <t xml:space="preserve">4111635	</t>
  </si>
  <si>
    <t xml:space="preserve">338537374	</t>
  </si>
  <si>
    <t xml:space="preserve">999228069062856	</t>
  </si>
  <si>
    <t>[仁川]仁川机场贝斯特韦斯特精品酒店(Best Western Premier Incheon Airport Hotel)(5923817)</t>
  </si>
  <si>
    <t>豪华双床房&lt;双人入住&gt;&lt;不适用韩国客人&gt;&lt;无早&gt;</t>
  </si>
  <si>
    <t>TANAKA/SHIGEKI</t>
  </si>
  <si>
    <t xml:space="preserve">4117480	</t>
  </si>
  <si>
    <t xml:space="preserve">23297124	</t>
  </si>
  <si>
    <t xml:space="preserve">999228074390419	</t>
  </si>
  <si>
    <t>[吉隆坡]吉隆坡皇家朱兰酒店(Royale Chulan Kuala Lumpur)(5280527)</t>
  </si>
  <si>
    <t>一室公寓&lt;双人入住&gt;&lt;双早&gt;</t>
  </si>
  <si>
    <t>MURTHY/KIREN RAJ</t>
  </si>
  <si>
    <t xml:space="preserve">4120236	</t>
  </si>
  <si>
    <t xml:space="preserve">10010693986	</t>
  </si>
  <si>
    <t xml:space="preserve">999228089879457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</si>
  <si>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</si>
  <si>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</si>
  <si>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Ong/Way tat,Ong/Way tat,Ong/Way tat,Ong/Way tat,Ong/Way tat,Ong/Way tat,Ong/Way tat,Ong/Way tat</t>
  </si>
  <si>
    <t xml:space="preserve">999228099036167	</t>
  </si>
  <si>
    <t>[首尔]首尔世贸中心洲际酒店(InterContinental Seoul COEX, an IHG Hotel)(2650606)</t>
  </si>
  <si>
    <t>经典双床房(至少连住2晚及以上)&lt;今日特价 &gt;&lt;双人入住&gt;&lt;不适用韩国客人&gt;&lt;无早&gt;&lt; DLTZ &gt;</t>
  </si>
  <si>
    <t>LI/XINNI</t>
  </si>
  <si>
    <t xml:space="preserve">4126213	</t>
  </si>
  <si>
    <t xml:space="preserve">4323107	</t>
  </si>
  <si>
    <t xml:space="preserve">999228122570767	</t>
  </si>
  <si>
    <t>[旧金山]渔人码头智选假日酒店(Holiday Inn Express Hotel &amp; Suites Fisherman's Wharf, an IHG Hotel)(28528824)</t>
  </si>
  <si>
    <t>特大床房&lt;今日特价 &gt;&lt;双人入住&gt;&lt;双早&gt;</t>
  </si>
  <si>
    <t>MOON/JEONGYEON</t>
  </si>
  <si>
    <t xml:space="preserve">4132647	</t>
  </si>
  <si>
    <t xml:space="preserve">42086217	</t>
  </si>
  <si>
    <t xml:space="preserve">999228214645471	</t>
  </si>
  <si>
    <t>[曼谷]曼谷阿尔玛斯酒店(Almas Hotel Bangkok)(112363936)</t>
  </si>
  <si>
    <t>标准双人床房&lt;双人入住&gt;&lt;双早&gt;</t>
  </si>
  <si>
    <t>Yusoff/Zainuddin,Yusoff/Zainuddin</t>
  </si>
  <si>
    <t xml:space="preserve">4152574	</t>
  </si>
  <si>
    <t xml:space="preserve">10615	</t>
  </si>
  <si>
    <t xml:space="preserve">999228233137288	</t>
  </si>
  <si>
    <t>[富国岛]富国岛贝斯特韦斯特精品索纳西别墅酒店(Best Western Premier Sonasea Villas Phu Quoc)(113808853)</t>
  </si>
  <si>
    <t>园景3卧别墅（带阳台、私人泳池）&lt;1&gt;&lt;今日特价 &gt;&lt;六人入住&gt;&lt;仅适用亚洲客人&gt;&lt;早餐&gt;</t>
  </si>
  <si>
    <t>NGUYEN/THI HOANG NGA</t>
  </si>
  <si>
    <t xml:space="preserve">4158032	</t>
  </si>
  <si>
    <t xml:space="preserve">44091	</t>
  </si>
  <si>
    <t xml:space="preserve">999228235412321	</t>
  </si>
  <si>
    <t>[芭堤雅]芭堤雅旅客之家(Travelodge Pattaya)(13860228)</t>
  </si>
  <si>
    <t>标准房&lt;今日特价 &gt;&lt;双人入住&gt;&lt;双早&gt;</t>
  </si>
  <si>
    <t>Singh/Tarsem,Singh/Tarsem,Singh/Tarsem,Singh/Tarsem</t>
  </si>
  <si>
    <t xml:space="preserve">4159406	</t>
  </si>
  <si>
    <t xml:space="preserve">57192	</t>
  </si>
  <si>
    <t xml:space="preserve">999228241638612	</t>
  </si>
  <si>
    <t>[依斯干达公主城]双威大盒子酒店(Sunway Hotel Big Box)(91411884)</t>
  </si>
  <si>
    <t>豪华特大床房&lt;单人入住&gt;&lt;单早&gt;</t>
  </si>
  <si>
    <t>CHEN/GUIYING</t>
  </si>
  <si>
    <t xml:space="preserve">4163110	</t>
  </si>
  <si>
    <t xml:space="preserve">106218	</t>
  </si>
  <si>
    <t xml:space="preserve">999228273313034	</t>
  </si>
  <si>
    <t>[岘港]岘港美利亚海滩度假酒店(Melia Danang Beach Resort)(5007472)</t>
  </si>
  <si>
    <t>园景甄选层房 禁烟&lt;双人入住&gt;&lt;双早&gt;</t>
  </si>
  <si>
    <t>YONGJUN/JIN</t>
  </si>
  <si>
    <t xml:space="preserve">4172971	</t>
  </si>
  <si>
    <t xml:space="preserve">345286	</t>
  </si>
  <si>
    <t xml:space="preserve">999228309298375	</t>
  </si>
  <si>
    <t>[新加坡]庄家大酒店(Hotel Boss)(4373844)</t>
  </si>
  <si>
    <t>高级大床房&lt;双人入住&gt;&lt;适用于除印度及次大陆国家客人&gt;&lt;无早&gt;</t>
  </si>
  <si>
    <t>XIE/XIAOTONG</t>
  </si>
  <si>
    <t xml:space="preserve">4185948	</t>
  </si>
  <si>
    <t xml:space="preserve">333387953	</t>
  </si>
  <si>
    <t xml:space="preserve">999228322627010	</t>
  </si>
  <si>
    <t>[拉普拉普]宿雾白沙度假及Spa酒店(Cebu White Sands Resort and Spa)(8235003)</t>
  </si>
  <si>
    <t>至尊奢华房(至少提前3天预订)&lt;特价大促销&gt;&lt;三人入住&gt;&lt;早餐&gt;</t>
  </si>
  <si>
    <t>JEONG/HUN</t>
  </si>
  <si>
    <t xml:space="preserve">4194770	</t>
  </si>
  <si>
    <t xml:space="preserve">81161	</t>
  </si>
  <si>
    <t xml:space="preserve">999228325110984	</t>
  </si>
  <si>
    <t>[圣费尔南多]拉乌尼翁奥利欧度假村(Aureo la Union)(47775794)</t>
  </si>
  <si>
    <t>豪华房(至少提前7天预订)&lt;特价大促销&gt;&lt;三人入住&gt;&lt;早餐&gt;</t>
  </si>
  <si>
    <t>Padilla/Amanda</t>
  </si>
  <si>
    <t xml:space="preserve">4195499	</t>
  </si>
  <si>
    <t xml:space="preserve">168746	</t>
  </si>
  <si>
    <t xml:space="preserve">999228346205554	</t>
  </si>
  <si>
    <t>QIDWAI/SAAD</t>
  </si>
  <si>
    <t xml:space="preserve">4206880	</t>
  </si>
  <si>
    <t xml:space="preserve">10919	</t>
  </si>
  <si>
    <t xml:space="preserve">999228359634499	</t>
  </si>
  <si>
    <t>[曼谷]曼谷柏悦酒店(Park Hyatt Bangkok)(8982056)</t>
  </si>
  <si>
    <t>特大床房(至少连住2晚及以上)&lt;特惠专享&gt;&lt;双人入住&gt;&lt;双早&gt;</t>
  </si>
  <si>
    <t>LEE/KAI YAN</t>
  </si>
  <si>
    <t xml:space="preserve">4212869	</t>
  </si>
  <si>
    <t xml:space="preserve">9939242	</t>
  </si>
  <si>
    <t xml:space="preserve">999228359872659	</t>
  </si>
  <si>
    <t>XU/TAO</t>
  </si>
  <si>
    <t xml:space="preserve">4213008	</t>
  </si>
  <si>
    <t xml:space="preserve">10944	</t>
  </si>
  <si>
    <t xml:space="preserve">999228361393397	</t>
  </si>
  <si>
    <t>[新加坡]新加坡威大酒店 - 明古连(V Hotel Bencoolen)(3463190)</t>
  </si>
  <si>
    <t>高级双床房&lt;特惠&gt;&lt;双人入住&gt;&lt;适用于除印度及次大陆国家客人&gt;&lt;无早&gt;</t>
  </si>
  <si>
    <t>IEONG/CHONG,WONG/WAI FONG</t>
  </si>
  <si>
    <t xml:space="preserve">4214122	</t>
  </si>
  <si>
    <t xml:space="preserve">334866934	</t>
  </si>
  <si>
    <t xml:space="preserve">999228361442291	</t>
  </si>
  <si>
    <t>高级大床房&lt;特惠&gt;&lt;双人入住&gt;&lt;适用于除印度及次大陆国家客人&gt;&lt;无早&gt;</t>
  </si>
  <si>
    <t>FANG/XIAO YUAN</t>
  </si>
  <si>
    <t xml:space="preserve">4214142	</t>
  </si>
  <si>
    <t xml:space="preserve">334867474	</t>
  </si>
  <si>
    <t xml:space="preserve">999228368483007	</t>
  </si>
  <si>
    <t>WU/WEIQIN</t>
  </si>
  <si>
    <t xml:space="preserve">4220469	</t>
  </si>
  <si>
    <t xml:space="preserve">114794	</t>
  </si>
  <si>
    <t xml:space="preserve">999228368486238	</t>
  </si>
  <si>
    <t>Jin/Dan</t>
  </si>
  <si>
    <t xml:space="preserve">4220474	</t>
  </si>
  <si>
    <t xml:space="preserve">114795	</t>
  </si>
  <si>
    <t xml:space="preserve">999228369544131	</t>
  </si>
  <si>
    <t>[拉普拉普]康斯特白拉热带海滩度假村(Costabella Tropical Beach Hotel)(8235061)</t>
  </si>
  <si>
    <t>两卧海滨套房&lt;特价大促销&gt;&lt;四人入住&gt;&lt;早餐&gt;</t>
  </si>
  <si>
    <t>LIN/YIN I,WU/MEI CHENG,WU/MEI FENG,LIU/LIEN CHUN</t>
  </si>
  <si>
    <t xml:space="preserve">4222254	</t>
  </si>
  <si>
    <t xml:space="preserve">156346	</t>
  </si>
  <si>
    <t xml:space="preserve">999228369644263	</t>
  </si>
  <si>
    <t>标准大床房&lt;超值特惠&gt;&lt;单人入住&gt;&lt;不适用韩国客人&gt;&lt;单早&gt;</t>
  </si>
  <si>
    <t>yang/bihua</t>
  </si>
  <si>
    <t xml:space="preserve">4222378	</t>
  </si>
  <si>
    <t xml:space="preserve">1265858	</t>
  </si>
  <si>
    <t xml:space="preserve">999228398576260	</t>
  </si>
  <si>
    <t>[曼谷]曼谷拉差达宜必思尚品酒店(Ibis Styles Bangkok Ratchada)(46080525)</t>
  </si>
  <si>
    <t>标准大床房(至少连住2晚及以上)&lt;双人入住&gt;&lt;不适用泰国客人&gt;&lt;双早&gt;</t>
  </si>
  <si>
    <t>SHAN/ZHANHAI</t>
  </si>
  <si>
    <t xml:space="preserve">4228774	</t>
  </si>
  <si>
    <t xml:space="preserve">202807	</t>
  </si>
  <si>
    <t xml:space="preserve">999228398749482	</t>
  </si>
  <si>
    <t>[新加坡]史丹佛瑞士酒店(Swissotel the Stamford)(1611379)</t>
  </si>
  <si>
    <t>尊贵港景两张双人床房(连住3晚及以上)&lt;双人入住&gt;&lt;双早&gt;</t>
  </si>
  <si>
    <t>HUANG/YONGHONG</t>
  </si>
  <si>
    <t xml:space="preserve">4228810	</t>
  </si>
  <si>
    <t xml:space="preserve">41930344	</t>
  </si>
  <si>
    <t xml:space="preserve">999228399994618	</t>
  </si>
  <si>
    <t>[普吉岛]普吉岛佛基拉诺富特城市酒店(Novotel Phuket City Phokeethra)(6103435)</t>
  </si>
  <si>
    <t>高级特大床房(至少连住2晚及以上)&lt;单人入住&gt;&lt;单早&gt;</t>
  </si>
  <si>
    <t>LI/CHI HO</t>
  </si>
  <si>
    <t xml:space="preserve">4229283	</t>
  </si>
  <si>
    <t xml:space="preserve">493117	</t>
  </si>
  <si>
    <t xml:space="preserve">999228400042945	</t>
  </si>
  <si>
    <t>YAU/YU FUNG</t>
  </si>
  <si>
    <t xml:space="preserve">4229294	</t>
  </si>
  <si>
    <t xml:space="preserve">493118	</t>
  </si>
  <si>
    <t xml:space="preserve">999228412753350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</si>
  <si>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</si>
  <si>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</si>
  <si>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HE/MU,HU/HAN</t>
  </si>
  <si>
    <t xml:space="preserve">4232146	</t>
  </si>
  <si>
    <t xml:space="preserve">129246553	</t>
  </si>
  <si>
    <t xml:space="preserve">999228412787819	</t>
  </si>
  <si>
    <t>海景豪华双床房(至少连住2晚及以上)&lt;限量特价&gt;&lt;双人入住&gt;&lt;适用于除泰国的亚洲客人&gt;&lt;双早&gt;</t>
  </si>
  <si>
    <t>HE/JUNCHENG,LI/QING</t>
  </si>
  <si>
    <t xml:space="preserve">4232155	</t>
  </si>
  <si>
    <t xml:space="preserve">129276461	</t>
  </si>
  <si>
    <t xml:space="preserve">999228421713992	</t>
  </si>
  <si>
    <t>[曼谷]金玉素万那普酒店(Golden Jade Suvarnabhumi)(28680143)</t>
  </si>
  <si>
    <t>高级房&lt;双人入住&gt;&lt;无早&gt;</t>
  </si>
  <si>
    <t>Thubpatch/Nuttika</t>
  </si>
  <si>
    <t xml:space="preserve">4236123	</t>
  </si>
  <si>
    <t xml:space="preserve">999228436134534	</t>
  </si>
  <si>
    <t>Melkozerova/Anna</t>
  </si>
  <si>
    <t xml:space="preserve">4238928	</t>
  </si>
  <si>
    <t xml:space="preserve">999228440583527	</t>
  </si>
  <si>
    <t>YANG/lili</t>
  </si>
  <si>
    <t xml:space="preserve">4241227	</t>
  </si>
  <si>
    <t xml:space="preserve">114937	</t>
  </si>
  <si>
    <t xml:space="preserve">999228440652079	</t>
  </si>
  <si>
    <t>WANG/QI</t>
  </si>
  <si>
    <t xml:space="preserve">4241255	</t>
  </si>
  <si>
    <t xml:space="preserve">114940	</t>
  </si>
  <si>
    <t xml:space="preserve">999228443274986	</t>
  </si>
  <si>
    <t>[普吉岛]普吉岛洲际丁索别墅度假村(Dinso Resort &amp; Villas Phuket, an IHG Hotel)(28676810)</t>
  </si>
  <si>
    <t>2卧转角套房&lt;四人入住&gt;&lt;早餐&gt;</t>
  </si>
  <si>
    <t>HUO/JIAHAO,LI/SONG,LIU/XUEJIAO,LIU/WEI</t>
  </si>
  <si>
    <t xml:space="preserve">4244651	</t>
  </si>
  <si>
    <t xml:space="preserve">229557	</t>
  </si>
  <si>
    <t xml:space="preserve">999228443649613	</t>
  </si>
  <si>
    <t>行政豪华房&lt;双人入住&gt;&lt;无早&gt;</t>
  </si>
  <si>
    <t>WANG/BIAO</t>
  </si>
  <si>
    <t xml:space="preserve">4245451	</t>
  </si>
  <si>
    <t xml:space="preserve">130824	</t>
  </si>
  <si>
    <t xml:space="preserve">999228470990242	</t>
  </si>
  <si>
    <t>[曼谷]宜必思曼谷素坤逸24店(Ibis Bangkok Sukhumvit 24)(112895538)</t>
  </si>
  <si>
    <t>标准房 1张大床(至少提前3天预订)(至少连住2晚及以上)&lt;双人入住&gt;&lt;中宾&gt;&lt;双早&gt;</t>
  </si>
  <si>
    <t>PUN/CHI HOI</t>
  </si>
  <si>
    <t xml:space="preserve">4253172	</t>
  </si>
  <si>
    <t xml:space="preserve">9040266	</t>
  </si>
  <si>
    <t xml:space="preserve">999228471525590	</t>
  </si>
  <si>
    <t>[首尔]首尔江南福朋喜来登酒店(Four Points by Sheraton Seoul Gangnam)(28537495)</t>
  </si>
  <si>
    <t>尊贵大床房(至少连住2晚及以上)&lt;双人入住&gt;&lt;中宾&gt;&lt;无早&gt;</t>
  </si>
  <si>
    <t>ZHENG/NAN</t>
  </si>
  <si>
    <t xml:space="preserve">4253312	</t>
  </si>
  <si>
    <t xml:space="preserve">82654112	</t>
  </si>
  <si>
    <t xml:space="preserve">999228472793357	</t>
  </si>
  <si>
    <t>[吉隆坡]京华精选酒店(Hotel Royal Signature)(112203309)</t>
  </si>
  <si>
    <t xml:space="preserve">999228484518401	</t>
  </si>
  <si>
    <t>[曼谷]察殿曼谷大酒店(Chatrium Grand Bangkok)(105593534)</t>
  </si>
  <si>
    <t>(至少连住2晚及以上)&lt;今日特价 &gt;&lt;双人入住&gt;&lt;不适用泰国客人&gt;&lt;双早&gt;</t>
  </si>
  <si>
    <t>ISWARATIOSO/SANTOSA</t>
  </si>
  <si>
    <t xml:space="preserve">4256650	</t>
  </si>
  <si>
    <t xml:space="preserve">336956815	</t>
  </si>
  <si>
    <t xml:space="preserve">999228486683819	</t>
  </si>
  <si>
    <t>尊贵港景特大床房(连住3晚及以上)&lt;双人入住&gt;&lt;双早&gt;</t>
  </si>
  <si>
    <t>XU/WEI</t>
  </si>
  <si>
    <t xml:space="preserve">4258122	</t>
  </si>
  <si>
    <t xml:space="preserve">41930343	</t>
  </si>
  <si>
    <t xml:space="preserve">999228488914120	</t>
  </si>
  <si>
    <t>[宿务]宿务格勒里亚山峰酒店(Summit Galleria Cebu)(28525181)</t>
  </si>
  <si>
    <t>豪华特大床房&lt;今日特价 &gt;&lt;单人入住&gt;&lt;单早&gt;</t>
  </si>
  <si>
    <t>SENA/JOSHUA HOSEA</t>
  </si>
  <si>
    <t xml:space="preserve">4260809	</t>
  </si>
  <si>
    <t xml:space="preserve">SGC0066064	</t>
  </si>
  <si>
    <t xml:space="preserve">999228489215470	</t>
  </si>
  <si>
    <t>[吉隆坡]铂尔曼吉隆坡城市中心大酒店(Pullman Kuala Lumpur City Centre Hotel &amp; Residences)(5073220)</t>
  </si>
  <si>
    <t>尊享豪华特大床房&lt;双人入住&gt;&lt;双早&gt;</t>
  </si>
  <si>
    <t>SHEN/QI</t>
  </si>
  <si>
    <t xml:space="preserve">4261314	</t>
  </si>
  <si>
    <t xml:space="preserve">1003655	</t>
  </si>
  <si>
    <t xml:space="preserve">999228489963479	</t>
  </si>
  <si>
    <t>[吉隆坡]吉隆坡美利亚酒店(Meliá Kuala Lumpur)(8872508)</t>
  </si>
  <si>
    <t>美利亚客房(至少连住2晚及以上)&lt;双人入住&gt;&lt;无早&gt;</t>
  </si>
  <si>
    <t>Tan/Jack Kwong</t>
  </si>
  <si>
    <t xml:space="preserve">4262080	</t>
  </si>
  <si>
    <t xml:space="preserve">749304	</t>
  </si>
  <si>
    <t xml:space="preserve">999228490449733	</t>
  </si>
  <si>
    <t>[曼谷]曼谷沙通智选假日酒店(Holiday Inn Express Bangkok Sathorn, an IHG Hotel)(5575612)</t>
  </si>
  <si>
    <t>标准房&lt;双人入住&gt;&lt;不适用泰国客人&gt;&lt;双早&gt;</t>
  </si>
  <si>
    <t>SOH/JIA HAO</t>
  </si>
  <si>
    <t xml:space="preserve">4262110	</t>
  </si>
  <si>
    <t xml:space="preserve">61275405	</t>
  </si>
  <si>
    <t xml:space="preserve">999228494193646	</t>
  </si>
  <si>
    <t>[芭堤雅]芭堤雅花园海景大酒店(Garden Cliff Resort &amp; Spa Pattaya)(51725609)</t>
  </si>
  <si>
    <t>豪华房&lt;今日特价 &gt;&lt;双人入住&gt;&lt;双早&gt;</t>
  </si>
  <si>
    <t>Azar/Saif,Azar/Saif</t>
  </si>
  <si>
    <t xml:space="preserve">4263298	</t>
  </si>
  <si>
    <t xml:space="preserve">47555	</t>
  </si>
  <si>
    <t xml:space="preserve">999228494935669	</t>
  </si>
  <si>
    <t>标准两张单人床房(至少连住2晚及以上)&lt;双人入住&gt;&lt;不适用泰国客人&gt;&lt;双早&gt;</t>
  </si>
  <si>
    <t>CHEN/PENG</t>
  </si>
  <si>
    <t xml:space="preserve">4263808	</t>
  </si>
  <si>
    <t xml:space="preserve">203728	</t>
  </si>
  <si>
    <t xml:space="preserve">999228496682924	</t>
  </si>
  <si>
    <t>QIN/Guangwei,WANG/Xiaowei,HE/Yunqin</t>
  </si>
  <si>
    <t xml:space="preserve">4264542	</t>
  </si>
  <si>
    <t xml:space="preserve">1003785 / 1003786 / 1003787	</t>
  </si>
  <si>
    <t xml:space="preserve">999228497024739	</t>
  </si>
  <si>
    <t>[曼谷]SC 公园酒店(SC Park Hotel)(28410206)</t>
  </si>
  <si>
    <t>高级双人床房&lt;特惠专享&gt;&lt;双人入住&gt;&lt;双早&gt;</t>
  </si>
  <si>
    <t>CHAN/CHEE KONG</t>
  </si>
  <si>
    <t xml:space="preserve">4264658	</t>
  </si>
  <si>
    <t xml:space="preserve">999228500154418	</t>
  </si>
  <si>
    <t>[普林塞萨港]坎瓦司精品酒店(Canvas Boutique Hotel)(28364505)</t>
  </si>
  <si>
    <t>豪华双床房&lt;今日特价 &gt;&lt;双人入住&gt;&lt;双早&gt;</t>
  </si>
  <si>
    <t>Tadena/Imelda</t>
  </si>
  <si>
    <t xml:space="preserve">4266393	</t>
  </si>
  <si>
    <t xml:space="preserve">7552422154915	</t>
  </si>
  <si>
    <t xml:space="preserve">999228501388207	</t>
  </si>
  <si>
    <t>[普吉岛]卢巴普吉岛芭东旅舍(Lub d Phuket Patong)(7019202)</t>
  </si>
  <si>
    <t>豪华双床房(至少连住2晚及以上)&lt;双人入住&gt;&lt;双早&gt;</t>
  </si>
  <si>
    <t>LIU/CHANG,DENG/NING,HSU/LIHSIN</t>
  </si>
  <si>
    <t xml:space="preserve">4266840	</t>
  </si>
  <si>
    <t xml:space="preserve">56177	</t>
  </si>
  <si>
    <t xml:space="preserve">28507185722	</t>
  </si>
  <si>
    <t>[釜山]釜山站温德姆华美达安可酒店(Ramada Encore by Wyndham Busan Station)(97388593)</t>
  </si>
  <si>
    <t>尊贵双床房&lt;特惠专享&gt;&lt;双人入住&gt;&lt;不适用韩国客人&gt;&lt;无早&gt;</t>
  </si>
  <si>
    <t>YU/XIAOLONG</t>
  </si>
  <si>
    <t xml:space="preserve">4268096	</t>
  </si>
  <si>
    <t xml:space="preserve">23209314	</t>
  </si>
  <si>
    <t xml:space="preserve">999228506503082	</t>
  </si>
  <si>
    <t>Velez Rodriguez/Janaliss Santia</t>
  </si>
  <si>
    <t xml:space="preserve">4267755	</t>
  </si>
  <si>
    <t xml:space="preserve">23209312	</t>
  </si>
  <si>
    <t xml:space="preserve">999228509988601	</t>
  </si>
  <si>
    <t>[曼谷]曼谷香格里拉大酒店(Shangri-La Bangkok)(3243791)</t>
  </si>
  <si>
    <t>曼谷楼曼谷河景特大床房(至少连住2晚及以上)&lt;双人入住&gt;&lt;不适用泰国客人&gt;&lt;双早&gt;</t>
  </si>
  <si>
    <t>TAO/CHANGLIN,WANG/JING</t>
  </si>
  <si>
    <t xml:space="preserve">4268916	</t>
  </si>
  <si>
    <t xml:space="preserve">999228512877029	</t>
  </si>
  <si>
    <t>[哥打京那巴鲁]明园酒店及公寓(Ming Garden Hotel &amp; Residences)(5281385)</t>
  </si>
  <si>
    <t>高级房&lt;限时抢购&gt;&lt;双人入住&gt;&lt;无早&gt;</t>
  </si>
  <si>
    <t>ABDULLAH/JOFRI</t>
  </si>
  <si>
    <t xml:space="preserve">4269772	</t>
  </si>
  <si>
    <t xml:space="preserve">8684918	</t>
  </si>
  <si>
    <t xml:space="preserve">999228514676448	</t>
  </si>
  <si>
    <t>[首尔]首尔大使 - 铂尔曼酒店(The Ambassador Seoul - A Pullman Hotel)(2332004)</t>
  </si>
  <si>
    <t>高级特大床房&lt;促销&gt;&lt;双人入住&gt;&lt;无早&gt;</t>
  </si>
  <si>
    <t>CHEN/JIAYING</t>
  </si>
  <si>
    <t xml:space="preserve">4270491	</t>
  </si>
  <si>
    <t xml:space="preserve">132538572	</t>
  </si>
  <si>
    <t xml:space="preserve">999228523903215	</t>
  </si>
  <si>
    <t>[河内]西河内凯悦酒店(Hyatt Regency West Hanoi)(28555895)</t>
  </si>
  <si>
    <t>豪华特大床房&lt;单人入住&gt;&lt;不适用越南客人&gt;&lt;单早&gt;</t>
  </si>
  <si>
    <t>SUN/BO</t>
  </si>
  <si>
    <t xml:space="preserve">4271933	</t>
  </si>
  <si>
    <t xml:space="preserve">999228524195051	</t>
  </si>
  <si>
    <t>[曼谷]尼兰大酒店(Niran Grand Hotel)(96424884)</t>
  </si>
  <si>
    <t>豪华房(至少连住2晚及以上)&lt;特惠&gt;&lt;双人入住&gt;&lt;无早&gt;</t>
  </si>
  <si>
    <t>JANSATEM/PATTHARAWADEE</t>
  </si>
  <si>
    <t xml:space="preserve">4271989	</t>
  </si>
  <si>
    <t xml:space="preserve">CFM	</t>
  </si>
  <si>
    <t xml:space="preserve">999228525849223	</t>
  </si>
  <si>
    <t>[八打灵再也]皇家朱兰白沙罗酒店(Royale Chulan Damansara)(28528087)</t>
  </si>
  <si>
    <t>MAD DIN/ISKANDAR</t>
  </si>
  <si>
    <t xml:space="preserve">4272277	</t>
  </si>
  <si>
    <t xml:space="preserve">649149	</t>
  </si>
  <si>
    <t xml:space="preserve">999228526511707	</t>
  </si>
  <si>
    <t>[曼谷]曼谷萨通JC凯文酒店(JC Kevin Sathorn Bangkok Hotel)(4401628)</t>
  </si>
  <si>
    <t>一卧室套房&lt;今日特价 &gt;&lt;双人入住&gt;&lt;双早&gt;</t>
  </si>
  <si>
    <t>Maeda/Shinichi,Maeda/Shinichi</t>
  </si>
  <si>
    <t xml:space="preserve">4272433	</t>
  </si>
  <si>
    <t xml:space="preserve">345602749	</t>
  </si>
  <si>
    <t xml:space="preserve">999228527900075	</t>
  </si>
  <si>
    <t>[曼谷]卡奈里斯素万那普机场店(Canalis Suvarnabhumi Airport Hotel)(113752984)</t>
  </si>
  <si>
    <t>豪华双人房&lt;双人入住&gt;&lt;不适用泰国客人&gt;&lt;双早&gt;</t>
  </si>
  <si>
    <t>HUANG/ZHIEN</t>
  </si>
  <si>
    <t xml:space="preserve">4272769	</t>
  </si>
  <si>
    <t xml:space="preserve">RR23011723	</t>
  </si>
  <si>
    <t xml:space="preserve">999228528221429	</t>
  </si>
  <si>
    <t xml:space="preserve">999228528648876	</t>
  </si>
  <si>
    <t>[曼谷]沙吞11贝斯特韦斯特克里克酒店(Best Western Click Sathorn 11 Bangkok)(114075398)</t>
  </si>
  <si>
    <t>高级房(至少提前1天预订)(至少连住2晚及以上)&lt;双人入住&gt;&lt;不适用泰国客人&gt;&lt;无早&gt;</t>
  </si>
  <si>
    <t>LIU/JUNLI,CHEN/JIELING</t>
  </si>
  <si>
    <t xml:space="preserve">4272971	</t>
  </si>
  <si>
    <t xml:space="preserve">BK001272	</t>
  </si>
  <si>
    <t xml:space="preserve">999228532298702	</t>
  </si>
  <si>
    <t>[普吉岛]芭东海景酒店(Seaview Patong Hotel)(3736600)</t>
  </si>
  <si>
    <t>高级房&lt;三人入住&gt;&lt;早餐&gt;</t>
  </si>
  <si>
    <t>fashion/salman,fashion/salman,fashion/salman</t>
  </si>
  <si>
    <t xml:space="preserve">4274336	</t>
  </si>
  <si>
    <t xml:space="preserve">999228537285374	</t>
  </si>
  <si>
    <t>标准双床房(至少连住2晚及以上)&lt;超值特惠&gt;&lt;双人入住&gt;&lt;不适用韩国客人&gt;&lt;无早&gt;</t>
  </si>
  <si>
    <t>HU/YATING,GUO/YANYAN,DUAN/DONGJU,LU/YUANYING</t>
  </si>
  <si>
    <t xml:space="preserve">4274807	</t>
  </si>
  <si>
    <t xml:space="preserve">1268547,1268548	</t>
  </si>
  <si>
    <t xml:space="preserve">999228538148225	</t>
  </si>
  <si>
    <t>[吉隆坡]吉隆坡千禧大酒店(Grand Millennium Kuala Lumpur)(5411063)</t>
  </si>
  <si>
    <t>经典双床房(至少连住2晚及以上)&lt;双人入住&gt;&lt;双早&gt;</t>
  </si>
  <si>
    <t>FOO/SAE HENG</t>
  </si>
  <si>
    <t xml:space="preserve">4274978	</t>
  </si>
  <si>
    <t xml:space="preserve">26064818	</t>
  </si>
  <si>
    <t xml:space="preserve">999228538252255	</t>
  </si>
  <si>
    <t>[曼谷]萨沙酒店(THE SACHA Apart-Hotel Thonglor)(112490619)</t>
  </si>
  <si>
    <t>标准一室公寓(至少连住2晚及以上)&lt;双人入住&gt;&lt;无早&gt;</t>
  </si>
  <si>
    <t>BAE/EUNYOUNG</t>
  </si>
  <si>
    <t xml:space="preserve">4274994	</t>
  </si>
  <si>
    <t xml:space="preserve">Leo	</t>
  </si>
  <si>
    <t xml:space="preserve">999228538929764	</t>
  </si>
  <si>
    <t>XIAO/Guanyin</t>
  </si>
  <si>
    <t xml:space="preserve">4275113	</t>
  </si>
  <si>
    <t xml:space="preserve">BK001299	</t>
  </si>
  <si>
    <t xml:space="preserve">999228539511953	</t>
  </si>
  <si>
    <t>[普吉岛]海顿里拉瓦迪酒店(Leelavadee HuaTing Holiday Inn)(4037115)</t>
  </si>
  <si>
    <t>豪华泳池景观房&lt;双人入住&gt;&lt;双早&gt;</t>
  </si>
  <si>
    <t>YANG/RUI</t>
  </si>
  <si>
    <t xml:space="preserve">4275264	</t>
  </si>
  <si>
    <t xml:space="preserve">1856	</t>
  </si>
  <si>
    <t xml:space="preserve">999228539780645	</t>
  </si>
  <si>
    <t>[巴彦勒巴]槟城国际会展中心阿玛瑞酒店(Amari Spice Penang)(112892590)</t>
  </si>
  <si>
    <t>尊尚大床房&lt;双人入住&gt;&lt;无早&gt;</t>
  </si>
  <si>
    <t>CHANG/YIK SEN</t>
  </si>
  <si>
    <t xml:space="preserve">4275332	</t>
  </si>
  <si>
    <t xml:space="preserve">338256092	</t>
  </si>
  <si>
    <t xml:space="preserve">999228541049520	</t>
  </si>
  <si>
    <t>ZHONG/XUANGANG</t>
  </si>
  <si>
    <t xml:space="preserve">4275613	</t>
  </si>
  <si>
    <t xml:space="preserve">BK001295	</t>
  </si>
  <si>
    <t xml:space="preserve">999228541994535	</t>
  </si>
  <si>
    <t>[普吉岛]普吉翡翠海滩度假村(Phuket Emerald Beach Resort)(108686548)</t>
  </si>
  <si>
    <t>池景家庭房(至少连住2晚及以上)&lt;双人入住&gt;&lt;中宾&gt;&lt;双早&gt;</t>
  </si>
  <si>
    <t>Chu/Xuanhong,Xu/Chengzi</t>
  </si>
  <si>
    <t xml:space="preserve">4275874	</t>
  </si>
  <si>
    <t xml:space="preserve">8831	</t>
  </si>
  <si>
    <t xml:space="preserve">999228542773363	</t>
  </si>
  <si>
    <t>园景高级房&lt;双人入住&gt;&lt;双早&gt;</t>
  </si>
  <si>
    <t>EUN/SU JEONG</t>
  </si>
  <si>
    <t xml:space="preserve">4276112	</t>
  </si>
  <si>
    <t xml:space="preserve">1857	</t>
  </si>
  <si>
    <t xml:space="preserve">28543129441	</t>
  </si>
  <si>
    <t>[曼谷]曼谷 137 Pillars 公寓酒店(137 Pillars Residences Bangkok)(8538553)</t>
  </si>
  <si>
    <t>支柱一卧室公寓(至少连住2晚及以上)&lt;双人入住&gt;&lt;适用于除泰国的亚洲客人&gt;&lt;无早&gt;</t>
  </si>
  <si>
    <t>XU/TENGFEI</t>
  </si>
  <si>
    <t xml:space="preserve">4276218	</t>
  </si>
  <si>
    <t xml:space="preserve">234093	</t>
  </si>
  <si>
    <t xml:space="preserve">999228543781813	</t>
  </si>
  <si>
    <t>高级房(至少提前1天预订)(至少连住2晚及以上)&lt;双人入住&gt;&lt;不适用泰国客人&gt;&lt;双早&gt;</t>
  </si>
  <si>
    <t>WANG/YANG</t>
  </si>
  <si>
    <t xml:space="preserve">4276433	</t>
  </si>
  <si>
    <t xml:space="preserve">BK001300	</t>
  </si>
  <si>
    <t xml:space="preserve">999228545273355	</t>
  </si>
  <si>
    <t>VIKORNMATIT/PIMPORN</t>
  </si>
  <si>
    <t xml:space="preserve">4277224	</t>
  </si>
  <si>
    <t xml:space="preserve">11356	</t>
  </si>
  <si>
    <t xml:space="preserve">999228548543719	</t>
  </si>
  <si>
    <t>CHEN/QILI</t>
  </si>
  <si>
    <t xml:space="preserve">4278562	</t>
  </si>
  <si>
    <t xml:space="preserve">204172	</t>
  </si>
  <si>
    <t xml:space="preserve">999228550279187	</t>
  </si>
  <si>
    <t>三人房&lt;三人入住&gt;&lt;无早&gt;</t>
  </si>
  <si>
    <t>Teerapansakul/Woraseth,Teerapansakul/Woraseth</t>
  </si>
  <si>
    <t xml:space="preserve">4278684	</t>
  </si>
  <si>
    <t xml:space="preserve">acknowledge	</t>
  </si>
  <si>
    <t xml:space="preserve">999228552147733	</t>
  </si>
  <si>
    <t>HUI/KAI HAY CARLSON</t>
  </si>
  <si>
    <t xml:space="preserve">4278884	</t>
  </si>
  <si>
    <t xml:space="preserve">BK001318	</t>
  </si>
  <si>
    <t xml:space="preserve">999228552382959	</t>
  </si>
  <si>
    <t>[大山脚]槟城标致酒店(Iconic Hotel Penang)(28537947)</t>
  </si>
  <si>
    <t>高级房&lt;单人入住&gt;&lt;单早&gt;</t>
  </si>
  <si>
    <t>HUANG/TSE MING,YANG/CHEN SHUO</t>
  </si>
  <si>
    <t xml:space="preserve">4278908	</t>
  </si>
  <si>
    <t xml:space="preserve">471817,18	</t>
  </si>
  <si>
    <t xml:space="preserve">999228553312566	</t>
  </si>
  <si>
    <t>HE/LANJUN,YIN/XIAOQING</t>
  </si>
  <si>
    <t xml:space="preserve">4279132	</t>
  </si>
  <si>
    <t xml:space="preserve">49070832,26037743	</t>
  </si>
  <si>
    <t xml:space="preserve">999228553870845	</t>
  </si>
  <si>
    <t>[济州市]Index 济州岛梦幻酒店(Index Hotel J Dream)(112490694)</t>
  </si>
  <si>
    <t>标准大床房&lt;今日特价 &gt;&lt;双人入住&gt;&lt;无早&gt;</t>
  </si>
  <si>
    <t>JIN/CHUNRI</t>
  </si>
  <si>
    <t xml:space="preserve">4283539	</t>
  </si>
  <si>
    <t xml:space="preserve">17220051	</t>
  </si>
  <si>
    <t xml:space="preserve">999228554523695	</t>
  </si>
  <si>
    <t>豪华房&lt;今日特价 &gt;&lt;双人入住&gt;&lt;无早&gt;</t>
  </si>
  <si>
    <t>JIN/RIFENG</t>
  </si>
  <si>
    <t xml:space="preserve">4289769	</t>
  </si>
  <si>
    <t xml:space="preserve">47841	</t>
  </si>
  <si>
    <t xml:space="preserve">999228557094536	</t>
  </si>
  <si>
    <t>[仁川]仁川华美达酒店(Ramada by Wyndham Incheon)(105864556)</t>
  </si>
  <si>
    <t>尊贵双人房&lt;今日特价 &gt;&lt;单人入住&gt;&lt;不适用韩国客人&gt;&lt;单早&gt;</t>
  </si>
  <si>
    <t>JIANG/SHUAI</t>
  </si>
  <si>
    <t xml:space="preserve">4290716	</t>
  </si>
  <si>
    <t xml:space="preserve">23286725	</t>
  </si>
  <si>
    <t xml:space="preserve">999228557373664	</t>
  </si>
  <si>
    <t>MAO/ZHU</t>
  </si>
  <si>
    <t xml:space="preserve">4291069	</t>
  </si>
  <si>
    <t xml:space="preserve">8897	</t>
  </si>
  <si>
    <t xml:space="preserve">999228558235073	</t>
  </si>
  <si>
    <t>[曼谷]曼谷索伊松维亚智选假日酒店(Holiday Inn Express Bangkok Soi Soonvijai, an Ihg Hotel)(28370811)</t>
  </si>
  <si>
    <t>标准大床房&lt;单人入住&gt;&lt;单早&gt;</t>
  </si>
  <si>
    <t>LI/WEI</t>
  </si>
  <si>
    <t xml:space="preserve">4291585	</t>
  </si>
  <si>
    <t xml:space="preserve">42401104	</t>
  </si>
  <si>
    <t xml:space="preserve">999228558262667	</t>
  </si>
  <si>
    <t xml:space="preserve">4291588	</t>
  </si>
  <si>
    <t xml:space="preserve">61879529	</t>
  </si>
  <si>
    <t xml:space="preserve">999228558495857	</t>
  </si>
  <si>
    <t>[巴都丁宜]槟城硬石酒店(Hard Rock Hotel Penang)(4649444)</t>
  </si>
  <si>
    <t>池景豪华房&lt;特惠&gt;&lt;双人入住&gt;&lt;不适用中东客人&gt;&lt;双早&gt;</t>
  </si>
  <si>
    <t>WAN AZIZ/WAN MOHAMAD ISMAIL</t>
  </si>
  <si>
    <t xml:space="preserve">4291688	</t>
  </si>
  <si>
    <t xml:space="preserve">15761821	</t>
  </si>
  <si>
    <t xml:space="preserve">999228559288768	</t>
  </si>
  <si>
    <t>标准房&lt;双人入住&gt;&lt;不适用泰国客人&gt;&lt;限量特惠&gt;&lt;双早&gt;</t>
  </si>
  <si>
    <t>SHI/RUYU</t>
  </si>
  <si>
    <t xml:space="preserve">4292368	</t>
  </si>
  <si>
    <t xml:space="preserve">40657391	</t>
  </si>
  <si>
    <t xml:space="preserve">999228559695262	</t>
  </si>
  <si>
    <t>[长滩岛]和南恩花园度假酒店(Henann Garden Resort)(5338972)</t>
  </si>
  <si>
    <t>至尊房(至少提前1天预订)(至少连住2晚及以上)&lt;特价大促销&gt;&lt;三人入住&gt;&lt;早餐&gt;</t>
  </si>
  <si>
    <t>ZHANG/BAOYING,Deng/xiongfeng,Chen/Aili</t>
  </si>
  <si>
    <t xml:space="preserve">4292525	</t>
  </si>
  <si>
    <t xml:space="preserve">HGM147-10087	</t>
  </si>
  <si>
    <t xml:space="preserve">999228560655504	</t>
  </si>
  <si>
    <t>[邦帕利]曼谷素旺那普机场诺富特酒店(Novotel Bangkok Suvarnabhumi Airport)(28554892)</t>
  </si>
  <si>
    <t>高级特大床房&lt;今日特价 &gt;&lt;单人入住&gt;&lt;单早&gt;</t>
  </si>
  <si>
    <t>SHERPA/KARMA CHODARK</t>
  </si>
  <si>
    <t xml:space="preserve">4294051	</t>
  </si>
  <si>
    <t xml:space="preserve">3413529	</t>
  </si>
  <si>
    <t xml:space="preserve">999228560736111	</t>
  </si>
  <si>
    <t>[曼谷]曼谷盛泰澜中央世界商业中心酒店(Centara Grand &amp; Bangkok Convention Centre at CentralWorld)(5527365)</t>
  </si>
  <si>
    <t>俱乐部豪华特大床房&lt;今日特价 &gt;&lt;双人入住&gt;&lt;中宾&gt;&lt;双早&gt;</t>
  </si>
  <si>
    <t>WU/XIAOHUI,TONG/YILING</t>
  </si>
  <si>
    <t xml:space="preserve">4294119	</t>
  </si>
  <si>
    <t xml:space="preserve">347276755	</t>
  </si>
  <si>
    <t xml:space="preserve">999228560854413	</t>
  </si>
  <si>
    <t>SOOTTIMAK/PORNLAPAS</t>
  </si>
  <si>
    <t xml:space="preserve">4294266	</t>
  </si>
  <si>
    <t xml:space="preserve">570079	</t>
  </si>
  <si>
    <t xml:space="preserve">999228560857035	</t>
  </si>
  <si>
    <t>SHA/JILI</t>
  </si>
  <si>
    <t xml:space="preserve">4294270	</t>
  </si>
  <si>
    <t xml:space="preserve">1268802	</t>
  </si>
  <si>
    <t xml:space="preserve">999228561455165	</t>
  </si>
  <si>
    <t>ZHU/ZHENFENG</t>
  </si>
  <si>
    <t xml:space="preserve">4294968	</t>
  </si>
  <si>
    <t xml:space="preserve">495291	</t>
  </si>
  <si>
    <t xml:space="preserve">999228563736037	</t>
  </si>
  <si>
    <t>STOKES/ANDREW CHARLES</t>
  </si>
  <si>
    <t xml:space="preserve">4295429	</t>
  </si>
  <si>
    <t xml:space="preserve">570080	</t>
  </si>
  <si>
    <t xml:space="preserve">999228565740519	</t>
  </si>
  <si>
    <t>[芙蓉]芙蓉皇家朱兰酒店(Royale Chulan Seremban)(91100866)</t>
  </si>
  <si>
    <t>高级双人床房&lt;双人入住&gt;&lt;双早&gt;</t>
  </si>
  <si>
    <t>AL SATHIYAMOORTHY/S PRASAAD</t>
  </si>
  <si>
    <t xml:space="preserve">4295861	</t>
  </si>
  <si>
    <t xml:space="preserve">103090	</t>
  </si>
  <si>
    <t xml:space="preserve">999228566076632	</t>
  </si>
  <si>
    <t>豪华房&lt;单人入住&gt;&lt;单早&gt;</t>
  </si>
  <si>
    <t>YEONG/WEE LIAM</t>
  </si>
  <si>
    <t xml:space="preserve">4295913	</t>
  </si>
  <si>
    <t xml:space="preserve">472579	</t>
  </si>
  <si>
    <t xml:space="preserve">999228566757134	</t>
  </si>
  <si>
    <t>[苏梅岛]苏梅岛凯悦酒店(Hyatt Regency Koh Samui)(109129255)</t>
  </si>
  <si>
    <t>花园景特大床房&lt;特惠&gt;&lt;双人入住&gt;&lt;中宾&gt;&lt;双早&gt;</t>
  </si>
  <si>
    <t>LUDWIG/CAROLIN</t>
  </si>
  <si>
    <t xml:space="preserve">4296219	</t>
  </si>
  <si>
    <t xml:space="preserve">64408976	</t>
  </si>
  <si>
    <t xml:space="preserve">999228566818561	</t>
  </si>
  <si>
    <t>[曼谷]素坤逸 6 巷希鲁斯套房 - 康帕斯酒店集团(Citrus Suites Sukhumvit 6 by Compass Hospitality)(28680086)</t>
  </si>
  <si>
    <t>一卧室行政套房&lt;双人入住&gt;&lt;无早&gt;</t>
  </si>
  <si>
    <t>HONG/JIESHENG</t>
  </si>
  <si>
    <t xml:space="preserve">4296241	</t>
  </si>
  <si>
    <t xml:space="preserve">51039	</t>
  </si>
  <si>
    <t xml:space="preserve">999228568815640	</t>
  </si>
  <si>
    <t>BIN GULAM YUSOF/SHAHARUDIN</t>
  </si>
  <si>
    <t xml:space="preserve">4297188	</t>
  </si>
  <si>
    <t xml:space="preserve">103095	</t>
  </si>
  <si>
    <t xml:space="preserve">999228570151324	</t>
  </si>
  <si>
    <t>[Racha Thewa]阿玛拉素万那普酒店(Amaranth Suvarnabhumi Hotel  Certified)(4984706)</t>
  </si>
  <si>
    <t>豪华房&lt;特惠专享&gt;&lt;单人入住&gt;&lt;单早&gt;</t>
  </si>
  <si>
    <t>Shi/Xin,Wang/Han,Hou/Zhengling,Hu/Wenzhong</t>
  </si>
  <si>
    <t xml:space="preserve">4297698	</t>
  </si>
  <si>
    <t xml:space="preserve">72866	</t>
  </si>
  <si>
    <t xml:space="preserve">999228570224687	</t>
  </si>
  <si>
    <t>[曼谷]伦勃朗素坤逸酒店(Rembrandt Sukhumvit)(28680176)</t>
  </si>
  <si>
    <t>一卧室套房&lt;双人入住&gt;&lt;双早&gt;</t>
  </si>
  <si>
    <t>Chareonpitak/Pattranist</t>
  </si>
  <si>
    <t xml:space="preserve">4297715	</t>
  </si>
  <si>
    <t xml:space="preserve">25584439	</t>
  </si>
  <si>
    <t xml:space="preserve">999228570756663	</t>
  </si>
  <si>
    <t>[拉普拉普]坦布里海滨水疗度假村(Tambuli Seaside Resort and Spa)(100961327)</t>
  </si>
  <si>
    <t>豪华一室房&lt;特价大促销&gt;&lt;双人入住&gt;&lt;双早&gt;</t>
  </si>
  <si>
    <t>PARK/YUNA</t>
  </si>
  <si>
    <t xml:space="preserve">4298072	</t>
  </si>
  <si>
    <t xml:space="preserve">22866	</t>
  </si>
  <si>
    <t xml:space="preserve">999228571238948	</t>
  </si>
  <si>
    <t>[普吉岛]潘瓦海滩海滨酒店(By the Sea)(3736821)</t>
  </si>
  <si>
    <t>ZOU/XUELI</t>
  </si>
  <si>
    <t xml:space="preserve">4298212	</t>
  </si>
  <si>
    <t xml:space="preserve">RR23000090	</t>
  </si>
  <si>
    <t xml:space="preserve">999228571756221	</t>
  </si>
  <si>
    <t>[班查卡蓬]罗勇环裴诺富特酒店(Novotel Rayong Rim Pae Resort)(6472251)</t>
  </si>
  <si>
    <t>园景高级特大床房&lt;双人入住&gt;&lt;双早&gt;</t>
  </si>
  <si>
    <t>CHETTASIRI/PREMRUDEE</t>
  </si>
  <si>
    <t xml:space="preserve">4298626	</t>
  </si>
  <si>
    <t xml:space="preserve">438856	</t>
  </si>
  <si>
    <t xml:space="preserve">999228572002785	</t>
  </si>
  <si>
    <t>[芭堤雅]芭堤雅 T 酒店(T Pattaya Hotel Sha Extra Plus)(28154562)</t>
  </si>
  <si>
    <t>SAELO/LAOKAO</t>
  </si>
  <si>
    <t xml:space="preserve">4298925	</t>
  </si>
  <si>
    <t xml:space="preserve">600899840	</t>
  </si>
  <si>
    <t xml:space="preserve">999228572254858	</t>
  </si>
  <si>
    <t>豪华好莱坞房&lt;今日特价 &gt;&lt;双人入住&gt;&lt;不适用泰国客人&gt;&lt;双早&gt;</t>
  </si>
  <si>
    <t>CHAN/SUI YU YOYO,TO/WAI PONG</t>
  </si>
  <si>
    <t xml:space="preserve">4298995	</t>
  </si>
  <si>
    <t xml:space="preserve">347946558	</t>
  </si>
  <si>
    <t xml:space="preserve">999228572665907	</t>
  </si>
  <si>
    <t>高级房&lt;特惠&gt;&lt;双人入住&gt;&lt;双早&gt;</t>
  </si>
  <si>
    <t>YANG/LUYUAN,ZOU/JINYUN</t>
  </si>
  <si>
    <t xml:space="preserve">4299400	</t>
  </si>
  <si>
    <t xml:space="preserve">RR23000091	</t>
  </si>
  <si>
    <t xml:space="preserve">999228572811517	</t>
  </si>
  <si>
    <t>[碧瑶]碧瑶广场小屋(The Plaza Lodge Baguio)(109455867)</t>
  </si>
  <si>
    <t>松景豪华房&lt;双人入住&gt;&lt;双早&gt;</t>
  </si>
  <si>
    <t>Brown/Bernard,Brown/Bernard</t>
  </si>
  <si>
    <t xml:space="preserve">4299475	</t>
  </si>
  <si>
    <t xml:space="preserve">155022	</t>
  </si>
  <si>
    <t xml:space="preserve">999228573839914	</t>
  </si>
  <si>
    <t>天际线景两卧室套房&lt;今日特价 &gt;&lt;四人入住&gt;&lt;早餐&gt;</t>
  </si>
  <si>
    <t>Lee/YongJae,Lee/YongJae</t>
  </si>
  <si>
    <t xml:space="preserve">4300416	</t>
  </si>
  <si>
    <t xml:space="preserve">347933532	</t>
  </si>
  <si>
    <t xml:space="preserve">999228574061041	</t>
  </si>
  <si>
    <t>园景高级房&lt;双人入住&gt;&lt;无早&gt;</t>
  </si>
  <si>
    <t>LI/YANG,ZHANG/YONGCAI,LUO/CHEN,HUANG/QIXUN,LI/YUKUN</t>
  </si>
  <si>
    <t xml:space="preserve">4300580	</t>
  </si>
  <si>
    <t xml:space="preserve">1934	</t>
  </si>
  <si>
    <t xml:space="preserve">28574411244	</t>
  </si>
  <si>
    <t>[迪拜]迪拜皇冠酒店(Taj Dubai)(29471808)</t>
  </si>
  <si>
    <t>泰姬俱乐部双床房&lt;双人入住&gt;&lt;双早&gt;</t>
  </si>
  <si>
    <t>Chandak/Arvind</t>
  </si>
  <si>
    <t xml:space="preserve">4300988	</t>
  </si>
  <si>
    <t xml:space="preserve">999228574465236	</t>
  </si>
  <si>
    <t>标准大床房&lt;双人入住&gt;&lt;双早&gt;</t>
  </si>
  <si>
    <t>HU/JIANPING</t>
  </si>
  <si>
    <t xml:space="preserve">4301010	</t>
  </si>
  <si>
    <t xml:space="preserve">999228574548346	</t>
  </si>
  <si>
    <t>标准双床房&lt;双人入住&gt;&lt;双早&gt;</t>
  </si>
  <si>
    <t>SHI/CONGHAO,HONG/CHAO</t>
  </si>
  <si>
    <t xml:space="preserve">4301119	</t>
  </si>
  <si>
    <t xml:space="preserve">25000495	</t>
  </si>
  <si>
    <t xml:space="preserve">999228574016548	</t>
  </si>
  <si>
    <t>[普吉岛]普吉岛温德姆海洋明珠酒店及度假村(Wyndham Sea Pearl Resort, Phuket)(3736781)</t>
  </si>
  <si>
    <t>豪华特大床房&lt;双人入住&gt;&lt;不适用泰国客人&gt;&lt;双早&gt;</t>
  </si>
  <si>
    <t>AHMAD/AABIR</t>
  </si>
  <si>
    <t xml:space="preserve">4300545	</t>
  </si>
  <si>
    <t xml:space="preserve">444955	</t>
  </si>
  <si>
    <t xml:space="preserve">999228575132426	</t>
  </si>
  <si>
    <t>CHE/ZHUORU</t>
  </si>
  <si>
    <t xml:space="preserve">4301601	</t>
  </si>
  <si>
    <t xml:space="preserve">3414039	</t>
  </si>
  <si>
    <t xml:space="preserve">999228580807994	</t>
  </si>
  <si>
    <t>高级好莱坞房&lt;今日特价 &gt;&lt;双人入住&gt;&lt;不适用泰国客人&gt;&lt;双早&gt;</t>
  </si>
  <si>
    <t>YU/LI</t>
  </si>
  <si>
    <t xml:space="preserve">4302291	</t>
  </si>
  <si>
    <t xml:space="preserve">348070669	</t>
  </si>
  <si>
    <t xml:space="preserve">999228580186334	</t>
  </si>
  <si>
    <t>[西哈努克城]速卡海滩度假村(Sokha Beach Resort)(5420037)</t>
  </si>
  <si>
    <t>索卡别墅&lt;双人入住&gt;&lt;双早&gt;</t>
  </si>
  <si>
    <t>TOH/YINPING</t>
  </si>
  <si>
    <t xml:space="preserve">4302193	</t>
  </si>
  <si>
    <t xml:space="preserve">39676576	</t>
  </si>
  <si>
    <t>，</t>
  </si>
  <si>
    <t>直采</t>
  </si>
  <si>
    <t>实际是订单号999226364319098的补款单，客人需要修改日期，谢谢。 。</t>
  </si>
  <si>
    <t>本期收回200元</t>
  </si>
  <si>
    <t xml:space="preserve"> 3987608 请生成手续费200RMB 工单收款，补款单999228472793357</t>
  </si>
  <si>
    <t>27338281841改期收款单 999227338288408</t>
  </si>
  <si>
    <t>本期收回1200元</t>
  </si>
  <si>
    <t>4261314 出入账不变，另生成工单收款 300 RMB， 补款单999228528221429</t>
  </si>
  <si>
    <t>A231124094122481</t>
  </si>
  <si>
    <t>A231124094226481</t>
  </si>
  <si>
    <t>A231124094349481</t>
  </si>
  <si>
    <t>CNY / HKD 当前参考汇率: 1.091274172</t>
  </si>
  <si>
    <t>总计： 261242 CNY/
285086.65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</si>
  <si>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</si>
  <si>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</si>
  <si>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</si>
  <si>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</si>
  <si>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</si>
  <si>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</si>
  <si>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</si>
  <si>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</si>
  <si>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</si>
  <si>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</si>
  <si>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</si>
  <si>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</si>
  <si>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</si>
  <si>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</si>
  <si>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</si>
  <si>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</si>
  <si>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</si>
  <si>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</si>
  <si>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</si>
  <si>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2023-11-22</t>
  </si>
  <si>
    <t>4302291</t>
  </si>
  <si>
    <t>曼谷盛泰澜中央世界商业中心酒店</t>
  </si>
  <si>
    <t>YU LI</t>
  </si>
  <si>
    <t>2023-11-23</t>
  </si>
  <si>
    <t>退房日周结</t>
  </si>
  <si>
    <t>1249.00</t>
  </si>
  <si>
    <t>RMB</t>
  </si>
  <si>
    <t>0</t>
  </si>
  <si>
    <t>0.00</t>
  </si>
  <si>
    <t>携程国际直连(DD)</t>
  </si>
  <si>
    <t>01.011174</t>
  </si>
  <si>
    <t>2023-11-22 12:56:35</t>
  </si>
  <si>
    <t>否</t>
  </si>
  <si>
    <t>汇智国际旅游发展有限公司</t>
  </si>
  <si>
    <t>泰国</t>
  </si>
  <si>
    <t>4302193</t>
  </si>
  <si>
    <t>圣卡海滩度假村</t>
  </si>
  <si>
    <t>TOH YINPING</t>
  </si>
  <si>
    <t>1110.00</t>
  </si>
  <si>
    <t>2023-11-22 12:45:09</t>
  </si>
  <si>
    <t>柬埔寨</t>
  </si>
  <si>
    <t>4301601</t>
  </si>
  <si>
    <t>曼谷素旺那普机场诺富特酒店</t>
  </si>
  <si>
    <t>CHE ZHUORU</t>
  </si>
  <si>
    <t>1506.00</t>
  </si>
  <si>
    <t>2023-11-22 12:11:12</t>
  </si>
  <si>
    <t>4301119</t>
  </si>
  <si>
    <t>曼谷索伊松维亚智选假日酒店</t>
  </si>
  <si>
    <t>SHI CONGHAO,HONG CHAO</t>
  </si>
  <si>
    <t>386.00</t>
  </si>
  <si>
    <t>2023-11-22 12:04:53</t>
  </si>
  <si>
    <t>4300580</t>
  </si>
  <si>
    <t>普吉岛华庭假日酒店</t>
  </si>
  <si>
    <t>LI YANG,ZHANG YONGCAI,LUO CHEN,HUANG QIXUN,LI YUKUN</t>
  </si>
  <si>
    <t>972.00</t>
  </si>
  <si>
    <t>2023-11-22 12:41:18</t>
  </si>
  <si>
    <t>4300545</t>
  </si>
  <si>
    <t>普吉岛温德姆海洋明珠酒店及度假村(SHA Extra Plus)</t>
  </si>
  <si>
    <t>AHMAD AABIR</t>
  </si>
  <si>
    <t>1032.00</t>
  </si>
  <si>
    <t>2023-11-22 09:20:31</t>
  </si>
  <si>
    <t>4300416</t>
  </si>
  <si>
    <t>曼谷萨通JC凯文酒店</t>
  </si>
  <si>
    <t>Lee YongJae,Lee YongJae</t>
  </si>
  <si>
    <t>802.00</t>
  </si>
  <si>
    <t>2023-11-22 09:33:17</t>
  </si>
  <si>
    <t>2023-11-21</t>
  </si>
  <si>
    <t>4299475</t>
  </si>
  <si>
    <t>碧瑶广场小屋</t>
  </si>
  <si>
    <t>Brown Bernard,Brown Bernard</t>
  </si>
  <si>
    <t>1084.00</t>
  </si>
  <si>
    <t>2023-11-21 21:27:19</t>
  </si>
  <si>
    <t>菲律宾</t>
  </si>
  <si>
    <t>4299400</t>
  </si>
  <si>
    <t>潘瓦海滩海滨酒店</t>
  </si>
  <si>
    <t>YANG LUYUAN,ZOU JINYUN</t>
  </si>
  <si>
    <t>454.00</t>
  </si>
  <si>
    <t>2023-11-22 10:31:55</t>
  </si>
  <si>
    <t>4298995</t>
  </si>
  <si>
    <t>CHAN SUI YU YOYO,TO WAI PONG</t>
  </si>
  <si>
    <t>1332.00</t>
  </si>
  <si>
    <t>2023-11-22 09:53:27</t>
  </si>
  <si>
    <t>4298925</t>
  </si>
  <si>
    <t>芭堤雅T酒店 (SHA Extra Plus)</t>
  </si>
  <si>
    <t>SAELO LAOKAO</t>
  </si>
  <si>
    <t>735.00</t>
  </si>
  <si>
    <t>2023-11-21 22:10:54</t>
  </si>
  <si>
    <t>4298626</t>
  </si>
  <si>
    <t>罗勇环裴诺富特酒店 (SHA Plus+)</t>
  </si>
  <si>
    <t>CHETTASIRI PREMRUDEE</t>
  </si>
  <si>
    <t>382.00</t>
  </si>
  <si>
    <t>2023-11-22 10:21:44</t>
  </si>
  <si>
    <t>4298212</t>
  </si>
  <si>
    <t>ZOU XUELI</t>
  </si>
  <si>
    <t>453.00</t>
  </si>
  <si>
    <t>2023-11-21 19:11:16</t>
  </si>
  <si>
    <t>4298072</t>
  </si>
  <si>
    <t>坦布里海滨水疗度假村</t>
  </si>
  <si>
    <t>PARK YUNA</t>
  </si>
  <si>
    <t>901.00</t>
  </si>
  <si>
    <t>2023-11-22 14:56:50</t>
  </si>
  <si>
    <t>4297715</t>
  </si>
  <si>
    <t>素坤逸林布兰酒店</t>
  </si>
  <si>
    <t>Chareonpitak Pattranist</t>
  </si>
  <si>
    <t>593.00</t>
  </si>
  <si>
    <t>2023-11-21 18:00:58</t>
  </si>
  <si>
    <t>4297698</t>
  </si>
  <si>
    <t>阿玛拉素万那普酒店</t>
  </si>
  <si>
    <t>Shi Xin,Wang Han,Hou Zhengling,Hu Wenzhong</t>
  </si>
  <si>
    <t>2864.00</t>
  </si>
  <si>
    <t>2023-11-21 17:32:25</t>
  </si>
  <si>
    <t>4297188</t>
  </si>
  <si>
    <t>芙蓉皇家朱兰酒店</t>
  </si>
  <si>
    <t>BIN GULAM YUSOF SHAHARUDIN</t>
  </si>
  <si>
    <t>357.00</t>
  </si>
  <si>
    <t>2023-11-21 19:18:26</t>
  </si>
  <si>
    <t>马来西亚</t>
  </si>
  <si>
    <t>4296241</t>
  </si>
  <si>
    <t>坎帕斯好客集团素坤逸6号柑橘套房酒店</t>
  </si>
  <si>
    <t>HONG JIESHENG</t>
  </si>
  <si>
    <t>563.00</t>
  </si>
  <si>
    <t>2023-11-21 13:46:30</t>
  </si>
  <si>
    <t>4296219</t>
  </si>
  <si>
    <t>苏梅岛凯悦酒店</t>
  </si>
  <si>
    <t>LUDWIG CAROLIN</t>
  </si>
  <si>
    <t>893.00</t>
  </si>
  <si>
    <t>2023-11-21 14:17:48</t>
  </si>
  <si>
    <t>4295913</t>
  </si>
  <si>
    <t>槟城标致酒店</t>
  </si>
  <si>
    <t>YEONG WEE LIAM</t>
  </si>
  <si>
    <t>1304.00</t>
  </si>
  <si>
    <t>2023-11-21 13:05:35</t>
  </si>
  <si>
    <t>4295861</t>
  </si>
  <si>
    <t>AL SATHIYAMOORTHY S PRASAAD</t>
  </si>
  <si>
    <t>2023-11-22 08:21:42</t>
  </si>
  <si>
    <t>4295429</t>
  </si>
  <si>
    <t>尼兰大酒店</t>
  </si>
  <si>
    <t>STOKES ANDREW CHARLES</t>
  </si>
  <si>
    <t>314.00</t>
  </si>
  <si>
    <t>2023-11-21 12:21:52</t>
  </si>
  <si>
    <t>4294968</t>
  </si>
  <si>
    <t>普吉岛佛基拉诺富特城市酒店(SHA Extra Plus)</t>
  </si>
  <si>
    <t>ZHU ZHENFENG</t>
  </si>
  <si>
    <t>1036.00</t>
  </si>
  <si>
    <t>2023-11-21 10:15:20</t>
  </si>
  <si>
    <t>4294270</t>
  </si>
  <si>
    <t>明洞大使宜必思酒店</t>
  </si>
  <si>
    <t>SHA JILI</t>
  </si>
  <si>
    <t>784.00</t>
  </si>
  <si>
    <t>2023-11-21 09:33:37</t>
  </si>
  <si>
    <t>韩国</t>
  </si>
  <si>
    <t>4294266</t>
  </si>
  <si>
    <t>SOOTTIMAK PORNLAPAS</t>
  </si>
  <si>
    <t>2023-11-21 09:41:35</t>
  </si>
  <si>
    <t>4294119</t>
  </si>
  <si>
    <t>WU XIAOHUI,TONG YILING</t>
  </si>
  <si>
    <t>3364.00</t>
  </si>
  <si>
    <t>2023-11-21 09:38:07</t>
  </si>
  <si>
    <t>4294051</t>
  </si>
  <si>
    <t>SHERPA KARMA CHODARK</t>
  </si>
  <si>
    <t>1229.00</t>
  </si>
  <si>
    <t>2023-11-21 11:53:15</t>
  </si>
  <si>
    <t>2023-11-20</t>
  </si>
  <si>
    <t>4292525</t>
  </si>
  <si>
    <t>和南恩花园度假酒店</t>
  </si>
  <si>
    <t>ZHANG BAOYING,Deng xiongfeng,Chen Aili</t>
  </si>
  <si>
    <t>1776.00</t>
  </si>
  <si>
    <t>2023-11-21 11:38:34</t>
  </si>
  <si>
    <t>4292368</t>
  </si>
  <si>
    <t>曼谷沙通智选假日酒店</t>
  </si>
  <si>
    <t>SHI RUYU</t>
  </si>
  <si>
    <t>860.00</t>
  </si>
  <si>
    <t>2023-11-20 23:37:57</t>
  </si>
  <si>
    <t>4291688</t>
  </si>
  <si>
    <t>槟城硬石酒店</t>
  </si>
  <si>
    <t>WAN AZIZ WAN MOHAMAD ISMAIL</t>
  </si>
  <si>
    <t>992.00</t>
  </si>
  <si>
    <t>2023-11-20 20:57:35</t>
  </si>
  <si>
    <t>4291588</t>
  </si>
  <si>
    <t>LI WEI</t>
  </si>
  <si>
    <t>2023-11-20 22:07:40</t>
  </si>
  <si>
    <t>4291585</t>
  </si>
  <si>
    <t>2023-11-20 22:13:04</t>
  </si>
  <si>
    <t>4291069</t>
  </si>
  <si>
    <t>普吉翡翠海滩度假村</t>
  </si>
  <si>
    <t>MAO ZHU</t>
  </si>
  <si>
    <t>1672.00</t>
  </si>
  <si>
    <t>2023-11-20 19:21:09</t>
  </si>
  <si>
    <t>4290716</t>
  </si>
  <si>
    <t>仁川华美达酒店</t>
  </si>
  <si>
    <t>JIANG SHUAI</t>
  </si>
  <si>
    <t>1524.00</t>
  </si>
  <si>
    <t>2023-11-21 08:02:08</t>
  </si>
  <si>
    <t>4289769</t>
  </si>
  <si>
    <t>芭堤雅花园海景大酒店</t>
  </si>
  <si>
    <t>JIN RIFENG</t>
  </si>
  <si>
    <t>906.00</t>
  </si>
  <si>
    <t>2023-11-20 16:57:27</t>
  </si>
  <si>
    <t>4283539</t>
  </si>
  <si>
    <t>Index济州岛梦幻酒店</t>
  </si>
  <si>
    <t>JIN CHUNRI</t>
  </si>
  <si>
    <t>285.00</t>
  </si>
  <si>
    <t>2023-11-20 15:41:41</t>
  </si>
  <si>
    <t>4279132</t>
  </si>
  <si>
    <t>HE LANJUN,YIN XIAOQING</t>
  </si>
  <si>
    <t>840.00</t>
  </si>
  <si>
    <t>2023-11-20 15:25:28</t>
  </si>
  <si>
    <t>4278908</t>
  </si>
  <si>
    <t>HUANG TSE MING,YANG CHEN SHUO</t>
  </si>
  <si>
    <t>1240.00</t>
  </si>
  <si>
    <t>2023-11-20 13:53:26</t>
  </si>
  <si>
    <t>4278884</t>
  </si>
  <si>
    <t>沙吞11贝斯特韦斯特克里克酒店</t>
  </si>
  <si>
    <t>HUI KAI HAY CARLSON</t>
  </si>
  <si>
    <t>740.00</t>
  </si>
  <si>
    <t>2023-11-20 13:40:35</t>
  </si>
  <si>
    <t>4278684</t>
  </si>
  <si>
    <t>曼谷金玉素旺纳普酒店</t>
  </si>
  <si>
    <t>Teerapansakul Woraseth,Teerapansakul Woraseth</t>
  </si>
  <si>
    <t>258.00</t>
  </si>
  <si>
    <t>2023-11-20 14:15:52</t>
  </si>
  <si>
    <t>4278562</t>
  </si>
  <si>
    <t>曼谷拉差达宜必思尚品酒店</t>
  </si>
  <si>
    <t>CHEN QILI</t>
  </si>
  <si>
    <t>900.00</t>
  </si>
  <si>
    <t>2023-11-20 12:23:41</t>
  </si>
  <si>
    <t>2023-11-19</t>
  </si>
  <si>
    <t>4277224</t>
  </si>
  <si>
    <t>曼谷阿尔玛斯酒店</t>
  </si>
  <si>
    <t>VIKORNMATIT PIMPORN</t>
  </si>
  <si>
    <t>704.00</t>
  </si>
  <si>
    <t>2023-11-20 14:19:58</t>
  </si>
  <si>
    <t>4276433</t>
  </si>
  <si>
    <t>WANG YANG</t>
  </si>
  <si>
    <t>844.00</t>
  </si>
  <si>
    <t>2023-11-19 20:41:28</t>
  </si>
  <si>
    <t>4276218</t>
  </si>
  <si>
    <t>曼谷137柱公寓酒店</t>
  </si>
  <si>
    <t>XU TENGFEI</t>
  </si>
  <si>
    <t>2078.00</t>
  </si>
  <si>
    <t>2023-11-20 09:48:54</t>
  </si>
  <si>
    <t>4276112</t>
  </si>
  <si>
    <t>EUN SU JEONG</t>
  </si>
  <si>
    <t>413.00</t>
  </si>
  <si>
    <t>2023-11-19 18:55:13</t>
  </si>
  <si>
    <t>4275874</t>
  </si>
  <si>
    <t>Chu Xuanhong,Xu Chengzi</t>
  </si>
  <si>
    <t>3268.00</t>
  </si>
  <si>
    <t>2023-11-19 16:59:36</t>
  </si>
  <si>
    <t>4275613</t>
  </si>
  <si>
    <t>ZHONG XUANGANG</t>
  </si>
  <si>
    <t>718.00</t>
  </si>
  <si>
    <t>2023-11-19 17:05:38</t>
  </si>
  <si>
    <t>4275332</t>
  </si>
  <si>
    <t>槟城国际会展中心阿玛瑞酒店</t>
  </si>
  <si>
    <t>CHANG YIK SEN</t>
  </si>
  <si>
    <t>1797.00</t>
  </si>
  <si>
    <t>2023-11-19 14:03:05</t>
  </si>
  <si>
    <t>4275264</t>
  </si>
  <si>
    <t>YANG RUI</t>
  </si>
  <si>
    <t>1296.00</t>
  </si>
  <si>
    <t>2023-11-19 14:14:41</t>
  </si>
  <si>
    <t>4275113</t>
  </si>
  <si>
    <t>XIAO Guanyin</t>
  </si>
  <si>
    <t>2023-11-19 20:34:32</t>
  </si>
  <si>
    <t>4274994</t>
  </si>
  <si>
    <t>萨沙酒店</t>
  </si>
  <si>
    <t>BAE EUNYOUNG</t>
  </si>
  <si>
    <t>734.00</t>
  </si>
  <si>
    <t>2023-11-19 20:36:41</t>
  </si>
  <si>
    <t>4274978</t>
  </si>
  <si>
    <t>吉隆坡千禧大酒店</t>
  </si>
  <si>
    <t>FOO SAE HENG</t>
  </si>
  <si>
    <t>2823.00</t>
  </si>
  <si>
    <t>2023-11-20 11:18:35</t>
  </si>
  <si>
    <t>4274807</t>
  </si>
  <si>
    <t>HU YATING,GUO YANYAN,DUAN DONGJU,LU YUANYING</t>
  </si>
  <si>
    <t>4698.00</t>
  </si>
  <si>
    <t>2023-11-20 09:37:37</t>
  </si>
  <si>
    <t>2023-11-18</t>
  </si>
  <si>
    <t>4272971</t>
  </si>
  <si>
    <t>LIU JUNLI,CHEN JIELING</t>
  </si>
  <si>
    <t>1077.00</t>
  </si>
  <si>
    <t>2023-11-18 17:58:57</t>
  </si>
  <si>
    <t>4272769</t>
  </si>
  <si>
    <t>卡奈里斯素万那普机场店 (SHA Plus+)</t>
  </si>
  <si>
    <t>HUANG ZHIEN</t>
  </si>
  <si>
    <t>360.00</t>
  </si>
  <si>
    <t>2023-11-18 16:27:23</t>
  </si>
  <si>
    <t>4272433</t>
  </si>
  <si>
    <t>Maeda Shinichi,Maeda Shinichi</t>
  </si>
  <si>
    <t>475.00</t>
  </si>
  <si>
    <t>2023-11-18 14:37:33</t>
  </si>
  <si>
    <t>4272277</t>
  </si>
  <si>
    <t>皇家朱兰白沙罗酒店</t>
  </si>
  <si>
    <t>MAD DIN ISKANDAR</t>
  </si>
  <si>
    <t>662.00</t>
  </si>
  <si>
    <t>2023-11-18 13:36:52</t>
  </si>
  <si>
    <t>4271989</t>
  </si>
  <si>
    <t>JANSATEM PATTHARAWADEE</t>
  </si>
  <si>
    <t>785.00</t>
  </si>
  <si>
    <t>2023-11-18 13:36:30</t>
  </si>
  <si>
    <t>2023-11-17</t>
  </si>
  <si>
    <t>4270491</t>
  </si>
  <si>
    <t>首尔大使铂尔曼酒店</t>
  </si>
  <si>
    <t>CHEN JIAYING</t>
  </si>
  <si>
    <t>969.00</t>
  </si>
  <si>
    <t>2023-11-17 21:14:54</t>
  </si>
  <si>
    <t>4269772</t>
  </si>
  <si>
    <t>哥打京那巴鲁元明大酒店</t>
  </si>
  <si>
    <t>ABDULLAH JOFRI</t>
  </si>
  <si>
    <t>627.00</t>
  </si>
  <si>
    <t>2023-11-17 18:25:34</t>
  </si>
  <si>
    <t>4268096</t>
  </si>
  <si>
    <t>釜山站温德姆华美达安可酒店</t>
  </si>
  <si>
    <t>YU XIAOLONG</t>
  </si>
  <si>
    <t>794.00</t>
  </si>
  <si>
    <t>2023-11-17 09:31:58</t>
  </si>
  <si>
    <t>4267755</t>
  </si>
  <si>
    <t>Velez Rodriguez Janaliss Santia</t>
  </si>
  <si>
    <t>2023-11-17 09:28:03</t>
  </si>
  <si>
    <t>2023-11-16</t>
  </si>
  <si>
    <t>4266840</t>
  </si>
  <si>
    <t>卢巴普吉岛芭东旅舍</t>
  </si>
  <si>
    <t>LIU CHANG,DENG NING,HSU LIHSIN</t>
  </si>
  <si>
    <t>2568.00</t>
  </si>
  <si>
    <t>2023-11-17 01:09:13</t>
  </si>
  <si>
    <t>4266393</t>
  </si>
  <si>
    <t>坎瓦司精品酒店</t>
  </si>
  <si>
    <t>Tadena Imelda</t>
  </si>
  <si>
    <t>460.00</t>
  </si>
  <si>
    <t>2023-11-17 08:09:48</t>
  </si>
  <si>
    <t>4264658</t>
  </si>
  <si>
    <t>曼谷SC 公园酒店</t>
  </si>
  <si>
    <t>CHAN CHEE KONG</t>
  </si>
  <si>
    <t>1002.00</t>
  </si>
  <si>
    <t>2023-11-16 13:29:26</t>
  </si>
  <si>
    <t>4264542</t>
  </si>
  <si>
    <t>铂尔曼吉隆坡城市中心大酒店</t>
  </si>
  <si>
    <t>QIN Guangwei,WANG Xiaowei,HE Yunqin</t>
  </si>
  <si>
    <t>2070.00</t>
  </si>
  <si>
    <t>2023-11-16 13:40:20</t>
  </si>
  <si>
    <t>4263808</t>
  </si>
  <si>
    <t>CHEN PENG</t>
  </si>
  <si>
    <t>1280.00</t>
  </si>
  <si>
    <t>2023-11-16 10:54:04</t>
  </si>
  <si>
    <t>4263298</t>
  </si>
  <si>
    <t>Azar Saif,Azar Saif</t>
  </si>
  <si>
    <t>744.00</t>
  </si>
  <si>
    <t>2023-11-16 11:30:14</t>
  </si>
  <si>
    <t>2023-11-15</t>
  </si>
  <si>
    <t>4262110</t>
  </si>
  <si>
    <t>SOH JIA HAO</t>
  </si>
  <si>
    <t>420.00</t>
  </si>
  <si>
    <t>2023-11-15 22:12:50</t>
  </si>
  <si>
    <t>4262080</t>
  </si>
  <si>
    <t>吉隆坡美利亚酒店</t>
  </si>
  <si>
    <t>Tan Jack Kwong</t>
  </si>
  <si>
    <t>772.00</t>
  </si>
  <si>
    <t>2023-11-16 10:26:28</t>
  </si>
  <si>
    <t>4260809</t>
  </si>
  <si>
    <t>宿务峰会广场酒店</t>
  </si>
  <si>
    <t>SENA JOSHUA HOSEA</t>
  </si>
  <si>
    <t>385.00</t>
  </si>
  <si>
    <t>2023-11-16 11:37:08</t>
  </si>
  <si>
    <t>4258122</t>
  </si>
  <si>
    <t>新加坡史丹福瑞士酒店</t>
  </si>
  <si>
    <t>XU WEI,WU FANG</t>
  </si>
  <si>
    <t>6066.00</t>
  </si>
  <si>
    <t>2023-11-16 15:36:57</t>
  </si>
  <si>
    <t>新加坡</t>
  </si>
  <si>
    <t>4256650</t>
  </si>
  <si>
    <t>曼谷恰特里亚姆大酒店</t>
  </si>
  <si>
    <t>ISWARATIOSO SANTOSA</t>
  </si>
  <si>
    <t>2890.00</t>
  </si>
  <si>
    <t>2023-11-15 14:11:27</t>
  </si>
  <si>
    <t>2023-11-14</t>
  </si>
  <si>
    <t>4253312</t>
  </si>
  <si>
    <t>首尔江南福朋喜来登酒店</t>
  </si>
  <si>
    <t>ZHENG NAN</t>
  </si>
  <si>
    <t>2638.00</t>
  </si>
  <si>
    <t>2023-11-14 15:19:32</t>
  </si>
  <si>
    <t>4253172</t>
  </si>
  <si>
    <t>宜必思曼谷素坤逸24店</t>
  </si>
  <si>
    <t>PUN CHI HOI</t>
  </si>
  <si>
    <t>2023-11-14 14:33:29</t>
  </si>
  <si>
    <t>2023-11-13</t>
  </si>
  <si>
    <t>4245451</t>
  </si>
  <si>
    <t>菲斯时尚酒店</t>
  </si>
  <si>
    <t>WANG BIAO</t>
  </si>
  <si>
    <t>1676.00</t>
  </si>
  <si>
    <t>2023-11-13 10:18:13</t>
  </si>
  <si>
    <t>直连</t>
  </si>
  <si>
    <t>4244651</t>
  </si>
  <si>
    <t>丁索度假村</t>
  </si>
  <si>
    <t>HUO JIAHAO,LI SONG,LIU XUEJIAO,LIU WEI</t>
  </si>
  <si>
    <t>1343.00</t>
  </si>
  <si>
    <t>2023-11-13 10:40:52</t>
  </si>
  <si>
    <t>2023-11-12</t>
  </si>
  <si>
    <t>4241255</t>
  </si>
  <si>
    <t>菲斯酒店</t>
  </si>
  <si>
    <t>WANG QI</t>
  </si>
  <si>
    <t>467.00</t>
  </si>
  <si>
    <t>2023-11-12 15:56:48</t>
  </si>
  <si>
    <t>4241227</t>
  </si>
  <si>
    <t>YANG lili</t>
  </si>
  <si>
    <t>934.00</t>
  </si>
  <si>
    <t>2023-11-12 15:43:36</t>
  </si>
  <si>
    <t>4238928</t>
  </si>
  <si>
    <t>Melkozerova Anna</t>
  </si>
  <si>
    <t>176.00</t>
  </si>
  <si>
    <t>2023-11-12 09:38:44</t>
  </si>
  <si>
    <t>2023-11-11</t>
  </si>
  <si>
    <t>4236123</t>
  </si>
  <si>
    <t>Thubpatch Nuttika</t>
  </si>
  <si>
    <t>2023-11-11 17:57:30</t>
  </si>
  <si>
    <t>2023-11-10</t>
  </si>
  <si>
    <t>4232155</t>
  </si>
  <si>
    <t>铂尔曼普吉岛卡隆海滩度假酒店</t>
  </si>
  <si>
    <t>HE JUNCHENG,LI QING</t>
  </si>
  <si>
    <t>6150.00</t>
  </si>
  <si>
    <t>2023-11-11 13:39:24</t>
  </si>
  <si>
    <t>4232146</t>
  </si>
  <si>
    <t>HE MU,HU HAN</t>
  </si>
  <si>
    <t>2023-11-11 12:06:04</t>
  </si>
  <si>
    <t>4229294</t>
  </si>
  <si>
    <t>YAU YU FUNG</t>
  </si>
  <si>
    <t>1554.00</t>
  </si>
  <si>
    <t>2023-11-11 14:26:20</t>
  </si>
  <si>
    <t>4229283</t>
  </si>
  <si>
    <t>LI CHI HO</t>
  </si>
  <si>
    <t>2023-11-11 14:26:55</t>
  </si>
  <si>
    <t>4228810</t>
  </si>
  <si>
    <t>HUANG YONGHONG,T BA</t>
  </si>
  <si>
    <t>6261.00</t>
  </si>
  <si>
    <t>2023-11-10 14:37:51</t>
  </si>
  <si>
    <t>4228774</t>
  </si>
  <si>
    <t>SHAN ZHANHAI</t>
  </si>
  <si>
    <t>1200.00</t>
  </si>
  <si>
    <t>2023-11-10 14:51:30</t>
  </si>
  <si>
    <t>2023-11-09</t>
  </si>
  <si>
    <t>4222378</t>
  </si>
  <si>
    <t>yang bihua</t>
  </si>
  <si>
    <t>3440.00</t>
  </si>
  <si>
    <t>2023-11-09 15:26:15</t>
  </si>
  <si>
    <t>4222254</t>
  </si>
  <si>
    <t>康斯特白拉热带海滩度假村</t>
  </si>
  <si>
    <t>LIN YIN I,WU MEI CHENG,WU MEI FENG,LIU LIEN CHUN</t>
  </si>
  <si>
    <t>8145.00</t>
  </si>
  <si>
    <t>2023-11-09 16:10:30</t>
  </si>
  <si>
    <t>4220474</t>
  </si>
  <si>
    <t>Jin Dan</t>
  </si>
  <si>
    <t>938.00</t>
  </si>
  <si>
    <t>2023-11-09 10:05:56</t>
  </si>
  <si>
    <t>4220469</t>
  </si>
  <si>
    <t>WU WEIQIN</t>
  </si>
  <si>
    <t>2023-11-09 10:05:29</t>
  </si>
  <si>
    <t>2023-11-08</t>
  </si>
  <si>
    <t>4214142</t>
  </si>
  <si>
    <t>新加坡威大酒店 - 明古连</t>
  </si>
  <si>
    <t>FANG XIAO YUAN</t>
  </si>
  <si>
    <t>2286.00</t>
  </si>
  <si>
    <t>2023-11-09 03:23:05</t>
  </si>
  <si>
    <t>4214122</t>
  </si>
  <si>
    <t>IEONG CHONG,WONG WAI FONG</t>
  </si>
  <si>
    <t>2023-11-09 13:26:29</t>
  </si>
  <si>
    <t>4213008</t>
  </si>
  <si>
    <t>XU TAO</t>
  </si>
  <si>
    <t>177.00</t>
  </si>
  <si>
    <t>2023-11-08 09:20:51</t>
  </si>
  <si>
    <t>4212869</t>
  </si>
  <si>
    <t>曼谷柏悦酒店</t>
  </si>
  <si>
    <t>LEE KAI YAN</t>
  </si>
  <si>
    <t>6433.00</t>
  </si>
  <si>
    <t>2023-11-09 13:27:32</t>
  </si>
  <si>
    <t>2023-11-07</t>
  </si>
  <si>
    <t>4206880</t>
  </si>
  <si>
    <t>QIDWAI SAAD</t>
  </si>
  <si>
    <t>1476.00</t>
  </si>
  <si>
    <t>2023-11-07 11:01:16</t>
  </si>
  <si>
    <t>2023-11-05</t>
  </si>
  <si>
    <t>4195499</t>
  </si>
  <si>
    <t>拉乌尼翁奥利欧度假村</t>
  </si>
  <si>
    <t>Padilla Amanda</t>
  </si>
  <si>
    <t>1464.00</t>
  </si>
  <si>
    <t>2023-11-06 16:07:38</t>
  </si>
  <si>
    <t>4194770</t>
  </si>
  <si>
    <t>宿务白沙滩度假村及水疗中心</t>
  </si>
  <si>
    <t>JEONG HUN</t>
  </si>
  <si>
    <t>2700.00</t>
  </si>
  <si>
    <t>2023-11-05 09:00:03</t>
  </si>
  <si>
    <t>2023-11-03</t>
  </si>
  <si>
    <t>4185948</t>
  </si>
  <si>
    <t>新加坡庄家大酒店</t>
  </si>
  <si>
    <t>XIE XIAOTONG</t>
  </si>
  <si>
    <t>1502.00</t>
  </si>
  <si>
    <t>2023-11-03 23:12:36</t>
  </si>
  <si>
    <t>999228435529795，</t>
  </si>
  <si>
    <t>2023-11-02</t>
  </si>
  <si>
    <t>4174494</t>
  </si>
  <si>
    <t>HUANG JOHN</t>
  </si>
  <si>
    <t>2023-11-13 13:34:17</t>
  </si>
  <si>
    <t>999228421487178,</t>
  </si>
  <si>
    <t>4173467</t>
  </si>
  <si>
    <t>SU CHUNGKAN</t>
  </si>
  <si>
    <t>2023-11-13 14:16:36</t>
  </si>
  <si>
    <t>2023-11-01</t>
  </si>
  <si>
    <t>4172971</t>
  </si>
  <si>
    <t>岘港美利亚海滩度假酒店</t>
  </si>
  <si>
    <t>YONGJUN JIN</t>
  </si>
  <si>
    <t>3444.00</t>
  </si>
  <si>
    <t>2023-11-02 10:33:44</t>
  </si>
  <si>
    <t>越南</t>
  </si>
  <si>
    <t>999228359634499,</t>
  </si>
  <si>
    <t>4172767</t>
  </si>
  <si>
    <t>2023-11-09 13:27:25</t>
  </si>
  <si>
    <t>2023-10-31</t>
  </si>
  <si>
    <t>4163110</t>
  </si>
  <si>
    <t>双威大盒子酒店</t>
  </si>
  <si>
    <t>CHEN GUIYING</t>
  </si>
  <si>
    <t>756.00</t>
  </si>
  <si>
    <t>2023-10-31 16:45:25</t>
  </si>
  <si>
    <t>4161998</t>
  </si>
  <si>
    <t>LIU SIYI,HE GUANGBI</t>
  </si>
  <si>
    <t>-840</t>
  </si>
  <si>
    <t>2023-10-31 10:30:26</t>
  </si>
  <si>
    <t>2023-10-30</t>
  </si>
  <si>
    <t>4159406</t>
  </si>
  <si>
    <t>芭堤雅旅客之家酒店</t>
  </si>
  <si>
    <t>Singh Tarsem,Singh Tarsem,Singh Tarsem,Singh Tarsem</t>
  </si>
  <si>
    <t>1968.00</t>
  </si>
  <si>
    <t>2023-10-31 10:06:34</t>
  </si>
  <si>
    <t>4158032</t>
  </si>
  <si>
    <t>富国岛贝斯特韦斯特精品索纳西别墅酒店</t>
  </si>
  <si>
    <t>NGUYEN THI HOANG NGA</t>
  </si>
  <si>
    <t>3570.00</t>
  </si>
  <si>
    <t>2023-10-30 17:49:08</t>
  </si>
  <si>
    <t>2023-10-29</t>
  </si>
  <si>
    <t>4152574</t>
  </si>
  <si>
    <t>Yusoff Zainuddin,Yusoff Zainuddin</t>
  </si>
  <si>
    <t>163.00</t>
  </si>
  <si>
    <t>2023-10-31 08:24:39</t>
  </si>
  <si>
    <t>2023-10-26</t>
  </si>
  <si>
    <t>4132647</t>
  </si>
  <si>
    <t>渔人码头智选假日酒店</t>
  </si>
  <si>
    <t>MOON JEONGYEON</t>
  </si>
  <si>
    <t>1890.00</t>
  </si>
  <si>
    <t>2023-10-28 01:00:29</t>
  </si>
  <si>
    <t>美国</t>
  </si>
  <si>
    <t>2023-10-24</t>
  </si>
  <si>
    <t>4126213</t>
  </si>
  <si>
    <t>首尔世贸中心洲际酒店</t>
  </si>
  <si>
    <t>LI XINNI</t>
  </si>
  <si>
    <t>5046.00</t>
  </si>
  <si>
    <t>2023-10-25 08:44:08</t>
  </si>
  <si>
    <t>2023-10-23</t>
  </si>
  <si>
    <t>4120236</t>
  </si>
  <si>
    <t>吉隆坡皇家朱兰酒店</t>
  </si>
  <si>
    <t>MURTHY KIREN RAJ</t>
  </si>
  <si>
    <t>750.00</t>
  </si>
  <si>
    <t>2023-10-26 18:26:35</t>
  </si>
  <si>
    <t>4117480</t>
  </si>
  <si>
    <t>仁川机场贝斯特韦斯特精品酒店</t>
  </si>
  <si>
    <t>TANAKA SHIGEKI</t>
  </si>
  <si>
    <t>838.00</t>
  </si>
  <si>
    <t>2023-10-23 14:33:40</t>
  </si>
  <si>
    <t>2023-10-22</t>
  </si>
  <si>
    <t>4111635</t>
  </si>
  <si>
    <t>双威克里奥酒店</t>
  </si>
  <si>
    <t>ZHANG YIMIN,Lian Fuchang</t>
  </si>
  <si>
    <t>1132.00</t>
  </si>
  <si>
    <t>2023-11-07 11:49:45</t>
  </si>
  <si>
    <t>2023-10-20</t>
  </si>
  <si>
    <t>4102997</t>
  </si>
  <si>
    <t>阿罗纳海滩赫纳度假村</t>
  </si>
  <si>
    <t>Kim Junyeon,Kim Junyeon,Kim Junyeon</t>
  </si>
  <si>
    <t>4440.00</t>
  </si>
  <si>
    <t>2023-10-21 10:54:24</t>
  </si>
  <si>
    <t>4102048</t>
  </si>
  <si>
    <t>Ng Shing kie</t>
  </si>
  <si>
    <t>2271.00</t>
  </si>
  <si>
    <t>2023-10-20 15:28:42</t>
  </si>
  <si>
    <t>4099495</t>
  </si>
  <si>
    <t>曼谷贵都酒店</t>
  </si>
  <si>
    <t>DONGJAROEN SIRIYAKON,TADEE SIRILUK,DUANGMALA CHOTIKA</t>
  </si>
  <si>
    <t>746.00</t>
  </si>
  <si>
    <t>2023-10-21 11:02:32</t>
  </si>
  <si>
    <t>2023-10-18</t>
  </si>
  <si>
    <t>4093663</t>
  </si>
  <si>
    <t>甲米兰达岛双莲水疗度假酒店(SHA Extra Plus)</t>
  </si>
  <si>
    <t>WANG LUWEI,YU SHUANG</t>
  </si>
  <si>
    <t>1232.00</t>
  </si>
  <si>
    <t>2023-10-19 11:20:10</t>
  </si>
  <si>
    <t>4093662</t>
  </si>
  <si>
    <t>LIAO HAOYU,LIANG LUYIN</t>
  </si>
  <si>
    <t>2023-10-19 12:55:10</t>
  </si>
  <si>
    <t>4093041</t>
  </si>
  <si>
    <t>普吉岛千禧芭东度假村</t>
  </si>
  <si>
    <t>Lee Choon Sing</t>
  </si>
  <si>
    <t>8720.00</t>
  </si>
  <si>
    <t>2023-10-19 11:29:03</t>
  </si>
  <si>
    <t>4089235</t>
  </si>
  <si>
    <t>欧文之家酒店公寓</t>
  </si>
  <si>
    <t>Kazura Hasina</t>
  </si>
  <si>
    <t>2860.00</t>
  </si>
  <si>
    <t>2023-10-18 11:55:21</t>
  </si>
  <si>
    <t>2023-10-17</t>
  </si>
  <si>
    <t>4084325</t>
  </si>
  <si>
    <t>KOJITANI CHIE,NISHIUMA YUKI</t>
  </si>
  <si>
    <t>1548.00</t>
  </si>
  <si>
    <t>2023-10-17 11:08:27</t>
  </si>
  <si>
    <t>2023-10-16</t>
  </si>
  <si>
    <t>4081810</t>
  </si>
  <si>
    <t>Hj Abdul Halim Md Hiza Wardy</t>
  </si>
  <si>
    <t>2145.00</t>
  </si>
  <si>
    <t>2023-10-17 12:52:10</t>
  </si>
  <si>
    <t>4080665</t>
  </si>
  <si>
    <t>华乐酒店</t>
  </si>
  <si>
    <t>Burman Vivek</t>
  </si>
  <si>
    <t>6076.00</t>
  </si>
  <si>
    <t>2023-10-16 18:00:41</t>
  </si>
  <si>
    <t>2023-10-15</t>
  </si>
  <si>
    <t>4076886</t>
  </si>
  <si>
    <t>拉查酒店</t>
  </si>
  <si>
    <t>XU YANG,LAN YI</t>
  </si>
  <si>
    <t>2820.00</t>
  </si>
  <si>
    <t>2023-10-16 18:24:16</t>
  </si>
  <si>
    <t>2023-10-13</t>
  </si>
  <si>
    <t>4065286</t>
  </si>
  <si>
    <t>ZHANG YI,ZENG WEN</t>
  </si>
  <si>
    <t>473.00</t>
  </si>
  <si>
    <t>2023-10-13 16:22:20</t>
  </si>
  <si>
    <t>2023-10-12</t>
  </si>
  <si>
    <t>4057770</t>
  </si>
  <si>
    <t>德瓦别墅度假酒店</t>
  </si>
  <si>
    <t>LIN TZUJUNG</t>
  </si>
  <si>
    <t>7004.00</t>
  </si>
  <si>
    <t>2023-10-12 11:09:13</t>
  </si>
  <si>
    <t>新媒体</t>
  </si>
  <si>
    <t>2023-10-10</t>
  </si>
  <si>
    <t>4048471</t>
  </si>
  <si>
    <t>Fujihara Miu,Fujihara Miu</t>
  </si>
  <si>
    <t>1152.00</t>
  </si>
  <si>
    <t>2023-10-10 14:29:22</t>
  </si>
  <si>
    <t>2023-10-09</t>
  </si>
  <si>
    <t>4043029</t>
  </si>
  <si>
    <t>WENG RONG</t>
  </si>
  <si>
    <t>1155.00</t>
  </si>
  <si>
    <t>2023-10-09 14:42:42</t>
  </si>
  <si>
    <t>2023-10-06</t>
  </si>
  <si>
    <t>4031650</t>
  </si>
  <si>
    <t>曼谷素坤逸 24 号美居酒店 - SHA Plus 认证</t>
  </si>
  <si>
    <t>JI DELONG,ZHOU XINYUE</t>
  </si>
  <si>
    <t>1170.00</t>
  </si>
  <si>
    <t>2023-10-09 16:05:59</t>
  </si>
  <si>
    <t>4031621</t>
  </si>
  <si>
    <t>MENG XINSHU</t>
  </si>
  <si>
    <t>1150.00</t>
  </si>
  <si>
    <t>2023-10-09 16:05:46</t>
  </si>
  <si>
    <t>2023-09-27</t>
  </si>
  <si>
    <t>3990780</t>
  </si>
  <si>
    <t>新加坡客安酒店 (SG Clean)</t>
  </si>
  <si>
    <t>DU EDOUARD,Wang Helene,Wang Shuren,Li Zhen</t>
  </si>
  <si>
    <t>9534.00</t>
  </si>
  <si>
    <t>2023-09-27 13:15:53</t>
  </si>
  <si>
    <t>2023-09-26</t>
  </si>
  <si>
    <t>3987608</t>
  </si>
  <si>
    <t>吉隆坡皇家特色酒店</t>
  </si>
  <si>
    <t>Zheng luyao,Dong ying</t>
  </si>
  <si>
    <t>866.00</t>
  </si>
  <si>
    <t>1066.00</t>
  </si>
  <si>
    <t>200</t>
  </si>
  <si>
    <t>2023-09-26 16:06:54</t>
  </si>
  <si>
    <t>2023-09-23</t>
  </si>
  <si>
    <t>3973233</t>
  </si>
  <si>
    <t>攀瓦布里海滨度假村(SHA Extra Plus)</t>
  </si>
  <si>
    <t>Fabi Dominik</t>
  </si>
  <si>
    <t>2232.00</t>
  </si>
  <si>
    <t>2023-09-23 12:02:57</t>
  </si>
  <si>
    <t>2023-09-20</t>
  </si>
  <si>
    <t>3962065</t>
  </si>
  <si>
    <t>科伦韦斯敦泻湖MO2酒店</t>
  </si>
  <si>
    <t>CASTRO DENNIS,CASTRO DENNIS,CASTRO DENNIS,CASTRO DENNIS,CASTRO DENNIS,CASTRO DENNIS</t>
  </si>
  <si>
    <t>5844.00</t>
  </si>
  <si>
    <t>2023-09-25 11:12:25</t>
  </si>
  <si>
    <t>2023-09-18</t>
  </si>
  <si>
    <t>3950978</t>
  </si>
  <si>
    <t>沙通易思婷大酒店</t>
  </si>
  <si>
    <t>Choi Hye jin,Kim Bo ram,Yoon Ji yoon</t>
  </si>
  <si>
    <t>1211.00</t>
  </si>
  <si>
    <t>2023-09-19 11:55:14</t>
  </si>
  <si>
    <t>2023-09-16</t>
  </si>
  <si>
    <t>3940629</t>
  </si>
  <si>
    <t>宿务蒙特贝罗别墅酒店</t>
  </si>
  <si>
    <t>alindajao ethel</t>
  </si>
  <si>
    <t>760.00</t>
  </si>
  <si>
    <t>2023-09-18 08:06:58</t>
  </si>
  <si>
    <t>2023-09-11</t>
  </si>
  <si>
    <t>3915115</t>
  </si>
  <si>
    <t>Lee Yeonju,Lee Yeonju</t>
  </si>
  <si>
    <t>6618.00</t>
  </si>
  <si>
    <t>2023-09-11 17:27:32</t>
  </si>
  <si>
    <t>2023-08-31</t>
  </si>
  <si>
    <t>3862372</t>
  </si>
  <si>
    <t>吉隆坡柏威年酒店 · 悦榕庄管理</t>
  </si>
  <si>
    <t>SU XING,ZHENG XIXI</t>
  </si>
  <si>
    <t>1810.00</t>
  </si>
  <si>
    <t>2023-09-01 15:03:53</t>
  </si>
  <si>
    <t>2023-08-30</t>
  </si>
  <si>
    <t>3856417</t>
  </si>
  <si>
    <t>阿布扎比安纳塔拉盖斯尔阿萨拉沙漠度假村</t>
  </si>
  <si>
    <t>Zhao Zhihua</t>
  </si>
  <si>
    <t>3333.00</t>
  </si>
  <si>
    <t>2023-09-01 11:54:08</t>
  </si>
  <si>
    <t>阿拉伯联合酋长国</t>
  </si>
  <si>
    <t>2023-08-07</t>
  </si>
  <si>
    <t>3744729</t>
  </si>
  <si>
    <t>智选假日酒店首尔弘大</t>
  </si>
  <si>
    <t>WANG YUAN</t>
  </si>
  <si>
    <t>4639.00</t>
  </si>
  <si>
    <t>2023-08-07 10:57:15</t>
  </si>
  <si>
    <t>是</t>
  </si>
  <si>
    <t>2023-08-01</t>
  </si>
  <si>
    <t>3717285</t>
  </si>
  <si>
    <t>怡保怡东酒店</t>
  </si>
  <si>
    <t>FOO TOCK ENG,Tan Jee Hiang,FOO TOCK FAN,Tan Boon Hwee</t>
  </si>
  <si>
    <t>2023-08-01 16:32:07</t>
  </si>
  <si>
    <t>2023-07-25</t>
  </si>
  <si>
    <t>3684433</t>
  </si>
  <si>
    <t>乌布阿卡萨里度假村 - 伊妮薇款待酒店 - CHSE 认证</t>
  </si>
  <si>
    <t>LEE hyunmin,LEE hyunmin</t>
  </si>
  <si>
    <t>2660.00</t>
  </si>
  <si>
    <t>2023-07-25 21:01:09</t>
  </si>
  <si>
    <t>印度尼西亚</t>
  </si>
  <si>
    <t>2023-07-05</t>
  </si>
  <si>
    <t>3595075</t>
  </si>
  <si>
    <t>曼谷阿文苏昆维特酒店</t>
  </si>
  <si>
    <t>WU WANNI</t>
  </si>
  <si>
    <t>2556.00</t>
  </si>
  <si>
    <t>2023-09-26 22:29:59</t>
  </si>
  <si>
    <t>2023-07-01</t>
  </si>
  <si>
    <t>3579284</t>
  </si>
  <si>
    <t>目的地度假普吉岛卡隆海滩(政府卫生认证)</t>
  </si>
  <si>
    <t>Kerr Diane,Kerr Diane,Kerr Diane,Kerr Diane</t>
  </si>
  <si>
    <t>9180.00</t>
  </si>
  <si>
    <t>2023-07-03 13:23:47</t>
  </si>
  <si>
    <t>2023-06-25</t>
  </si>
  <si>
    <t>3551473</t>
  </si>
  <si>
    <t>OMO5 东京大塚 by 星野集团</t>
  </si>
  <si>
    <t>Hou Chinglin,Hou Chinglin</t>
  </si>
  <si>
    <t>1530.00</t>
  </si>
  <si>
    <t>2023-06-26 12:41:33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</si>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</sst>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171</xdr:row>
      <xdr:rowOff>0</xdr:rowOff>
    </xdr:from>
    <xdr:to>
      <xdr:col>14</xdr:col>
      <xdr:colOff>419100</xdr:colOff>
      <xdr:row>201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78230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45249</v>
      </c>
      <c r="G2" s="6">
        <v>45251</v>
      </c>
      <c r="H2" s="4">
        <v>1</v>
      </c>
      <c r="I2" s="4">
        <v>2</v>
      </c>
      <c r="J2" s="4">
        <v>2</v>
      </c>
      <c r="K2" s="4" t="s">
        <v>30</v>
      </c>
      <c r="L2" s="4">
        <v>1530</v>
      </c>
      <c r="M2" s="4">
        <v>1530</v>
      </c>
      <c r="N2" s="4" t="s">
        <v>31</v>
      </c>
      <c r="O2" s="4" t="s">
        <v>32</v>
      </c>
      <c r="P2" s="4" t="s">
        <v>33</v>
      </c>
      <c r="Q2" s="4">
        <v>0</v>
      </c>
      <c r="R2" s="8">
        <v>45102</v>
      </c>
      <c r="S2" s="6">
        <v>45254</v>
      </c>
      <c r="T2" s="4" t="s">
        <v>34</v>
      </c>
      <c r="U2" s="4">
        <v>1530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45247</v>
      </c>
      <c r="G3" s="6">
        <v>45251</v>
      </c>
      <c r="H3" s="4">
        <v>1</v>
      </c>
      <c r="I3" s="4">
        <v>4</v>
      </c>
      <c r="J3" s="4">
        <v>4</v>
      </c>
      <c r="K3" s="4" t="s">
        <v>30</v>
      </c>
      <c r="L3" s="4">
        <v>2556</v>
      </c>
      <c r="M3" s="4">
        <v>2556</v>
      </c>
      <c r="N3" s="4" t="s">
        <v>40</v>
      </c>
      <c r="O3" s="4" t="s">
        <v>32</v>
      </c>
      <c r="P3" s="4" t="s">
        <v>33</v>
      </c>
      <c r="Q3" s="4">
        <v>0</v>
      </c>
      <c r="R3" s="8">
        <v>45112.0000115741</v>
      </c>
      <c r="S3" s="6">
        <v>45254</v>
      </c>
      <c r="T3" s="4" t="s">
        <v>34</v>
      </c>
      <c r="U3" s="4">
        <v>2556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45249</v>
      </c>
      <c r="G4" s="6">
        <v>45251</v>
      </c>
      <c r="H4" s="4">
        <v>1</v>
      </c>
      <c r="I4" s="4">
        <v>2</v>
      </c>
      <c r="J4" s="4">
        <v>2</v>
      </c>
      <c r="K4" s="4" t="s">
        <v>30</v>
      </c>
      <c r="L4" s="4">
        <v>2660</v>
      </c>
      <c r="M4" s="4">
        <v>2660</v>
      </c>
      <c r="N4" s="4" t="s">
        <v>46</v>
      </c>
      <c r="O4" s="4" t="s">
        <v>32</v>
      </c>
      <c r="P4" s="4" t="s">
        <v>33</v>
      </c>
      <c r="Q4" s="4">
        <v>0</v>
      </c>
      <c r="R4" s="8">
        <v>45132</v>
      </c>
      <c r="S4" s="6">
        <v>45254</v>
      </c>
      <c r="T4" s="4" t="s">
        <v>34</v>
      </c>
      <c r="U4" s="4">
        <v>2660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45247</v>
      </c>
      <c r="G5" s="6">
        <v>45251</v>
      </c>
      <c r="H5" s="4">
        <v>1</v>
      </c>
      <c r="I5" s="4">
        <v>4</v>
      </c>
      <c r="J5" s="4">
        <v>4</v>
      </c>
      <c r="K5" s="4" t="s">
        <v>30</v>
      </c>
      <c r="L5" s="4">
        <v>4639</v>
      </c>
      <c r="M5" s="4">
        <v>4639</v>
      </c>
      <c r="N5" s="4" t="s">
        <v>52</v>
      </c>
      <c r="O5" s="4" t="s">
        <v>32</v>
      </c>
      <c r="P5" s="4" t="s">
        <v>33</v>
      </c>
      <c r="Q5" s="4">
        <v>0</v>
      </c>
      <c r="R5" s="8">
        <v>45144</v>
      </c>
      <c r="S5" s="6">
        <v>45254</v>
      </c>
      <c r="T5" s="4" t="s">
        <v>34</v>
      </c>
      <c r="U5" s="4">
        <v>4639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45247</v>
      </c>
      <c r="G6" s="6">
        <v>45251</v>
      </c>
      <c r="H6" s="4">
        <v>1</v>
      </c>
      <c r="I6" s="4">
        <v>4</v>
      </c>
      <c r="J6" s="4">
        <v>4</v>
      </c>
      <c r="K6" s="4" t="s">
        <v>30</v>
      </c>
      <c r="L6" s="4">
        <v>-4639</v>
      </c>
      <c r="M6" s="4">
        <v>-4639</v>
      </c>
      <c r="N6" s="4" t="s">
        <v>52</v>
      </c>
      <c r="O6" s="4" t="s">
        <v>32</v>
      </c>
      <c r="P6" s="4" t="s">
        <v>33</v>
      </c>
      <c r="Q6" s="4">
        <v>0</v>
      </c>
      <c r="R6" s="8">
        <v>45144</v>
      </c>
      <c r="S6" s="6">
        <v>45254</v>
      </c>
      <c r="T6" s="4" t="s">
        <v>34</v>
      </c>
      <c r="U6" s="4">
        <v>-4639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45247</v>
      </c>
      <c r="G7" s="6">
        <v>45251</v>
      </c>
      <c r="H7" s="4">
        <v>1</v>
      </c>
      <c r="I7" s="4">
        <v>4</v>
      </c>
      <c r="J7" s="4">
        <v>4</v>
      </c>
      <c r="K7" s="4" t="s">
        <v>30</v>
      </c>
      <c r="L7" s="4">
        <v>4639</v>
      </c>
      <c r="M7" s="4">
        <v>4639</v>
      </c>
      <c r="N7" s="4" t="s">
        <v>52</v>
      </c>
      <c r="O7" s="4" t="s">
        <v>32</v>
      </c>
      <c r="P7" s="4" t="s">
        <v>33</v>
      </c>
      <c r="Q7" s="4">
        <v>0</v>
      </c>
      <c r="R7" s="8">
        <v>45144.0000115741</v>
      </c>
      <c r="S7" s="6">
        <v>45254</v>
      </c>
      <c r="T7" s="4" t="s">
        <v>34</v>
      </c>
      <c r="U7" s="4">
        <v>4639</v>
      </c>
      <c r="V7" s="4">
        <v>0</v>
      </c>
      <c r="W7" s="4">
        <v>0</v>
      </c>
      <c r="X7" s="4" t="s">
        <v>57</v>
      </c>
      <c r="Y7" s="4" t="s">
        <v>54</v>
      </c>
    </row>
    <row r="8" s="4" customFormat="1" spans="1:25">
      <c r="A8" s="4" t="s">
        <v>56</v>
      </c>
      <c r="B8" s="4" t="s">
        <v>26</v>
      </c>
      <c r="C8" s="4" t="s">
        <v>55</v>
      </c>
      <c r="D8" s="4" t="s">
        <v>50</v>
      </c>
      <c r="E8" s="4" t="s">
        <v>51</v>
      </c>
      <c r="F8" s="6">
        <v>45247</v>
      </c>
      <c r="G8" s="6">
        <v>45251</v>
      </c>
      <c r="H8" s="4">
        <v>1</v>
      </c>
      <c r="I8" s="4">
        <v>4</v>
      </c>
      <c r="J8" s="4">
        <v>4</v>
      </c>
      <c r="K8" s="4" t="s">
        <v>30</v>
      </c>
      <c r="L8" s="4">
        <v>-4639</v>
      </c>
      <c r="M8" s="4">
        <v>-4639</v>
      </c>
      <c r="N8" s="4" t="s">
        <v>52</v>
      </c>
      <c r="O8" s="4" t="s">
        <v>32</v>
      </c>
      <c r="P8" s="4" t="s">
        <v>33</v>
      </c>
      <c r="Q8" s="4">
        <v>0</v>
      </c>
      <c r="R8" s="8">
        <v>45144.0000115741</v>
      </c>
      <c r="S8" s="6">
        <v>45254</v>
      </c>
      <c r="T8" s="4" t="s">
        <v>34</v>
      </c>
      <c r="U8" s="4">
        <v>-4639</v>
      </c>
      <c r="V8" s="4">
        <v>0</v>
      </c>
      <c r="W8" s="4">
        <v>0</v>
      </c>
      <c r="X8" s="4" t="s">
        <v>57</v>
      </c>
      <c r="Y8" s="4" t="s">
        <v>54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50</v>
      </c>
      <c r="E9" s="4" t="s">
        <v>51</v>
      </c>
      <c r="F9" s="6">
        <v>45247</v>
      </c>
      <c r="G9" s="6">
        <v>45251</v>
      </c>
      <c r="H9" s="4">
        <v>1</v>
      </c>
      <c r="I9" s="4">
        <v>4</v>
      </c>
      <c r="J9" s="4">
        <v>4</v>
      </c>
      <c r="K9" s="4" t="s">
        <v>30</v>
      </c>
      <c r="L9" s="4">
        <v>4639</v>
      </c>
      <c r="M9" s="4">
        <v>4639</v>
      </c>
      <c r="N9" s="4" t="s">
        <v>52</v>
      </c>
      <c r="O9" s="4" t="s">
        <v>32</v>
      </c>
      <c r="P9" s="4" t="s">
        <v>33</v>
      </c>
      <c r="Q9" s="4">
        <v>0</v>
      </c>
      <c r="R9" s="8">
        <v>45145.0000115741</v>
      </c>
      <c r="S9" s="6">
        <v>45254</v>
      </c>
      <c r="T9" s="4" t="s">
        <v>34</v>
      </c>
      <c r="U9" s="4">
        <v>4639</v>
      </c>
      <c r="V9" s="4">
        <v>0</v>
      </c>
      <c r="W9" s="4">
        <v>0</v>
      </c>
      <c r="X9" s="4" t="s">
        <v>59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45252</v>
      </c>
      <c r="G10" s="6">
        <v>45253</v>
      </c>
      <c r="H10" s="4">
        <v>1</v>
      </c>
      <c r="I10" s="4">
        <v>1</v>
      </c>
      <c r="J10" s="4">
        <v>1</v>
      </c>
      <c r="K10" s="4" t="s">
        <v>30</v>
      </c>
      <c r="L10" s="4">
        <v>3333</v>
      </c>
      <c r="M10" s="4">
        <v>3333</v>
      </c>
      <c r="N10" s="4" t="s">
        <v>64</v>
      </c>
      <c r="O10" s="4" t="s">
        <v>32</v>
      </c>
      <c r="P10" s="4" t="s">
        <v>33</v>
      </c>
      <c r="Q10" s="4">
        <v>0</v>
      </c>
      <c r="R10" s="8">
        <v>45168</v>
      </c>
      <c r="S10" s="6">
        <v>45254</v>
      </c>
      <c r="T10" s="4" t="s">
        <v>34</v>
      </c>
      <c r="U10" s="4">
        <v>3333</v>
      </c>
      <c r="V10" s="4">
        <v>0</v>
      </c>
      <c r="W10" s="4">
        <v>0</v>
      </c>
      <c r="X10" s="4" t="s">
        <v>65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45251</v>
      </c>
      <c r="G11" s="6">
        <v>45253</v>
      </c>
      <c r="H11" s="4">
        <v>1</v>
      </c>
      <c r="I11" s="4">
        <v>2</v>
      </c>
      <c r="J11" s="4">
        <v>2</v>
      </c>
      <c r="K11" s="4" t="s">
        <v>30</v>
      </c>
      <c r="L11" s="4">
        <v>1810</v>
      </c>
      <c r="M11" s="4">
        <v>1810</v>
      </c>
      <c r="N11" s="4" t="s">
        <v>70</v>
      </c>
      <c r="O11" s="4" t="s">
        <v>32</v>
      </c>
      <c r="P11" s="4" t="s">
        <v>33</v>
      </c>
      <c r="Q11" s="4">
        <v>0</v>
      </c>
      <c r="R11" s="8">
        <v>45169.0000115741</v>
      </c>
      <c r="S11" s="6">
        <v>45254</v>
      </c>
      <c r="T11" s="4" t="s">
        <v>34</v>
      </c>
      <c r="U11" s="4">
        <v>1810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45251</v>
      </c>
      <c r="G12" s="6">
        <v>45253</v>
      </c>
      <c r="H12" s="4">
        <v>1</v>
      </c>
      <c r="I12" s="4">
        <v>2</v>
      </c>
      <c r="J12" s="4">
        <v>2</v>
      </c>
      <c r="K12" s="4" t="s">
        <v>30</v>
      </c>
      <c r="L12" s="4">
        <v>200</v>
      </c>
      <c r="M12" s="4">
        <v>200</v>
      </c>
      <c r="N12" s="4" t="s">
        <v>76</v>
      </c>
      <c r="O12" s="4" t="s">
        <v>32</v>
      </c>
      <c r="P12" s="4" t="s">
        <v>33</v>
      </c>
      <c r="Q12" s="4">
        <v>0</v>
      </c>
      <c r="R12" s="8">
        <v>45171.0000115741</v>
      </c>
      <c r="S12" s="6">
        <v>45254</v>
      </c>
      <c r="T12" s="4" t="s">
        <v>34</v>
      </c>
      <c r="U12" s="4">
        <v>200</v>
      </c>
      <c r="V12" s="4">
        <v>0</v>
      </c>
      <c r="W12" s="4">
        <v>0</v>
      </c>
      <c r="X12" s="4" t="s">
        <v>54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45251</v>
      </c>
      <c r="G13" s="6">
        <v>45253</v>
      </c>
      <c r="H13" s="4">
        <v>5</v>
      </c>
      <c r="I13" s="4">
        <v>2</v>
      </c>
      <c r="J13" s="4">
        <v>10</v>
      </c>
      <c r="K13" s="4" t="s">
        <v>30</v>
      </c>
      <c r="L13" s="4">
        <v>19090</v>
      </c>
      <c r="M13" s="4">
        <v>19090</v>
      </c>
      <c r="N13" s="4" t="s">
        <v>81</v>
      </c>
      <c r="O13" s="4" t="s">
        <v>32</v>
      </c>
      <c r="P13" s="4" t="s">
        <v>33</v>
      </c>
      <c r="Q13" s="4">
        <v>0</v>
      </c>
      <c r="R13" s="8">
        <v>45174.0000115741</v>
      </c>
      <c r="S13" s="6">
        <v>45254</v>
      </c>
      <c r="T13" s="4" t="s">
        <v>34</v>
      </c>
      <c r="U13" s="4">
        <v>19090</v>
      </c>
      <c r="V13" s="4">
        <v>0</v>
      </c>
      <c r="W13" s="4">
        <v>0</v>
      </c>
      <c r="X13" s="4" t="s">
        <v>82</v>
      </c>
      <c r="Y13" s="4" t="s">
        <v>54</v>
      </c>
    </row>
    <row r="14" s="4" customFormat="1" spans="1:25">
      <c r="A14" s="4" t="s">
        <v>78</v>
      </c>
      <c r="B14" s="4" t="s">
        <v>26</v>
      </c>
      <c r="C14" s="4" t="s">
        <v>55</v>
      </c>
      <c r="D14" s="4" t="s">
        <v>79</v>
      </c>
      <c r="E14" s="4" t="s">
        <v>80</v>
      </c>
      <c r="F14" s="6">
        <v>45251</v>
      </c>
      <c r="G14" s="6">
        <v>45253</v>
      </c>
      <c r="H14" s="4">
        <v>5</v>
      </c>
      <c r="I14" s="4">
        <v>2</v>
      </c>
      <c r="J14" s="4">
        <v>10</v>
      </c>
      <c r="K14" s="4" t="s">
        <v>30</v>
      </c>
      <c r="L14" s="4">
        <v>-19090</v>
      </c>
      <c r="M14" s="4">
        <v>-19090</v>
      </c>
      <c r="N14" s="4" t="s">
        <v>81</v>
      </c>
      <c r="O14" s="4" t="s">
        <v>32</v>
      </c>
      <c r="P14" s="4" t="s">
        <v>33</v>
      </c>
      <c r="Q14" s="4">
        <v>0</v>
      </c>
      <c r="R14" s="8">
        <v>45174.0000115741</v>
      </c>
      <c r="S14" s="6">
        <v>45254</v>
      </c>
      <c r="T14" s="4" t="s">
        <v>34</v>
      </c>
      <c r="U14" s="4">
        <v>-19090</v>
      </c>
      <c r="V14" s="4">
        <v>0</v>
      </c>
      <c r="W14" s="4">
        <v>0</v>
      </c>
      <c r="X14" s="4" t="s">
        <v>82</v>
      </c>
      <c r="Y14" s="4" t="s">
        <v>54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45250</v>
      </c>
      <c r="G15" s="6">
        <v>45253</v>
      </c>
      <c r="H15" s="4">
        <v>1</v>
      </c>
      <c r="I15" s="4">
        <v>3</v>
      </c>
      <c r="J15" s="4">
        <v>3</v>
      </c>
      <c r="K15" s="4" t="s">
        <v>30</v>
      </c>
      <c r="L15" s="4">
        <v>6618</v>
      </c>
      <c r="M15" s="4">
        <v>6618</v>
      </c>
      <c r="N15" s="4" t="s">
        <v>86</v>
      </c>
      <c r="O15" s="4" t="s">
        <v>32</v>
      </c>
      <c r="P15" s="4" t="s">
        <v>33</v>
      </c>
      <c r="Q15" s="4">
        <v>0</v>
      </c>
      <c r="R15" s="8">
        <v>45179</v>
      </c>
      <c r="S15" s="6">
        <v>45254</v>
      </c>
      <c r="T15" s="4" t="s">
        <v>34</v>
      </c>
      <c r="U15" s="4">
        <v>6618</v>
      </c>
      <c r="V15" s="4">
        <v>0</v>
      </c>
      <c r="W15" s="4">
        <v>0</v>
      </c>
      <c r="X15" s="4" t="s">
        <v>87</v>
      </c>
      <c r="Y15" s="4" t="s">
        <v>54</v>
      </c>
    </row>
    <row r="16" s="4" customFormat="1" spans="1:25">
      <c r="A16" s="4" t="s">
        <v>83</v>
      </c>
      <c r="B16" s="4" t="s">
        <v>26</v>
      </c>
      <c r="C16" s="4" t="s">
        <v>55</v>
      </c>
      <c r="D16" s="4" t="s">
        <v>84</v>
      </c>
      <c r="E16" s="4" t="s">
        <v>85</v>
      </c>
      <c r="F16" s="6">
        <v>45250</v>
      </c>
      <c r="G16" s="6">
        <v>45253</v>
      </c>
      <c r="H16" s="4">
        <v>1</v>
      </c>
      <c r="I16" s="4">
        <v>3</v>
      </c>
      <c r="J16" s="4">
        <v>3</v>
      </c>
      <c r="K16" s="4" t="s">
        <v>30</v>
      </c>
      <c r="L16" s="4">
        <v>-6618</v>
      </c>
      <c r="M16" s="4">
        <v>-6618</v>
      </c>
      <c r="N16" s="4" t="s">
        <v>86</v>
      </c>
      <c r="O16" s="4" t="s">
        <v>32</v>
      </c>
      <c r="P16" s="4" t="s">
        <v>33</v>
      </c>
      <c r="Q16" s="4">
        <v>0</v>
      </c>
      <c r="R16" s="8">
        <v>45179</v>
      </c>
      <c r="S16" s="6">
        <v>45254</v>
      </c>
      <c r="T16" s="4" t="s">
        <v>34</v>
      </c>
      <c r="U16" s="4">
        <v>-6618</v>
      </c>
      <c r="V16" s="4">
        <v>0</v>
      </c>
      <c r="W16" s="4">
        <v>0</v>
      </c>
      <c r="X16" s="4" t="s">
        <v>87</v>
      </c>
      <c r="Y16" s="4" t="s">
        <v>54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45250</v>
      </c>
      <c r="G17" s="6">
        <v>45253</v>
      </c>
      <c r="H17" s="4">
        <v>1</v>
      </c>
      <c r="I17" s="4">
        <v>3</v>
      </c>
      <c r="J17" s="4">
        <v>3</v>
      </c>
      <c r="K17" s="4" t="s">
        <v>30</v>
      </c>
      <c r="L17" s="4">
        <v>6618</v>
      </c>
      <c r="M17" s="4">
        <v>6618</v>
      </c>
      <c r="N17" s="4" t="s">
        <v>89</v>
      </c>
      <c r="O17" s="4" t="s">
        <v>32</v>
      </c>
      <c r="P17" s="4" t="s">
        <v>33</v>
      </c>
      <c r="Q17" s="4">
        <v>0</v>
      </c>
      <c r="R17" s="8">
        <v>45180.0000115741</v>
      </c>
      <c r="S17" s="6">
        <v>45254</v>
      </c>
      <c r="T17" s="4" t="s">
        <v>34</v>
      </c>
      <c r="U17" s="4">
        <v>6618</v>
      </c>
      <c r="V17" s="4">
        <v>0</v>
      </c>
      <c r="W17" s="4">
        <v>0</v>
      </c>
      <c r="X17" s="4" t="s">
        <v>90</v>
      </c>
      <c r="Y17" s="4" t="s">
        <v>91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45252</v>
      </c>
      <c r="G18" s="6">
        <v>45253</v>
      </c>
      <c r="H18" s="4">
        <v>1</v>
      </c>
      <c r="I18" s="4">
        <v>1</v>
      </c>
      <c r="J18" s="4">
        <v>1</v>
      </c>
      <c r="K18" s="4" t="s">
        <v>30</v>
      </c>
      <c r="L18" s="4">
        <v>1211</v>
      </c>
      <c r="M18" s="4">
        <v>1211</v>
      </c>
      <c r="N18" s="4" t="s">
        <v>95</v>
      </c>
      <c r="O18" s="4" t="s">
        <v>32</v>
      </c>
      <c r="P18" s="4" t="s">
        <v>33</v>
      </c>
      <c r="Q18" s="4">
        <v>0</v>
      </c>
      <c r="R18" s="8">
        <v>45185.0000115741</v>
      </c>
      <c r="S18" s="6">
        <v>45254</v>
      </c>
      <c r="T18" s="4" t="s">
        <v>34</v>
      </c>
      <c r="U18" s="4">
        <v>1211</v>
      </c>
      <c r="V18" s="4">
        <v>0</v>
      </c>
      <c r="W18" s="4">
        <v>0</v>
      </c>
      <c r="X18" s="4" t="s">
        <v>96</v>
      </c>
      <c r="Y18" s="4" t="s">
        <v>54</v>
      </c>
    </row>
    <row r="19" s="4" customFormat="1" spans="1:25">
      <c r="A19" s="4" t="s">
        <v>92</v>
      </c>
      <c r="B19" s="4" t="s">
        <v>26</v>
      </c>
      <c r="C19" s="4" t="s">
        <v>55</v>
      </c>
      <c r="D19" s="4" t="s">
        <v>93</v>
      </c>
      <c r="E19" s="4" t="s">
        <v>94</v>
      </c>
      <c r="F19" s="6">
        <v>45252</v>
      </c>
      <c r="G19" s="6">
        <v>45253</v>
      </c>
      <c r="H19" s="4">
        <v>1</v>
      </c>
      <c r="I19" s="4">
        <v>1</v>
      </c>
      <c r="J19" s="4">
        <v>1</v>
      </c>
      <c r="K19" s="4" t="s">
        <v>30</v>
      </c>
      <c r="L19" s="4">
        <v>-1211</v>
      </c>
      <c r="M19" s="4">
        <v>-1211</v>
      </c>
      <c r="N19" s="4" t="s">
        <v>95</v>
      </c>
      <c r="O19" s="4" t="s">
        <v>32</v>
      </c>
      <c r="P19" s="4" t="s">
        <v>33</v>
      </c>
      <c r="Q19" s="4">
        <v>0</v>
      </c>
      <c r="R19" s="8">
        <v>45185.0000115741</v>
      </c>
      <c r="S19" s="6">
        <v>45254</v>
      </c>
      <c r="T19" s="4" t="s">
        <v>34</v>
      </c>
      <c r="U19" s="4">
        <v>-1211</v>
      </c>
      <c r="V19" s="4">
        <v>0</v>
      </c>
      <c r="W19" s="4">
        <v>0</v>
      </c>
      <c r="X19" s="4" t="s">
        <v>96</v>
      </c>
      <c r="Y19" s="4" t="s">
        <v>54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93</v>
      </c>
      <c r="E20" s="4" t="s">
        <v>94</v>
      </c>
      <c r="F20" s="6">
        <v>45252</v>
      </c>
      <c r="G20" s="6">
        <v>45253</v>
      </c>
      <c r="H20" s="4">
        <v>1</v>
      </c>
      <c r="I20" s="4">
        <v>1</v>
      </c>
      <c r="J20" s="4">
        <v>1</v>
      </c>
      <c r="K20" s="4" t="s">
        <v>30</v>
      </c>
      <c r="L20" s="4">
        <v>1211</v>
      </c>
      <c r="M20" s="4">
        <v>1211</v>
      </c>
      <c r="N20" s="4" t="s">
        <v>98</v>
      </c>
      <c r="O20" s="4" t="s">
        <v>32</v>
      </c>
      <c r="P20" s="4" t="s">
        <v>33</v>
      </c>
      <c r="Q20" s="4">
        <v>0</v>
      </c>
      <c r="R20" s="8">
        <v>45185</v>
      </c>
      <c r="S20" s="6">
        <v>45254</v>
      </c>
      <c r="T20" s="4" t="s">
        <v>34</v>
      </c>
      <c r="U20" s="4">
        <v>1211</v>
      </c>
      <c r="V20" s="4">
        <v>0</v>
      </c>
      <c r="W20" s="4">
        <v>0</v>
      </c>
      <c r="X20" s="4" t="s">
        <v>99</v>
      </c>
      <c r="Y20" s="4" t="s">
        <v>100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45251</v>
      </c>
      <c r="G21" s="6">
        <v>45253</v>
      </c>
      <c r="H21" s="4">
        <v>1</v>
      </c>
      <c r="I21" s="4">
        <v>2</v>
      </c>
      <c r="J21" s="4">
        <v>2</v>
      </c>
      <c r="K21" s="4" t="s">
        <v>30</v>
      </c>
      <c r="L21" s="4">
        <v>760</v>
      </c>
      <c r="M21" s="4">
        <v>760</v>
      </c>
      <c r="N21" s="4" t="s">
        <v>104</v>
      </c>
      <c r="O21" s="4" t="s">
        <v>32</v>
      </c>
      <c r="P21" s="4" t="s">
        <v>33</v>
      </c>
      <c r="Q21" s="4">
        <v>0</v>
      </c>
      <c r="R21" s="8">
        <v>45185.0000115741</v>
      </c>
      <c r="S21" s="6">
        <v>45254</v>
      </c>
      <c r="T21" s="4" t="s">
        <v>34</v>
      </c>
      <c r="U21" s="4">
        <v>760</v>
      </c>
      <c r="V21" s="4">
        <v>0</v>
      </c>
      <c r="W21" s="4">
        <v>0</v>
      </c>
      <c r="X21" s="4" t="s">
        <v>105</v>
      </c>
      <c r="Y21" s="4" t="s">
        <v>106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45250</v>
      </c>
      <c r="G22" s="6">
        <v>45253</v>
      </c>
      <c r="H22" s="4">
        <v>2</v>
      </c>
      <c r="I22" s="4">
        <v>3</v>
      </c>
      <c r="J22" s="4">
        <v>6</v>
      </c>
      <c r="K22" s="4" t="s">
        <v>30</v>
      </c>
      <c r="L22" s="4">
        <v>5844</v>
      </c>
      <c r="M22" s="4">
        <v>5844</v>
      </c>
      <c r="N22" s="4" t="s">
        <v>110</v>
      </c>
      <c r="O22" s="4" t="s">
        <v>32</v>
      </c>
      <c r="P22" s="4" t="s">
        <v>33</v>
      </c>
      <c r="Q22" s="4">
        <v>0</v>
      </c>
      <c r="R22" s="8">
        <v>45189.0000115741</v>
      </c>
      <c r="S22" s="6">
        <v>45254</v>
      </c>
      <c r="T22" s="4" t="s">
        <v>34</v>
      </c>
      <c r="U22" s="4">
        <v>5844</v>
      </c>
      <c r="V22" s="4">
        <v>0</v>
      </c>
      <c r="W22" s="4">
        <v>0</v>
      </c>
      <c r="X22" s="4" t="s">
        <v>111</v>
      </c>
      <c r="Y22" s="4" t="s">
        <v>112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45249</v>
      </c>
      <c r="G23" s="6">
        <v>45253</v>
      </c>
      <c r="H23" s="4">
        <v>1</v>
      </c>
      <c r="I23" s="4">
        <v>4</v>
      </c>
      <c r="J23" s="4">
        <v>4</v>
      </c>
      <c r="K23" s="4" t="s">
        <v>30</v>
      </c>
      <c r="L23" s="4">
        <v>2232</v>
      </c>
      <c r="M23" s="4">
        <v>2232</v>
      </c>
      <c r="N23" s="4" t="s">
        <v>116</v>
      </c>
      <c r="O23" s="4" t="s">
        <v>32</v>
      </c>
      <c r="P23" s="4" t="s">
        <v>33</v>
      </c>
      <c r="Q23" s="4">
        <v>0</v>
      </c>
      <c r="R23" s="8">
        <v>45192.0000115741</v>
      </c>
      <c r="S23" s="6">
        <v>45254</v>
      </c>
      <c r="T23" s="4" t="s">
        <v>34</v>
      </c>
      <c r="U23" s="4">
        <v>2232</v>
      </c>
      <c r="V23" s="4">
        <v>0</v>
      </c>
      <c r="W23" s="4">
        <v>0</v>
      </c>
      <c r="X23" s="4" t="s">
        <v>117</v>
      </c>
      <c r="Y23" s="4" t="s">
        <v>118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45251</v>
      </c>
      <c r="G24" s="6">
        <v>45253</v>
      </c>
      <c r="H24" s="4">
        <v>1</v>
      </c>
      <c r="I24" s="4">
        <v>2</v>
      </c>
      <c r="J24" s="4">
        <v>2</v>
      </c>
      <c r="K24" s="4" t="s">
        <v>30</v>
      </c>
      <c r="L24" s="4">
        <v>866</v>
      </c>
      <c r="M24" s="4">
        <v>866</v>
      </c>
      <c r="N24" s="4" t="s">
        <v>122</v>
      </c>
      <c r="O24" s="4" t="s">
        <v>32</v>
      </c>
      <c r="P24" s="4" t="s">
        <v>33</v>
      </c>
      <c r="Q24" s="4">
        <v>0</v>
      </c>
      <c r="R24" s="8">
        <v>45195.0000115741</v>
      </c>
      <c r="S24" s="6">
        <v>45254</v>
      </c>
      <c r="T24" s="4" t="s">
        <v>34</v>
      </c>
      <c r="U24" s="4">
        <v>866</v>
      </c>
      <c r="V24" s="4">
        <v>0</v>
      </c>
      <c r="W24" s="4">
        <v>0</v>
      </c>
      <c r="X24" s="4" t="s">
        <v>123</v>
      </c>
      <c r="Y24" s="4" t="s">
        <v>124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45250</v>
      </c>
      <c r="G25" s="6">
        <v>45253</v>
      </c>
      <c r="H25" s="4">
        <v>2</v>
      </c>
      <c r="I25" s="4">
        <v>3</v>
      </c>
      <c r="J25" s="4">
        <v>6</v>
      </c>
      <c r="K25" s="4" t="s">
        <v>30</v>
      </c>
      <c r="L25" s="4">
        <v>9534</v>
      </c>
      <c r="M25" s="4">
        <v>9534</v>
      </c>
      <c r="N25" s="4" t="s">
        <v>128</v>
      </c>
      <c r="O25" s="4" t="s">
        <v>32</v>
      </c>
      <c r="P25" s="4" t="s">
        <v>33</v>
      </c>
      <c r="Q25" s="4">
        <v>0</v>
      </c>
      <c r="R25" s="8">
        <v>45196</v>
      </c>
      <c r="S25" s="6">
        <v>45254</v>
      </c>
      <c r="T25" s="4" t="s">
        <v>34</v>
      </c>
      <c r="U25" s="4">
        <v>9534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132</v>
      </c>
      <c r="E26" s="4" t="s">
        <v>133</v>
      </c>
      <c r="F26" s="6">
        <v>45251</v>
      </c>
      <c r="G26" s="6">
        <v>45253</v>
      </c>
      <c r="H26" s="4">
        <v>1</v>
      </c>
      <c r="I26" s="4">
        <v>2</v>
      </c>
      <c r="J26" s="4">
        <v>2</v>
      </c>
      <c r="K26" s="4" t="s">
        <v>30</v>
      </c>
      <c r="L26" s="4">
        <v>1086</v>
      </c>
      <c r="M26" s="4">
        <v>1086</v>
      </c>
      <c r="N26" s="4" t="s">
        <v>134</v>
      </c>
      <c r="O26" s="4" t="s">
        <v>32</v>
      </c>
      <c r="P26" s="4" t="s">
        <v>33</v>
      </c>
      <c r="Q26" s="4">
        <v>0</v>
      </c>
      <c r="R26" s="8">
        <v>45205.0000115741</v>
      </c>
      <c r="S26" s="6">
        <v>45254</v>
      </c>
      <c r="T26" s="4" t="s">
        <v>34</v>
      </c>
      <c r="U26" s="4">
        <v>1086</v>
      </c>
      <c r="V26" s="4">
        <v>0</v>
      </c>
      <c r="W26" s="4">
        <v>0</v>
      </c>
      <c r="X26" s="4" t="s">
        <v>135</v>
      </c>
      <c r="Y26" s="4" t="s">
        <v>54</v>
      </c>
    </row>
    <row r="27" s="4" customFormat="1" spans="1:25">
      <c r="A27" s="4" t="s">
        <v>131</v>
      </c>
      <c r="B27" s="4" t="s">
        <v>26</v>
      </c>
      <c r="C27" s="4" t="s">
        <v>55</v>
      </c>
      <c r="D27" s="4" t="s">
        <v>132</v>
      </c>
      <c r="E27" s="4" t="s">
        <v>133</v>
      </c>
      <c r="F27" s="6">
        <v>45251</v>
      </c>
      <c r="G27" s="6">
        <v>45253</v>
      </c>
      <c r="H27" s="4">
        <v>1</v>
      </c>
      <c r="I27" s="4">
        <v>2</v>
      </c>
      <c r="J27" s="4">
        <v>2</v>
      </c>
      <c r="K27" s="4" t="s">
        <v>30</v>
      </c>
      <c r="L27" s="4">
        <v>-1086</v>
      </c>
      <c r="M27" s="4">
        <v>-1086</v>
      </c>
      <c r="N27" s="4" t="s">
        <v>134</v>
      </c>
      <c r="O27" s="4" t="s">
        <v>32</v>
      </c>
      <c r="P27" s="4" t="s">
        <v>33</v>
      </c>
      <c r="Q27" s="4">
        <v>0</v>
      </c>
      <c r="R27" s="8">
        <v>45205.0000115741</v>
      </c>
      <c r="S27" s="6">
        <v>45254</v>
      </c>
      <c r="T27" s="4" t="s">
        <v>34</v>
      </c>
      <c r="U27" s="4">
        <v>-1086</v>
      </c>
      <c r="V27" s="4">
        <v>0</v>
      </c>
      <c r="W27" s="4">
        <v>0</v>
      </c>
      <c r="X27" s="4" t="s">
        <v>135</v>
      </c>
      <c r="Y27" s="4" t="s">
        <v>54</v>
      </c>
    </row>
    <row r="28" s="4" customFormat="1" spans="1:25">
      <c r="A28" s="4" t="s">
        <v>136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45251</v>
      </c>
      <c r="G28" s="6">
        <v>45253</v>
      </c>
      <c r="H28" s="4">
        <v>1</v>
      </c>
      <c r="I28" s="4">
        <v>2</v>
      </c>
      <c r="J28" s="4">
        <v>2</v>
      </c>
      <c r="K28" s="4" t="s">
        <v>30</v>
      </c>
      <c r="L28" s="4">
        <v>1150</v>
      </c>
      <c r="M28" s="4">
        <v>1150</v>
      </c>
      <c r="N28" s="4" t="s">
        <v>139</v>
      </c>
      <c r="O28" s="4" t="s">
        <v>32</v>
      </c>
      <c r="P28" s="4" t="s">
        <v>33</v>
      </c>
      <c r="Q28" s="4">
        <v>0</v>
      </c>
      <c r="R28" s="8">
        <v>45205.0000115741</v>
      </c>
      <c r="S28" s="6">
        <v>45254</v>
      </c>
      <c r="T28" s="4" t="s">
        <v>34</v>
      </c>
      <c r="U28" s="4">
        <v>1150</v>
      </c>
      <c r="V28" s="4">
        <v>0</v>
      </c>
      <c r="W28" s="4">
        <v>0</v>
      </c>
      <c r="X28" s="4" t="s">
        <v>140</v>
      </c>
      <c r="Y28" s="4" t="s">
        <v>141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137</v>
      </c>
      <c r="E29" s="4" t="s">
        <v>138</v>
      </c>
      <c r="F29" s="6">
        <v>45251</v>
      </c>
      <c r="G29" s="6">
        <v>45253</v>
      </c>
      <c r="H29" s="4">
        <v>1</v>
      </c>
      <c r="I29" s="4">
        <v>2</v>
      </c>
      <c r="J29" s="4">
        <v>2</v>
      </c>
      <c r="K29" s="4" t="s">
        <v>30</v>
      </c>
      <c r="L29" s="4">
        <v>1170</v>
      </c>
      <c r="M29" s="4">
        <v>1170</v>
      </c>
      <c r="N29" s="4" t="s">
        <v>143</v>
      </c>
      <c r="O29" s="4" t="s">
        <v>32</v>
      </c>
      <c r="P29" s="4" t="s">
        <v>33</v>
      </c>
      <c r="Q29" s="4">
        <v>0</v>
      </c>
      <c r="R29" s="8">
        <v>45205</v>
      </c>
      <c r="S29" s="6">
        <v>45254</v>
      </c>
      <c r="T29" s="4" t="s">
        <v>34</v>
      </c>
      <c r="U29" s="4">
        <v>1170</v>
      </c>
      <c r="V29" s="4">
        <v>0</v>
      </c>
      <c r="W29" s="4">
        <v>0</v>
      </c>
      <c r="X29" s="4" t="s">
        <v>144</v>
      </c>
      <c r="Y29" s="4" t="s">
        <v>145</v>
      </c>
    </row>
    <row r="30" s="4" customFormat="1" spans="1:25">
      <c r="A30" s="4" t="s">
        <v>146</v>
      </c>
      <c r="B30" s="4" t="s">
        <v>26</v>
      </c>
      <c r="C30" s="4" t="s">
        <v>27</v>
      </c>
      <c r="D30" s="4" t="s">
        <v>147</v>
      </c>
      <c r="E30" s="4" t="s">
        <v>148</v>
      </c>
      <c r="F30" s="6">
        <v>45250</v>
      </c>
      <c r="G30" s="6">
        <v>45253</v>
      </c>
      <c r="H30" s="4">
        <v>1</v>
      </c>
      <c r="I30" s="4">
        <v>3</v>
      </c>
      <c r="J30" s="4">
        <v>3</v>
      </c>
      <c r="K30" s="4" t="s">
        <v>30</v>
      </c>
      <c r="L30" s="4">
        <v>1155</v>
      </c>
      <c r="M30" s="4">
        <v>1155</v>
      </c>
      <c r="N30" s="4" t="s">
        <v>149</v>
      </c>
      <c r="O30" s="4" t="s">
        <v>32</v>
      </c>
      <c r="P30" s="4" t="s">
        <v>33</v>
      </c>
      <c r="Q30" s="4">
        <v>0</v>
      </c>
      <c r="R30" s="8">
        <v>45208.0000115741</v>
      </c>
      <c r="S30" s="6">
        <v>45254</v>
      </c>
      <c r="T30" s="4" t="s">
        <v>34</v>
      </c>
      <c r="U30" s="4">
        <v>1155</v>
      </c>
      <c r="V30" s="4">
        <v>0</v>
      </c>
      <c r="W30" s="4">
        <v>0</v>
      </c>
      <c r="X30" s="4" t="s">
        <v>150</v>
      </c>
      <c r="Y30" s="4" t="s">
        <v>151</v>
      </c>
    </row>
    <row r="31" s="4" customFormat="1" spans="1:25">
      <c r="A31" s="4" t="s">
        <v>152</v>
      </c>
      <c r="B31" s="4" t="s">
        <v>26</v>
      </c>
      <c r="C31" s="4" t="s">
        <v>27</v>
      </c>
      <c r="D31" s="4" t="s">
        <v>153</v>
      </c>
      <c r="E31" s="4" t="s">
        <v>154</v>
      </c>
      <c r="F31" s="6">
        <v>45250</v>
      </c>
      <c r="G31" s="6">
        <v>45253</v>
      </c>
      <c r="H31" s="4">
        <v>1</v>
      </c>
      <c r="I31" s="4">
        <v>3</v>
      </c>
      <c r="J31" s="4">
        <v>3</v>
      </c>
      <c r="K31" s="4" t="s">
        <v>30</v>
      </c>
      <c r="L31" s="4">
        <v>1152</v>
      </c>
      <c r="M31" s="4">
        <v>1152</v>
      </c>
      <c r="N31" s="4" t="s">
        <v>155</v>
      </c>
      <c r="O31" s="4" t="s">
        <v>32</v>
      </c>
      <c r="P31" s="4" t="s">
        <v>33</v>
      </c>
      <c r="Q31" s="4">
        <v>0</v>
      </c>
      <c r="R31" s="8">
        <v>45209.0000115741</v>
      </c>
      <c r="S31" s="6">
        <v>45254</v>
      </c>
      <c r="T31" s="4" t="s">
        <v>34</v>
      </c>
      <c r="U31" s="4">
        <v>1152</v>
      </c>
      <c r="V31" s="4">
        <v>0</v>
      </c>
      <c r="W31" s="4">
        <v>0</v>
      </c>
      <c r="X31" s="4" t="s">
        <v>156</v>
      </c>
      <c r="Y31" s="4" t="s">
        <v>157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45249</v>
      </c>
      <c r="G32" s="6">
        <v>45253</v>
      </c>
      <c r="H32" s="4">
        <v>1</v>
      </c>
      <c r="I32" s="4">
        <v>4</v>
      </c>
      <c r="J32" s="4">
        <v>4</v>
      </c>
      <c r="K32" s="4" t="s">
        <v>30</v>
      </c>
      <c r="L32" s="4">
        <v>7004</v>
      </c>
      <c r="M32" s="4">
        <v>7004</v>
      </c>
      <c r="N32" s="4" t="s">
        <v>161</v>
      </c>
      <c r="O32" s="4" t="s">
        <v>32</v>
      </c>
      <c r="P32" s="4" t="s">
        <v>33</v>
      </c>
      <c r="Q32" s="4">
        <v>0</v>
      </c>
      <c r="R32" s="8">
        <v>45211</v>
      </c>
      <c r="S32" s="6">
        <v>45254</v>
      </c>
      <c r="T32" s="4" t="s">
        <v>34</v>
      </c>
      <c r="U32" s="4">
        <v>7004</v>
      </c>
      <c r="V32" s="4">
        <v>0</v>
      </c>
      <c r="W32" s="4">
        <v>0</v>
      </c>
      <c r="X32" s="4" t="s">
        <v>162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153</v>
      </c>
      <c r="E33" s="4" t="s">
        <v>165</v>
      </c>
      <c r="F33" s="6">
        <v>45252</v>
      </c>
      <c r="G33" s="6">
        <v>45253</v>
      </c>
      <c r="H33" s="4">
        <v>1</v>
      </c>
      <c r="I33" s="4">
        <v>1</v>
      </c>
      <c r="J33" s="4">
        <v>1</v>
      </c>
      <c r="K33" s="4" t="s">
        <v>30</v>
      </c>
      <c r="L33" s="4">
        <v>473</v>
      </c>
      <c r="M33" s="4">
        <v>473</v>
      </c>
      <c r="N33" s="4" t="s">
        <v>166</v>
      </c>
      <c r="O33" s="4" t="s">
        <v>32</v>
      </c>
      <c r="P33" s="4" t="s">
        <v>33</v>
      </c>
      <c r="Q33" s="4">
        <v>0</v>
      </c>
      <c r="R33" s="8">
        <v>45212</v>
      </c>
      <c r="S33" s="6">
        <v>45254</v>
      </c>
      <c r="T33" s="4" t="s">
        <v>34</v>
      </c>
      <c r="U33" s="4">
        <v>473</v>
      </c>
      <c r="V33" s="4">
        <v>0</v>
      </c>
      <c r="W33" s="4">
        <v>0</v>
      </c>
      <c r="X33" s="4" t="s">
        <v>167</v>
      </c>
      <c r="Y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45251</v>
      </c>
      <c r="G34" s="6">
        <v>45253</v>
      </c>
      <c r="H34" s="4">
        <v>1</v>
      </c>
      <c r="I34" s="4">
        <v>2</v>
      </c>
      <c r="J34" s="4">
        <v>2</v>
      </c>
      <c r="K34" s="4" t="s">
        <v>30</v>
      </c>
      <c r="L34" s="4">
        <v>2820</v>
      </c>
      <c r="M34" s="4">
        <v>2820</v>
      </c>
      <c r="N34" s="4" t="s">
        <v>172</v>
      </c>
      <c r="O34" s="4" t="s">
        <v>32</v>
      </c>
      <c r="P34" s="4" t="s">
        <v>33</v>
      </c>
      <c r="Q34" s="4">
        <v>0</v>
      </c>
      <c r="R34" s="8">
        <v>45214.0000115741</v>
      </c>
      <c r="S34" s="6">
        <v>45254</v>
      </c>
      <c r="T34" s="4" t="s">
        <v>34</v>
      </c>
      <c r="U34" s="4">
        <v>2820</v>
      </c>
      <c r="V34" s="4">
        <v>0</v>
      </c>
      <c r="W34" s="4">
        <v>0</v>
      </c>
      <c r="X34" s="4" t="s">
        <v>173</v>
      </c>
      <c r="Y34" s="4" t="s">
        <v>174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84</v>
      </c>
      <c r="E35" s="4" t="s">
        <v>176</v>
      </c>
      <c r="F35" s="6">
        <v>45249</v>
      </c>
      <c r="G35" s="6">
        <v>45253</v>
      </c>
      <c r="H35" s="4">
        <v>1</v>
      </c>
      <c r="I35" s="4">
        <v>4</v>
      </c>
      <c r="J35" s="4">
        <v>4</v>
      </c>
      <c r="K35" s="4" t="s">
        <v>30</v>
      </c>
      <c r="L35" s="4">
        <v>6076</v>
      </c>
      <c r="M35" s="4">
        <v>6076</v>
      </c>
      <c r="N35" s="4" t="s">
        <v>177</v>
      </c>
      <c r="O35" s="4" t="s">
        <v>32</v>
      </c>
      <c r="P35" s="4" t="s">
        <v>33</v>
      </c>
      <c r="Q35" s="4">
        <v>0</v>
      </c>
      <c r="R35" s="8">
        <v>45215</v>
      </c>
      <c r="S35" s="6">
        <v>45254</v>
      </c>
      <c r="T35" s="4" t="s">
        <v>34</v>
      </c>
      <c r="U35" s="4">
        <v>6076</v>
      </c>
      <c r="V35" s="4">
        <v>0</v>
      </c>
      <c r="W35" s="4">
        <v>0</v>
      </c>
      <c r="X35" s="4" t="s">
        <v>178</v>
      </c>
      <c r="Y35" s="4" t="s">
        <v>179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45250</v>
      </c>
      <c r="G36" s="6">
        <v>45253</v>
      </c>
      <c r="H36" s="4">
        <v>1</v>
      </c>
      <c r="I36" s="4">
        <v>3</v>
      </c>
      <c r="J36" s="4">
        <v>3</v>
      </c>
      <c r="K36" s="4" t="s">
        <v>30</v>
      </c>
      <c r="L36" s="4">
        <v>2145</v>
      </c>
      <c r="M36" s="4">
        <v>2145</v>
      </c>
      <c r="N36" s="4" t="s">
        <v>183</v>
      </c>
      <c r="O36" s="4" t="s">
        <v>32</v>
      </c>
      <c r="P36" s="4" t="s">
        <v>33</v>
      </c>
      <c r="Q36" s="4">
        <v>0</v>
      </c>
      <c r="R36" s="8">
        <v>45215</v>
      </c>
      <c r="S36" s="6">
        <v>45254</v>
      </c>
      <c r="T36" s="4" t="s">
        <v>34</v>
      </c>
      <c r="U36" s="4">
        <v>2145</v>
      </c>
      <c r="V36" s="4">
        <v>0</v>
      </c>
      <c r="W36" s="4">
        <v>0</v>
      </c>
      <c r="X36" s="4" t="s">
        <v>184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45251</v>
      </c>
      <c r="G37" s="6">
        <v>45253</v>
      </c>
      <c r="H37" s="4">
        <v>1</v>
      </c>
      <c r="I37" s="4">
        <v>2</v>
      </c>
      <c r="J37" s="4">
        <v>2</v>
      </c>
      <c r="K37" s="4" t="s">
        <v>30</v>
      </c>
      <c r="L37" s="4">
        <v>1548</v>
      </c>
      <c r="M37" s="4">
        <v>1548</v>
      </c>
      <c r="N37" s="4" t="s">
        <v>189</v>
      </c>
      <c r="O37" s="4" t="s">
        <v>32</v>
      </c>
      <c r="P37" s="4" t="s">
        <v>33</v>
      </c>
      <c r="Q37" s="4">
        <v>0</v>
      </c>
      <c r="R37" s="8">
        <v>45216</v>
      </c>
      <c r="S37" s="6">
        <v>45254</v>
      </c>
      <c r="T37" s="4" t="s">
        <v>34</v>
      </c>
      <c r="U37" s="4">
        <v>1548</v>
      </c>
      <c r="V37" s="4">
        <v>0</v>
      </c>
      <c r="W37" s="4">
        <v>0</v>
      </c>
      <c r="X37" s="4" t="s">
        <v>190</v>
      </c>
      <c r="Y37" s="4" t="s">
        <v>191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181</v>
      </c>
      <c r="E38" s="4" t="s">
        <v>182</v>
      </c>
      <c r="F38" s="6">
        <v>45249</v>
      </c>
      <c r="G38" s="6">
        <v>45253</v>
      </c>
      <c r="H38" s="4">
        <v>1</v>
      </c>
      <c r="I38" s="4">
        <v>4</v>
      </c>
      <c r="J38" s="4">
        <v>4</v>
      </c>
      <c r="K38" s="4" t="s">
        <v>30</v>
      </c>
      <c r="L38" s="4">
        <v>2860</v>
      </c>
      <c r="M38" s="4">
        <v>2860</v>
      </c>
      <c r="N38" s="4" t="s">
        <v>193</v>
      </c>
      <c r="O38" s="4" t="s">
        <v>32</v>
      </c>
      <c r="P38" s="4" t="s">
        <v>33</v>
      </c>
      <c r="Q38" s="4">
        <v>0</v>
      </c>
      <c r="R38" s="8">
        <v>45217</v>
      </c>
      <c r="S38" s="6">
        <v>45254</v>
      </c>
      <c r="T38" s="4" t="s">
        <v>34</v>
      </c>
      <c r="U38" s="4">
        <v>2860</v>
      </c>
      <c r="V38" s="4">
        <v>0</v>
      </c>
      <c r="W38" s="4">
        <v>0</v>
      </c>
      <c r="X38" s="4" t="s">
        <v>194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45251</v>
      </c>
      <c r="G39" s="6">
        <v>45253</v>
      </c>
      <c r="H39" s="4">
        <v>1</v>
      </c>
      <c r="I39" s="4">
        <v>2</v>
      </c>
      <c r="J39" s="4">
        <v>2</v>
      </c>
      <c r="K39" s="4" t="s">
        <v>30</v>
      </c>
      <c r="L39" s="4">
        <v>1232</v>
      </c>
      <c r="M39" s="4">
        <v>1232</v>
      </c>
      <c r="N39" s="4" t="s">
        <v>199</v>
      </c>
      <c r="O39" s="4" t="s">
        <v>32</v>
      </c>
      <c r="P39" s="4" t="s">
        <v>33</v>
      </c>
      <c r="Q39" s="4">
        <v>0</v>
      </c>
      <c r="R39" s="8">
        <v>45217.0000115741</v>
      </c>
      <c r="S39" s="6">
        <v>45254</v>
      </c>
      <c r="T39" s="4" t="s">
        <v>34</v>
      </c>
      <c r="U39" s="4">
        <v>1232</v>
      </c>
      <c r="V39" s="4">
        <v>0</v>
      </c>
      <c r="W39" s="4">
        <v>0</v>
      </c>
      <c r="X39" s="4" t="s">
        <v>200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197</v>
      </c>
      <c r="E40" s="4" t="s">
        <v>198</v>
      </c>
      <c r="F40" s="6">
        <v>45251</v>
      </c>
      <c r="G40" s="6">
        <v>45253</v>
      </c>
      <c r="H40" s="4">
        <v>1</v>
      </c>
      <c r="I40" s="4">
        <v>2</v>
      </c>
      <c r="J40" s="4">
        <v>2</v>
      </c>
      <c r="K40" s="4" t="s">
        <v>30</v>
      </c>
      <c r="L40" s="4">
        <v>1232</v>
      </c>
      <c r="M40" s="4">
        <v>1232</v>
      </c>
      <c r="N40" s="4" t="s">
        <v>203</v>
      </c>
      <c r="O40" s="4" t="s">
        <v>32</v>
      </c>
      <c r="P40" s="4" t="s">
        <v>33</v>
      </c>
      <c r="Q40" s="4">
        <v>0</v>
      </c>
      <c r="R40" s="8">
        <v>45217</v>
      </c>
      <c r="S40" s="6">
        <v>45254</v>
      </c>
      <c r="T40" s="4" t="s">
        <v>34</v>
      </c>
      <c r="U40" s="4">
        <v>1232</v>
      </c>
      <c r="V40" s="4">
        <v>0</v>
      </c>
      <c r="W40" s="4">
        <v>0</v>
      </c>
      <c r="X40" s="4" t="s">
        <v>204</v>
      </c>
      <c r="Y40" s="4" t="s">
        <v>205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207</v>
      </c>
      <c r="E41" s="4" t="s">
        <v>208</v>
      </c>
      <c r="F41" s="6">
        <v>45249</v>
      </c>
      <c r="G41" s="6">
        <v>45253</v>
      </c>
      <c r="H41" s="4">
        <v>4</v>
      </c>
      <c r="I41" s="4">
        <v>4</v>
      </c>
      <c r="J41" s="4">
        <v>16</v>
      </c>
      <c r="K41" s="4" t="s">
        <v>30</v>
      </c>
      <c r="L41" s="4">
        <v>8720</v>
      </c>
      <c r="M41" s="4">
        <v>8720</v>
      </c>
      <c r="N41" s="4" t="s">
        <v>209</v>
      </c>
      <c r="O41" s="4" t="s">
        <v>32</v>
      </c>
      <c r="P41" s="4" t="s">
        <v>33</v>
      </c>
      <c r="Q41" s="4">
        <v>0</v>
      </c>
      <c r="R41" s="8">
        <v>45217</v>
      </c>
      <c r="S41" s="6">
        <v>45254</v>
      </c>
      <c r="T41" s="4" t="s">
        <v>34</v>
      </c>
      <c r="U41" s="4">
        <v>8720</v>
      </c>
      <c r="V41" s="4">
        <v>0</v>
      </c>
      <c r="W41" s="4">
        <v>0</v>
      </c>
      <c r="X41" s="4" t="s">
        <v>210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45251</v>
      </c>
      <c r="G42" s="6">
        <v>45253</v>
      </c>
      <c r="H42" s="4">
        <v>1</v>
      </c>
      <c r="I42" s="4">
        <v>2</v>
      </c>
      <c r="J42" s="4">
        <v>2</v>
      </c>
      <c r="K42" s="4" t="s">
        <v>30</v>
      </c>
      <c r="L42" s="4">
        <v>746</v>
      </c>
      <c r="M42" s="4">
        <v>746</v>
      </c>
      <c r="N42" s="4" t="s">
        <v>215</v>
      </c>
      <c r="O42" s="4" t="s">
        <v>32</v>
      </c>
      <c r="P42" s="4" t="s">
        <v>33</v>
      </c>
      <c r="Q42" s="4">
        <v>0</v>
      </c>
      <c r="R42" s="8">
        <v>45219</v>
      </c>
      <c r="S42" s="6">
        <v>45254</v>
      </c>
      <c r="T42" s="4" t="s">
        <v>34</v>
      </c>
      <c r="U42" s="4">
        <v>746</v>
      </c>
      <c r="V42" s="4">
        <v>0</v>
      </c>
      <c r="W42" s="4">
        <v>0</v>
      </c>
      <c r="X42" s="4" t="s">
        <v>216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187</v>
      </c>
      <c r="E43" s="4" t="s">
        <v>219</v>
      </c>
      <c r="F43" s="6">
        <v>45250</v>
      </c>
      <c r="G43" s="6">
        <v>45253</v>
      </c>
      <c r="H43" s="4">
        <v>1</v>
      </c>
      <c r="I43" s="4">
        <v>3</v>
      </c>
      <c r="J43" s="4">
        <v>3</v>
      </c>
      <c r="K43" s="4" t="s">
        <v>30</v>
      </c>
      <c r="L43" s="4">
        <v>2271</v>
      </c>
      <c r="M43" s="4">
        <v>2271</v>
      </c>
      <c r="N43" s="4" t="s">
        <v>220</v>
      </c>
      <c r="O43" s="4" t="s">
        <v>32</v>
      </c>
      <c r="P43" s="4" t="s">
        <v>33</v>
      </c>
      <c r="Q43" s="4">
        <v>0</v>
      </c>
      <c r="R43" s="8">
        <v>45219.0000115741</v>
      </c>
      <c r="S43" s="6">
        <v>45254</v>
      </c>
      <c r="T43" s="4" t="s">
        <v>34</v>
      </c>
      <c r="U43" s="4">
        <v>2271</v>
      </c>
      <c r="V43" s="4">
        <v>0</v>
      </c>
      <c r="W43" s="4">
        <v>0</v>
      </c>
      <c r="X43" s="4" t="s">
        <v>221</v>
      </c>
      <c r="Y43" s="4" t="s">
        <v>222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45250</v>
      </c>
      <c r="G44" s="6">
        <v>45253</v>
      </c>
      <c r="H44" s="4">
        <v>1</v>
      </c>
      <c r="I44" s="4">
        <v>3</v>
      </c>
      <c r="J44" s="4">
        <v>3</v>
      </c>
      <c r="K44" s="4" t="s">
        <v>30</v>
      </c>
      <c r="L44" s="4">
        <v>4440</v>
      </c>
      <c r="M44" s="4">
        <v>4440</v>
      </c>
      <c r="N44" s="4" t="s">
        <v>226</v>
      </c>
      <c r="O44" s="4" t="s">
        <v>32</v>
      </c>
      <c r="P44" s="4" t="s">
        <v>33</v>
      </c>
      <c r="Q44" s="4">
        <v>0</v>
      </c>
      <c r="R44" s="8">
        <v>45219.0000115741</v>
      </c>
      <c r="S44" s="6">
        <v>45254</v>
      </c>
      <c r="T44" s="4" t="s">
        <v>34</v>
      </c>
      <c r="U44" s="4">
        <v>4440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45251</v>
      </c>
      <c r="G45" s="6">
        <v>45253</v>
      </c>
      <c r="H45" s="4">
        <v>1</v>
      </c>
      <c r="I45" s="4">
        <v>2</v>
      </c>
      <c r="J45" s="4">
        <v>2</v>
      </c>
      <c r="K45" s="4" t="s">
        <v>30</v>
      </c>
      <c r="L45" s="4">
        <v>1132</v>
      </c>
      <c r="M45" s="4">
        <v>1132</v>
      </c>
      <c r="N45" s="4" t="s">
        <v>232</v>
      </c>
      <c r="O45" s="4" t="s">
        <v>32</v>
      </c>
      <c r="P45" s="4" t="s">
        <v>33</v>
      </c>
      <c r="Q45" s="4">
        <v>0</v>
      </c>
      <c r="R45" s="8">
        <v>45221</v>
      </c>
      <c r="S45" s="6">
        <v>45254</v>
      </c>
      <c r="T45" s="4" t="s">
        <v>34</v>
      </c>
      <c r="U45" s="4">
        <v>1132</v>
      </c>
      <c r="V45" s="4">
        <v>0</v>
      </c>
      <c r="W45" s="4">
        <v>0</v>
      </c>
      <c r="X45" s="4" t="s">
        <v>233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45251</v>
      </c>
      <c r="G46" s="6">
        <v>45253</v>
      </c>
      <c r="H46" s="4">
        <v>1</v>
      </c>
      <c r="I46" s="4">
        <v>2</v>
      </c>
      <c r="J46" s="4">
        <v>2</v>
      </c>
      <c r="K46" s="4" t="s">
        <v>30</v>
      </c>
      <c r="L46" s="4">
        <v>838</v>
      </c>
      <c r="M46" s="4">
        <v>838</v>
      </c>
      <c r="N46" s="4" t="s">
        <v>238</v>
      </c>
      <c r="O46" s="4" t="s">
        <v>32</v>
      </c>
      <c r="P46" s="4" t="s">
        <v>33</v>
      </c>
      <c r="Q46" s="4">
        <v>0</v>
      </c>
      <c r="R46" s="8">
        <v>45222</v>
      </c>
      <c r="S46" s="6">
        <v>45254</v>
      </c>
      <c r="T46" s="4" t="s">
        <v>34</v>
      </c>
      <c r="U46" s="4">
        <v>838</v>
      </c>
      <c r="V46" s="4">
        <v>0</v>
      </c>
      <c r="W46" s="4">
        <v>0</v>
      </c>
      <c r="X46" s="4" t="s">
        <v>239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45251</v>
      </c>
      <c r="G47" s="6">
        <v>45253</v>
      </c>
      <c r="H47" s="4">
        <v>1</v>
      </c>
      <c r="I47" s="4">
        <v>2</v>
      </c>
      <c r="J47" s="4">
        <v>2</v>
      </c>
      <c r="K47" s="4" t="s">
        <v>30</v>
      </c>
      <c r="L47" s="4">
        <v>750</v>
      </c>
      <c r="M47" s="4">
        <v>750</v>
      </c>
      <c r="N47" s="4" t="s">
        <v>244</v>
      </c>
      <c r="O47" s="4" t="s">
        <v>32</v>
      </c>
      <c r="P47" s="4" t="s">
        <v>33</v>
      </c>
      <c r="Q47" s="4">
        <v>0</v>
      </c>
      <c r="R47" s="8">
        <v>45222</v>
      </c>
      <c r="S47" s="6">
        <v>45254</v>
      </c>
      <c r="T47" s="4" t="s">
        <v>34</v>
      </c>
      <c r="U47" s="4">
        <v>750</v>
      </c>
      <c r="V47" s="4">
        <v>0</v>
      </c>
      <c r="W47" s="4">
        <v>0</v>
      </c>
      <c r="X47" s="4" t="s">
        <v>245</v>
      </c>
      <c r="Y47" s="4" t="s">
        <v>246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45250</v>
      </c>
      <c r="G48" s="6">
        <v>45253</v>
      </c>
      <c r="H48" s="4">
        <v>4</v>
      </c>
      <c r="I48" s="4">
        <v>3</v>
      </c>
      <c r="J48" s="4">
        <v>12</v>
      </c>
      <c r="K48" s="4" t="s">
        <v>30</v>
      </c>
      <c r="L48" s="4">
        <v>1200</v>
      </c>
      <c r="M48" s="4">
        <v>1200</v>
      </c>
      <c r="N48" s="4" t="s">
        <v>250</v>
      </c>
      <c r="O48" s="4" t="s">
        <v>32</v>
      </c>
      <c r="P48" s="4" t="s">
        <v>33</v>
      </c>
      <c r="Q48" s="4">
        <v>0</v>
      </c>
      <c r="R48" s="8">
        <v>45223</v>
      </c>
      <c r="S48" s="6">
        <v>45254</v>
      </c>
      <c r="T48" s="4" t="s">
        <v>34</v>
      </c>
      <c r="U48" s="4">
        <v>1200</v>
      </c>
      <c r="V48" s="4">
        <v>0</v>
      </c>
      <c r="W48" s="4">
        <v>0</v>
      </c>
      <c r="X48" s="4" t="s">
        <v>54</v>
      </c>
      <c r="Y48" s="4" t="s">
        <v>54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252</v>
      </c>
      <c r="E49" s="4" t="s">
        <v>253</v>
      </c>
      <c r="F49" s="6">
        <v>45249</v>
      </c>
      <c r="G49" s="6">
        <v>45253</v>
      </c>
      <c r="H49" s="4">
        <v>1</v>
      </c>
      <c r="I49" s="4">
        <v>4</v>
      </c>
      <c r="J49" s="4">
        <v>4</v>
      </c>
      <c r="K49" s="4" t="s">
        <v>30</v>
      </c>
      <c r="L49" s="4">
        <v>5046</v>
      </c>
      <c r="M49" s="4">
        <v>5046</v>
      </c>
      <c r="N49" s="4" t="s">
        <v>254</v>
      </c>
      <c r="O49" s="4" t="s">
        <v>32</v>
      </c>
      <c r="P49" s="4" t="s">
        <v>33</v>
      </c>
      <c r="Q49" s="4">
        <v>0</v>
      </c>
      <c r="R49" s="8">
        <v>45223.0000115741</v>
      </c>
      <c r="S49" s="6">
        <v>45254</v>
      </c>
      <c r="T49" s="4" t="s">
        <v>34</v>
      </c>
      <c r="U49" s="4">
        <v>5046</v>
      </c>
      <c r="V49" s="4">
        <v>0</v>
      </c>
      <c r="W49" s="4">
        <v>0</v>
      </c>
      <c r="X49" s="4" t="s">
        <v>255</v>
      </c>
      <c r="Y49" s="4" t="s">
        <v>256</v>
      </c>
    </row>
    <row r="50" s="4" customFormat="1" spans="1:25">
      <c r="A50" s="4" t="s">
        <v>257</v>
      </c>
      <c r="B50" s="4" t="s">
        <v>26</v>
      </c>
      <c r="C50" s="4" t="s">
        <v>27</v>
      </c>
      <c r="D50" s="4" t="s">
        <v>258</v>
      </c>
      <c r="E50" s="4" t="s">
        <v>259</v>
      </c>
      <c r="F50" s="6">
        <v>45251</v>
      </c>
      <c r="G50" s="6">
        <v>45253</v>
      </c>
      <c r="H50" s="4">
        <v>1</v>
      </c>
      <c r="I50" s="4">
        <v>2</v>
      </c>
      <c r="J50" s="4">
        <v>2</v>
      </c>
      <c r="K50" s="4" t="s">
        <v>30</v>
      </c>
      <c r="L50" s="4">
        <v>1890</v>
      </c>
      <c r="M50" s="4">
        <v>1890</v>
      </c>
      <c r="N50" s="4" t="s">
        <v>260</v>
      </c>
      <c r="O50" s="4" t="s">
        <v>32</v>
      </c>
      <c r="P50" s="4" t="s">
        <v>33</v>
      </c>
      <c r="Q50" s="4">
        <v>0</v>
      </c>
      <c r="R50" s="8">
        <v>45225.0000115741</v>
      </c>
      <c r="S50" s="6">
        <v>45254</v>
      </c>
      <c r="T50" s="4" t="s">
        <v>34</v>
      </c>
      <c r="U50" s="4">
        <v>1890</v>
      </c>
      <c r="V50" s="4">
        <v>0</v>
      </c>
      <c r="W50" s="4">
        <v>0</v>
      </c>
      <c r="X50" s="4" t="s">
        <v>261</v>
      </c>
      <c r="Y50" s="4" t="s">
        <v>262</v>
      </c>
    </row>
    <row r="51" s="4" customFormat="1" spans="1:25">
      <c r="A51" s="4" t="s">
        <v>263</v>
      </c>
      <c r="B51" s="4" t="s">
        <v>26</v>
      </c>
      <c r="C51" s="4" t="s">
        <v>27</v>
      </c>
      <c r="D51" s="4" t="s">
        <v>264</v>
      </c>
      <c r="E51" s="4" t="s">
        <v>265</v>
      </c>
      <c r="F51" s="6">
        <v>45252</v>
      </c>
      <c r="G51" s="6">
        <v>45253</v>
      </c>
      <c r="H51" s="4">
        <v>1</v>
      </c>
      <c r="I51" s="4">
        <v>1</v>
      </c>
      <c r="J51" s="4">
        <v>1</v>
      </c>
      <c r="K51" s="4" t="s">
        <v>30</v>
      </c>
      <c r="L51" s="4">
        <v>163</v>
      </c>
      <c r="M51" s="4">
        <v>163</v>
      </c>
      <c r="N51" s="4" t="s">
        <v>266</v>
      </c>
      <c r="O51" s="4" t="s">
        <v>32</v>
      </c>
      <c r="P51" s="4" t="s">
        <v>33</v>
      </c>
      <c r="Q51" s="4">
        <v>0</v>
      </c>
      <c r="R51" s="8">
        <v>45228.0000115741</v>
      </c>
      <c r="S51" s="6">
        <v>45254</v>
      </c>
      <c r="T51" s="4" t="s">
        <v>34</v>
      </c>
      <c r="U51" s="4">
        <v>163</v>
      </c>
      <c r="V51" s="4">
        <v>0</v>
      </c>
      <c r="W51" s="4">
        <v>0</v>
      </c>
      <c r="X51" s="4" t="s">
        <v>267</v>
      </c>
      <c r="Y51" s="4" t="s">
        <v>268</v>
      </c>
    </row>
    <row r="52" s="4" customFormat="1" spans="1:25">
      <c r="A52" s="4" t="s">
        <v>269</v>
      </c>
      <c r="B52" s="4" t="s">
        <v>26</v>
      </c>
      <c r="C52" s="4" t="s">
        <v>27</v>
      </c>
      <c r="D52" s="4" t="s">
        <v>270</v>
      </c>
      <c r="E52" s="4" t="s">
        <v>271</v>
      </c>
      <c r="F52" s="6">
        <v>45251</v>
      </c>
      <c r="G52" s="6">
        <v>45253</v>
      </c>
      <c r="H52" s="4">
        <v>1</v>
      </c>
      <c r="I52" s="4">
        <v>2</v>
      </c>
      <c r="J52" s="4">
        <v>2</v>
      </c>
      <c r="K52" s="4" t="s">
        <v>30</v>
      </c>
      <c r="L52" s="4">
        <v>3570</v>
      </c>
      <c r="M52" s="4">
        <v>3570</v>
      </c>
      <c r="N52" s="4" t="s">
        <v>272</v>
      </c>
      <c r="O52" s="4" t="s">
        <v>32</v>
      </c>
      <c r="P52" s="4" t="s">
        <v>33</v>
      </c>
      <c r="Q52" s="4">
        <v>0</v>
      </c>
      <c r="R52" s="8">
        <v>45229.0000115741</v>
      </c>
      <c r="S52" s="6">
        <v>45254</v>
      </c>
      <c r="T52" s="4" t="s">
        <v>34</v>
      </c>
      <c r="U52" s="4">
        <v>3570</v>
      </c>
      <c r="V52" s="4">
        <v>0</v>
      </c>
      <c r="W52" s="4">
        <v>0</v>
      </c>
      <c r="X52" s="4" t="s">
        <v>273</v>
      </c>
      <c r="Y52" s="4" t="s">
        <v>274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276</v>
      </c>
      <c r="E53" s="4" t="s">
        <v>277</v>
      </c>
      <c r="F53" s="6">
        <v>45249</v>
      </c>
      <c r="G53" s="6">
        <v>45253</v>
      </c>
      <c r="H53" s="4">
        <v>2</v>
      </c>
      <c r="I53" s="4">
        <v>4</v>
      </c>
      <c r="J53" s="4">
        <v>8</v>
      </c>
      <c r="K53" s="4" t="s">
        <v>30</v>
      </c>
      <c r="L53" s="4">
        <v>1968</v>
      </c>
      <c r="M53" s="4">
        <v>1968</v>
      </c>
      <c r="N53" s="4" t="s">
        <v>278</v>
      </c>
      <c r="O53" s="4" t="s">
        <v>32</v>
      </c>
      <c r="P53" s="4" t="s">
        <v>33</v>
      </c>
      <c r="Q53" s="4">
        <v>0</v>
      </c>
      <c r="R53" s="8">
        <v>45229</v>
      </c>
      <c r="S53" s="6">
        <v>45254</v>
      </c>
      <c r="T53" s="4" t="s">
        <v>34</v>
      </c>
      <c r="U53" s="4">
        <v>1968</v>
      </c>
      <c r="V53" s="4">
        <v>0</v>
      </c>
      <c r="W53" s="4">
        <v>0</v>
      </c>
      <c r="X53" s="4" t="s">
        <v>279</v>
      </c>
      <c r="Y53" s="4" t="s">
        <v>280</v>
      </c>
    </row>
    <row r="54" s="4" customFormat="1" spans="1:25">
      <c r="A54" s="4" t="s">
        <v>281</v>
      </c>
      <c r="B54" s="4" t="s">
        <v>26</v>
      </c>
      <c r="C54" s="4" t="s">
        <v>27</v>
      </c>
      <c r="D54" s="4" t="s">
        <v>282</v>
      </c>
      <c r="E54" s="4" t="s">
        <v>283</v>
      </c>
      <c r="F54" s="6">
        <v>45251</v>
      </c>
      <c r="G54" s="6">
        <v>45253</v>
      </c>
      <c r="H54" s="4">
        <v>1</v>
      </c>
      <c r="I54" s="4">
        <v>2</v>
      </c>
      <c r="J54" s="4">
        <v>2</v>
      </c>
      <c r="K54" s="4" t="s">
        <v>30</v>
      </c>
      <c r="L54" s="4">
        <v>756</v>
      </c>
      <c r="M54" s="4">
        <v>756</v>
      </c>
      <c r="N54" s="4" t="s">
        <v>284</v>
      </c>
      <c r="O54" s="4" t="s">
        <v>32</v>
      </c>
      <c r="P54" s="4" t="s">
        <v>33</v>
      </c>
      <c r="Q54" s="4">
        <v>0</v>
      </c>
      <c r="R54" s="8">
        <v>45230.0000115741</v>
      </c>
      <c r="S54" s="6">
        <v>45254</v>
      </c>
      <c r="T54" s="4" t="s">
        <v>34</v>
      </c>
      <c r="U54" s="4">
        <v>756</v>
      </c>
      <c r="V54" s="4">
        <v>0</v>
      </c>
      <c r="W54" s="4">
        <v>0</v>
      </c>
      <c r="X54" s="4" t="s">
        <v>285</v>
      </c>
      <c r="Y54" s="4" t="s">
        <v>286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288</v>
      </c>
      <c r="E55" s="4" t="s">
        <v>289</v>
      </c>
      <c r="F55" s="6">
        <v>45250</v>
      </c>
      <c r="G55" s="6">
        <v>45253</v>
      </c>
      <c r="H55" s="4">
        <v>1</v>
      </c>
      <c r="I55" s="4">
        <v>3</v>
      </c>
      <c r="J55" s="4">
        <v>3</v>
      </c>
      <c r="K55" s="4" t="s">
        <v>30</v>
      </c>
      <c r="L55" s="4">
        <v>3444</v>
      </c>
      <c r="M55" s="4">
        <v>3444</v>
      </c>
      <c r="N55" s="4" t="s">
        <v>290</v>
      </c>
      <c r="O55" s="4" t="s">
        <v>32</v>
      </c>
      <c r="P55" s="4" t="s">
        <v>33</v>
      </c>
      <c r="Q55" s="4">
        <v>0</v>
      </c>
      <c r="R55" s="8">
        <v>45231.0000115741</v>
      </c>
      <c r="S55" s="6">
        <v>45254</v>
      </c>
      <c r="T55" s="4" t="s">
        <v>34</v>
      </c>
      <c r="U55" s="4">
        <v>3444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294</v>
      </c>
      <c r="E56" s="4" t="s">
        <v>295</v>
      </c>
      <c r="F56" s="6">
        <v>45251</v>
      </c>
      <c r="G56" s="6">
        <v>45253</v>
      </c>
      <c r="H56" s="4">
        <v>1</v>
      </c>
      <c r="I56" s="4">
        <v>2</v>
      </c>
      <c r="J56" s="4">
        <v>2</v>
      </c>
      <c r="K56" s="4" t="s">
        <v>30</v>
      </c>
      <c r="L56" s="4">
        <v>1502</v>
      </c>
      <c r="M56" s="4">
        <v>1502</v>
      </c>
      <c r="N56" s="4" t="s">
        <v>296</v>
      </c>
      <c r="O56" s="4" t="s">
        <v>32</v>
      </c>
      <c r="P56" s="4" t="s">
        <v>33</v>
      </c>
      <c r="Q56" s="4">
        <v>0</v>
      </c>
      <c r="R56" s="8">
        <v>45233</v>
      </c>
      <c r="S56" s="6">
        <v>45254</v>
      </c>
      <c r="T56" s="4" t="s">
        <v>34</v>
      </c>
      <c r="U56" s="4">
        <v>1502</v>
      </c>
      <c r="V56" s="4">
        <v>0</v>
      </c>
      <c r="W56" s="4">
        <v>0</v>
      </c>
      <c r="X56" s="4" t="s">
        <v>297</v>
      </c>
      <c r="Y56" s="4" t="s">
        <v>298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301</v>
      </c>
      <c r="F57" s="6">
        <v>45250</v>
      </c>
      <c r="G57" s="6">
        <v>45253</v>
      </c>
      <c r="H57" s="4">
        <v>1</v>
      </c>
      <c r="I57" s="4">
        <v>3</v>
      </c>
      <c r="J57" s="4">
        <v>3</v>
      </c>
      <c r="K57" s="4" t="s">
        <v>30</v>
      </c>
      <c r="L57" s="4">
        <v>2700</v>
      </c>
      <c r="M57" s="4">
        <v>2700</v>
      </c>
      <c r="N57" s="4" t="s">
        <v>302</v>
      </c>
      <c r="O57" s="4" t="s">
        <v>32</v>
      </c>
      <c r="P57" s="4" t="s">
        <v>33</v>
      </c>
      <c r="Q57" s="4">
        <v>0</v>
      </c>
      <c r="R57" s="8">
        <v>45235</v>
      </c>
      <c r="S57" s="6">
        <v>45254</v>
      </c>
      <c r="T57" s="4" t="s">
        <v>34</v>
      </c>
      <c r="U57" s="4">
        <v>2700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45252</v>
      </c>
      <c r="G58" s="6">
        <v>45253</v>
      </c>
      <c r="H58" s="4">
        <v>1</v>
      </c>
      <c r="I58" s="4">
        <v>1</v>
      </c>
      <c r="J58" s="4">
        <v>1</v>
      </c>
      <c r="K58" s="4" t="s">
        <v>30</v>
      </c>
      <c r="L58" s="4">
        <v>1464</v>
      </c>
      <c r="M58" s="4">
        <v>1464</v>
      </c>
      <c r="N58" s="4" t="s">
        <v>308</v>
      </c>
      <c r="O58" s="4" t="s">
        <v>32</v>
      </c>
      <c r="P58" s="4" t="s">
        <v>33</v>
      </c>
      <c r="Q58" s="4">
        <v>0</v>
      </c>
      <c r="R58" s="8">
        <v>45235.0000115741</v>
      </c>
      <c r="S58" s="6">
        <v>45254</v>
      </c>
      <c r="T58" s="4" t="s">
        <v>34</v>
      </c>
      <c r="U58" s="4">
        <v>1464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264</v>
      </c>
      <c r="E59" s="4" t="s">
        <v>265</v>
      </c>
      <c r="F59" s="6">
        <v>45244</v>
      </c>
      <c r="G59" s="6">
        <v>45253</v>
      </c>
      <c r="H59" s="4">
        <v>1</v>
      </c>
      <c r="I59" s="4">
        <v>9</v>
      </c>
      <c r="J59" s="4">
        <v>9</v>
      </c>
      <c r="K59" s="4" t="s">
        <v>30</v>
      </c>
      <c r="L59" s="4">
        <v>1476</v>
      </c>
      <c r="M59" s="4">
        <v>1476</v>
      </c>
      <c r="N59" s="4" t="s">
        <v>312</v>
      </c>
      <c r="O59" s="4" t="s">
        <v>32</v>
      </c>
      <c r="P59" s="4" t="s">
        <v>33</v>
      </c>
      <c r="Q59" s="4">
        <v>0</v>
      </c>
      <c r="R59" s="8">
        <v>45237.0000115741</v>
      </c>
      <c r="S59" s="6">
        <v>45254</v>
      </c>
      <c r="T59" s="4" t="s">
        <v>34</v>
      </c>
      <c r="U59" s="4">
        <v>1476</v>
      </c>
      <c r="V59" s="4">
        <v>0</v>
      </c>
      <c r="W59" s="4">
        <v>0</v>
      </c>
      <c r="X59" s="4" t="s">
        <v>313</v>
      </c>
      <c r="Y59" s="4" t="s">
        <v>314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45250</v>
      </c>
      <c r="G60" s="6">
        <v>45253</v>
      </c>
      <c r="H60" s="4">
        <v>1</v>
      </c>
      <c r="I60" s="4">
        <v>3</v>
      </c>
      <c r="J60" s="4">
        <v>3</v>
      </c>
      <c r="K60" s="4" t="s">
        <v>30</v>
      </c>
      <c r="L60" s="4">
        <v>6433</v>
      </c>
      <c r="M60" s="4">
        <v>6433</v>
      </c>
      <c r="N60" s="4" t="s">
        <v>318</v>
      </c>
      <c r="O60" s="4" t="s">
        <v>32</v>
      </c>
      <c r="P60" s="4" t="s">
        <v>33</v>
      </c>
      <c r="Q60" s="4">
        <v>0</v>
      </c>
      <c r="R60" s="8">
        <v>45238</v>
      </c>
      <c r="S60" s="6">
        <v>45254</v>
      </c>
      <c r="T60" s="4" t="s">
        <v>34</v>
      </c>
      <c r="U60" s="4">
        <v>6433</v>
      </c>
      <c r="V60" s="4">
        <v>0</v>
      </c>
      <c r="W60" s="4">
        <v>0</v>
      </c>
      <c r="X60" s="4" t="s">
        <v>319</v>
      </c>
      <c r="Y60" s="4" t="s">
        <v>320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264</v>
      </c>
      <c r="E61" s="4" t="s">
        <v>265</v>
      </c>
      <c r="F61" s="6">
        <v>45252</v>
      </c>
      <c r="G61" s="6">
        <v>45253</v>
      </c>
      <c r="H61" s="4">
        <v>1</v>
      </c>
      <c r="I61" s="4">
        <v>1</v>
      </c>
      <c r="J61" s="4">
        <v>1</v>
      </c>
      <c r="K61" s="4" t="s">
        <v>30</v>
      </c>
      <c r="L61" s="4">
        <v>177</v>
      </c>
      <c r="M61" s="4">
        <v>177</v>
      </c>
      <c r="N61" s="4" t="s">
        <v>322</v>
      </c>
      <c r="O61" s="4" t="s">
        <v>32</v>
      </c>
      <c r="P61" s="4" t="s">
        <v>33</v>
      </c>
      <c r="Q61" s="4">
        <v>0</v>
      </c>
      <c r="R61" s="8">
        <v>45238.0000115741</v>
      </c>
      <c r="S61" s="6">
        <v>45254</v>
      </c>
      <c r="T61" s="4" t="s">
        <v>34</v>
      </c>
      <c r="U61" s="4">
        <v>177</v>
      </c>
      <c r="V61" s="4">
        <v>0</v>
      </c>
      <c r="W61" s="4">
        <v>0</v>
      </c>
      <c r="X61" s="4" t="s">
        <v>323</v>
      </c>
      <c r="Y61" s="4" t="s">
        <v>324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326</v>
      </c>
      <c r="E62" s="4" t="s">
        <v>327</v>
      </c>
      <c r="F62" s="6">
        <v>45250</v>
      </c>
      <c r="G62" s="6">
        <v>45253</v>
      </c>
      <c r="H62" s="4">
        <v>1</v>
      </c>
      <c r="I62" s="4">
        <v>3</v>
      </c>
      <c r="J62" s="4">
        <v>3</v>
      </c>
      <c r="K62" s="4" t="s">
        <v>30</v>
      </c>
      <c r="L62" s="4">
        <v>2286</v>
      </c>
      <c r="M62" s="4">
        <v>2286</v>
      </c>
      <c r="N62" s="4" t="s">
        <v>328</v>
      </c>
      <c r="O62" s="4" t="s">
        <v>32</v>
      </c>
      <c r="P62" s="4" t="s">
        <v>33</v>
      </c>
      <c r="Q62" s="4">
        <v>0</v>
      </c>
      <c r="R62" s="8">
        <v>45238</v>
      </c>
      <c r="S62" s="6">
        <v>45254</v>
      </c>
      <c r="T62" s="4" t="s">
        <v>34</v>
      </c>
      <c r="U62" s="4">
        <v>2286</v>
      </c>
      <c r="V62" s="4">
        <v>0</v>
      </c>
      <c r="W62" s="4">
        <v>0</v>
      </c>
      <c r="X62" s="4" t="s">
        <v>329</v>
      </c>
      <c r="Y62" s="4" t="s">
        <v>330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326</v>
      </c>
      <c r="E63" s="4" t="s">
        <v>332</v>
      </c>
      <c r="F63" s="6">
        <v>45250</v>
      </c>
      <c r="G63" s="6">
        <v>45253</v>
      </c>
      <c r="H63" s="4">
        <v>1</v>
      </c>
      <c r="I63" s="4">
        <v>3</v>
      </c>
      <c r="J63" s="4">
        <v>3</v>
      </c>
      <c r="K63" s="4" t="s">
        <v>30</v>
      </c>
      <c r="L63" s="4">
        <v>2286</v>
      </c>
      <c r="M63" s="4">
        <v>2286</v>
      </c>
      <c r="N63" s="4" t="s">
        <v>333</v>
      </c>
      <c r="O63" s="4" t="s">
        <v>32</v>
      </c>
      <c r="P63" s="4" t="s">
        <v>33</v>
      </c>
      <c r="Q63" s="4">
        <v>0</v>
      </c>
      <c r="R63" s="8">
        <v>45238</v>
      </c>
      <c r="S63" s="6">
        <v>45254</v>
      </c>
      <c r="T63" s="4" t="s">
        <v>34</v>
      </c>
      <c r="U63" s="4">
        <v>2286</v>
      </c>
      <c r="V63" s="4">
        <v>0</v>
      </c>
      <c r="W63" s="4">
        <v>0</v>
      </c>
      <c r="X63" s="4" t="s">
        <v>334</v>
      </c>
      <c r="Y63" s="4" t="s">
        <v>335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153</v>
      </c>
      <c r="E64" s="4" t="s">
        <v>165</v>
      </c>
      <c r="F64" s="6">
        <v>45251</v>
      </c>
      <c r="G64" s="6">
        <v>45253</v>
      </c>
      <c r="H64" s="4">
        <v>1</v>
      </c>
      <c r="I64" s="4">
        <v>2</v>
      </c>
      <c r="J64" s="4">
        <v>2</v>
      </c>
      <c r="K64" s="4" t="s">
        <v>30</v>
      </c>
      <c r="L64" s="4">
        <v>938</v>
      </c>
      <c r="M64" s="4">
        <v>938</v>
      </c>
      <c r="N64" s="4" t="s">
        <v>337</v>
      </c>
      <c r="O64" s="4" t="s">
        <v>32</v>
      </c>
      <c r="P64" s="4" t="s">
        <v>33</v>
      </c>
      <c r="Q64" s="4">
        <v>0</v>
      </c>
      <c r="R64" s="8">
        <v>45239.0000115741</v>
      </c>
      <c r="S64" s="6">
        <v>45254</v>
      </c>
      <c r="T64" s="4" t="s">
        <v>34</v>
      </c>
      <c r="U64" s="4">
        <v>938</v>
      </c>
      <c r="V64" s="4">
        <v>0</v>
      </c>
      <c r="W64" s="4">
        <v>0</v>
      </c>
      <c r="X64" s="4" t="s">
        <v>338</v>
      </c>
      <c r="Y64" s="4" t="s">
        <v>339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153</v>
      </c>
      <c r="E65" s="4" t="s">
        <v>165</v>
      </c>
      <c r="F65" s="6">
        <v>45251</v>
      </c>
      <c r="G65" s="6">
        <v>45253</v>
      </c>
      <c r="H65" s="4">
        <v>1</v>
      </c>
      <c r="I65" s="4">
        <v>2</v>
      </c>
      <c r="J65" s="4">
        <v>2</v>
      </c>
      <c r="K65" s="4" t="s">
        <v>30</v>
      </c>
      <c r="L65" s="4">
        <v>938</v>
      </c>
      <c r="M65" s="4">
        <v>938</v>
      </c>
      <c r="N65" s="4" t="s">
        <v>341</v>
      </c>
      <c r="O65" s="4" t="s">
        <v>32</v>
      </c>
      <c r="P65" s="4" t="s">
        <v>33</v>
      </c>
      <c r="Q65" s="4">
        <v>0</v>
      </c>
      <c r="R65" s="8">
        <v>45239.0000115741</v>
      </c>
      <c r="S65" s="6">
        <v>45254</v>
      </c>
      <c r="T65" s="4" t="s">
        <v>34</v>
      </c>
      <c r="U65" s="4">
        <v>938</v>
      </c>
      <c r="V65" s="4">
        <v>0</v>
      </c>
      <c r="W65" s="4">
        <v>0</v>
      </c>
      <c r="X65" s="4" t="s">
        <v>342</v>
      </c>
      <c r="Y65" s="4" t="s">
        <v>343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345</v>
      </c>
      <c r="E66" s="4" t="s">
        <v>346</v>
      </c>
      <c r="F66" s="6">
        <v>45250</v>
      </c>
      <c r="G66" s="6">
        <v>45253</v>
      </c>
      <c r="H66" s="4">
        <v>1</v>
      </c>
      <c r="I66" s="4">
        <v>3</v>
      </c>
      <c r="J66" s="4">
        <v>3</v>
      </c>
      <c r="K66" s="4" t="s">
        <v>30</v>
      </c>
      <c r="L66" s="4">
        <v>8145</v>
      </c>
      <c r="M66" s="4">
        <v>8145</v>
      </c>
      <c r="N66" s="4" t="s">
        <v>347</v>
      </c>
      <c r="O66" s="4" t="s">
        <v>32</v>
      </c>
      <c r="P66" s="4" t="s">
        <v>33</v>
      </c>
      <c r="Q66" s="4">
        <v>0</v>
      </c>
      <c r="R66" s="8">
        <v>45239</v>
      </c>
      <c r="S66" s="6">
        <v>45254</v>
      </c>
      <c r="T66" s="4" t="s">
        <v>34</v>
      </c>
      <c r="U66" s="4">
        <v>8145</v>
      </c>
      <c r="V66" s="4">
        <v>0</v>
      </c>
      <c r="W66" s="4">
        <v>0</v>
      </c>
      <c r="X66" s="4" t="s">
        <v>348</v>
      </c>
      <c r="Y66" s="4" t="s">
        <v>349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187</v>
      </c>
      <c r="E67" s="4" t="s">
        <v>351</v>
      </c>
      <c r="F67" s="6">
        <v>45249</v>
      </c>
      <c r="G67" s="6">
        <v>45253</v>
      </c>
      <c r="H67" s="4">
        <v>1</v>
      </c>
      <c r="I67" s="4">
        <v>4</v>
      </c>
      <c r="J67" s="4">
        <v>4</v>
      </c>
      <c r="K67" s="4" t="s">
        <v>30</v>
      </c>
      <c r="L67" s="4">
        <v>3440</v>
      </c>
      <c r="M67" s="4">
        <v>3440</v>
      </c>
      <c r="N67" s="4" t="s">
        <v>352</v>
      </c>
      <c r="O67" s="4" t="s">
        <v>32</v>
      </c>
      <c r="P67" s="4" t="s">
        <v>33</v>
      </c>
      <c r="Q67" s="4">
        <v>0</v>
      </c>
      <c r="R67" s="8">
        <v>45239.0000115741</v>
      </c>
      <c r="S67" s="6">
        <v>45254</v>
      </c>
      <c r="T67" s="4" t="s">
        <v>34</v>
      </c>
      <c r="U67" s="4">
        <v>3440</v>
      </c>
      <c r="V67" s="4">
        <v>0</v>
      </c>
      <c r="W67" s="4">
        <v>0</v>
      </c>
      <c r="X67" s="4" t="s">
        <v>353</v>
      </c>
      <c r="Y67" s="4" t="s">
        <v>354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45250</v>
      </c>
      <c r="G68" s="6">
        <v>45253</v>
      </c>
      <c r="H68" s="4">
        <v>1</v>
      </c>
      <c r="I68" s="4">
        <v>3</v>
      </c>
      <c r="J68" s="4">
        <v>3</v>
      </c>
      <c r="K68" s="4" t="s">
        <v>30</v>
      </c>
      <c r="L68" s="4">
        <v>1200</v>
      </c>
      <c r="M68" s="4">
        <v>1200</v>
      </c>
      <c r="N68" s="4" t="s">
        <v>358</v>
      </c>
      <c r="O68" s="4" t="s">
        <v>32</v>
      </c>
      <c r="P68" s="4" t="s">
        <v>33</v>
      </c>
      <c r="Q68" s="4">
        <v>0</v>
      </c>
      <c r="R68" s="8">
        <v>45240.0000115741</v>
      </c>
      <c r="S68" s="6">
        <v>45254</v>
      </c>
      <c r="T68" s="4" t="s">
        <v>34</v>
      </c>
      <c r="U68" s="4">
        <v>1200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45250</v>
      </c>
      <c r="G69" s="6">
        <v>45253</v>
      </c>
      <c r="H69" s="4">
        <v>1</v>
      </c>
      <c r="I69" s="4">
        <v>3</v>
      </c>
      <c r="J69" s="4">
        <v>3</v>
      </c>
      <c r="K69" s="4" t="s">
        <v>30</v>
      </c>
      <c r="L69" s="4">
        <v>6261</v>
      </c>
      <c r="M69" s="4">
        <v>6261</v>
      </c>
      <c r="N69" s="4" t="s">
        <v>364</v>
      </c>
      <c r="O69" s="4" t="s">
        <v>32</v>
      </c>
      <c r="P69" s="4" t="s">
        <v>33</v>
      </c>
      <c r="Q69" s="4">
        <v>0</v>
      </c>
      <c r="R69" s="8">
        <v>45240</v>
      </c>
      <c r="S69" s="6">
        <v>45254</v>
      </c>
      <c r="T69" s="4" t="s">
        <v>34</v>
      </c>
      <c r="U69" s="4">
        <v>6261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45250</v>
      </c>
      <c r="G70" s="6">
        <v>45253</v>
      </c>
      <c r="H70" s="4">
        <v>1</v>
      </c>
      <c r="I70" s="4">
        <v>3</v>
      </c>
      <c r="J70" s="4">
        <v>3</v>
      </c>
      <c r="K70" s="4" t="s">
        <v>30</v>
      </c>
      <c r="L70" s="4">
        <v>1554</v>
      </c>
      <c r="M70" s="4">
        <v>1554</v>
      </c>
      <c r="N70" s="4" t="s">
        <v>370</v>
      </c>
      <c r="O70" s="4" t="s">
        <v>32</v>
      </c>
      <c r="P70" s="4" t="s">
        <v>33</v>
      </c>
      <c r="Q70" s="4">
        <v>0</v>
      </c>
      <c r="R70" s="8">
        <v>45240.0000115741</v>
      </c>
      <c r="S70" s="6">
        <v>45254</v>
      </c>
      <c r="T70" s="4" t="s">
        <v>34</v>
      </c>
      <c r="U70" s="4">
        <v>1554</v>
      </c>
      <c r="V70" s="4">
        <v>0</v>
      </c>
      <c r="W70" s="4">
        <v>0</v>
      </c>
      <c r="X70" s="4" t="s">
        <v>371</v>
      </c>
      <c r="Y70" s="4" t="s">
        <v>372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368</v>
      </c>
      <c r="E71" s="4" t="s">
        <v>369</v>
      </c>
      <c r="F71" s="6">
        <v>45250</v>
      </c>
      <c r="G71" s="6">
        <v>45253</v>
      </c>
      <c r="H71" s="4">
        <v>1</v>
      </c>
      <c r="I71" s="4">
        <v>3</v>
      </c>
      <c r="J71" s="4">
        <v>3</v>
      </c>
      <c r="K71" s="4" t="s">
        <v>30</v>
      </c>
      <c r="L71" s="4">
        <v>1554</v>
      </c>
      <c r="M71" s="4">
        <v>1554</v>
      </c>
      <c r="N71" s="4" t="s">
        <v>374</v>
      </c>
      <c r="O71" s="4" t="s">
        <v>32</v>
      </c>
      <c r="P71" s="4" t="s">
        <v>33</v>
      </c>
      <c r="Q71" s="4">
        <v>0</v>
      </c>
      <c r="R71" s="8">
        <v>45240</v>
      </c>
      <c r="S71" s="6">
        <v>45254</v>
      </c>
      <c r="T71" s="4" t="s">
        <v>34</v>
      </c>
      <c r="U71" s="4">
        <v>1554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45248</v>
      </c>
      <c r="G72" s="6">
        <v>45253</v>
      </c>
      <c r="H72" s="4">
        <v>1</v>
      </c>
      <c r="I72" s="4">
        <v>5</v>
      </c>
      <c r="J72" s="4">
        <v>5</v>
      </c>
      <c r="K72" s="4" t="s">
        <v>30</v>
      </c>
      <c r="L72" s="4">
        <v>6150</v>
      </c>
      <c r="M72" s="4">
        <v>6150</v>
      </c>
      <c r="N72" s="4" t="s">
        <v>380</v>
      </c>
      <c r="O72" s="4" t="s">
        <v>32</v>
      </c>
      <c r="P72" s="4" t="s">
        <v>33</v>
      </c>
      <c r="Q72" s="4">
        <v>0</v>
      </c>
      <c r="R72" s="8">
        <v>45240</v>
      </c>
      <c r="S72" s="6">
        <v>45254</v>
      </c>
      <c r="T72" s="4" t="s">
        <v>34</v>
      </c>
      <c r="U72" s="4">
        <v>6150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378</v>
      </c>
      <c r="E73" s="4" t="s">
        <v>384</v>
      </c>
      <c r="F73" s="6">
        <v>45248</v>
      </c>
      <c r="G73" s="6">
        <v>45253</v>
      </c>
      <c r="H73" s="4">
        <v>1</v>
      </c>
      <c r="I73" s="4">
        <v>5</v>
      </c>
      <c r="J73" s="4">
        <v>5</v>
      </c>
      <c r="K73" s="4" t="s">
        <v>30</v>
      </c>
      <c r="L73" s="4">
        <v>6150</v>
      </c>
      <c r="M73" s="4">
        <v>6150</v>
      </c>
      <c r="N73" s="4" t="s">
        <v>385</v>
      </c>
      <c r="O73" s="4" t="s">
        <v>32</v>
      </c>
      <c r="P73" s="4" t="s">
        <v>33</v>
      </c>
      <c r="Q73" s="4">
        <v>0</v>
      </c>
      <c r="R73" s="8">
        <v>45240</v>
      </c>
      <c r="S73" s="6">
        <v>45254</v>
      </c>
      <c r="T73" s="4" t="s">
        <v>34</v>
      </c>
      <c r="U73" s="4">
        <v>6150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389</v>
      </c>
      <c r="E74" s="4" t="s">
        <v>390</v>
      </c>
      <c r="F74" s="6">
        <v>45252</v>
      </c>
      <c r="G74" s="6">
        <v>45253</v>
      </c>
      <c r="H74" s="4">
        <v>1</v>
      </c>
      <c r="I74" s="4">
        <v>1</v>
      </c>
      <c r="J74" s="4">
        <v>1</v>
      </c>
      <c r="K74" s="4" t="s">
        <v>30</v>
      </c>
      <c r="L74" s="4">
        <v>176</v>
      </c>
      <c r="M74" s="4">
        <v>176</v>
      </c>
      <c r="N74" s="4" t="s">
        <v>391</v>
      </c>
      <c r="O74" s="4" t="s">
        <v>32</v>
      </c>
      <c r="P74" s="4" t="s">
        <v>33</v>
      </c>
      <c r="Q74" s="4">
        <v>0</v>
      </c>
      <c r="R74" s="8">
        <v>45241.0000115741</v>
      </c>
      <c r="S74" s="6">
        <v>45254</v>
      </c>
      <c r="T74" s="4" t="s">
        <v>34</v>
      </c>
      <c r="U74" s="4">
        <v>176</v>
      </c>
      <c r="V74" s="4">
        <v>0</v>
      </c>
      <c r="W74" s="4">
        <v>0</v>
      </c>
      <c r="X74" s="4" t="s">
        <v>392</v>
      </c>
      <c r="Y74" s="4" t="s">
        <v>392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389</v>
      </c>
      <c r="E75" s="4" t="s">
        <v>390</v>
      </c>
      <c r="F75" s="6">
        <v>45252</v>
      </c>
      <c r="G75" s="6">
        <v>45253</v>
      </c>
      <c r="H75" s="4">
        <v>1</v>
      </c>
      <c r="I75" s="4">
        <v>1</v>
      </c>
      <c r="J75" s="4">
        <v>1</v>
      </c>
      <c r="K75" s="4" t="s">
        <v>30</v>
      </c>
      <c r="L75" s="4">
        <v>176</v>
      </c>
      <c r="M75" s="4">
        <v>176</v>
      </c>
      <c r="N75" s="4" t="s">
        <v>394</v>
      </c>
      <c r="O75" s="4" t="s">
        <v>32</v>
      </c>
      <c r="P75" s="4" t="s">
        <v>33</v>
      </c>
      <c r="Q75" s="4">
        <v>0</v>
      </c>
      <c r="R75" s="8">
        <v>45242.0000115741</v>
      </c>
      <c r="S75" s="6">
        <v>45254</v>
      </c>
      <c r="T75" s="4" t="s">
        <v>34</v>
      </c>
      <c r="U75" s="4">
        <v>176</v>
      </c>
      <c r="V75" s="4">
        <v>0</v>
      </c>
      <c r="W75" s="4">
        <v>0</v>
      </c>
      <c r="X75" s="4" t="s">
        <v>395</v>
      </c>
      <c r="Y75" s="4" t="s">
        <v>395</v>
      </c>
    </row>
    <row r="76" s="4" customFormat="1" spans="1:25">
      <c r="A76" s="4" t="s">
        <v>396</v>
      </c>
      <c r="B76" s="4" t="s">
        <v>26</v>
      </c>
      <c r="C76" s="4" t="s">
        <v>27</v>
      </c>
      <c r="D76" s="4" t="s">
        <v>153</v>
      </c>
      <c r="E76" s="4" t="s">
        <v>165</v>
      </c>
      <c r="F76" s="6">
        <v>45251</v>
      </c>
      <c r="G76" s="6">
        <v>45253</v>
      </c>
      <c r="H76" s="4">
        <v>1</v>
      </c>
      <c r="I76" s="4">
        <v>2</v>
      </c>
      <c r="J76" s="4">
        <v>2</v>
      </c>
      <c r="K76" s="4" t="s">
        <v>30</v>
      </c>
      <c r="L76" s="4">
        <v>934</v>
      </c>
      <c r="M76" s="4">
        <v>934</v>
      </c>
      <c r="N76" s="4" t="s">
        <v>397</v>
      </c>
      <c r="O76" s="4" t="s">
        <v>32</v>
      </c>
      <c r="P76" s="4" t="s">
        <v>33</v>
      </c>
      <c r="Q76" s="4">
        <v>0</v>
      </c>
      <c r="R76" s="8">
        <v>45242.0000115741</v>
      </c>
      <c r="S76" s="6">
        <v>45254</v>
      </c>
      <c r="T76" s="4" t="s">
        <v>34</v>
      </c>
      <c r="U76" s="4">
        <v>934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153</v>
      </c>
      <c r="E77" s="4" t="s">
        <v>165</v>
      </c>
      <c r="F77" s="6">
        <v>45252</v>
      </c>
      <c r="G77" s="6">
        <v>45253</v>
      </c>
      <c r="H77" s="4">
        <v>1</v>
      </c>
      <c r="I77" s="4">
        <v>1</v>
      </c>
      <c r="J77" s="4">
        <v>1</v>
      </c>
      <c r="K77" s="4" t="s">
        <v>30</v>
      </c>
      <c r="L77" s="4">
        <v>467</v>
      </c>
      <c r="M77" s="4">
        <v>467</v>
      </c>
      <c r="N77" s="4" t="s">
        <v>401</v>
      </c>
      <c r="O77" s="4" t="s">
        <v>32</v>
      </c>
      <c r="P77" s="4" t="s">
        <v>33</v>
      </c>
      <c r="Q77" s="4">
        <v>0</v>
      </c>
      <c r="R77" s="8">
        <v>45242</v>
      </c>
      <c r="S77" s="6">
        <v>45254</v>
      </c>
      <c r="T77" s="4" t="s">
        <v>34</v>
      </c>
      <c r="U77" s="4">
        <v>467</v>
      </c>
      <c r="V77" s="4">
        <v>0</v>
      </c>
      <c r="W77" s="4">
        <v>0</v>
      </c>
      <c r="X77" s="4" t="s">
        <v>402</v>
      </c>
      <c r="Y77" s="4" t="s">
        <v>403</v>
      </c>
    </row>
    <row r="78" s="4" customFormat="1" spans="1:25">
      <c r="A78" s="4" t="s">
        <v>404</v>
      </c>
      <c r="B78" s="4" t="s">
        <v>26</v>
      </c>
      <c r="C78" s="4" t="s">
        <v>27</v>
      </c>
      <c r="D78" s="4" t="s">
        <v>405</v>
      </c>
      <c r="E78" s="4" t="s">
        <v>406</v>
      </c>
      <c r="F78" s="6">
        <v>45252</v>
      </c>
      <c r="G78" s="6">
        <v>45253</v>
      </c>
      <c r="H78" s="4">
        <v>1</v>
      </c>
      <c r="I78" s="4">
        <v>1</v>
      </c>
      <c r="J78" s="4">
        <v>1</v>
      </c>
      <c r="K78" s="4" t="s">
        <v>30</v>
      </c>
      <c r="L78" s="4">
        <v>1343</v>
      </c>
      <c r="M78" s="4">
        <v>1343</v>
      </c>
      <c r="N78" s="4" t="s">
        <v>407</v>
      </c>
      <c r="O78" s="4" t="s">
        <v>32</v>
      </c>
      <c r="P78" s="4" t="s">
        <v>33</v>
      </c>
      <c r="Q78" s="4">
        <v>0</v>
      </c>
      <c r="R78" s="8">
        <v>45243.0000115741</v>
      </c>
      <c r="S78" s="6">
        <v>45254</v>
      </c>
      <c r="T78" s="4" t="s">
        <v>34</v>
      </c>
      <c r="U78" s="4">
        <v>1343</v>
      </c>
      <c r="V78" s="4">
        <v>0</v>
      </c>
      <c r="W78" s="4">
        <v>0</v>
      </c>
      <c r="X78" s="4" t="s">
        <v>408</v>
      </c>
      <c r="Y78" s="4" t="s">
        <v>409</v>
      </c>
    </row>
    <row r="79" s="4" customFormat="1" spans="1:25">
      <c r="A79" s="4" t="s">
        <v>410</v>
      </c>
      <c r="B79" s="4" t="s">
        <v>26</v>
      </c>
      <c r="C79" s="4" t="s">
        <v>27</v>
      </c>
      <c r="D79" s="4" t="s">
        <v>147</v>
      </c>
      <c r="E79" s="4" t="s">
        <v>411</v>
      </c>
      <c r="F79" s="6">
        <v>45249</v>
      </c>
      <c r="G79" s="6">
        <v>45253</v>
      </c>
      <c r="H79" s="4">
        <v>1</v>
      </c>
      <c r="I79" s="4">
        <v>4</v>
      </c>
      <c r="J79" s="4">
        <v>4</v>
      </c>
      <c r="K79" s="4" t="s">
        <v>30</v>
      </c>
      <c r="L79" s="4">
        <v>1676</v>
      </c>
      <c r="M79" s="4">
        <v>1676</v>
      </c>
      <c r="N79" s="4" t="s">
        <v>412</v>
      </c>
      <c r="O79" s="4" t="s">
        <v>32</v>
      </c>
      <c r="P79" s="4" t="s">
        <v>33</v>
      </c>
      <c r="Q79" s="4">
        <v>0</v>
      </c>
      <c r="R79" s="8">
        <v>45243.0000115741</v>
      </c>
      <c r="S79" s="6">
        <v>45254</v>
      </c>
      <c r="T79" s="4" t="s">
        <v>34</v>
      </c>
      <c r="U79" s="4">
        <v>1676</v>
      </c>
      <c r="V79" s="4">
        <v>0</v>
      </c>
      <c r="W79" s="4">
        <v>0</v>
      </c>
      <c r="X79" s="4" t="s">
        <v>413</v>
      </c>
      <c r="Y79" s="4" t="s">
        <v>414</v>
      </c>
    </row>
    <row r="80" s="4" customFormat="1" spans="1:25">
      <c r="A80" s="4" t="s">
        <v>415</v>
      </c>
      <c r="B80" s="4" t="s">
        <v>26</v>
      </c>
      <c r="C80" s="4" t="s">
        <v>27</v>
      </c>
      <c r="D80" s="4" t="s">
        <v>416</v>
      </c>
      <c r="E80" s="4" t="s">
        <v>417</v>
      </c>
      <c r="F80" s="6">
        <v>45251</v>
      </c>
      <c r="G80" s="6">
        <v>45253</v>
      </c>
      <c r="H80" s="4">
        <v>1</v>
      </c>
      <c r="I80" s="4">
        <v>2</v>
      </c>
      <c r="J80" s="4">
        <v>2</v>
      </c>
      <c r="K80" s="4" t="s">
        <v>30</v>
      </c>
      <c r="L80" s="4">
        <v>740</v>
      </c>
      <c r="M80" s="4">
        <v>740</v>
      </c>
      <c r="N80" s="4" t="s">
        <v>418</v>
      </c>
      <c r="O80" s="4" t="s">
        <v>32</v>
      </c>
      <c r="P80" s="4" t="s">
        <v>33</v>
      </c>
      <c r="Q80" s="4">
        <v>0</v>
      </c>
      <c r="R80" s="8">
        <v>45244</v>
      </c>
      <c r="S80" s="6">
        <v>45254</v>
      </c>
      <c r="T80" s="4" t="s">
        <v>34</v>
      </c>
      <c r="U80" s="4">
        <v>740</v>
      </c>
      <c r="V80" s="4">
        <v>0</v>
      </c>
      <c r="W80" s="4">
        <v>0</v>
      </c>
      <c r="X80" s="4" t="s">
        <v>419</v>
      </c>
      <c r="Y80" s="4" t="s">
        <v>420</v>
      </c>
    </row>
    <row r="81" s="4" customFormat="1" spans="1:25">
      <c r="A81" s="4" t="s">
        <v>421</v>
      </c>
      <c r="B81" s="4" t="s">
        <v>26</v>
      </c>
      <c r="C81" s="4" t="s">
        <v>27</v>
      </c>
      <c r="D81" s="4" t="s">
        <v>422</v>
      </c>
      <c r="E81" s="4" t="s">
        <v>423</v>
      </c>
      <c r="F81" s="6">
        <v>45251</v>
      </c>
      <c r="G81" s="6">
        <v>45253</v>
      </c>
      <c r="H81" s="4">
        <v>1</v>
      </c>
      <c r="I81" s="4">
        <v>2</v>
      </c>
      <c r="J81" s="4">
        <v>2</v>
      </c>
      <c r="K81" s="4" t="s">
        <v>30</v>
      </c>
      <c r="L81" s="4">
        <v>2638</v>
      </c>
      <c r="M81" s="4">
        <v>2638</v>
      </c>
      <c r="N81" s="4" t="s">
        <v>424</v>
      </c>
      <c r="O81" s="4" t="s">
        <v>32</v>
      </c>
      <c r="P81" s="4" t="s">
        <v>33</v>
      </c>
      <c r="Q81" s="4">
        <v>0</v>
      </c>
      <c r="R81" s="8">
        <v>45244</v>
      </c>
      <c r="S81" s="6">
        <v>45254</v>
      </c>
      <c r="T81" s="4" t="s">
        <v>34</v>
      </c>
      <c r="U81" s="4">
        <v>2638</v>
      </c>
      <c r="V81" s="4">
        <v>0</v>
      </c>
      <c r="W81" s="4">
        <v>0</v>
      </c>
      <c r="X81" s="4" t="s">
        <v>425</v>
      </c>
      <c r="Y81" s="4" t="s">
        <v>426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428</v>
      </c>
      <c r="E82" s="4" t="s">
        <v>121</v>
      </c>
      <c r="F82" s="6">
        <v>45251</v>
      </c>
      <c r="G82" s="6">
        <v>45253</v>
      </c>
      <c r="H82" s="4">
        <v>1</v>
      </c>
      <c r="I82" s="4">
        <v>2</v>
      </c>
      <c r="J82" s="4">
        <v>2</v>
      </c>
      <c r="K82" s="4" t="s">
        <v>30</v>
      </c>
      <c r="L82" s="4">
        <v>200</v>
      </c>
      <c r="M82" s="4">
        <v>200</v>
      </c>
      <c r="N82" s="4" t="s">
        <v>122</v>
      </c>
      <c r="O82" s="4" t="s">
        <v>32</v>
      </c>
      <c r="P82" s="4" t="s">
        <v>33</v>
      </c>
      <c r="Q82" s="4">
        <v>0</v>
      </c>
      <c r="R82" s="8">
        <v>45244</v>
      </c>
      <c r="S82" s="6">
        <v>45254</v>
      </c>
      <c r="T82" s="4" t="s">
        <v>34</v>
      </c>
      <c r="U82" s="4">
        <v>200</v>
      </c>
      <c r="V82" s="4">
        <v>0</v>
      </c>
      <c r="W82" s="4">
        <v>0</v>
      </c>
      <c r="X82" s="4" t="s">
        <v>54</v>
      </c>
      <c r="Y82" s="4" t="s">
        <v>54</v>
      </c>
    </row>
    <row r="83" s="4" customFormat="1" spans="1:25">
      <c r="A83" s="4" t="s">
        <v>429</v>
      </c>
      <c r="B83" s="4" t="s">
        <v>26</v>
      </c>
      <c r="C83" s="4" t="s">
        <v>27</v>
      </c>
      <c r="D83" s="4" t="s">
        <v>430</v>
      </c>
      <c r="E83" s="4" t="s">
        <v>431</v>
      </c>
      <c r="F83" s="6">
        <v>45251</v>
      </c>
      <c r="G83" s="6">
        <v>45253</v>
      </c>
      <c r="H83" s="4">
        <v>1</v>
      </c>
      <c r="I83" s="4">
        <v>2</v>
      </c>
      <c r="J83" s="4">
        <v>2</v>
      </c>
      <c r="K83" s="4" t="s">
        <v>30</v>
      </c>
      <c r="L83" s="4">
        <v>2890</v>
      </c>
      <c r="M83" s="4">
        <v>2890</v>
      </c>
      <c r="N83" s="4" t="s">
        <v>432</v>
      </c>
      <c r="O83" s="4" t="s">
        <v>32</v>
      </c>
      <c r="P83" s="4" t="s">
        <v>33</v>
      </c>
      <c r="Q83" s="4">
        <v>0</v>
      </c>
      <c r="R83" s="8">
        <v>45245.0000115741</v>
      </c>
      <c r="S83" s="6">
        <v>45254</v>
      </c>
      <c r="T83" s="4" t="s">
        <v>34</v>
      </c>
      <c r="U83" s="4">
        <v>2890</v>
      </c>
      <c r="V83" s="4">
        <v>0</v>
      </c>
      <c r="W83" s="4">
        <v>0</v>
      </c>
      <c r="X83" s="4" t="s">
        <v>433</v>
      </c>
      <c r="Y83" s="4" t="s">
        <v>434</v>
      </c>
    </row>
    <row r="84" s="4" customFormat="1" spans="1:25">
      <c r="A84" s="4" t="s">
        <v>435</v>
      </c>
      <c r="B84" s="4" t="s">
        <v>26</v>
      </c>
      <c r="C84" s="4" t="s">
        <v>27</v>
      </c>
      <c r="D84" s="4" t="s">
        <v>362</v>
      </c>
      <c r="E84" s="4" t="s">
        <v>436</v>
      </c>
      <c r="F84" s="6">
        <v>45250</v>
      </c>
      <c r="G84" s="6">
        <v>45253</v>
      </c>
      <c r="H84" s="4">
        <v>1</v>
      </c>
      <c r="I84" s="4">
        <v>3</v>
      </c>
      <c r="J84" s="4">
        <v>3</v>
      </c>
      <c r="K84" s="4" t="s">
        <v>30</v>
      </c>
      <c r="L84" s="4">
        <v>6066</v>
      </c>
      <c r="M84" s="4">
        <v>6066</v>
      </c>
      <c r="N84" s="4" t="s">
        <v>437</v>
      </c>
      <c r="O84" s="4" t="s">
        <v>32</v>
      </c>
      <c r="P84" s="4" t="s">
        <v>33</v>
      </c>
      <c r="Q84" s="4">
        <v>0</v>
      </c>
      <c r="R84" s="8">
        <v>45245.0000115741</v>
      </c>
      <c r="S84" s="6">
        <v>45254</v>
      </c>
      <c r="T84" s="4" t="s">
        <v>34</v>
      </c>
      <c r="U84" s="4">
        <v>6066</v>
      </c>
      <c r="V84" s="4">
        <v>0</v>
      </c>
      <c r="W84" s="4">
        <v>0</v>
      </c>
      <c r="X84" s="4" t="s">
        <v>438</v>
      </c>
      <c r="Y84" s="4" t="s">
        <v>439</v>
      </c>
    </row>
    <row r="85" s="4" customFormat="1" spans="1:25">
      <c r="A85" s="4" t="s">
        <v>440</v>
      </c>
      <c r="B85" s="4" t="s">
        <v>26</v>
      </c>
      <c r="C85" s="4" t="s">
        <v>27</v>
      </c>
      <c r="D85" s="4" t="s">
        <v>441</v>
      </c>
      <c r="E85" s="4" t="s">
        <v>442</v>
      </c>
      <c r="F85" s="6">
        <v>45252</v>
      </c>
      <c r="G85" s="6">
        <v>45253</v>
      </c>
      <c r="H85" s="4">
        <v>1</v>
      </c>
      <c r="I85" s="4">
        <v>1</v>
      </c>
      <c r="J85" s="4">
        <v>1</v>
      </c>
      <c r="K85" s="4" t="s">
        <v>30</v>
      </c>
      <c r="L85" s="4">
        <v>385</v>
      </c>
      <c r="M85" s="4">
        <v>385</v>
      </c>
      <c r="N85" s="4" t="s">
        <v>443</v>
      </c>
      <c r="O85" s="4" t="s">
        <v>32</v>
      </c>
      <c r="P85" s="4" t="s">
        <v>33</v>
      </c>
      <c r="Q85" s="4">
        <v>0</v>
      </c>
      <c r="R85" s="8">
        <v>45245.0000115741</v>
      </c>
      <c r="S85" s="6">
        <v>45254</v>
      </c>
      <c r="T85" s="4" t="s">
        <v>34</v>
      </c>
      <c r="U85" s="4">
        <v>385</v>
      </c>
      <c r="V85" s="4">
        <v>0</v>
      </c>
      <c r="W85" s="4">
        <v>0</v>
      </c>
      <c r="X85" s="4" t="s">
        <v>444</v>
      </c>
      <c r="Y85" s="4" t="s">
        <v>445</v>
      </c>
    </row>
    <row r="86" s="4" customFormat="1" spans="1:25">
      <c r="A86" s="4" t="s">
        <v>446</v>
      </c>
      <c r="B86" s="4" t="s">
        <v>26</v>
      </c>
      <c r="C86" s="4" t="s">
        <v>27</v>
      </c>
      <c r="D86" s="4" t="s">
        <v>447</v>
      </c>
      <c r="E86" s="4" t="s">
        <v>448</v>
      </c>
      <c r="F86" s="6">
        <v>45250</v>
      </c>
      <c r="G86" s="6">
        <v>45253</v>
      </c>
      <c r="H86" s="4">
        <v>1</v>
      </c>
      <c r="I86" s="4">
        <v>3</v>
      </c>
      <c r="J86" s="4">
        <v>3</v>
      </c>
      <c r="K86" s="4" t="s">
        <v>30</v>
      </c>
      <c r="L86" s="4">
        <v>2070</v>
      </c>
      <c r="M86" s="4">
        <v>2070</v>
      </c>
      <c r="N86" s="4" t="s">
        <v>449</v>
      </c>
      <c r="O86" s="4" t="s">
        <v>32</v>
      </c>
      <c r="P86" s="4" t="s">
        <v>33</v>
      </c>
      <c r="Q86" s="4">
        <v>0</v>
      </c>
      <c r="R86" s="8">
        <v>45245.0000115741</v>
      </c>
      <c r="S86" s="6">
        <v>45254</v>
      </c>
      <c r="T86" s="4" t="s">
        <v>34</v>
      </c>
      <c r="U86" s="4">
        <v>2070</v>
      </c>
      <c r="V86" s="4">
        <v>0</v>
      </c>
      <c r="W86" s="4">
        <v>0</v>
      </c>
      <c r="X86" s="4" t="s">
        <v>450</v>
      </c>
      <c r="Y86" s="4" t="s">
        <v>451</v>
      </c>
    </row>
    <row r="87" s="4" customFormat="1" spans="1:25">
      <c r="A87" s="4" t="s">
        <v>452</v>
      </c>
      <c r="B87" s="4" t="s">
        <v>26</v>
      </c>
      <c r="C87" s="4" t="s">
        <v>27</v>
      </c>
      <c r="D87" s="4" t="s">
        <v>453</v>
      </c>
      <c r="E87" s="4" t="s">
        <v>454</v>
      </c>
      <c r="F87" s="6">
        <v>45251</v>
      </c>
      <c r="G87" s="6">
        <v>45253</v>
      </c>
      <c r="H87" s="4">
        <v>1</v>
      </c>
      <c r="I87" s="4">
        <v>2</v>
      </c>
      <c r="J87" s="4">
        <v>2</v>
      </c>
      <c r="K87" s="4" t="s">
        <v>30</v>
      </c>
      <c r="L87" s="4">
        <v>772</v>
      </c>
      <c r="M87" s="4">
        <v>772</v>
      </c>
      <c r="N87" s="4" t="s">
        <v>455</v>
      </c>
      <c r="O87" s="4" t="s">
        <v>32</v>
      </c>
      <c r="P87" s="4" t="s">
        <v>33</v>
      </c>
      <c r="Q87" s="4">
        <v>0</v>
      </c>
      <c r="R87" s="8">
        <v>45245.0000115741</v>
      </c>
      <c r="S87" s="6">
        <v>45254</v>
      </c>
      <c r="T87" s="4" t="s">
        <v>34</v>
      </c>
      <c r="U87" s="4">
        <v>772</v>
      </c>
      <c r="V87" s="4">
        <v>0</v>
      </c>
      <c r="W87" s="4">
        <v>0</v>
      </c>
      <c r="X87" s="4" t="s">
        <v>456</v>
      </c>
      <c r="Y87" s="4" t="s">
        <v>457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459</v>
      </c>
      <c r="E88" s="4" t="s">
        <v>460</v>
      </c>
      <c r="F88" s="6">
        <v>45252</v>
      </c>
      <c r="G88" s="6">
        <v>45253</v>
      </c>
      <c r="H88" s="4">
        <v>1</v>
      </c>
      <c r="I88" s="4">
        <v>1</v>
      </c>
      <c r="J88" s="4">
        <v>1</v>
      </c>
      <c r="K88" s="4" t="s">
        <v>30</v>
      </c>
      <c r="L88" s="4">
        <v>420</v>
      </c>
      <c r="M88" s="4">
        <v>420</v>
      </c>
      <c r="N88" s="4" t="s">
        <v>461</v>
      </c>
      <c r="O88" s="4" t="s">
        <v>32</v>
      </c>
      <c r="P88" s="4" t="s">
        <v>33</v>
      </c>
      <c r="Q88" s="4">
        <v>0</v>
      </c>
      <c r="R88" s="8">
        <v>45245.0000115741</v>
      </c>
      <c r="S88" s="6">
        <v>45254</v>
      </c>
      <c r="T88" s="4" t="s">
        <v>34</v>
      </c>
      <c r="U88" s="4">
        <v>420</v>
      </c>
      <c r="V88" s="4">
        <v>0</v>
      </c>
      <c r="W88" s="4">
        <v>0</v>
      </c>
      <c r="X88" s="4" t="s">
        <v>462</v>
      </c>
      <c r="Y88" s="4" t="s">
        <v>463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465</v>
      </c>
      <c r="E89" s="4" t="s">
        <v>466</v>
      </c>
      <c r="F89" s="6">
        <v>45251</v>
      </c>
      <c r="G89" s="6">
        <v>45253</v>
      </c>
      <c r="H89" s="4">
        <v>1</v>
      </c>
      <c r="I89" s="4">
        <v>2</v>
      </c>
      <c r="J89" s="4">
        <v>2</v>
      </c>
      <c r="K89" s="4" t="s">
        <v>30</v>
      </c>
      <c r="L89" s="4">
        <v>744</v>
      </c>
      <c r="M89" s="4">
        <v>744</v>
      </c>
      <c r="N89" s="4" t="s">
        <v>467</v>
      </c>
      <c r="O89" s="4" t="s">
        <v>32</v>
      </c>
      <c r="P89" s="4" t="s">
        <v>33</v>
      </c>
      <c r="Q89" s="4">
        <v>0</v>
      </c>
      <c r="R89" s="8">
        <v>45246.0000115741</v>
      </c>
      <c r="S89" s="6">
        <v>45254</v>
      </c>
      <c r="T89" s="4" t="s">
        <v>34</v>
      </c>
      <c r="U89" s="4">
        <v>744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356</v>
      </c>
      <c r="E90" s="4" t="s">
        <v>471</v>
      </c>
      <c r="F90" s="6">
        <v>45250</v>
      </c>
      <c r="G90" s="6">
        <v>45253</v>
      </c>
      <c r="H90" s="4">
        <v>1</v>
      </c>
      <c r="I90" s="4">
        <v>3</v>
      </c>
      <c r="J90" s="4">
        <v>3</v>
      </c>
      <c r="K90" s="4" t="s">
        <v>30</v>
      </c>
      <c r="L90" s="4">
        <v>1280</v>
      </c>
      <c r="M90" s="4">
        <v>1280</v>
      </c>
      <c r="N90" s="4" t="s">
        <v>472</v>
      </c>
      <c r="O90" s="4" t="s">
        <v>32</v>
      </c>
      <c r="P90" s="4" t="s">
        <v>33</v>
      </c>
      <c r="Q90" s="4">
        <v>0</v>
      </c>
      <c r="R90" s="8">
        <v>45246</v>
      </c>
      <c r="S90" s="6">
        <v>45254</v>
      </c>
      <c r="T90" s="4" t="s">
        <v>34</v>
      </c>
      <c r="U90" s="4">
        <v>1280</v>
      </c>
      <c r="V90" s="4">
        <v>0</v>
      </c>
      <c r="W90" s="4">
        <v>0</v>
      </c>
      <c r="X90" s="4" t="s">
        <v>473</v>
      </c>
      <c r="Y90" s="4" t="s">
        <v>474</v>
      </c>
    </row>
    <row r="91" s="4" customFormat="1" spans="1:25">
      <c r="A91" s="4" t="s">
        <v>475</v>
      </c>
      <c r="B91" s="4" t="s">
        <v>26</v>
      </c>
      <c r="C91" s="4" t="s">
        <v>27</v>
      </c>
      <c r="D91" s="4" t="s">
        <v>447</v>
      </c>
      <c r="E91" s="4" t="s">
        <v>448</v>
      </c>
      <c r="F91" s="6">
        <v>45252</v>
      </c>
      <c r="G91" s="6">
        <v>45253</v>
      </c>
      <c r="H91" s="4">
        <v>3</v>
      </c>
      <c r="I91" s="4">
        <v>1</v>
      </c>
      <c r="J91" s="4">
        <v>3</v>
      </c>
      <c r="K91" s="4" t="s">
        <v>30</v>
      </c>
      <c r="L91" s="4">
        <v>2070</v>
      </c>
      <c r="M91" s="4">
        <v>2070</v>
      </c>
      <c r="N91" s="4" t="s">
        <v>476</v>
      </c>
      <c r="O91" s="4" t="s">
        <v>32</v>
      </c>
      <c r="P91" s="4" t="s">
        <v>33</v>
      </c>
      <c r="Q91" s="4">
        <v>0</v>
      </c>
      <c r="R91" s="8">
        <v>45246.0000115741</v>
      </c>
      <c r="S91" s="6">
        <v>45254</v>
      </c>
      <c r="T91" s="4" t="s">
        <v>34</v>
      </c>
      <c r="U91" s="4">
        <v>2070</v>
      </c>
      <c r="V91" s="4">
        <v>0</v>
      </c>
      <c r="W91" s="4">
        <v>0</v>
      </c>
      <c r="X91" s="4" t="s">
        <v>477</v>
      </c>
      <c r="Y91" s="4" t="s">
        <v>478</v>
      </c>
    </row>
    <row r="92" s="4" customFormat="1" spans="1:25">
      <c r="A92" s="4" t="s">
        <v>479</v>
      </c>
      <c r="B92" s="4" t="s">
        <v>26</v>
      </c>
      <c r="C92" s="4" t="s">
        <v>27</v>
      </c>
      <c r="D92" s="4" t="s">
        <v>480</v>
      </c>
      <c r="E92" s="4" t="s">
        <v>481</v>
      </c>
      <c r="F92" s="6">
        <v>45250</v>
      </c>
      <c r="G92" s="6">
        <v>45253</v>
      </c>
      <c r="H92" s="4">
        <v>1</v>
      </c>
      <c r="I92" s="4">
        <v>3</v>
      </c>
      <c r="J92" s="4">
        <v>3</v>
      </c>
      <c r="K92" s="4" t="s">
        <v>30</v>
      </c>
      <c r="L92" s="4">
        <v>1002</v>
      </c>
      <c r="M92" s="4">
        <v>1002</v>
      </c>
      <c r="N92" s="4" t="s">
        <v>482</v>
      </c>
      <c r="O92" s="4" t="s">
        <v>32</v>
      </c>
      <c r="P92" s="4" t="s">
        <v>33</v>
      </c>
      <c r="Q92" s="4">
        <v>0</v>
      </c>
      <c r="R92" s="8">
        <v>45246</v>
      </c>
      <c r="S92" s="6">
        <v>45254</v>
      </c>
      <c r="T92" s="4" t="s">
        <v>34</v>
      </c>
      <c r="U92" s="4">
        <v>1002</v>
      </c>
      <c r="V92" s="4">
        <v>0</v>
      </c>
      <c r="W92" s="4">
        <v>0</v>
      </c>
      <c r="X92" s="4" t="s">
        <v>483</v>
      </c>
      <c r="Y92" s="4" t="s">
        <v>483</v>
      </c>
    </row>
    <row r="93" s="4" customFormat="1" spans="1:25">
      <c r="A93" s="4" t="s">
        <v>484</v>
      </c>
      <c r="B93" s="4" t="s">
        <v>26</v>
      </c>
      <c r="C93" s="4" t="s">
        <v>27</v>
      </c>
      <c r="D93" s="4" t="s">
        <v>485</v>
      </c>
      <c r="E93" s="4" t="s">
        <v>486</v>
      </c>
      <c r="F93" s="6">
        <v>45252</v>
      </c>
      <c r="G93" s="6">
        <v>45253</v>
      </c>
      <c r="H93" s="4">
        <v>1</v>
      </c>
      <c r="I93" s="4">
        <v>1</v>
      </c>
      <c r="J93" s="4">
        <v>1</v>
      </c>
      <c r="K93" s="4" t="s">
        <v>30</v>
      </c>
      <c r="L93" s="4">
        <v>460</v>
      </c>
      <c r="M93" s="4">
        <v>460</v>
      </c>
      <c r="N93" s="4" t="s">
        <v>487</v>
      </c>
      <c r="O93" s="4" t="s">
        <v>32</v>
      </c>
      <c r="P93" s="4" t="s">
        <v>33</v>
      </c>
      <c r="Q93" s="4">
        <v>0</v>
      </c>
      <c r="R93" s="8">
        <v>45246.0000115741</v>
      </c>
      <c r="S93" s="6">
        <v>45254</v>
      </c>
      <c r="T93" s="4" t="s">
        <v>34</v>
      </c>
      <c r="U93" s="4">
        <v>460</v>
      </c>
      <c r="V93" s="4">
        <v>0</v>
      </c>
      <c r="W93" s="4">
        <v>0</v>
      </c>
      <c r="X93" s="4" t="s">
        <v>488</v>
      </c>
      <c r="Y93" s="4" t="s">
        <v>489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492</v>
      </c>
      <c r="F94" s="6">
        <v>45251</v>
      </c>
      <c r="G94" s="6">
        <v>45253</v>
      </c>
      <c r="H94" s="4">
        <v>2</v>
      </c>
      <c r="I94" s="4">
        <v>2</v>
      </c>
      <c r="J94" s="4">
        <v>4</v>
      </c>
      <c r="K94" s="4" t="s">
        <v>30</v>
      </c>
      <c r="L94" s="4">
        <v>2568</v>
      </c>
      <c r="M94" s="4">
        <v>2568</v>
      </c>
      <c r="N94" s="4" t="s">
        <v>493</v>
      </c>
      <c r="O94" s="4" t="s">
        <v>32</v>
      </c>
      <c r="P94" s="4" t="s">
        <v>33</v>
      </c>
      <c r="Q94" s="4">
        <v>0</v>
      </c>
      <c r="R94" s="8">
        <v>45246.0000115741</v>
      </c>
      <c r="S94" s="6">
        <v>45254</v>
      </c>
      <c r="T94" s="4" t="s">
        <v>34</v>
      </c>
      <c r="U94" s="4">
        <v>2568</v>
      </c>
      <c r="V94" s="4">
        <v>0</v>
      </c>
      <c r="W94" s="4">
        <v>0</v>
      </c>
      <c r="X94" s="4" t="s">
        <v>494</v>
      </c>
      <c r="Y94" s="4" t="s">
        <v>495</v>
      </c>
    </row>
    <row r="95" s="4" customFormat="1" spans="1:25">
      <c r="A95" s="4" t="s">
        <v>496</v>
      </c>
      <c r="B95" s="4" t="s">
        <v>26</v>
      </c>
      <c r="C95" s="4" t="s">
        <v>27</v>
      </c>
      <c r="D95" s="4" t="s">
        <v>497</v>
      </c>
      <c r="E95" s="4" t="s">
        <v>498</v>
      </c>
      <c r="F95" s="6">
        <v>45251</v>
      </c>
      <c r="G95" s="6">
        <v>45253</v>
      </c>
      <c r="H95" s="4">
        <v>1</v>
      </c>
      <c r="I95" s="4">
        <v>2</v>
      </c>
      <c r="J95" s="4">
        <v>2</v>
      </c>
      <c r="K95" s="4" t="s">
        <v>30</v>
      </c>
      <c r="L95" s="4">
        <v>794</v>
      </c>
      <c r="M95" s="4">
        <v>794</v>
      </c>
      <c r="N95" s="4" t="s">
        <v>499</v>
      </c>
      <c r="O95" s="4" t="s">
        <v>32</v>
      </c>
      <c r="P95" s="4" t="s">
        <v>33</v>
      </c>
      <c r="Q95" s="4">
        <v>0</v>
      </c>
      <c r="R95" s="8">
        <v>45247</v>
      </c>
      <c r="S95" s="6">
        <v>45254</v>
      </c>
      <c r="T95" s="4" t="s">
        <v>34</v>
      </c>
      <c r="U95" s="4">
        <v>794</v>
      </c>
      <c r="V95" s="4">
        <v>0</v>
      </c>
      <c r="W95" s="4">
        <v>0</v>
      </c>
      <c r="X95" s="4" t="s">
        <v>500</v>
      </c>
      <c r="Y95" s="4" t="s">
        <v>501</v>
      </c>
    </row>
    <row r="96" s="4" customFormat="1" spans="1:25">
      <c r="A96" s="4" t="s">
        <v>502</v>
      </c>
      <c r="B96" s="4" t="s">
        <v>26</v>
      </c>
      <c r="C96" s="4" t="s">
        <v>27</v>
      </c>
      <c r="D96" s="4" t="s">
        <v>497</v>
      </c>
      <c r="E96" s="4" t="s">
        <v>498</v>
      </c>
      <c r="F96" s="6">
        <v>45251</v>
      </c>
      <c r="G96" s="6">
        <v>45253</v>
      </c>
      <c r="H96" s="4">
        <v>1</v>
      </c>
      <c r="I96" s="4">
        <v>2</v>
      </c>
      <c r="J96" s="4">
        <v>2</v>
      </c>
      <c r="K96" s="4" t="s">
        <v>30</v>
      </c>
      <c r="L96" s="4">
        <v>794</v>
      </c>
      <c r="M96" s="4">
        <v>794</v>
      </c>
      <c r="N96" s="4" t="s">
        <v>503</v>
      </c>
      <c r="O96" s="4" t="s">
        <v>32</v>
      </c>
      <c r="P96" s="4" t="s">
        <v>33</v>
      </c>
      <c r="Q96" s="4">
        <v>0</v>
      </c>
      <c r="R96" s="8">
        <v>45247</v>
      </c>
      <c r="S96" s="6">
        <v>45254</v>
      </c>
      <c r="T96" s="4" t="s">
        <v>34</v>
      </c>
      <c r="U96" s="4">
        <v>794</v>
      </c>
      <c r="V96" s="4">
        <v>0</v>
      </c>
      <c r="W96" s="4">
        <v>0</v>
      </c>
      <c r="X96" s="4" t="s">
        <v>504</v>
      </c>
      <c r="Y96" s="4" t="s">
        <v>505</v>
      </c>
    </row>
    <row r="97" s="4" customFormat="1" spans="1:25">
      <c r="A97" s="4" t="s">
        <v>506</v>
      </c>
      <c r="B97" s="4" t="s">
        <v>26</v>
      </c>
      <c r="C97" s="4" t="s">
        <v>27</v>
      </c>
      <c r="D97" s="4" t="s">
        <v>507</v>
      </c>
      <c r="E97" s="4" t="s">
        <v>508</v>
      </c>
      <c r="F97" s="6">
        <v>45250</v>
      </c>
      <c r="G97" s="6">
        <v>45253</v>
      </c>
      <c r="H97" s="4">
        <v>1</v>
      </c>
      <c r="I97" s="4">
        <v>3</v>
      </c>
      <c r="J97" s="4">
        <v>3</v>
      </c>
      <c r="K97" s="4" t="s">
        <v>30</v>
      </c>
      <c r="L97" s="4">
        <v>5106</v>
      </c>
      <c r="M97" s="4">
        <v>5106</v>
      </c>
      <c r="N97" s="4" t="s">
        <v>509</v>
      </c>
      <c r="O97" s="4" t="s">
        <v>32</v>
      </c>
      <c r="P97" s="4" t="s">
        <v>33</v>
      </c>
      <c r="Q97" s="4">
        <v>0</v>
      </c>
      <c r="R97" s="8">
        <v>45247</v>
      </c>
      <c r="S97" s="6">
        <v>45254</v>
      </c>
      <c r="T97" s="4" t="s">
        <v>34</v>
      </c>
      <c r="U97" s="4">
        <v>5106</v>
      </c>
      <c r="V97" s="4">
        <v>0</v>
      </c>
      <c r="W97" s="4">
        <v>0</v>
      </c>
      <c r="X97" s="4" t="s">
        <v>510</v>
      </c>
      <c r="Y97" s="4" t="s">
        <v>54</v>
      </c>
    </row>
    <row r="98" s="4" customFormat="1" spans="1:25">
      <c r="A98" s="4" t="s">
        <v>506</v>
      </c>
      <c r="B98" s="4" t="s">
        <v>26</v>
      </c>
      <c r="C98" s="4" t="s">
        <v>55</v>
      </c>
      <c r="D98" s="4" t="s">
        <v>507</v>
      </c>
      <c r="E98" s="4" t="s">
        <v>508</v>
      </c>
      <c r="F98" s="6">
        <v>45250</v>
      </c>
      <c r="G98" s="6">
        <v>45253</v>
      </c>
      <c r="H98" s="4">
        <v>1</v>
      </c>
      <c r="I98" s="4">
        <v>3</v>
      </c>
      <c r="J98" s="4">
        <v>3</v>
      </c>
      <c r="K98" s="4" t="s">
        <v>30</v>
      </c>
      <c r="L98" s="4">
        <v>-5106</v>
      </c>
      <c r="M98" s="4">
        <v>-5106</v>
      </c>
      <c r="N98" s="4" t="s">
        <v>509</v>
      </c>
      <c r="O98" s="4" t="s">
        <v>32</v>
      </c>
      <c r="P98" s="4" t="s">
        <v>33</v>
      </c>
      <c r="Q98" s="4">
        <v>0</v>
      </c>
      <c r="R98" s="8">
        <v>45247</v>
      </c>
      <c r="S98" s="6">
        <v>45254</v>
      </c>
      <c r="T98" s="4" t="s">
        <v>34</v>
      </c>
      <c r="U98" s="4">
        <v>-5106</v>
      </c>
      <c r="V98" s="4">
        <v>0</v>
      </c>
      <c r="W98" s="4">
        <v>0</v>
      </c>
      <c r="X98" s="4" t="s">
        <v>510</v>
      </c>
      <c r="Y98" s="4" t="s">
        <v>54</v>
      </c>
    </row>
    <row r="99" s="4" customFormat="1" spans="1:25">
      <c r="A99" s="4" t="s">
        <v>511</v>
      </c>
      <c r="B99" s="4" t="s">
        <v>26</v>
      </c>
      <c r="C99" s="4" t="s">
        <v>27</v>
      </c>
      <c r="D99" s="4" t="s">
        <v>512</v>
      </c>
      <c r="E99" s="4" t="s">
        <v>513</v>
      </c>
      <c r="F99" s="6">
        <v>45250</v>
      </c>
      <c r="G99" s="6">
        <v>45253</v>
      </c>
      <c r="H99" s="4">
        <v>1</v>
      </c>
      <c r="I99" s="4">
        <v>3</v>
      </c>
      <c r="J99" s="4">
        <v>3</v>
      </c>
      <c r="K99" s="4" t="s">
        <v>30</v>
      </c>
      <c r="L99" s="4">
        <v>627</v>
      </c>
      <c r="M99" s="4">
        <v>627</v>
      </c>
      <c r="N99" s="4" t="s">
        <v>514</v>
      </c>
      <c r="O99" s="4" t="s">
        <v>32</v>
      </c>
      <c r="P99" s="4" t="s">
        <v>33</v>
      </c>
      <c r="Q99" s="4">
        <v>0</v>
      </c>
      <c r="R99" s="8">
        <v>45247</v>
      </c>
      <c r="S99" s="6">
        <v>45254</v>
      </c>
      <c r="T99" s="4" t="s">
        <v>34</v>
      </c>
      <c r="U99" s="4">
        <v>627</v>
      </c>
      <c r="V99" s="4">
        <v>0</v>
      </c>
      <c r="W99" s="4">
        <v>0</v>
      </c>
      <c r="X99" s="4" t="s">
        <v>515</v>
      </c>
      <c r="Y99" s="4" t="s">
        <v>516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518</v>
      </c>
      <c r="E100" s="4" t="s">
        <v>519</v>
      </c>
      <c r="F100" s="6">
        <v>45252</v>
      </c>
      <c r="G100" s="6">
        <v>45253</v>
      </c>
      <c r="H100" s="4">
        <v>1</v>
      </c>
      <c r="I100" s="4">
        <v>1</v>
      </c>
      <c r="J100" s="4">
        <v>1</v>
      </c>
      <c r="K100" s="4" t="s">
        <v>30</v>
      </c>
      <c r="L100" s="4">
        <v>969</v>
      </c>
      <c r="M100" s="4">
        <v>969</v>
      </c>
      <c r="N100" s="4" t="s">
        <v>520</v>
      </c>
      <c r="O100" s="4" t="s">
        <v>32</v>
      </c>
      <c r="P100" s="4" t="s">
        <v>33</v>
      </c>
      <c r="Q100" s="4">
        <v>0</v>
      </c>
      <c r="R100" s="8">
        <v>45247</v>
      </c>
      <c r="S100" s="6">
        <v>45254</v>
      </c>
      <c r="T100" s="4" t="s">
        <v>34</v>
      </c>
      <c r="U100" s="4">
        <v>969</v>
      </c>
      <c r="V100" s="4">
        <v>0</v>
      </c>
      <c r="W100" s="4">
        <v>0</v>
      </c>
      <c r="X100" s="4" t="s">
        <v>521</v>
      </c>
      <c r="Y100" s="4" t="s">
        <v>522</v>
      </c>
    </row>
    <row r="101" s="4" customFormat="1" spans="1:25">
      <c r="A101" s="4" t="s">
        <v>523</v>
      </c>
      <c r="B101" s="4" t="s">
        <v>26</v>
      </c>
      <c r="C101" s="4" t="s">
        <v>27</v>
      </c>
      <c r="D101" s="4" t="s">
        <v>524</v>
      </c>
      <c r="E101" s="4" t="s">
        <v>525</v>
      </c>
      <c r="F101" s="6">
        <v>45251</v>
      </c>
      <c r="G101" s="6">
        <v>45253</v>
      </c>
      <c r="H101" s="4">
        <v>1</v>
      </c>
      <c r="I101" s="4">
        <v>2</v>
      </c>
      <c r="J101" s="4">
        <v>2</v>
      </c>
      <c r="K101" s="4" t="s">
        <v>30</v>
      </c>
      <c r="L101" s="4">
        <v>1638</v>
      </c>
      <c r="M101" s="4">
        <v>1638</v>
      </c>
      <c r="N101" s="4" t="s">
        <v>526</v>
      </c>
      <c r="O101" s="4" t="s">
        <v>32</v>
      </c>
      <c r="P101" s="4" t="s">
        <v>33</v>
      </c>
      <c r="Q101" s="4">
        <v>0</v>
      </c>
      <c r="R101" s="8">
        <v>45248</v>
      </c>
      <c r="S101" s="6">
        <v>45254</v>
      </c>
      <c r="T101" s="4" t="s">
        <v>34</v>
      </c>
      <c r="U101" s="4">
        <v>1638</v>
      </c>
      <c r="V101" s="4">
        <v>0</v>
      </c>
      <c r="W101" s="4">
        <v>0</v>
      </c>
      <c r="X101" s="4" t="s">
        <v>527</v>
      </c>
      <c r="Y101" s="4" t="s">
        <v>54</v>
      </c>
    </row>
    <row r="102" s="4" customFormat="1" spans="1:25">
      <c r="A102" s="4" t="s">
        <v>528</v>
      </c>
      <c r="B102" s="4" t="s">
        <v>26</v>
      </c>
      <c r="C102" s="4" t="s">
        <v>27</v>
      </c>
      <c r="D102" s="4" t="s">
        <v>529</v>
      </c>
      <c r="E102" s="4" t="s">
        <v>530</v>
      </c>
      <c r="F102" s="6">
        <v>45248</v>
      </c>
      <c r="G102" s="6">
        <v>45253</v>
      </c>
      <c r="H102" s="4">
        <v>1</v>
      </c>
      <c r="I102" s="4">
        <v>5</v>
      </c>
      <c r="J102" s="4">
        <v>5</v>
      </c>
      <c r="K102" s="4" t="s">
        <v>30</v>
      </c>
      <c r="L102" s="4">
        <v>785</v>
      </c>
      <c r="M102" s="4">
        <v>785</v>
      </c>
      <c r="N102" s="4" t="s">
        <v>531</v>
      </c>
      <c r="O102" s="4" t="s">
        <v>32</v>
      </c>
      <c r="P102" s="4" t="s">
        <v>33</v>
      </c>
      <c r="Q102" s="4">
        <v>0</v>
      </c>
      <c r="R102" s="8">
        <v>45248.0000115741</v>
      </c>
      <c r="S102" s="6">
        <v>45254</v>
      </c>
      <c r="T102" s="4" t="s">
        <v>34</v>
      </c>
      <c r="U102" s="4">
        <v>785</v>
      </c>
      <c r="V102" s="4">
        <v>0</v>
      </c>
      <c r="W102" s="4">
        <v>0</v>
      </c>
      <c r="X102" s="4" t="s">
        <v>532</v>
      </c>
      <c r="Y102" s="4" t="s">
        <v>533</v>
      </c>
    </row>
    <row r="103" s="4" customFormat="1" spans="1:25">
      <c r="A103" s="4" t="s">
        <v>534</v>
      </c>
      <c r="B103" s="4" t="s">
        <v>26</v>
      </c>
      <c r="C103" s="4" t="s">
        <v>27</v>
      </c>
      <c r="D103" s="4" t="s">
        <v>535</v>
      </c>
      <c r="E103" s="4" t="s">
        <v>390</v>
      </c>
      <c r="F103" s="6">
        <v>45251</v>
      </c>
      <c r="G103" s="6">
        <v>45253</v>
      </c>
      <c r="H103" s="4">
        <v>1</v>
      </c>
      <c r="I103" s="4">
        <v>2</v>
      </c>
      <c r="J103" s="4">
        <v>2</v>
      </c>
      <c r="K103" s="4" t="s">
        <v>30</v>
      </c>
      <c r="L103" s="4">
        <v>662</v>
      </c>
      <c r="M103" s="4">
        <v>662</v>
      </c>
      <c r="N103" s="4" t="s">
        <v>536</v>
      </c>
      <c r="O103" s="4" t="s">
        <v>32</v>
      </c>
      <c r="P103" s="4" t="s">
        <v>33</v>
      </c>
      <c r="Q103" s="4">
        <v>0</v>
      </c>
      <c r="R103" s="8">
        <v>45248</v>
      </c>
      <c r="S103" s="6">
        <v>45254</v>
      </c>
      <c r="T103" s="4" t="s">
        <v>34</v>
      </c>
      <c r="U103" s="4">
        <v>662</v>
      </c>
      <c r="V103" s="4">
        <v>0</v>
      </c>
      <c r="W103" s="4">
        <v>0</v>
      </c>
      <c r="X103" s="4" t="s">
        <v>537</v>
      </c>
      <c r="Y103" s="4" t="s">
        <v>538</v>
      </c>
    </row>
    <row r="104" s="4" customFormat="1" spans="1:25">
      <c r="A104" s="4" t="s">
        <v>523</v>
      </c>
      <c r="B104" s="4" t="s">
        <v>26</v>
      </c>
      <c r="C104" s="4" t="s">
        <v>55</v>
      </c>
      <c r="D104" s="4" t="s">
        <v>524</v>
      </c>
      <c r="E104" s="4" t="s">
        <v>525</v>
      </c>
      <c r="F104" s="6">
        <v>45251</v>
      </c>
      <c r="G104" s="6">
        <v>45253</v>
      </c>
      <c r="H104" s="4">
        <v>1</v>
      </c>
      <c r="I104" s="4">
        <v>2</v>
      </c>
      <c r="J104" s="4">
        <v>2</v>
      </c>
      <c r="K104" s="4" t="s">
        <v>30</v>
      </c>
      <c r="L104" s="4">
        <v>-1638</v>
      </c>
      <c r="M104" s="4">
        <v>-1638</v>
      </c>
      <c r="N104" s="4" t="s">
        <v>526</v>
      </c>
      <c r="O104" s="4" t="s">
        <v>32</v>
      </c>
      <c r="P104" s="4" t="s">
        <v>33</v>
      </c>
      <c r="Q104" s="4">
        <v>0</v>
      </c>
      <c r="R104" s="8">
        <v>45248</v>
      </c>
      <c r="S104" s="6">
        <v>45254</v>
      </c>
      <c r="T104" s="4" t="s">
        <v>34</v>
      </c>
      <c r="U104" s="4">
        <v>-1638</v>
      </c>
      <c r="V104" s="4">
        <v>0</v>
      </c>
      <c r="W104" s="4">
        <v>0</v>
      </c>
      <c r="X104" s="4" t="s">
        <v>527</v>
      </c>
      <c r="Y104" s="4" t="s">
        <v>54</v>
      </c>
    </row>
    <row r="105" s="4" customFormat="1" spans="1:25">
      <c r="A105" s="4" t="s">
        <v>539</v>
      </c>
      <c r="B105" s="4" t="s">
        <v>26</v>
      </c>
      <c r="C105" s="4" t="s">
        <v>27</v>
      </c>
      <c r="D105" s="4" t="s">
        <v>540</v>
      </c>
      <c r="E105" s="4" t="s">
        <v>541</v>
      </c>
      <c r="F105" s="6">
        <v>45252</v>
      </c>
      <c r="G105" s="6">
        <v>45253</v>
      </c>
      <c r="H105" s="4">
        <v>1</v>
      </c>
      <c r="I105" s="4">
        <v>1</v>
      </c>
      <c r="J105" s="4">
        <v>1</v>
      </c>
      <c r="K105" s="4" t="s">
        <v>30</v>
      </c>
      <c r="L105" s="4">
        <v>475</v>
      </c>
      <c r="M105" s="4">
        <v>475</v>
      </c>
      <c r="N105" s="4" t="s">
        <v>542</v>
      </c>
      <c r="O105" s="4" t="s">
        <v>32</v>
      </c>
      <c r="P105" s="4" t="s">
        <v>33</v>
      </c>
      <c r="Q105" s="4">
        <v>0</v>
      </c>
      <c r="R105" s="8">
        <v>45248</v>
      </c>
      <c r="S105" s="6">
        <v>45254</v>
      </c>
      <c r="T105" s="4" t="s">
        <v>34</v>
      </c>
      <c r="U105" s="4">
        <v>475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546</v>
      </c>
      <c r="E106" s="4" t="s">
        <v>547</v>
      </c>
      <c r="F106" s="6">
        <v>45252</v>
      </c>
      <c r="G106" s="6">
        <v>45253</v>
      </c>
      <c r="H106" s="4">
        <v>1</v>
      </c>
      <c r="I106" s="4">
        <v>1</v>
      </c>
      <c r="J106" s="4">
        <v>1</v>
      </c>
      <c r="K106" s="4" t="s">
        <v>30</v>
      </c>
      <c r="L106" s="4">
        <v>360</v>
      </c>
      <c r="M106" s="4">
        <v>360</v>
      </c>
      <c r="N106" s="4" t="s">
        <v>548</v>
      </c>
      <c r="O106" s="4" t="s">
        <v>32</v>
      </c>
      <c r="P106" s="4" t="s">
        <v>33</v>
      </c>
      <c r="Q106" s="4">
        <v>0</v>
      </c>
      <c r="R106" s="8">
        <v>45248.0000115741</v>
      </c>
      <c r="S106" s="6">
        <v>45254</v>
      </c>
      <c r="T106" s="4" t="s">
        <v>34</v>
      </c>
      <c r="U106" s="4">
        <v>360</v>
      </c>
      <c r="V106" s="4">
        <v>0</v>
      </c>
      <c r="W106" s="4">
        <v>0</v>
      </c>
      <c r="X106" s="4" t="s">
        <v>549</v>
      </c>
      <c r="Y106" s="4" t="s">
        <v>550</v>
      </c>
    </row>
    <row r="107" s="4" customFormat="1" spans="1:25">
      <c r="A107" s="4" t="s">
        <v>551</v>
      </c>
      <c r="B107" s="4" t="s">
        <v>26</v>
      </c>
      <c r="C107" s="4" t="s">
        <v>27</v>
      </c>
      <c r="D107" s="4" t="s">
        <v>447</v>
      </c>
      <c r="E107" s="4" t="s">
        <v>448</v>
      </c>
      <c r="F107" s="6">
        <v>45250</v>
      </c>
      <c r="G107" s="6">
        <v>45253</v>
      </c>
      <c r="H107" s="4">
        <v>1</v>
      </c>
      <c r="I107" s="4">
        <v>3</v>
      </c>
      <c r="J107" s="4">
        <v>3</v>
      </c>
      <c r="K107" s="4" t="s">
        <v>30</v>
      </c>
      <c r="L107" s="4">
        <v>300</v>
      </c>
      <c r="M107" s="4">
        <v>300</v>
      </c>
      <c r="N107" s="4" t="s">
        <v>449</v>
      </c>
      <c r="O107" s="4" t="s">
        <v>32</v>
      </c>
      <c r="P107" s="4" t="s">
        <v>33</v>
      </c>
      <c r="Q107" s="4">
        <v>0</v>
      </c>
      <c r="R107" s="8">
        <v>45248.0000115741</v>
      </c>
      <c r="S107" s="6">
        <v>45254</v>
      </c>
      <c r="T107" s="4" t="s">
        <v>34</v>
      </c>
      <c r="U107" s="4">
        <v>300</v>
      </c>
      <c r="V107" s="4">
        <v>0</v>
      </c>
      <c r="W107" s="4">
        <v>0</v>
      </c>
      <c r="X107" s="4" t="s">
        <v>54</v>
      </c>
      <c r="Y107" s="4" t="s">
        <v>54</v>
      </c>
    </row>
    <row r="108" s="4" customFormat="1" spans="1:25">
      <c r="A108" s="4" t="s">
        <v>552</v>
      </c>
      <c r="B108" s="4" t="s">
        <v>26</v>
      </c>
      <c r="C108" s="4" t="s">
        <v>27</v>
      </c>
      <c r="D108" s="4" t="s">
        <v>553</v>
      </c>
      <c r="E108" s="4" t="s">
        <v>554</v>
      </c>
      <c r="F108" s="6">
        <v>45250</v>
      </c>
      <c r="G108" s="6">
        <v>45253</v>
      </c>
      <c r="H108" s="4">
        <v>1</v>
      </c>
      <c r="I108" s="4">
        <v>3</v>
      </c>
      <c r="J108" s="4">
        <v>3</v>
      </c>
      <c r="K108" s="4" t="s">
        <v>30</v>
      </c>
      <c r="L108" s="4">
        <v>1077</v>
      </c>
      <c r="M108" s="4">
        <v>1077</v>
      </c>
      <c r="N108" s="4" t="s">
        <v>555</v>
      </c>
      <c r="O108" s="4" t="s">
        <v>32</v>
      </c>
      <c r="P108" s="4" t="s">
        <v>33</v>
      </c>
      <c r="Q108" s="4">
        <v>0</v>
      </c>
      <c r="R108" s="8">
        <v>45248.0000115741</v>
      </c>
      <c r="S108" s="6">
        <v>45254</v>
      </c>
      <c r="T108" s="4" t="s">
        <v>34</v>
      </c>
      <c r="U108" s="4">
        <v>1077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559</v>
      </c>
      <c r="E109" s="4" t="s">
        <v>560</v>
      </c>
      <c r="F109" s="6">
        <v>45252</v>
      </c>
      <c r="G109" s="6">
        <v>45253</v>
      </c>
      <c r="H109" s="4">
        <v>1</v>
      </c>
      <c r="I109" s="4">
        <v>1</v>
      </c>
      <c r="J109" s="4">
        <v>1</v>
      </c>
      <c r="K109" s="4" t="s">
        <v>30</v>
      </c>
      <c r="L109" s="4">
        <v>600</v>
      </c>
      <c r="M109" s="4">
        <v>600</v>
      </c>
      <c r="N109" s="4" t="s">
        <v>561</v>
      </c>
      <c r="O109" s="4" t="s">
        <v>32</v>
      </c>
      <c r="P109" s="4" t="s">
        <v>33</v>
      </c>
      <c r="Q109" s="4">
        <v>0</v>
      </c>
      <c r="R109" s="8">
        <v>45249</v>
      </c>
      <c r="S109" s="6">
        <v>45254</v>
      </c>
      <c r="T109" s="4" t="s">
        <v>34</v>
      </c>
      <c r="U109" s="4">
        <v>600</v>
      </c>
      <c r="V109" s="4">
        <v>0</v>
      </c>
      <c r="W109" s="4">
        <v>0</v>
      </c>
      <c r="X109" s="4" t="s">
        <v>562</v>
      </c>
      <c r="Y109" s="4" t="s">
        <v>54</v>
      </c>
    </row>
    <row r="110" s="4" customFormat="1" spans="1:25">
      <c r="A110" s="4" t="s">
        <v>558</v>
      </c>
      <c r="B110" s="4" t="s">
        <v>26</v>
      </c>
      <c r="C110" s="4" t="s">
        <v>55</v>
      </c>
      <c r="D110" s="4" t="s">
        <v>559</v>
      </c>
      <c r="E110" s="4" t="s">
        <v>560</v>
      </c>
      <c r="F110" s="6">
        <v>45252</v>
      </c>
      <c r="G110" s="6">
        <v>45253</v>
      </c>
      <c r="H110" s="4">
        <v>1</v>
      </c>
      <c r="I110" s="4">
        <v>1</v>
      </c>
      <c r="J110" s="4">
        <v>1</v>
      </c>
      <c r="K110" s="4" t="s">
        <v>30</v>
      </c>
      <c r="L110" s="4">
        <v>-600</v>
      </c>
      <c r="M110" s="4">
        <v>-600</v>
      </c>
      <c r="N110" s="4" t="s">
        <v>561</v>
      </c>
      <c r="O110" s="4" t="s">
        <v>32</v>
      </c>
      <c r="P110" s="4" t="s">
        <v>33</v>
      </c>
      <c r="Q110" s="4">
        <v>0</v>
      </c>
      <c r="R110" s="8">
        <v>45249</v>
      </c>
      <c r="S110" s="6">
        <v>45254</v>
      </c>
      <c r="T110" s="4" t="s">
        <v>34</v>
      </c>
      <c r="U110" s="4">
        <v>-600</v>
      </c>
      <c r="V110" s="4">
        <v>0</v>
      </c>
      <c r="W110" s="4">
        <v>0</v>
      </c>
      <c r="X110" s="4" t="s">
        <v>562</v>
      </c>
      <c r="Y110" s="4" t="s">
        <v>54</v>
      </c>
    </row>
    <row r="111" s="4" customFormat="1" spans="1:25">
      <c r="A111" s="4" t="s">
        <v>563</v>
      </c>
      <c r="B111" s="4" t="s">
        <v>26</v>
      </c>
      <c r="C111" s="4" t="s">
        <v>27</v>
      </c>
      <c r="D111" s="4" t="s">
        <v>187</v>
      </c>
      <c r="E111" s="4" t="s">
        <v>564</v>
      </c>
      <c r="F111" s="6">
        <v>45250</v>
      </c>
      <c r="G111" s="6">
        <v>45253</v>
      </c>
      <c r="H111" s="4">
        <v>2</v>
      </c>
      <c r="I111" s="4">
        <v>3</v>
      </c>
      <c r="J111" s="4">
        <v>6</v>
      </c>
      <c r="K111" s="4" t="s">
        <v>30</v>
      </c>
      <c r="L111" s="4">
        <v>4698</v>
      </c>
      <c r="M111" s="4">
        <v>4698</v>
      </c>
      <c r="N111" s="4" t="s">
        <v>565</v>
      </c>
      <c r="O111" s="4" t="s">
        <v>32</v>
      </c>
      <c r="P111" s="4" t="s">
        <v>33</v>
      </c>
      <c r="Q111" s="4">
        <v>0</v>
      </c>
      <c r="R111" s="8">
        <v>45249.0000115741</v>
      </c>
      <c r="S111" s="6">
        <v>45254</v>
      </c>
      <c r="T111" s="4" t="s">
        <v>34</v>
      </c>
      <c r="U111" s="4">
        <v>4698</v>
      </c>
      <c r="V111" s="4">
        <v>0</v>
      </c>
      <c r="W111" s="4">
        <v>0</v>
      </c>
      <c r="X111" s="4" t="s">
        <v>566</v>
      </c>
      <c r="Y111" s="4" t="s">
        <v>567</v>
      </c>
    </row>
    <row r="112" s="4" customFormat="1" spans="1:25">
      <c r="A112" s="4" t="s">
        <v>568</v>
      </c>
      <c r="B112" s="4" t="s">
        <v>26</v>
      </c>
      <c r="C112" s="4" t="s">
        <v>27</v>
      </c>
      <c r="D112" s="4" t="s">
        <v>569</v>
      </c>
      <c r="E112" s="4" t="s">
        <v>570</v>
      </c>
      <c r="F112" s="6">
        <v>45250</v>
      </c>
      <c r="G112" s="6">
        <v>45253</v>
      </c>
      <c r="H112" s="4">
        <v>1</v>
      </c>
      <c r="I112" s="4">
        <v>3</v>
      </c>
      <c r="J112" s="4">
        <v>3</v>
      </c>
      <c r="K112" s="4" t="s">
        <v>30</v>
      </c>
      <c r="L112" s="4">
        <v>2823</v>
      </c>
      <c r="M112" s="4">
        <v>2823</v>
      </c>
      <c r="N112" s="4" t="s">
        <v>571</v>
      </c>
      <c r="O112" s="4" t="s">
        <v>32</v>
      </c>
      <c r="P112" s="4" t="s">
        <v>33</v>
      </c>
      <c r="Q112" s="4">
        <v>0</v>
      </c>
      <c r="R112" s="8">
        <v>45249.0000115741</v>
      </c>
      <c r="S112" s="6">
        <v>45254</v>
      </c>
      <c r="T112" s="4" t="s">
        <v>34</v>
      </c>
      <c r="U112" s="4">
        <v>2823</v>
      </c>
      <c r="V112" s="4">
        <v>0</v>
      </c>
      <c r="W112" s="4">
        <v>0</v>
      </c>
      <c r="X112" s="4" t="s">
        <v>572</v>
      </c>
      <c r="Y112" s="4" t="s">
        <v>573</v>
      </c>
    </row>
    <row r="113" s="4" customFormat="1" spans="1:25">
      <c r="A113" s="4" t="s">
        <v>574</v>
      </c>
      <c r="B113" s="4" t="s">
        <v>26</v>
      </c>
      <c r="C113" s="4" t="s">
        <v>27</v>
      </c>
      <c r="D113" s="4" t="s">
        <v>575</v>
      </c>
      <c r="E113" s="4" t="s">
        <v>576</v>
      </c>
      <c r="F113" s="6">
        <v>45251</v>
      </c>
      <c r="G113" s="6">
        <v>45253</v>
      </c>
      <c r="H113" s="4">
        <v>1</v>
      </c>
      <c r="I113" s="4">
        <v>2</v>
      </c>
      <c r="J113" s="4">
        <v>2</v>
      </c>
      <c r="K113" s="4" t="s">
        <v>30</v>
      </c>
      <c r="L113" s="4">
        <v>734</v>
      </c>
      <c r="M113" s="4">
        <v>734</v>
      </c>
      <c r="N113" s="4" t="s">
        <v>577</v>
      </c>
      <c r="O113" s="4" t="s">
        <v>32</v>
      </c>
      <c r="P113" s="4" t="s">
        <v>33</v>
      </c>
      <c r="Q113" s="4">
        <v>0</v>
      </c>
      <c r="R113" s="8">
        <v>45249</v>
      </c>
      <c r="S113" s="6">
        <v>45254</v>
      </c>
      <c r="T113" s="4" t="s">
        <v>34</v>
      </c>
      <c r="U113" s="4">
        <v>734</v>
      </c>
      <c r="V113" s="4">
        <v>0</v>
      </c>
      <c r="W113" s="4">
        <v>0</v>
      </c>
      <c r="X113" s="4" t="s">
        <v>578</v>
      </c>
      <c r="Y113" s="4" t="s">
        <v>579</v>
      </c>
    </row>
    <row r="114" s="4" customFormat="1" spans="1:25">
      <c r="A114" s="4" t="s">
        <v>580</v>
      </c>
      <c r="B114" s="4" t="s">
        <v>26</v>
      </c>
      <c r="C114" s="4" t="s">
        <v>27</v>
      </c>
      <c r="D114" s="4" t="s">
        <v>553</v>
      </c>
      <c r="E114" s="4" t="s">
        <v>554</v>
      </c>
      <c r="F114" s="6">
        <v>45251</v>
      </c>
      <c r="G114" s="6">
        <v>45253</v>
      </c>
      <c r="H114" s="4">
        <v>1</v>
      </c>
      <c r="I114" s="4">
        <v>2</v>
      </c>
      <c r="J114" s="4">
        <v>2</v>
      </c>
      <c r="K114" s="4" t="s">
        <v>30</v>
      </c>
      <c r="L114" s="4">
        <v>718</v>
      </c>
      <c r="M114" s="4">
        <v>718</v>
      </c>
      <c r="N114" s="4" t="s">
        <v>581</v>
      </c>
      <c r="O114" s="4" t="s">
        <v>32</v>
      </c>
      <c r="P114" s="4" t="s">
        <v>33</v>
      </c>
      <c r="Q114" s="4">
        <v>0</v>
      </c>
      <c r="R114" s="8">
        <v>45249</v>
      </c>
      <c r="S114" s="6">
        <v>45254</v>
      </c>
      <c r="T114" s="4" t="s">
        <v>34</v>
      </c>
      <c r="U114" s="4">
        <v>718</v>
      </c>
      <c r="V114" s="4">
        <v>0</v>
      </c>
      <c r="W114" s="4">
        <v>0</v>
      </c>
      <c r="X114" s="4" t="s">
        <v>582</v>
      </c>
      <c r="Y114" s="4" t="s">
        <v>583</v>
      </c>
    </row>
    <row r="115" s="4" customFormat="1" spans="1:25">
      <c r="A115" s="4" t="s">
        <v>584</v>
      </c>
      <c r="B115" s="4" t="s">
        <v>26</v>
      </c>
      <c r="C115" s="4" t="s">
        <v>27</v>
      </c>
      <c r="D115" s="4" t="s">
        <v>585</v>
      </c>
      <c r="E115" s="4" t="s">
        <v>586</v>
      </c>
      <c r="F115" s="6">
        <v>45251</v>
      </c>
      <c r="G115" s="6">
        <v>45253</v>
      </c>
      <c r="H115" s="4">
        <v>1</v>
      </c>
      <c r="I115" s="4">
        <v>2</v>
      </c>
      <c r="J115" s="4">
        <v>2</v>
      </c>
      <c r="K115" s="4" t="s">
        <v>30</v>
      </c>
      <c r="L115" s="4">
        <v>1296</v>
      </c>
      <c r="M115" s="4">
        <v>1296</v>
      </c>
      <c r="N115" s="4" t="s">
        <v>587</v>
      </c>
      <c r="O115" s="4" t="s">
        <v>32</v>
      </c>
      <c r="P115" s="4" t="s">
        <v>33</v>
      </c>
      <c r="Q115" s="4">
        <v>0</v>
      </c>
      <c r="R115" s="8">
        <v>45249</v>
      </c>
      <c r="S115" s="6">
        <v>45254</v>
      </c>
      <c r="T115" s="4" t="s">
        <v>34</v>
      </c>
      <c r="U115" s="4">
        <v>1296</v>
      </c>
      <c r="V115" s="4">
        <v>0</v>
      </c>
      <c r="W115" s="4">
        <v>0</v>
      </c>
      <c r="X115" s="4" t="s">
        <v>588</v>
      </c>
      <c r="Y115" s="4" t="s">
        <v>589</v>
      </c>
    </row>
    <row r="116" s="4" customFormat="1" spans="1:25">
      <c r="A116" s="4" t="s">
        <v>590</v>
      </c>
      <c r="B116" s="4" t="s">
        <v>26</v>
      </c>
      <c r="C116" s="4" t="s">
        <v>27</v>
      </c>
      <c r="D116" s="4" t="s">
        <v>591</v>
      </c>
      <c r="E116" s="4" t="s">
        <v>592</v>
      </c>
      <c r="F116" s="6">
        <v>45250</v>
      </c>
      <c r="G116" s="6">
        <v>45253</v>
      </c>
      <c r="H116" s="4">
        <v>1</v>
      </c>
      <c r="I116" s="4">
        <v>3</v>
      </c>
      <c r="J116" s="4">
        <v>3</v>
      </c>
      <c r="K116" s="4" t="s">
        <v>30</v>
      </c>
      <c r="L116" s="4">
        <v>1797</v>
      </c>
      <c r="M116" s="4">
        <v>1797</v>
      </c>
      <c r="N116" s="4" t="s">
        <v>593</v>
      </c>
      <c r="O116" s="4" t="s">
        <v>32</v>
      </c>
      <c r="P116" s="4" t="s">
        <v>33</v>
      </c>
      <c r="Q116" s="4">
        <v>0</v>
      </c>
      <c r="R116" s="8">
        <v>45249.0000115741</v>
      </c>
      <c r="S116" s="6">
        <v>45254</v>
      </c>
      <c r="T116" s="4" t="s">
        <v>34</v>
      </c>
      <c r="U116" s="4">
        <v>1797</v>
      </c>
      <c r="V116" s="4">
        <v>0</v>
      </c>
      <c r="W116" s="4">
        <v>0</v>
      </c>
      <c r="X116" s="4" t="s">
        <v>594</v>
      </c>
      <c r="Y116" s="4" t="s">
        <v>595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553</v>
      </c>
      <c r="E117" s="4" t="s">
        <v>554</v>
      </c>
      <c r="F117" s="6">
        <v>45251</v>
      </c>
      <c r="G117" s="6">
        <v>45253</v>
      </c>
      <c r="H117" s="4">
        <v>1</v>
      </c>
      <c r="I117" s="4">
        <v>2</v>
      </c>
      <c r="J117" s="4">
        <v>2</v>
      </c>
      <c r="K117" s="4" t="s">
        <v>30</v>
      </c>
      <c r="L117" s="4">
        <v>718</v>
      </c>
      <c r="M117" s="4">
        <v>718</v>
      </c>
      <c r="N117" s="4" t="s">
        <v>597</v>
      </c>
      <c r="O117" s="4" t="s">
        <v>32</v>
      </c>
      <c r="P117" s="4" t="s">
        <v>33</v>
      </c>
      <c r="Q117" s="4">
        <v>0</v>
      </c>
      <c r="R117" s="8">
        <v>45249.0000115741</v>
      </c>
      <c r="S117" s="6">
        <v>45254</v>
      </c>
      <c r="T117" s="4" t="s">
        <v>34</v>
      </c>
      <c r="U117" s="4">
        <v>718</v>
      </c>
      <c r="V117" s="4">
        <v>0</v>
      </c>
      <c r="W117" s="4">
        <v>0</v>
      </c>
      <c r="X117" s="4" t="s">
        <v>598</v>
      </c>
      <c r="Y117" s="4" t="s">
        <v>599</v>
      </c>
    </row>
    <row r="118" s="4" customFormat="1" spans="1:25">
      <c r="A118" s="4" t="s">
        <v>600</v>
      </c>
      <c r="B118" s="4" t="s">
        <v>26</v>
      </c>
      <c r="C118" s="4" t="s">
        <v>27</v>
      </c>
      <c r="D118" s="4" t="s">
        <v>601</v>
      </c>
      <c r="E118" s="4" t="s">
        <v>602</v>
      </c>
      <c r="F118" s="6">
        <v>45249</v>
      </c>
      <c r="G118" s="6">
        <v>45253</v>
      </c>
      <c r="H118" s="4">
        <v>1</v>
      </c>
      <c r="I118" s="4">
        <v>4</v>
      </c>
      <c r="J118" s="4">
        <v>4</v>
      </c>
      <c r="K118" s="4" t="s">
        <v>30</v>
      </c>
      <c r="L118" s="4">
        <v>3268</v>
      </c>
      <c r="M118" s="4">
        <v>3268</v>
      </c>
      <c r="N118" s="4" t="s">
        <v>603</v>
      </c>
      <c r="O118" s="4" t="s">
        <v>32</v>
      </c>
      <c r="P118" s="4" t="s">
        <v>33</v>
      </c>
      <c r="Q118" s="4">
        <v>0</v>
      </c>
      <c r="R118" s="8">
        <v>45249</v>
      </c>
      <c r="S118" s="6">
        <v>45254</v>
      </c>
      <c r="T118" s="4" t="s">
        <v>34</v>
      </c>
      <c r="U118" s="4">
        <v>3268</v>
      </c>
      <c r="V118" s="4">
        <v>0</v>
      </c>
      <c r="W118" s="4">
        <v>0</v>
      </c>
      <c r="X118" s="4" t="s">
        <v>604</v>
      </c>
      <c r="Y118" s="4" t="s">
        <v>605</v>
      </c>
    </row>
    <row r="119" s="4" customFormat="1" spans="1:25">
      <c r="A119" s="4" t="s">
        <v>606</v>
      </c>
      <c r="B119" s="4" t="s">
        <v>26</v>
      </c>
      <c r="C119" s="4" t="s">
        <v>27</v>
      </c>
      <c r="D119" s="4" t="s">
        <v>585</v>
      </c>
      <c r="E119" s="4" t="s">
        <v>607</v>
      </c>
      <c r="F119" s="6">
        <v>45252</v>
      </c>
      <c r="G119" s="6">
        <v>45253</v>
      </c>
      <c r="H119" s="4">
        <v>1</v>
      </c>
      <c r="I119" s="4">
        <v>1</v>
      </c>
      <c r="J119" s="4">
        <v>1</v>
      </c>
      <c r="K119" s="4" t="s">
        <v>30</v>
      </c>
      <c r="L119" s="4">
        <v>413</v>
      </c>
      <c r="M119" s="4">
        <v>413</v>
      </c>
      <c r="N119" s="4" t="s">
        <v>608</v>
      </c>
      <c r="O119" s="4" t="s">
        <v>32</v>
      </c>
      <c r="P119" s="4" t="s">
        <v>33</v>
      </c>
      <c r="Q119" s="4">
        <v>0</v>
      </c>
      <c r="R119" s="8">
        <v>45249</v>
      </c>
      <c r="S119" s="6">
        <v>45254</v>
      </c>
      <c r="T119" s="4" t="s">
        <v>34</v>
      </c>
      <c r="U119" s="4">
        <v>413</v>
      </c>
      <c r="V119" s="4">
        <v>0</v>
      </c>
      <c r="W119" s="4">
        <v>0</v>
      </c>
      <c r="X119" s="4" t="s">
        <v>609</v>
      </c>
      <c r="Y119" s="4" t="s">
        <v>610</v>
      </c>
    </row>
    <row r="120" s="4" customFormat="1" spans="1:25">
      <c r="A120" s="4" t="s">
        <v>611</v>
      </c>
      <c r="B120" s="4" t="s">
        <v>26</v>
      </c>
      <c r="C120" s="4" t="s">
        <v>27</v>
      </c>
      <c r="D120" s="4" t="s">
        <v>612</v>
      </c>
      <c r="E120" s="4" t="s">
        <v>613</v>
      </c>
      <c r="F120" s="6">
        <v>45251</v>
      </c>
      <c r="G120" s="6">
        <v>45253</v>
      </c>
      <c r="H120" s="4">
        <v>1</v>
      </c>
      <c r="I120" s="4">
        <v>2</v>
      </c>
      <c r="J120" s="4">
        <v>2</v>
      </c>
      <c r="K120" s="4" t="s">
        <v>30</v>
      </c>
      <c r="L120" s="4">
        <v>2078</v>
      </c>
      <c r="M120" s="4">
        <v>2078</v>
      </c>
      <c r="N120" s="4" t="s">
        <v>614</v>
      </c>
      <c r="O120" s="4" t="s">
        <v>32</v>
      </c>
      <c r="P120" s="4" t="s">
        <v>33</v>
      </c>
      <c r="Q120" s="4">
        <v>0</v>
      </c>
      <c r="R120" s="8">
        <v>45249</v>
      </c>
      <c r="S120" s="6">
        <v>45254</v>
      </c>
      <c r="T120" s="4" t="s">
        <v>34</v>
      </c>
      <c r="U120" s="4">
        <v>2078</v>
      </c>
      <c r="V120" s="4">
        <v>0</v>
      </c>
      <c r="W120" s="4">
        <v>0</v>
      </c>
      <c r="X120" s="4" t="s">
        <v>615</v>
      </c>
      <c r="Y120" s="4" t="s">
        <v>616</v>
      </c>
    </row>
    <row r="121" s="4" customFormat="1" spans="1:25">
      <c r="A121" s="4" t="s">
        <v>617</v>
      </c>
      <c r="B121" s="4" t="s">
        <v>26</v>
      </c>
      <c r="C121" s="4" t="s">
        <v>27</v>
      </c>
      <c r="D121" s="4" t="s">
        <v>553</v>
      </c>
      <c r="E121" s="4" t="s">
        <v>618</v>
      </c>
      <c r="F121" s="6">
        <v>45251</v>
      </c>
      <c r="G121" s="6">
        <v>45253</v>
      </c>
      <c r="H121" s="4">
        <v>1</v>
      </c>
      <c r="I121" s="4">
        <v>2</v>
      </c>
      <c r="J121" s="4">
        <v>2</v>
      </c>
      <c r="K121" s="4" t="s">
        <v>30</v>
      </c>
      <c r="L121" s="4">
        <v>844</v>
      </c>
      <c r="M121" s="4">
        <v>844</v>
      </c>
      <c r="N121" s="4" t="s">
        <v>619</v>
      </c>
      <c r="O121" s="4" t="s">
        <v>32</v>
      </c>
      <c r="P121" s="4" t="s">
        <v>33</v>
      </c>
      <c r="Q121" s="4">
        <v>0</v>
      </c>
      <c r="R121" s="8">
        <v>45249.0000115741</v>
      </c>
      <c r="S121" s="6">
        <v>45254</v>
      </c>
      <c r="T121" s="4" t="s">
        <v>34</v>
      </c>
      <c r="U121" s="4">
        <v>844</v>
      </c>
      <c r="V121" s="4">
        <v>0</v>
      </c>
      <c r="W121" s="4">
        <v>0</v>
      </c>
      <c r="X121" s="4" t="s">
        <v>620</v>
      </c>
      <c r="Y121" s="4" t="s">
        <v>621</v>
      </c>
    </row>
    <row r="122" s="4" customFormat="1" spans="1:25">
      <c r="A122" s="4" t="s">
        <v>622</v>
      </c>
      <c r="B122" s="4" t="s">
        <v>26</v>
      </c>
      <c r="C122" s="4" t="s">
        <v>27</v>
      </c>
      <c r="D122" s="4" t="s">
        <v>264</v>
      </c>
      <c r="E122" s="4" t="s">
        <v>265</v>
      </c>
      <c r="F122" s="6">
        <v>45251</v>
      </c>
      <c r="G122" s="6">
        <v>45253</v>
      </c>
      <c r="H122" s="4">
        <v>2</v>
      </c>
      <c r="I122" s="4">
        <v>2</v>
      </c>
      <c r="J122" s="4">
        <v>4</v>
      </c>
      <c r="K122" s="4" t="s">
        <v>30</v>
      </c>
      <c r="L122" s="4">
        <v>704</v>
      </c>
      <c r="M122" s="4">
        <v>704</v>
      </c>
      <c r="N122" s="4" t="s">
        <v>623</v>
      </c>
      <c r="O122" s="4" t="s">
        <v>32</v>
      </c>
      <c r="P122" s="4" t="s">
        <v>33</v>
      </c>
      <c r="Q122" s="4">
        <v>0</v>
      </c>
      <c r="R122" s="8">
        <v>45249.0000115741</v>
      </c>
      <c r="S122" s="6">
        <v>45254</v>
      </c>
      <c r="T122" s="4" t="s">
        <v>34</v>
      </c>
      <c r="U122" s="4">
        <v>704</v>
      </c>
      <c r="V122" s="4">
        <v>0</v>
      </c>
      <c r="W122" s="4">
        <v>0</v>
      </c>
      <c r="X122" s="4" t="s">
        <v>624</v>
      </c>
      <c r="Y122" s="4" t="s">
        <v>625</v>
      </c>
    </row>
    <row r="123" s="4" customFormat="1" spans="1:25">
      <c r="A123" s="4" t="s">
        <v>626</v>
      </c>
      <c r="B123" s="4" t="s">
        <v>26</v>
      </c>
      <c r="C123" s="4" t="s">
        <v>27</v>
      </c>
      <c r="D123" s="4" t="s">
        <v>356</v>
      </c>
      <c r="E123" s="4" t="s">
        <v>357</v>
      </c>
      <c r="F123" s="6">
        <v>45251</v>
      </c>
      <c r="G123" s="6">
        <v>45253</v>
      </c>
      <c r="H123" s="4">
        <v>1</v>
      </c>
      <c r="I123" s="4">
        <v>2</v>
      </c>
      <c r="J123" s="4">
        <v>2</v>
      </c>
      <c r="K123" s="4" t="s">
        <v>30</v>
      </c>
      <c r="L123" s="4">
        <v>900</v>
      </c>
      <c r="M123" s="4">
        <v>900</v>
      </c>
      <c r="N123" s="4" t="s">
        <v>627</v>
      </c>
      <c r="O123" s="4" t="s">
        <v>32</v>
      </c>
      <c r="P123" s="4" t="s">
        <v>33</v>
      </c>
      <c r="Q123" s="4">
        <v>0</v>
      </c>
      <c r="R123" s="8">
        <v>45250.0000115741</v>
      </c>
      <c r="S123" s="6">
        <v>45254</v>
      </c>
      <c r="T123" s="4" t="s">
        <v>34</v>
      </c>
      <c r="U123" s="4">
        <v>900</v>
      </c>
      <c r="V123" s="4">
        <v>0</v>
      </c>
      <c r="W123" s="4">
        <v>0</v>
      </c>
      <c r="X123" s="4" t="s">
        <v>628</v>
      </c>
      <c r="Y123" s="4" t="s">
        <v>629</v>
      </c>
    </row>
    <row r="124" s="4" customFormat="1" spans="1:25">
      <c r="A124" s="4" t="s">
        <v>630</v>
      </c>
      <c r="B124" s="4" t="s">
        <v>26</v>
      </c>
      <c r="C124" s="4" t="s">
        <v>27</v>
      </c>
      <c r="D124" s="4" t="s">
        <v>389</v>
      </c>
      <c r="E124" s="4" t="s">
        <v>631</v>
      </c>
      <c r="F124" s="6">
        <v>45252</v>
      </c>
      <c r="G124" s="6">
        <v>45253</v>
      </c>
      <c r="H124" s="4">
        <v>1</v>
      </c>
      <c r="I124" s="4">
        <v>1</v>
      </c>
      <c r="J124" s="4">
        <v>1</v>
      </c>
      <c r="K124" s="4" t="s">
        <v>30</v>
      </c>
      <c r="L124" s="4">
        <v>258</v>
      </c>
      <c r="M124" s="4">
        <v>258</v>
      </c>
      <c r="N124" s="4" t="s">
        <v>632</v>
      </c>
      <c r="O124" s="4" t="s">
        <v>32</v>
      </c>
      <c r="P124" s="4" t="s">
        <v>33</v>
      </c>
      <c r="Q124" s="4">
        <v>0</v>
      </c>
      <c r="R124" s="8">
        <v>45250.0000115741</v>
      </c>
      <c r="S124" s="6">
        <v>45254</v>
      </c>
      <c r="T124" s="4" t="s">
        <v>34</v>
      </c>
      <c r="U124" s="4">
        <v>258</v>
      </c>
      <c r="V124" s="4">
        <v>0</v>
      </c>
      <c r="W124" s="4">
        <v>0</v>
      </c>
      <c r="X124" s="4" t="s">
        <v>633</v>
      </c>
      <c r="Y124" s="4" t="s">
        <v>634</v>
      </c>
    </row>
    <row r="125" s="4" customFormat="1" spans="1:25">
      <c r="A125" s="4" t="s">
        <v>635</v>
      </c>
      <c r="B125" s="4" t="s">
        <v>26</v>
      </c>
      <c r="C125" s="4" t="s">
        <v>27</v>
      </c>
      <c r="D125" s="4" t="s">
        <v>553</v>
      </c>
      <c r="E125" s="4" t="s">
        <v>554</v>
      </c>
      <c r="F125" s="6">
        <v>45251</v>
      </c>
      <c r="G125" s="6">
        <v>45253</v>
      </c>
      <c r="H125" s="4">
        <v>1</v>
      </c>
      <c r="I125" s="4">
        <v>2</v>
      </c>
      <c r="J125" s="4">
        <v>2</v>
      </c>
      <c r="K125" s="4" t="s">
        <v>30</v>
      </c>
      <c r="L125" s="4">
        <v>740</v>
      </c>
      <c r="M125" s="4">
        <v>740</v>
      </c>
      <c r="N125" s="4" t="s">
        <v>636</v>
      </c>
      <c r="O125" s="4" t="s">
        <v>32</v>
      </c>
      <c r="P125" s="4" t="s">
        <v>33</v>
      </c>
      <c r="Q125" s="4">
        <v>0</v>
      </c>
      <c r="R125" s="8">
        <v>45250</v>
      </c>
      <c r="S125" s="6">
        <v>45254</v>
      </c>
      <c r="T125" s="4" t="s">
        <v>34</v>
      </c>
      <c r="U125" s="4">
        <v>740</v>
      </c>
      <c r="V125" s="4">
        <v>0</v>
      </c>
      <c r="W125" s="4">
        <v>0</v>
      </c>
      <c r="X125" s="4" t="s">
        <v>637</v>
      </c>
      <c r="Y125" s="4" t="s">
        <v>638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45252</v>
      </c>
      <c r="G126" s="6">
        <v>45253</v>
      </c>
      <c r="H126" s="4">
        <v>2</v>
      </c>
      <c r="I126" s="4">
        <v>1</v>
      </c>
      <c r="J126" s="4">
        <v>2</v>
      </c>
      <c r="K126" s="4" t="s">
        <v>30</v>
      </c>
      <c r="L126" s="4">
        <v>1240</v>
      </c>
      <c r="M126" s="4">
        <v>1240</v>
      </c>
      <c r="N126" s="4" t="s">
        <v>642</v>
      </c>
      <c r="O126" s="4" t="s">
        <v>32</v>
      </c>
      <c r="P126" s="4" t="s">
        <v>33</v>
      </c>
      <c r="Q126" s="4">
        <v>0</v>
      </c>
      <c r="R126" s="8">
        <v>45250</v>
      </c>
      <c r="S126" s="6">
        <v>45254</v>
      </c>
      <c r="T126" s="4" t="s">
        <v>34</v>
      </c>
      <c r="U126" s="4">
        <v>1240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459</v>
      </c>
      <c r="E127" s="4" t="s">
        <v>460</v>
      </c>
      <c r="F127" s="6">
        <v>45252</v>
      </c>
      <c r="G127" s="6">
        <v>45253</v>
      </c>
      <c r="H127" s="4">
        <v>2</v>
      </c>
      <c r="I127" s="4">
        <v>1</v>
      </c>
      <c r="J127" s="4">
        <v>2</v>
      </c>
      <c r="K127" s="4" t="s">
        <v>30</v>
      </c>
      <c r="L127" s="4">
        <v>840</v>
      </c>
      <c r="M127" s="4">
        <v>840</v>
      </c>
      <c r="N127" s="4" t="s">
        <v>646</v>
      </c>
      <c r="O127" s="4" t="s">
        <v>32</v>
      </c>
      <c r="P127" s="4" t="s">
        <v>33</v>
      </c>
      <c r="Q127" s="4">
        <v>0</v>
      </c>
      <c r="R127" s="8">
        <v>45250</v>
      </c>
      <c r="S127" s="6">
        <v>45254</v>
      </c>
      <c r="T127" s="4" t="s">
        <v>34</v>
      </c>
      <c r="U127" s="4">
        <v>840</v>
      </c>
      <c r="V127" s="4">
        <v>0</v>
      </c>
      <c r="W127" s="4">
        <v>0</v>
      </c>
      <c r="X127" s="4" t="s">
        <v>647</v>
      </c>
      <c r="Y127" s="4" t="s">
        <v>648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650</v>
      </c>
      <c r="E128" s="4" t="s">
        <v>651</v>
      </c>
      <c r="F128" s="6">
        <v>45252</v>
      </c>
      <c r="G128" s="6">
        <v>45253</v>
      </c>
      <c r="H128" s="4">
        <v>1</v>
      </c>
      <c r="I128" s="4">
        <v>1</v>
      </c>
      <c r="J128" s="4">
        <v>1</v>
      </c>
      <c r="K128" s="4" t="s">
        <v>30</v>
      </c>
      <c r="L128" s="4">
        <v>285</v>
      </c>
      <c r="M128" s="4">
        <v>285</v>
      </c>
      <c r="N128" s="4" t="s">
        <v>652</v>
      </c>
      <c r="O128" s="4" t="s">
        <v>32</v>
      </c>
      <c r="P128" s="4" t="s">
        <v>33</v>
      </c>
      <c r="Q128" s="4">
        <v>0</v>
      </c>
      <c r="R128" s="8">
        <v>45250</v>
      </c>
      <c r="S128" s="6">
        <v>45254</v>
      </c>
      <c r="T128" s="4" t="s">
        <v>34</v>
      </c>
      <c r="U128" s="4">
        <v>285</v>
      </c>
      <c r="V128" s="4">
        <v>0</v>
      </c>
      <c r="W128" s="4">
        <v>0</v>
      </c>
      <c r="X128" s="4" t="s">
        <v>653</v>
      </c>
      <c r="Y128" s="4" t="s">
        <v>654</v>
      </c>
    </row>
    <row r="129" s="4" customFormat="1" spans="1:25">
      <c r="A129" s="4" t="s">
        <v>655</v>
      </c>
      <c r="B129" s="4" t="s">
        <v>26</v>
      </c>
      <c r="C129" s="4" t="s">
        <v>27</v>
      </c>
      <c r="D129" s="4" t="s">
        <v>465</v>
      </c>
      <c r="E129" s="4" t="s">
        <v>656</v>
      </c>
      <c r="F129" s="6">
        <v>45250</v>
      </c>
      <c r="G129" s="6">
        <v>45253</v>
      </c>
      <c r="H129" s="4">
        <v>1</v>
      </c>
      <c r="I129" s="4">
        <v>3</v>
      </c>
      <c r="J129" s="4">
        <v>3</v>
      </c>
      <c r="K129" s="4" t="s">
        <v>30</v>
      </c>
      <c r="L129" s="4">
        <v>906</v>
      </c>
      <c r="M129" s="4">
        <v>906</v>
      </c>
      <c r="N129" s="4" t="s">
        <v>657</v>
      </c>
      <c r="O129" s="4" t="s">
        <v>32</v>
      </c>
      <c r="P129" s="4" t="s">
        <v>33</v>
      </c>
      <c r="Q129" s="4">
        <v>0</v>
      </c>
      <c r="R129" s="8">
        <v>45250</v>
      </c>
      <c r="S129" s="6">
        <v>45254</v>
      </c>
      <c r="T129" s="4" t="s">
        <v>34</v>
      </c>
      <c r="U129" s="4">
        <v>906</v>
      </c>
      <c r="V129" s="4">
        <v>0</v>
      </c>
      <c r="W129" s="4">
        <v>0</v>
      </c>
      <c r="X129" s="4" t="s">
        <v>658</v>
      </c>
      <c r="Y129" s="4" t="s">
        <v>659</v>
      </c>
    </row>
    <row r="130" s="4" customFormat="1" spans="1:25">
      <c r="A130" s="4" t="s">
        <v>660</v>
      </c>
      <c r="B130" s="4" t="s">
        <v>26</v>
      </c>
      <c r="C130" s="4" t="s">
        <v>27</v>
      </c>
      <c r="D130" s="4" t="s">
        <v>661</v>
      </c>
      <c r="E130" s="4" t="s">
        <v>662</v>
      </c>
      <c r="F130" s="6">
        <v>45251</v>
      </c>
      <c r="G130" s="6">
        <v>45253</v>
      </c>
      <c r="H130" s="4">
        <v>1</v>
      </c>
      <c r="I130" s="4">
        <v>2</v>
      </c>
      <c r="J130" s="4">
        <v>2</v>
      </c>
      <c r="K130" s="4" t="s">
        <v>30</v>
      </c>
      <c r="L130" s="4">
        <v>1524</v>
      </c>
      <c r="M130" s="4">
        <v>1524</v>
      </c>
      <c r="N130" s="4" t="s">
        <v>663</v>
      </c>
      <c r="O130" s="4" t="s">
        <v>32</v>
      </c>
      <c r="P130" s="4" t="s">
        <v>33</v>
      </c>
      <c r="Q130" s="4">
        <v>0</v>
      </c>
      <c r="R130" s="8">
        <v>45250.0000115741</v>
      </c>
      <c r="S130" s="6">
        <v>45254</v>
      </c>
      <c r="T130" s="4" t="s">
        <v>34</v>
      </c>
      <c r="U130" s="4">
        <v>1524</v>
      </c>
      <c r="V130" s="4">
        <v>0</v>
      </c>
      <c r="W130" s="4">
        <v>0</v>
      </c>
      <c r="X130" s="4" t="s">
        <v>664</v>
      </c>
      <c r="Y130" s="4" t="s">
        <v>665</v>
      </c>
    </row>
    <row r="131" s="4" customFormat="1" spans="1:25">
      <c r="A131" s="4" t="s">
        <v>666</v>
      </c>
      <c r="B131" s="4" t="s">
        <v>26</v>
      </c>
      <c r="C131" s="4" t="s">
        <v>27</v>
      </c>
      <c r="D131" s="4" t="s">
        <v>601</v>
      </c>
      <c r="E131" s="4" t="s">
        <v>602</v>
      </c>
      <c r="F131" s="6">
        <v>45251</v>
      </c>
      <c r="G131" s="6">
        <v>45253</v>
      </c>
      <c r="H131" s="4">
        <v>1</v>
      </c>
      <c r="I131" s="4">
        <v>2</v>
      </c>
      <c r="J131" s="4">
        <v>2</v>
      </c>
      <c r="K131" s="4" t="s">
        <v>30</v>
      </c>
      <c r="L131" s="4">
        <v>1672</v>
      </c>
      <c r="M131" s="4">
        <v>1672</v>
      </c>
      <c r="N131" s="4" t="s">
        <v>667</v>
      </c>
      <c r="O131" s="4" t="s">
        <v>32</v>
      </c>
      <c r="P131" s="4" t="s">
        <v>33</v>
      </c>
      <c r="Q131" s="4">
        <v>0</v>
      </c>
      <c r="R131" s="8">
        <v>45250</v>
      </c>
      <c r="S131" s="6">
        <v>45254</v>
      </c>
      <c r="T131" s="4" t="s">
        <v>34</v>
      </c>
      <c r="U131" s="4">
        <v>1672</v>
      </c>
      <c r="V131" s="4">
        <v>0</v>
      </c>
      <c r="W131" s="4">
        <v>0</v>
      </c>
      <c r="X131" s="4" t="s">
        <v>668</v>
      </c>
      <c r="Y131" s="4" t="s">
        <v>669</v>
      </c>
    </row>
    <row r="132" s="4" customFormat="1" spans="1:25">
      <c r="A132" s="4" t="s">
        <v>670</v>
      </c>
      <c r="B132" s="4" t="s">
        <v>26</v>
      </c>
      <c r="C132" s="4" t="s">
        <v>27</v>
      </c>
      <c r="D132" s="4" t="s">
        <v>671</v>
      </c>
      <c r="E132" s="4" t="s">
        <v>672</v>
      </c>
      <c r="F132" s="6">
        <v>45251</v>
      </c>
      <c r="G132" s="6">
        <v>45253</v>
      </c>
      <c r="H132" s="4">
        <v>1</v>
      </c>
      <c r="I132" s="4">
        <v>2</v>
      </c>
      <c r="J132" s="4">
        <v>2</v>
      </c>
      <c r="K132" s="4" t="s">
        <v>30</v>
      </c>
      <c r="L132" s="4">
        <v>735</v>
      </c>
      <c r="M132" s="4">
        <v>735</v>
      </c>
      <c r="N132" s="4" t="s">
        <v>673</v>
      </c>
      <c r="O132" s="4" t="s">
        <v>32</v>
      </c>
      <c r="P132" s="4" t="s">
        <v>33</v>
      </c>
      <c r="Q132" s="4">
        <v>0</v>
      </c>
      <c r="R132" s="8">
        <v>45250.0000115741</v>
      </c>
      <c r="S132" s="6">
        <v>45254</v>
      </c>
      <c r="T132" s="4" t="s">
        <v>34</v>
      </c>
      <c r="U132" s="4">
        <v>735</v>
      </c>
      <c r="V132" s="4">
        <v>0</v>
      </c>
      <c r="W132" s="4">
        <v>0</v>
      </c>
      <c r="X132" s="4" t="s">
        <v>674</v>
      </c>
      <c r="Y132" s="4" t="s">
        <v>675</v>
      </c>
    </row>
    <row r="133" s="4" customFormat="1" spans="1:25">
      <c r="A133" s="4" t="s">
        <v>676</v>
      </c>
      <c r="B133" s="4" t="s">
        <v>26</v>
      </c>
      <c r="C133" s="4" t="s">
        <v>27</v>
      </c>
      <c r="D133" s="4" t="s">
        <v>671</v>
      </c>
      <c r="E133" s="4" t="s">
        <v>672</v>
      </c>
      <c r="F133" s="6">
        <v>45251</v>
      </c>
      <c r="G133" s="6">
        <v>45253</v>
      </c>
      <c r="H133" s="4">
        <v>1</v>
      </c>
      <c r="I133" s="4">
        <v>2</v>
      </c>
      <c r="J133" s="4">
        <v>2</v>
      </c>
      <c r="K133" s="4" t="s">
        <v>30</v>
      </c>
      <c r="L133" s="4">
        <v>735</v>
      </c>
      <c r="M133" s="4">
        <v>735</v>
      </c>
      <c r="N133" s="4" t="s">
        <v>673</v>
      </c>
      <c r="O133" s="4" t="s">
        <v>32</v>
      </c>
      <c r="P133" s="4" t="s">
        <v>33</v>
      </c>
      <c r="Q133" s="4">
        <v>0</v>
      </c>
      <c r="R133" s="8">
        <v>45250</v>
      </c>
      <c r="S133" s="6">
        <v>45254</v>
      </c>
      <c r="T133" s="4" t="s">
        <v>34</v>
      </c>
      <c r="U133" s="4">
        <v>735</v>
      </c>
      <c r="V133" s="4">
        <v>0</v>
      </c>
      <c r="W133" s="4">
        <v>0</v>
      </c>
      <c r="X133" s="4" t="s">
        <v>677</v>
      </c>
      <c r="Y133" s="4" t="s">
        <v>678</v>
      </c>
    </row>
    <row r="134" s="4" customFormat="1" spans="1:25">
      <c r="A134" s="4" t="s">
        <v>679</v>
      </c>
      <c r="B134" s="4" t="s">
        <v>26</v>
      </c>
      <c r="C134" s="4" t="s">
        <v>27</v>
      </c>
      <c r="D134" s="4" t="s">
        <v>680</v>
      </c>
      <c r="E134" s="4" t="s">
        <v>681</v>
      </c>
      <c r="F134" s="6">
        <v>45252</v>
      </c>
      <c r="G134" s="6">
        <v>45253</v>
      </c>
      <c r="H134" s="4">
        <v>1</v>
      </c>
      <c r="I134" s="4">
        <v>1</v>
      </c>
      <c r="J134" s="4">
        <v>1</v>
      </c>
      <c r="K134" s="4" t="s">
        <v>30</v>
      </c>
      <c r="L134" s="4">
        <v>992</v>
      </c>
      <c r="M134" s="4">
        <v>992</v>
      </c>
      <c r="N134" s="4" t="s">
        <v>682</v>
      </c>
      <c r="O134" s="4" t="s">
        <v>32</v>
      </c>
      <c r="P134" s="4" t="s">
        <v>33</v>
      </c>
      <c r="Q134" s="4">
        <v>0</v>
      </c>
      <c r="R134" s="8">
        <v>45250</v>
      </c>
      <c r="S134" s="6">
        <v>45254</v>
      </c>
      <c r="T134" s="4" t="s">
        <v>34</v>
      </c>
      <c r="U134" s="4">
        <v>992</v>
      </c>
      <c r="V134" s="4">
        <v>0</v>
      </c>
      <c r="W134" s="4">
        <v>0</v>
      </c>
      <c r="X134" s="4" t="s">
        <v>683</v>
      </c>
      <c r="Y134" s="4" t="s">
        <v>684</v>
      </c>
    </row>
    <row r="135" s="4" customFormat="1" spans="1:25">
      <c r="A135" s="4" t="s">
        <v>685</v>
      </c>
      <c r="B135" s="4" t="s">
        <v>26</v>
      </c>
      <c r="C135" s="4" t="s">
        <v>27</v>
      </c>
      <c r="D135" s="4" t="s">
        <v>459</v>
      </c>
      <c r="E135" s="4" t="s">
        <v>686</v>
      </c>
      <c r="F135" s="6">
        <v>45251</v>
      </c>
      <c r="G135" s="6">
        <v>45253</v>
      </c>
      <c r="H135" s="4">
        <v>1</v>
      </c>
      <c r="I135" s="4">
        <v>2</v>
      </c>
      <c r="J135" s="4">
        <v>2</v>
      </c>
      <c r="K135" s="4" t="s">
        <v>30</v>
      </c>
      <c r="L135" s="4">
        <v>860</v>
      </c>
      <c r="M135" s="4">
        <v>860</v>
      </c>
      <c r="N135" s="4" t="s">
        <v>687</v>
      </c>
      <c r="O135" s="4" t="s">
        <v>32</v>
      </c>
      <c r="P135" s="4" t="s">
        <v>33</v>
      </c>
      <c r="Q135" s="4">
        <v>0</v>
      </c>
      <c r="R135" s="8">
        <v>45250.0000115741</v>
      </c>
      <c r="S135" s="6">
        <v>45254</v>
      </c>
      <c r="T135" s="4" t="s">
        <v>34</v>
      </c>
      <c r="U135" s="4">
        <v>860</v>
      </c>
      <c r="V135" s="4">
        <v>0</v>
      </c>
      <c r="W135" s="4">
        <v>0</v>
      </c>
      <c r="X135" s="4" t="s">
        <v>688</v>
      </c>
      <c r="Y135" s="4" t="s">
        <v>689</v>
      </c>
    </row>
    <row r="136" s="4" customFormat="1" spans="1:25">
      <c r="A136" s="4" t="s">
        <v>690</v>
      </c>
      <c r="B136" s="4" t="s">
        <v>26</v>
      </c>
      <c r="C136" s="4" t="s">
        <v>27</v>
      </c>
      <c r="D136" s="4" t="s">
        <v>691</v>
      </c>
      <c r="E136" s="4" t="s">
        <v>692</v>
      </c>
      <c r="F136" s="6">
        <v>45251</v>
      </c>
      <c r="G136" s="6">
        <v>45253</v>
      </c>
      <c r="H136" s="4">
        <v>1</v>
      </c>
      <c r="I136" s="4">
        <v>2</v>
      </c>
      <c r="J136" s="4">
        <v>2</v>
      </c>
      <c r="K136" s="4" t="s">
        <v>30</v>
      </c>
      <c r="L136" s="4">
        <v>1776</v>
      </c>
      <c r="M136" s="4">
        <v>1776</v>
      </c>
      <c r="N136" s="4" t="s">
        <v>693</v>
      </c>
      <c r="O136" s="4" t="s">
        <v>32</v>
      </c>
      <c r="P136" s="4" t="s">
        <v>33</v>
      </c>
      <c r="Q136" s="4">
        <v>0</v>
      </c>
      <c r="R136" s="8">
        <v>45250.0000115741</v>
      </c>
      <c r="S136" s="6">
        <v>45254</v>
      </c>
      <c r="T136" s="4" t="s">
        <v>34</v>
      </c>
      <c r="U136" s="4">
        <v>1776</v>
      </c>
      <c r="V136" s="4">
        <v>0</v>
      </c>
      <c r="W136" s="4">
        <v>0</v>
      </c>
      <c r="X136" s="4" t="s">
        <v>694</v>
      </c>
      <c r="Y136" s="4" t="s">
        <v>695</v>
      </c>
    </row>
    <row r="137" s="4" customFormat="1" spans="1:25">
      <c r="A137" s="4" t="s">
        <v>696</v>
      </c>
      <c r="B137" s="4" t="s">
        <v>26</v>
      </c>
      <c r="C137" s="4" t="s">
        <v>27</v>
      </c>
      <c r="D137" s="4" t="s">
        <v>697</v>
      </c>
      <c r="E137" s="4" t="s">
        <v>698</v>
      </c>
      <c r="F137" s="6">
        <v>45252</v>
      </c>
      <c r="G137" s="6">
        <v>45253</v>
      </c>
      <c r="H137" s="4">
        <v>1</v>
      </c>
      <c r="I137" s="4">
        <v>1</v>
      </c>
      <c r="J137" s="4">
        <v>1</v>
      </c>
      <c r="K137" s="4" t="s">
        <v>30</v>
      </c>
      <c r="L137" s="4">
        <v>1229</v>
      </c>
      <c r="M137" s="4">
        <v>1229</v>
      </c>
      <c r="N137" s="4" t="s">
        <v>699</v>
      </c>
      <c r="O137" s="4" t="s">
        <v>32</v>
      </c>
      <c r="P137" s="4" t="s">
        <v>33</v>
      </c>
      <c r="Q137" s="4">
        <v>0</v>
      </c>
      <c r="R137" s="8">
        <v>45251</v>
      </c>
      <c r="S137" s="6">
        <v>45254</v>
      </c>
      <c r="T137" s="4" t="s">
        <v>34</v>
      </c>
      <c r="U137" s="4">
        <v>1229</v>
      </c>
      <c r="V137" s="4">
        <v>0</v>
      </c>
      <c r="W137" s="4">
        <v>0</v>
      </c>
      <c r="X137" s="4" t="s">
        <v>700</v>
      </c>
      <c r="Y137" s="4" t="s">
        <v>701</v>
      </c>
    </row>
    <row r="138" s="4" customFormat="1" spans="1:25">
      <c r="A138" s="4" t="s">
        <v>702</v>
      </c>
      <c r="B138" s="4" t="s">
        <v>26</v>
      </c>
      <c r="C138" s="4" t="s">
        <v>27</v>
      </c>
      <c r="D138" s="4" t="s">
        <v>703</v>
      </c>
      <c r="E138" s="4" t="s">
        <v>704</v>
      </c>
      <c r="F138" s="6">
        <v>45251</v>
      </c>
      <c r="G138" s="6">
        <v>45253</v>
      </c>
      <c r="H138" s="4">
        <v>1</v>
      </c>
      <c r="I138" s="4">
        <v>2</v>
      </c>
      <c r="J138" s="4">
        <v>2</v>
      </c>
      <c r="K138" s="4" t="s">
        <v>30</v>
      </c>
      <c r="L138" s="4">
        <v>3364</v>
      </c>
      <c r="M138" s="4">
        <v>3364</v>
      </c>
      <c r="N138" s="4" t="s">
        <v>705</v>
      </c>
      <c r="O138" s="4" t="s">
        <v>32</v>
      </c>
      <c r="P138" s="4" t="s">
        <v>33</v>
      </c>
      <c r="Q138" s="4">
        <v>0</v>
      </c>
      <c r="R138" s="8">
        <v>45251.0000115741</v>
      </c>
      <c r="S138" s="6">
        <v>45254</v>
      </c>
      <c r="T138" s="4" t="s">
        <v>34</v>
      </c>
      <c r="U138" s="4">
        <v>3364</v>
      </c>
      <c r="V138" s="4">
        <v>0</v>
      </c>
      <c r="W138" s="4">
        <v>0</v>
      </c>
      <c r="X138" s="4" t="s">
        <v>706</v>
      </c>
      <c r="Y138" s="4" t="s">
        <v>707</v>
      </c>
    </row>
    <row r="139" s="4" customFormat="1" spans="1:25">
      <c r="A139" s="4" t="s">
        <v>708</v>
      </c>
      <c r="B139" s="4" t="s">
        <v>26</v>
      </c>
      <c r="C139" s="4" t="s">
        <v>27</v>
      </c>
      <c r="D139" s="4" t="s">
        <v>529</v>
      </c>
      <c r="E139" s="4" t="s">
        <v>530</v>
      </c>
      <c r="F139" s="6">
        <v>45251</v>
      </c>
      <c r="G139" s="6">
        <v>45253</v>
      </c>
      <c r="H139" s="4">
        <v>1</v>
      </c>
      <c r="I139" s="4">
        <v>2</v>
      </c>
      <c r="J139" s="4">
        <v>2</v>
      </c>
      <c r="K139" s="4" t="s">
        <v>30</v>
      </c>
      <c r="L139" s="4">
        <v>314</v>
      </c>
      <c r="M139" s="4">
        <v>314</v>
      </c>
      <c r="N139" s="4" t="s">
        <v>709</v>
      </c>
      <c r="O139" s="4" t="s">
        <v>32</v>
      </c>
      <c r="P139" s="4" t="s">
        <v>33</v>
      </c>
      <c r="Q139" s="4">
        <v>0</v>
      </c>
      <c r="R139" s="8">
        <v>45251</v>
      </c>
      <c r="S139" s="6">
        <v>45254</v>
      </c>
      <c r="T139" s="4" t="s">
        <v>34</v>
      </c>
      <c r="U139" s="4">
        <v>314</v>
      </c>
      <c r="V139" s="4">
        <v>0</v>
      </c>
      <c r="W139" s="4">
        <v>0</v>
      </c>
      <c r="X139" s="4" t="s">
        <v>710</v>
      </c>
      <c r="Y139" s="4" t="s">
        <v>711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187</v>
      </c>
      <c r="E140" s="4" t="s">
        <v>219</v>
      </c>
      <c r="F140" s="6">
        <v>45252</v>
      </c>
      <c r="G140" s="6">
        <v>45253</v>
      </c>
      <c r="H140" s="4">
        <v>1</v>
      </c>
      <c r="I140" s="4">
        <v>1</v>
      </c>
      <c r="J140" s="4">
        <v>1</v>
      </c>
      <c r="K140" s="4" t="s">
        <v>30</v>
      </c>
      <c r="L140" s="4">
        <v>784</v>
      </c>
      <c r="M140" s="4">
        <v>784</v>
      </c>
      <c r="N140" s="4" t="s">
        <v>713</v>
      </c>
      <c r="O140" s="4" t="s">
        <v>32</v>
      </c>
      <c r="P140" s="4" t="s">
        <v>33</v>
      </c>
      <c r="Q140" s="4">
        <v>0</v>
      </c>
      <c r="R140" s="8">
        <v>45251.0000115741</v>
      </c>
      <c r="S140" s="6">
        <v>45254</v>
      </c>
      <c r="T140" s="4" t="s">
        <v>34</v>
      </c>
      <c r="U140" s="4">
        <v>784</v>
      </c>
      <c r="V140" s="4">
        <v>0</v>
      </c>
      <c r="W140" s="4">
        <v>0</v>
      </c>
      <c r="X140" s="4" t="s">
        <v>714</v>
      </c>
      <c r="Y140" s="4" t="s">
        <v>715</v>
      </c>
    </row>
    <row r="141" s="4" customFormat="1" spans="1:25">
      <c r="A141" s="4" t="s">
        <v>716</v>
      </c>
      <c r="B141" s="4" t="s">
        <v>26</v>
      </c>
      <c r="C141" s="4" t="s">
        <v>27</v>
      </c>
      <c r="D141" s="4" t="s">
        <v>368</v>
      </c>
      <c r="E141" s="4" t="s">
        <v>369</v>
      </c>
      <c r="F141" s="6">
        <v>45251</v>
      </c>
      <c r="G141" s="6">
        <v>45253</v>
      </c>
      <c r="H141" s="4">
        <v>1</v>
      </c>
      <c r="I141" s="4">
        <v>2</v>
      </c>
      <c r="J141" s="4">
        <v>2</v>
      </c>
      <c r="K141" s="4" t="s">
        <v>30</v>
      </c>
      <c r="L141" s="4">
        <v>1036</v>
      </c>
      <c r="M141" s="4">
        <v>1036</v>
      </c>
      <c r="N141" s="4" t="s">
        <v>717</v>
      </c>
      <c r="O141" s="4" t="s">
        <v>32</v>
      </c>
      <c r="P141" s="4" t="s">
        <v>33</v>
      </c>
      <c r="Q141" s="4">
        <v>0</v>
      </c>
      <c r="R141" s="8">
        <v>45251</v>
      </c>
      <c r="S141" s="6">
        <v>45254</v>
      </c>
      <c r="T141" s="4" t="s">
        <v>34</v>
      </c>
      <c r="U141" s="4">
        <v>1036</v>
      </c>
      <c r="V141" s="4">
        <v>0</v>
      </c>
      <c r="W141" s="4">
        <v>0</v>
      </c>
      <c r="X141" s="4" t="s">
        <v>718</v>
      </c>
      <c r="Y141" s="4" t="s">
        <v>719</v>
      </c>
    </row>
    <row r="142" s="4" customFormat="1" spans="1:25">
      <c r="A142" s="4" t="s">
        <v>720</v>
      </c>
      <c r="B142" s="4" t="s">
        <v>26</v>
      </c>
      <c r="C142" s="4" t="s">
        <v>27</v>
      </c>
      <c r="D142" s="4" t="s">
        <v>529</v>
      </c>
      <c r="E142" s="4" t="s">
        <v>530</v>
      </c>
      <c r="F142" s="6">
        <v>45251</v>
      </c>
      <c r="G142" s="6">
        <v>45253</v>
      </c>
      <c r="H142" s="4">
        <v>1</v>
      </c>
      <c r="I142" s="4">
        <v>2</v>
      </c>
      <c r="J142" s="4">
        <v>2</v>
      </c>
      <c r="K142" s="4" t="s">
        <v>30</v>
      </c>
      <c r="L142" s="4">
        <v>314</v>
      </c>
      <c r="M142" s="4">
        <v>314</v>
      </c>
      <c r="N142" s="4" t="s">
        <v>721</v>
      </c>
      <c r="O142" s="4" t="s">
        <v>32</v>
      </c>
      <c r="P142" s="4" t="s">
        <v>33</v>
      </c>
      <c r="Q142" s="4">
        <v>0</v>
      </c>
      <c r="R142" s="8">
        <v>45251</v>
      </c>
      <c r="S142" s="6">
        <v>45254</v>
      </c>
      <c r="T142" s="4" t="s">
        <v>34</v>
      </c>
      <c r="U142" s="4">
        <v>314</v>
      </c>
      <c r="V142" s="4">
        <v>0</v>
      </c>
      <c r="W142" s="4">
        <v>0</v>
      </c>
      <c r="X142" s="4" t="s">
        <v>722</v>
      </c>
      <c r="Y142" s="4" t="s">
        <v>723</v>
      </c>
    </row>
    <row r="143" s="4" customFormat="1" spans="1:25">
      <c r="A143" s="4" t="s">
        <v>724</v>
      </c>
      <c r="B143" s="4" t="s">
        <v>26</v>
      </c>
      <c r="C143" s="4" t="s">
        <v>27</v>
      </c>
      <c r="D143" s="4" t="s">
        <v>725</v>
      </c>
      <c r="E143" s="4" t="s">
        <v>726</v>
      </c>
      <c r="F143" s="6">
        <v>45252</v>
      </c>
      <c r="G143" s="6">
        <v>45253</v>
      </c>
      <c r="H143" s="4">
        <v>1</v>
      </c>
      <c r="I143" s="4">
        <v>1</v>
      </c>
      <c r="J143" s="4">
        <v>1</v>
      </c>
      <c r="K143" s="4" t="s">
        <v>30</v>
      </c>
      <c r="L143" s="4">
        <v>357</v>
      </c>
      <c r="M143" s="4">
        <v>357</v>
      </c>
      <c r="N143" s="4" t="s">
        <v>727</v>
      </c>
      <c r="O143" s="4" t="s">
        <v>32</v>
      </c>
      <c r="P143" s="4" t="s">
        <v>33</v>
      </c>
      <c r="Q143" s="4">
        <v>0</v>
      </c>
      <c r="R143" s="8">
        <v>45251.0000115741</v>
      </c>
      <c r="S143" s="6">
        <v>45254</v>
      </c>
      <c r="T143" s="4" t="s">
        <v>34</v>
      </c>
      <c r="U143" s="4">
        <v>357</v>
      </c>
      <c r="V143" s="4">
        <v>0</v>
      </c>
      <c r="W143" s="4">
        <v>0</v>
      </c>
      <c r="X143" s="4" t="s">
        <v>728</v>
      </c>
      <c r="Y143" s="4" t="s">
        <v>729</v>
      </c>
    </row>
    <row r="144" s="4" customFormat="1" spans="1:25">
      <c r="A144" s="4" t="s">
        <v>730</v>
      </c>
      <c r="B144" s="4" t="s">
        <v>26</v>
      </c>
      <c r="C144" s="4" t="s">
        <v>27</v>
      </c>
      <c r="D144" s="4" t="s">
        <v>640</v>
      </c>
      <c r="E144" s="4" t="s">
        <v>731</v>
      </c>
      <c r="F144" s="6">
        <v>45251</v>
      </c>
      <c r="G144" s="6">
        <v>45253</v>
      </c>
      <c r="H144" s="4">
        <v>1</v>
      </c>
      <c r="I144" s="4">
        <v>2</v>
      </c>
      <c r="J144" s="4">
        <v>2</v>
      </c>
      <c r="K144" s="4" t="s">
        <v>30</v>
      </c>
      <c r="L144" s="4">
        <v>1304</v>
      </c>
      <c r="M144" s="4">
        <v>1304</v>
      </c>
      <c r="N144" s="4" t="s">
        <v>732</v>
      </c>
      <c r="O144" s="4" t="s">
        <v>32</v>
      </c>
      <c r="P144" s="4" t="s">
        <v>33</v>
      </c>
      <c r="Q144" s="4">
        <v>0</v>
      </c>
      <c r="R144" s="8">
        <v>45251</v>
      </c>
      <c r="S144" s="6">
        <v>45254</v>
      </c>
      <c r="T144" s="4" t="s">
        <v>34</v>
      </c>
      <c r="U144" s="4">
        <v>1304</v>
      </c>
      <c r="V144" s="4">
        <v>0</v>
      </c>
      <c r="W144" s="4">
        <v>0</v>
      </c>
      <c r="X144" s="4" t="s">
        <v>733</v>
      </c>
      <c r="Y144" s="4" t="s">
        <v>734</v>
      </c>
    </row>
    <row r="145" s="4" customFormat="1" spans="1:25">
      <c r="A145" s="4" t="s">
        <v>735</v>
      </c>
      <c r="B145" s="4" t="s">
        <v>26</v>
      </c>
      <c r="C145" s="4" t="s">
        <v>27</v>
      </c>
      <c r="D145" s="4" t="s">
        <v>736</v>
      </c>
      <c r="E145" s="4" t="s">
        <v>737</v>
      </c>
      <c r="F145" s="6">
        <v>45252</v>
      </c>
      <c r="G145" s="6">
        <v>45253</v>
      </c>
      <c r="H145" s="4">
        <v>1</v>
      </c>
      <c r="I145" s="4">
        <v>1</v>
      </c>
      <c r="J145" s="4">
        <v>1</v>
      </c>
      <c r="K145" s="4" t="s">
        <v>30</v>
      </c>
      <c r="L145" s="4">
        <v>893</v>
      </c>
      <c r="M145" s="4">
        <v>893</v>
      </c>
      <c r="N145" s="4" t="s">
        <v>738</v>
      </c>
      <c r="O145" s="4" t="s">
        <v>32</v>
      </c>
      <c r="P145" s="4" t="s">
        <v>33</v>
      </c>
      <c r="Q145" s="4">
        <v>0</v>
      </c>
      <c r="R145" s="8">
        <v>45251</v>
      </c>
      <c r="S145" s="6">
        <v>45254</v>
      </c>
      <c r="T145" s="4" t="s">
        <v>34</v>
      </c>
      <c r="U145" s="4">
        <v>893</v>
      </c>
      <c r="V145" s="4">
        <v>0</v>
      </c>
      <c r="W145" s="4">
        <v>0</v>
      </c>
      <c r="X145" s="4" t="s">
        <v>739</v>
      </c>
      <c r="Y145" s="4" t="s">
        <v>740</v>
      </c>
    </row>
    <row r="146" s="4" customFormat="1" spans="1:25">
      <c r="A146" s="4" t="s">
        <v>741</v>
      </c>
      <c r="B146" s="4" t="s">
        <v>26</v>
      </c>
      <c r="C146" s="4" t="s">
        <v>27</v>
      </c>
      <c r="D146" s="4" t="s">
        <v>742</v>
      </c>
      <c r="E146" s="4" t="s">
        <v>743</v>
      </c>
      <c r="F146" s="6">
        <v>45252</v>
      </c>
      <c r="G146" s="6">
        <v>45253</v>
      </c>
      <c r="H146" s="4">
        <v>1</v>
      </c>
      <c r="I146" s="4">
        <v>1</v>
      </c>
      <c r="J146" s="4">
        <v>1</v>
      </c>
      <c r="K146" s="4" t="s">
        <v>30</v>
      </c>
      <c r="L146" s="4">
        <v>563</v>
      </c>
      <c r="M146" s="4">
        <v>563</v>
      </c>
      <c r="N146" s="4" t="s">
        <v>744</v>
      </c>
      <c r="O146" s="4" t="s">
        <v>32</v>
      </c>
      <c r="P146" s="4" t="s">
        <v>33</v>
      </c>
      <c r="Q146" s="4">
        <v>0</v>
      </c>
      <c r="R146" s="8">
        <v>45251.0000115741</v>
      </c>
      <c r="S146" s="6">
        <v>45254</v>
      </c>
      <c r="T146" s="4" t="s">
        <v>34</v>
      </c>
      <c r="U146" s="4">
        <v>563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725</v>
      </c>
      <c r="E147" s="4" t="s">
        <v>726</v>
      </c>
      <c r="F147" s="6">
        <v>45252</v>
      </c>
      <c r="G147" s="6">
        <v>45253</v>
      </c>
      <c r="H147" s="4">
        <v>1</v>
      </c>
      <c r="I147" s="4">
        <v>1</v>
      </c>
      <c r="J147" s="4">
        <v>1</v>
      </c>
      <c r="K147" s="4" t="s">
        <v>30</v>
      </c>
      <c r="L147" s="4">
        <v>357</v>
      </c>
      <c r="M147" s="4">
        <v>357</v>
      </c>
      <c r="N147" s="4" t="s">
        <v>748</v>
      </c>
      <c r="O147" s="4" t="s">
        <v>32</v>
      </c>
      <c r="P147" s="4" t="s">
        <v>33</v>
      </c>
      <c r="Q147" s="4">
        <v>0</v>
      </c>
      <c r="R147" s="8">
        <v>45251.0000115741</v>
      </c>
      <c r="S147" s="6">
        <v>45254</v>
      </c>
      <c r="T147" s="4" t="s">
        <v>34</v>
      </c>
      <c r="U147" s="4">
        <v>357</v>
      </c>
      <c r="V147" s="4">
        <v>0</v>
      </c>
      <c r="W147" s="4">
        <v>0</v>
      </c>
      <c r="X147" s="4" t="s">
        <v>749</v>
      </c>
      <c r="Y147" s="4" t="s">
        <v>750</v>
      </c>
    </row>
    <row r="148" s="4" customFormat="1" spans="1:25">
      <c r="A148" s="4" t="s">
        <v>751</v>
      </c>
      <c r="B148" s="4" t="s">
        <v>26</v>
      </c>
      <c r="C148" s="4" t="s">
        <v>27</v>
      </c>
      <c r="D148" s="4" t="s">
        <v>752</v>
      </c>
      <c r="E148" s="4" t="s">
        <v>753</v>
      </c>
      <c r="F148" s="6">
        <v>45251</v>
      </c>
      <c r="G148" s="6">
        <v>45253</v>
      </c>
      <c r="H148" s="4">
        <v>4</v>
      </c>
      <c r="I148" s="4">
        <v>2</v>
      </c>
      <c r="J148" s="4">
        <v>8</v>
      </c>
      <c r="K148" s="4" t="s">
        <v>30</v>
      </c>
      <c r="L148" s="4">
        <v>2864</v>
      </c>
      <c r="M148" s="4">
        <v>2864</v>
      </c>
      <c r="N148" s="4" t="s">
        <v>754</v>
      </c>
      <c r="O148" s="4" t="s">
        <v>32</v>
      </c>
      <c r="P148" s="4" t="s">
        <v>33</v>
      </c>
      <c r="Q148" s="4">
        <v>0</v>
      </c>
      <c r="R148" s="8">
        <v>45251.0000115741</v>
      </c>
      <c r="S148" s="6">
        <v>45254</v>
      </c>
      <c r="T148" s="4" t="s">
        <v>34</v>
      </c>
      <c r="U148" s="4">
        <v>2864</v>
      </c>
      <c r="V148" s="4">
        <v>0</v>
      </c>
      <c r="W148" s="4">
        <v>0</v>
      </c>
      <c r="X148" s="4" t="s">
        <v>755</v>
      </c>
      <c r="Y148" s="4" t="s">
        <v>756</v>
      </c>
    </row>
    <row r="149" s="4" customFormat="1" spans="1:25">
      <c r="A149" s="4" t="s">
        <v>757</v>
      </c>
      <c r="B149" s="4" t="s">
        <v>26</v>
      </c>
      <c r="C149" s="4" t="s">
        <v>27</v>
      </c>
      <c r="D149" s="4" t="s">
        <v>758</v>
      </c>
      <c r="E149" s="4" t="s">
        <v>759</v>
      </c>
      <c r="F149" s="6">
        <v>45252</v>
      </c>
      <c r="G149" s="6">
        <v>45253</v>
      </c>
      <c r="H149" s="4">
        <v>1</v>
      </c>
      <c r="I149" s="4">
        <v>1</v>
      </c>
      <c r="J149" s="4">
        <v>1</v>
      </c>
      <c r="K149" s="4" t="s">
        <v>30</v>
      </c>
      <c r="L149" s="4">
        <v>593</v>
      </c>
      <c r="M149" s="4">
        <v>593</v>
      </c>
      <c r="N149" s="4" t="s">
        <v>760</v>
      </c>
      <c r="O149" s="4" t="s">
        <v>32</v>
      </c>
      <c r="P149" s="4" t="s">
        <v>33</v>
      </c>
      <c r="Q149" s="4">
        <v>0</v>
      </c>
      <c r="R149" s="8">
        <v>45251</v>
      </c>
      <c r="S149" s="6">
        <v>45254</v>
      </c>
      <c r="T149" s="4" t="s">
        <v>34</v>
      </c>
      <c r="U149" s="4">
        <v>593</v>
      </c>
      <c r="V149" s="4">
        <v>0</v>
      </c>
      <c r="W149" s="4">
        <v>0</v>
      </c>
      <c r="X149" s="4" t="s">
        <v>761</v>
      </c>
      <c r="Y149" s="4" t="s">
        <v>762</v>
      </c>
    </row>
    <row r="150" s="4" customFormat="1" spans="1:25">
      <c r="A150" s="4" t="s">
        <v>763</v>
      </c>
      <c r="B150" s="4" t="s">
        <v>26</v>
      </c>
      <c r="C150" s="4" t="s">
        <v>27</v>
      </c>
      <c r="D150" s="4" t="s">
        <v>764</v>
      </c>
      <c r="E150" s="4" t="s">
        <v>765</v>
      </c>
      <c r="F150" s="6">
        <v>45252</v>
      </c>
      <c r="G150" s="6">
        <v>45253</v>
      </c>
      <c r="H150" s="4">
        <v>1</v>
      </c>
      <c r="I150" s="4">
        <v>1</v>
      </c>
      <c r="J150" s="4">
        <v>1</v>
      </c>
      <c r="K150" s="4" t="s">
        <v>30</v>
      </c>
      <c r="L150" s="4">
        <v>901</v>
      </c>
      <c r="M150" s="4">
        <v>901</v>
      </c>
      <c r="N150" s="4" t="s">
        <v>766</v>
      </c>
      <c r="O150" s="4" t="s">
        <v>32</v>
      </c>
      <c r="P150" s="4" t="s">
        <v>33</v>
      </c>
      <c r="Q150" s="4">
        <v>0</v>
      </c>
      <c r="R150" s="8">
        <v>45251</v>
      </c>
      <c r="S150" s="6">
        <v>45254</v>
      </c>
      <c r="T150" s="4" t="s">
        <v>34</v>
      </c>
      <c r="U150" s="4">
        <v>901</v>
      </c>
      <c r="V150" s="4">
        <v>0</v>
      </c>
      <c r="W150" s="4">
        <v>0</v>
      </c>
      <c r="X150" s="4" t="s">
        <v>767</v>
      </c>
      <c r="Y150" s="4" t="s">
        <v>768</v>
      </c>
    </row>
    <row r="151" s="4" customFormat="1" spans="1:25">
      <c r="A151" s="4" t="s">
        <v>769</v>
      </c>
      <c r="B151" s="4" t="s">
        <v>26</v>
      </c>
      <c r="C151" s="4" t="s">
        <v>27</v>
      </c>
      <c r="D151" s="4" t="s">
        <v>770</v>
      </c>
      <c r="E151" s="4" t="s">
        <v>641</v>
      </c>
      <c r="F151" s="6">
        <v>45252</v>
      </c>
      <c r="G151" s="6">
        <v>45253</v>
      </c>
      <c r="H151" s="4">
        <v>1</v>
      </c>
      <c r="I151" s="4">
        <v>1</v>
      </c>
      <c r="J151" s="4">
        <v>1</v>
      </c>
      <c r="K151" s="4" t="s">
        <v>30</v>
      </c>
      <c r="L151" s="4">
        <v>453</v>
      </c>
      <c r="M151" s="4">
        <v>453</v>
      </c>
      <c r="N151" s="4" t="s">
        <v>771</v>
      </c>
      <c r="O151" s="4" t="s">
        <v>32</v>
      </c>
      <c r="P151" s="4" t="s">
        <v>33</v>
      </c>
      <c r="Q151" s="4">
        <v>0</v>
      </c>
      <c r="R151" s="8">
        <v>45251.0000115741</v>
      </c>
      <c r="S151" s="6">
        <v>45254</v>
      </c>
      <c r="T151" s="4" t="s">
        <v>34</v>
      </c>
      <c r="U151" s="4">
        <v>453</v>
      </c>
      <c r="V151" s="4">
        <v>0</v>
      </c>
      <c r="W151" s="4">
        <v>0</v>
      </c>
      <c r="X151" s="4" t="s">
        <v>772</v>
      </c>
      <c r="Y151" s="4" t="s">
        <v>773</v>
      </c>
    </row>
    <row r="152" s="4" customFormat="1" spans="1:25">
      <c r="A152" s="4" t="s">
        <v>774</v>
      </c>
      <c r="B152" s="4" t="s">
        <v>26</v>
      </c>
      <c r="C152" s="4" t="s">
        <v>27</v>
      </c>
      <c r="D152" s="4" t="s">
        <v>775</v>
      </c>
      <c r="E152" s="4" t="s">
        <v>776</v>
      </c>
      <c r="F152" s="6">
        <v>45252</v>
      </c>
      <c r="G152" s="6">
        <v>45253</v>
      </c>
      <c r="H152" s="4">
        <v>1</v>
      </c>
      <c r="I152" s="4">
        <v>1</v>
      </c>
      <c r="J152" s="4">
        <v>1</v>
      </c>
      <c r="K152" s="4" t="s">
        <v>30</v>
      </c>
      <c r="L152" s="4">
        <v>382</v>
      </c>
      <c r="M152" s="4">
        <v>382</v>
      </c>
      <c r="N152" s="4" t="s">
        <v>777</v>
      </c>
      <c r="O152" s="4" t="s">
        <v>32</v>
      </c>
      <c r="P152" s="4" t="s">
        <v>33</v>
      </c>
      <c r="Q152" s="4">
        <v>0</v>
      </c>
      <c r="R152" s="8">
        <v>45251.0000115741</v>
      </c>
      <c r="S152" s="6">
        <v>45254</v>
      </c>
      <c r="T152" s="4" t="s">
        <v>34</v>
      </c>
      <c r="U152" s="4">
        <v>382</v>
      </c>
      <c r="V152" s="4">
        <v>0</v>
      </c>
      <c r="W152" s="4">
        <v>0</v>
      </c>
      <c r="X152" s="4" t="s">
        <v>778</v>
      </c>
      <c r="Y152" s="4" t="s">
        <v>779</v>
      </c>
    </row>
    <row r="153" s="4" customFormat="1" spans="1:25">
      <c r="A153" s="4" t="s">
        <v>780</v>
      </c>
      <c r="B153" s="4" t="s">
        <v>26</v>
      </c>
      <c r="C153" s="4" t="s">
        <v>27</v>
      </c>
      <c r="D153" s="4" t="s">
        <v>781</v>
      </c>
      <c r="E153" s="4" t="s">
        <v>481</v>
      </c>
      <c r="F153" s="6">
        <v>45252</v>
      </c>
      <c r="G153" s="6">
        <v>45253</v>
      </c>
      <c r="H153" s="4">
        <v>3</v>
      </c>
      <c r="I153" s="4">
        <v>1</v>
      </c>
      <c r="J153" s="4">
        <v>3</v>
      </c>
      <c r="K153" s="4" t="s">
        <v>30</v>
      </c>
      <c r="L153" s="4">
        <v>735</v>
      </c>
      <c r="M153" s="4">
        <v>735</v>
      </c>
      <c r="N153" s="4" t="s">
        <v>782</v>
      </c>
      <c r="O153" s="4" t="s">
        <v>32</v>
      </c>
      <c r="P153" s="4" t="s">
        <v>33</v>
      </c>
      <c r="Q153" s="4">
        <v>0</v>
      </c>
      <c r="R153" s="8">
        <v>45251</v>
      </c>
      <c r="S153" s="6">
        <v>45254</v>
      </c>
      <c r="T153" s="4" t="s">
        <v>34</v>
      </c>
      <c r="U153" s="4">
        <v>735</v>
      </c>
      <c r="V153" s="4">
        <v>0</v>
      </c>
      <c r="W153" s="4">
        <v>0</v>
      </c>
      <c r="X153" s="4" t="s">
        <v>783</v>
      </c>
      <c r="Y153" s="4" t="s">
        <v>784</v>
      </c>
    </row>
    <row r="154" s="4" customFormat="1" spans="1:25">
      <c r="A154" s="4" t="s">
        <v>785</v>
      </c>
      <c r="B154" s="4" t="s">
        <v>26</v>
      </c>
      <c r="C154" s="4" t="s">
        <v>27</v>
      </c>
      <c r="D154" s="4" t="s">
        <v>703</v>
      </c>
      <c r="E154" s="4" t="s">
        <v>786</v>
      </c>
      <c r="F154" s="6">
        <v>45252</v>
      </c>
      <c r="G154" s="6">
        <v>45253</v>
      </c>
      <c r="H154" s="4">
        <v>1</v>
      </c>
      <c r="I154" s="4">
        <v>1</v>
      </c>
      <c r="J154" s="4">
        <v>1</v>
      </c>
      <c r="K154" s="4" t="s">
        <v>30</v>
      </c>
      <c r="L154" s="4">
        <v>1332</v>
      </c>
      <c r="M154" s="4">
        <v>1332</v>
      </c>
      <c r="N154" s="4" t="s">
        <v>787</v>
      </c>
      <c r="O154" s="4" t="s">
        <v>32</v>
      </c>
      <c r="P154" s="4" t="s">
        <v>33</v>
      </c>
      <c r="Q154" s="4">
        <v>0</v>
      </c>
      <c r="R154" s="8">
        <v>45251</v>
      </c>
      <c r="S154" s="6">
        <v>45254</v>
      </c>
      <c r="T154" s="4" t="s">
        <v>34</v>
      </c>
      <c r="U154" s="4">
        <v>1332</v>
      </c>
      <c r="V154" s="4">
        <v>0</v>
      </c>
      <c r="W154" s="4">
        <v>0</v>
      </c>
      <c r="X154" s="4" t="s">
        <v>788</v>
      </c>
      <c r="Y154" s="4" t="s">
        <v>789</v>
      </c>
    </row>
    <row r="155" s="4" customFormat="1" spans="1:25">
      <c r="A155" s="4" t="s">
        <v>790</v>
      </c>
      <c r="B155" s="4" t="s">
        <v>26</v>
      </c>
      <c r="C155" s="4" t="s">
        <v>27</v>
      </c>
      <c r="D155" s="4" t="s">
        <v>770</v>
      </c>
      <c r="E155" s="4" t="s">
        <v>791</v>
      </c>
      <c r="F155" s="6">
        <v>45252</v>
      </c>
      <c r="G155" s="6">
        <v>45253</v>
      </c>
      <c r="H155" s="4">
        <v>1</v>
      </c>
      <c r="I155" s="4">
        <v>1</v>
      </c>
      <c r="J155" s="4">
        <v>1</v>
      </c>
      <c r="K155" s="4" t="s">
        <v>30</v>
      </c>
      <c r="L155" s="4">
        <v>454</v>
      </c>
      <c r="M155" s="4">
        <v>454</v>
      </c>
      <c r="N155" s="4" t="s">
        <v>792</v>
      </c>
      <c r="O155" s="4" t="s">
        <v>32</v>
      </c>
      <c r="P155" s="4" t="s">
        <v>33</v>
      </c>
      <c r="Q155" s="4">
        <v>0</v>
      </c>
      <c r="R155" s="8">
        <v>45251</v>
      </c>
      <c r="S155" s="6">
        <v>45254</v>
      </c>
      <c r="T155" s="4" t="s">
        <v>34</v>
      </c>
      <c r="U155" s="4">
        <v>454</v>
      </c>
      <c r="V155" s="4">
        <v>0</v>
      </c>
      <c r="W155" s="4">
        <v>0</v>
      </c>
      <c r="X155" s="4" t="s">
        <v>793</v>
      </c>
      <c r="Y155" s="4" t="s">
        <v>794</v>
      </c>
    </row>
    <row r="156" s="4" customFormat="1" spans="1:25">
      <c r="A156" s="4" t="s">
        <v>795</v>
      </c>
      <c r="B156" s="4" t="s">
        <v>26</v>
      </c>
      <c r="C156" s="4" t="s">
        <v>27</v>
      </c>
      <c r="D156" s="4" t="s">
        <v>796</v>
      </c>
      <c r="E156" s="4" t="s">
        <v>797</v>
      </c>
      <c r="F156" s="6">
        <v>45251</v>
      </c>
      <c r="G156" s="6">
        <v>45253</v>
      </c>
      <c r="H156" s="4">
        <v>1</v>
      </c>
      <c r="I156" s="4">
        <v>2</v>
      </c>
      <c r="J156" s="4">
        <v>2</v>
      </c>
      <c r="K156" s="4" t="s">
        <v>30</v>
      </c>
      <c r="L156" s="4">
        <v>1084</v>
      </c>
      <c r="M156" s="4">
        <v>1084</v>
      </c>
      <c r="N156" s="4" t="s">
        <v>798</v>
      </c>
      <c r="O156" s="4" t="s">
        <v>32</v>
      </c>
      <c r="P156" s="4" t="s">
        <v>33</v>
      </c>
      <c r="Q156" s="4">
        <v>0</v>
      </c>
      <c r="R156" s="8">
        <v>45251</v>
      </c>
      <c r="S156" s="6">
        <v>45254</v>
      </c>
      <c r="T156" s="4" t="s">
        <v>34</v>
      </c>
      <c r="U156" s="4">
        <v>1084</v>
      </c>
      <c r="V156" s="4">
        <v>0</v>
      </c>
      <c r="W156" s="4">
        <v>0</v>
      </c>
      <c r="X156" s="4" t="s">
        <v>799</v>
      </c>
      <c r="Y156" s="4" t="s">
        <v>800</v>
      </c>
    </row>
    <row r="157" s="4" customFormat="1" spans="1:25">
      <c r="A157" s="4" t="s">
        <v>801</v>
      </c>
      <c r="B157" s="4" t="s">
        <v>26</v>
      </c>
      <c r="C157" s="4" t="s">
        <v>27</v>
      </c>
      <c r="D157" s="4" t="s">
        <v>540</v>
      </c>
      <c r="E157" s="4" t="s">
        <v>802</v>
      </c>
      <c r="F157" s="6">
        <v>45252</v>
      </c>
      <c r="G157" s="6">
        <v>45253</v>
      </c>
      <c r="H157" s="4">
        <v>1</v>
      </c>
      <c r="I157" s="4">
        <v>1</v>
      </c>
      <c r="J157" s="4">
        <v>1</v>
      </c>
      <c r="K157" s="4" t="s">
        <v>30</v>
      </c>
      <c r="L157" s="4">
        <v>802</v>
      </c>
      <c r="M157" s="4">
        <v>802</v>
      </c>
      <c r="N157" s="4" t="s">
        <v>803</v>
      </c>
      <c r="O157" s="4" t="s">
        <v>32</v>
      </c>
      <c r="P157" s="4" t="s">
        <v>33</v>
      </c>
      <c r="Q157" s="4">
        <v>0</v>
      </c>
      <c r="R157" s="8">
        <v>45252.0000115741</v>
      </c>
      <c r="S157" s="6">
        <v>45254</v>
      </c>
      <c r="T157" s="4" t="s">
        <v>34</v>
      </c>
      <c r="U157" s="4">
        <v>802</v>
      </c>
      <c r="V157" s="4">
        <v>0</v>
      </c>
      <c r="W157" s="4">
        <v>0</v>
      </c>
      <c r="X157" s="4" t="s">
        <v>804</v>
      </c>
      <c r="Y157" s="4" t="s">
        <v>805</v>
      </c>
    </row>
    <row r="158" s="4" customFormat="1" spans="1:25">
      <c r="A158" s="4" t="s">
        <v>806</v>
      </c>
      <c r="B158" s="4" t="s">
        <v>26</v>
      </c>
      <c r="C158" s="4" t="s">
        <v>27</v>
      </c>
      <c r="D158" s="4" t="s">
        <v>585</v>
      </c>
      <c r="E158" s="4" t="s">
        <v>807</v>
      </c>
      <c r="F158" s="6">
        <v>45252</v>
      </c>
      <c r="G158" s="6">
        <v>45253</v>
      </c>
      <c r="H158" s="4">
        <v>3</v>
      </c>
      <c r="I158" s="4">
        <v>1</v>
      </c>
      <c r="J158" s="4">
        <v>3</v>
      </c>
      <c r="K158" s="4" t="s">
        <v>30</v>
      </c>
      <c r="L158" s="4">
        <v>972</v>
      </c>
      <c r="M158" s="4">
        <v>972</v>
      </c>
      <c r="N158" s="4" t="s">
        <v>808</v>
      </c>
      <c r="O158" s="4" t="s">
        <v>32</v>
      </c>
      <c r="P158" s="4" t="s">
        <v>33</v>
      </c>
      <c r="Q158" s="4">
        <v>0</v>
      </c>
      <c r="R158" s="8">
        <v>45252</v>
      </c>
      <c r="S158" s="6">
        <v>45254</v>
      </c>
      <c r="T158" s="4" t="s">
        <v>34</v>
      </c>
      <c r="U158" s="4">
        <v>972</v>
      </c>
      <c r="V158" s="4">
        <v>0</v>
      </c>
      <c r="W158" s="4">
        <v>0</v>
      </c>
      <c r="X158" s="4" t="s">
        <v>809</v>
      </c>
      <c r="Y158" s="4" t="s">
        <v>810</v>
      </c>
    </row>
    <row r="159" s="4" customFormat="1" spans="1:25">
      <c r="A159" s="4" t="s">
        <v>811</v>
      </c>
      <c r="B159" s="4" t="s">
        <v>26</v>
      </c>
      <c r="C159" s="4" t="s">
        <v>27</v>
      </c>
      <c r="D159" s="4" t="s">
        <v>812</v>
      </c>
      <c r="E159" s="4" t="s">
        <v>813</v>
      </c>
      <c r="F159" s="6">
        <v>45252</v>
      </c>
      <c r="G159" s="6">
        <v>45253</v>
      </c>
      <c r="H159" s="4">
        <v>1</v>
      </c>
      <c r="I159" s="4">
        <v>1</v>
      </c>
      <c r="J159" s="4">
        <v>1</v>
      </c>
      <c r="K159" s="4" t="s">
        <v>30</v>
      </c>
      <c r="L159" s="4">
        <v>5396</v>
      </c>
      <c r="M159" s="4">
        <v>5396</v>
      </c>
      <c r="N159" s="4" t="s">
        <v>814</v>
      </c>
      <c r="O159" s="4" t="s">
        <v>32</v>
      </c>
      <c r="P159" s="4" t="s">
        <v>33</v>
      </c>
      <c r="Q159" s="4">
        <v>0</v>
      </c>
      <c r="R159" s="8">
        <v>45252</v>
      </c>
      <c r="S159" s="6">
        <v>45254</v>
      </c>
      <c r="T159" s="4" t="s">
        <v>34</v>
      </c>
      <c r="U159" s="4">
        <v>5396</v>
      </c>
      <c r="V159" s="4">
        <v>0</v>
      </c>
      <c r="W159" s="4">
        <v>0</v>
      </c>
      <c r="X159" s="4" t="s">
        <v>815</v>
      </c>
      <c r="Y159" s="4" t="s">
        <v>54</v>
      </c>
    </row>
    <row r="160" s="4" customFormat="1" spans="1:25">
      <c r="A160" s="4" t="s">
        <v>816</v>
      </c>
      <c r="B160" s="4" t="s">
        <v>26</v>
      </c>
      <c r="C160" s="4" t="s">
        <v>27</v>
      </c>
      <c r="D160" s="4" t="s">
        <v>671</v>
      </c>
      <c r="E160" s="4" t="s">
        <v>817</v>
      </c>
      <c r="F160" s="6">
        <v>45252</v>
      </c>
      <c r="G160" s="6">
        <v>45253</v>
      </c>
      <c r="H160" s="4">
        <v>1</v>
      </c>
      <c r="I160" s="4">
        <v>1</v>
      </c>
      <c r="J160" s="4">
        <v>1</v>
      </c>
      <c r="K160" s="4" t="s">
        <v>30</v>
      </c>
      <c r="L160" s="4">
        <v>370</v>
      </c>
      <c r="M160" s="4">
        <v>370</v>
      </c>
      <c r="N160" s="4" t="s">
        <v>818</v>
      </c>
      <c r="O160" s="4" t="s">
        <v>32</v>
      </c>
      <c r="P160" s="4" t="s">
        <v>33</v>
      </c>
      <c r="Q160" s="4">
        <v>0</v>
      </c>
      <c r="R160" s="8">
        <v>45252.0000115741</v>
      </c>
      <c r="S160" s="6">
        <v>45254</v>
      </c>
      <c r="T160" s="4" t="s">
        <v>34</v>
      </c>
      <c r="U160" s="4">
        <v>370</v>
      </c>
      <c r="V160" s="4">
        <v>0</v>
      </c>
      <c r="W160" s="4">
        <v>0</v>
      </c>
      <c r="X160" s="4" t="s">
        <v>819</v>
      </c>
      <c r="Y160" s="4" t="s">
        <v>54</v>
      </c>
    </row>
    <row r="161" s="4" customFormat="1" spans="1:25">
      <c r="A161" s="4" t="s">
        <v>816</v>
      </c>
      <c r="B161" s="4" t="s">
        <v>26</v>
      </c>
      <c r="C161" s="4" t="s">
        <v>55</v>
      </c>
      <c r="D161" s="4" t="s">
        <v>671</v>
      </c>
      <c r="E161" s="4" t="s">
        <v>817</v>
      </c>
      <c r="F161" s="6">
        <v>45252</v>
      </c>
      <c r="G161" s="6">
        <v>45253</v>
      </c>
      <c r="H161" s="4">
        <v>1</v>
      </c>
      <c r="I161" s="4">
        <v>1</v>
      </c>
      <c r="J161" s="4">
        <v>1</v>
      </c>
      <c r="K161" s="4" t="s">
        <v>30</v>
      </c>
      <c r="L161" s="4">
        <v>-370</v>
      </c>
      <c r="M161" s="4">
        <v>-370</v>
      </c>
      <c r="N161" s="4" t="s">
        <v>818</v>
      </c>
      <c r="O161" s="4" t="s">
        <v>32</v>
      </c>
      <c r="P161" s="4" t="s">
        <v>33</v>
      </c>
      <c r="Q161" s="4">
        <v>0</v>
      </c>
      <c r="R161" s="8">
        <v>45252.0000115741</v>
      </c>
      <c r="S161" s="6">
        <v>45254</v>
      </c>
      <c r="T161" s="4" t="s">
        <v>34</v>
      </c>
      <c r="U161" s="4">
        <v>-370</v>
      </c>
      <c r="V161" s="4">
        <v>0</v>
      </c>
      <c r="W161" s="4">
        <v>0</v>
      </c>
      <c r="X161" s="4" t="s">
        <v>819</v>
      </c>
      <c r="Y161" s="4" t="s">
        <v>54</v>
      </c>
    </row>
    <row r="162" s="4" customFormat="1" spans="1:25">
      <c r="A162" s="4" t="s">
        <v>820</v>
      </c>
      <c r="B162" s="4" t="s">
        <v>26</v>
      </c>
      <c r="C162" s="4" t="s">
        <v>27</v>
      </c>
      <c r="D162" s="4" t="s">
        <v>671</v>
      </c>
      <c r="E162" s="4" t="s">
        <v>821</v>
      </c>
      <c r="F162" s="6">
        <v>45252</v>
      </c>
      <c r="G162" s="6">
        <v>45253</v>
      </c>
      <c r="H162" s="4">
        <v>1</v>
      </c>
      <c r="I162" s="4">
        <v>1</v>
      </c>
      <c r="J162" s="4">
        <v>1</v>
      </c>
      <c r="K162" s="4" t="s">
        <v>30</v>
      </c>
      <c r="L162" s="4">
        <v>386</v>
      </c>
      <c r="M162" s="4">
        <v>386</v>
      </c>
      <c r="N162" s="4" t="s">
        <v>822</v>
      </c>
      <c r="O162" s="4" t="s">
        <v>32</v>
      </c>
      <c r="P162" s="4" t="s">
        <v>33</v>
      </c>
      <c r="Q162" s="4">
        <v>0</v>
      </c>
      <c r="R162" s="8">
        <v>45252</v>
      </c>
      <c r="S162" s="6">
        <v>45254</v>
      </c>
      <c r="T162" s="4" t="s">
        <v>34</v>
      </c>
      <c r="U162" s="4">
        <v>386</v>
      </c>
      <c r="V162" s="4">
        <v>0</v>
      </c>
      <c r="W162" s="4">
        <v>0</v>
      </c>
      <c r="X162" s="4" t="s">
        <v>823</v>
      </c>
      <c r="Y162" s="4" t="s">
        <v>824</v>
      </c>
    </row>
    <row r="163" s="4" customFormat="1" spans="1:25">
      <c r="A163" s="4" t="s">
        <v>825</v>
      </c>
      <c r="B163" s="4" t="s">
        <v>26</v>
      </c>
      <c r="C163" s="4" t="s">
        <v>27</v>
      </c>
      <c r="D163" s="4" t="s">
        <v>826</v>
      </c>
      <c r="E163" s="4" t="s">
        <v>827</v>
      </c>
      <c r="F163" s="6">
        <v>45252</v>
      </c>
      <c r="G163" s="6">
        <v>45253</v>
      </c>
      <c r="H163" s="4">
        <v>2</v>
      </c>
      <c r="I163" s="4">
        <v>1</v>
      </c>
      <c r="J163" s="4">
        <v>2</v>
      </c>
      <c r="K163" s="4" t="s">
        <v>30</v>
      </c>
      <c r="L163" s="4">
        <v>1032</v>
      </c>
      <c r="M163" s="4">
        <v>1032</v>
      </c>
      <c r="N163" s="4" t="s">
        <v>828</v>
      </c>
      <c r="O163" s="4" t="s">
        <v>32</v>
      </c>
      <c r="P163" s="4" t="s">
        <v>33</v>
      </c>
      <c r="Q163" s="4">
        <v>0</v>
      </c>
      <c r="R163" s="8">
        <v>45252.0000115741</v>
      </c>
      <c r="S163" s="6">
        <v>45254</v>
      </c>
      <c r="T163" s="4" t="s">
        <v>34</v>
      </c>
      <c r="U163" s="4">
        <v>1032</v>
      </c>
      <c r="V163" s="4">
        <v>0</v>
      </c>
      <c r="W163" s="4">
        <v>0</v>
      </c>
      <c r="X163" s="4" t="s">
        <v>829</v>
      </c>
      <c r="Y163" s="4" t="s">
        <v>830</v>
      </c>
    </row>
    <row r="164" s="4" customFormat="1" spans="1:25">
      <c r="A164" s="4" t="s">
        <v>831</v>
      </c>
      <c r="B164" s="4" t="s">
        <v>26</v>
      </c>
      <c r="C164" s="4" t="s">
        <v>27</v>
      </c>
      <c r="D164" s="4" t="s">
        <v>697</v>
      </c>
      <c r="E164" s="4" t="s">
        <v>486</v>
      </c>
      <c r="F164" s="6">
        <v>45252</v>
      </c>
      <c r="G164" s="6">
        <v>45253</v>
      </c>
      <c r="H164" s="4">
        <v>1</v>
      </c>
      <c r="I164" s="4">
        <v>1</v>
      </c>
      <c r="J164" s="4">
        <v>1</v>
      </c>
      <c r="K164" s="4" t="s">
        <v>30</v>
      </c>
      <c r="L164" s="4">
        <v>1506</v>
      </c>
      <c r="M164" s="4">
        <v>1506</v>
      </c>
      <c r="N164" s="4" t="s">
        <v>832</v>
      </c>
      <c r="O164" s="4" t="s">
        <v>32</v>
      </c>
      <c r="P164" s="4" t="s">
        <v>33</v>
      </c>
      <c r="Q164" s="4">
        <v>0</v>
      </c>
      <c r="R164" s="8">
        <v>45252.0000115741</v>
      </c>
      <c r="S164" s="6">
        <v>45254</v>
      </c>
      <c r="T164" s="4" t="s">
        <v>34</v>
      </c>
      <c r="U164" s="4">
        <v>1506</v>
      </c>
      <c r="V164" s="4">
        <v>0</v>
      </c>
      <c r="W164" s="4">
        <v>0</v>
      </c>
      <c r="X164" s="4" t="s">
        <v>833</v>
      </c>
      <c r="Y164" s="4" t="s">
        <v>834</v>
      </c>
    </row>
    <row r="165" s="4" customFormat="1" spans="1:25">
      <c r="A165" s="4" t="s">
        <v>835</v>
      </c>
      <c r="B165" s="4" t="s">
        <v>26</v>
      </c>
      <c r="C165" s="4" t="s">
        <v>27</v>
      </c>
      <c r="D165" s="4" t="s">
        <v>703</v>
      </c>
      <c r="E165" s="4" t="s">
        <v>836</v>
      </c>
      <c r="F165" s="6">
        <v>45252</v>
      </c>
      <c r="G165" s="6">
        <v>45253</v>
      </c>
      <c r="H165" s="4">
        <v>1</v>
      </c>
      <c r="I165" s="4">
        <v>1</v>
      </c>
      <c r="J165" s="4">
        <v>1</v>
      </c>
      <c r="K165" s="4" t="s">
        <v>30</v>
      </c>
      <c r="L165" s="4">
        <v>1249</v>
      </c>
      <c r="M165" s="4">
        <v>1249</v>
      </c>
      <c r="N165" s="4" t="s">
        <v>837</v>
      </c>
      <c r="O165" s="4" t="s">
        <v>32</v>
      </c>
      <c r="P165" s="4" t="s">
        <v>33</v>
      </c>
      <c r="Q165" s="4">
        <v>0</v>
      </c>
      <c r="R165" s="8">
        <v>45252.0000115741</v>
      </c>
      <c r="S165" s="6">
        <v>45254</v>
      </c>
      <c r="T165" s="4" t="s">
        <v>34</v>
      </c>
      <c r="U165" s="4">
        <v>1249</v>
      </c>
      <c r="V165" s="4">
        <v>0</v>
      </c>
      <c r="W165" s="4">
        <v>0</v>
      </c>
      <c r="X165" s="4" t="s">
        <v>838</v>
      </c>
      <c r="Y165" s="4" t="s">
        <v>839</v>
      </c>
    </row>
    <row r="166" s="4" customFormat="1" spans="1:25">
      <c r="A166" s="4" t="s">
        <v>840</v>
      </c>
      <c r="B166" s="4" t="s">
        <v>26</v>
      </c>
      <c r="C166" s="4" t="s">
        <v>27</v>
      </c>
      <c r="D166" s="4" t="s">
        <v>841</v>
      </c>
      <c r="E166" s="4" t="s">
        <v>842</v>
      </c>
      <c r="F166" s="6">
        <v>45252</v>
      </c>
      <c r="G166" s="6">
        <v>45253</v>
      </c>
      <c r="H166" s="4">
        <v>1</v>
      </c>
      <c r="I166" s="4">
        <v>1</v>
      </c>
      <c r="J166" s="4">
        <v>1</v>
      </c>
      <c r="K166" s="4" t="s">
        <v>30</v>
      </c>
      <c r="L166" s="4">
        <v>1110</v>
      </c>
      <c r="M166" s="4">
        <v>1110</v>
      </c>
      <c r="N166" s="4" t="s">
        <v>843</v>
      </c>
      <c r="O166" s="4" t="s">
        <v>32</v>
      </c>
      <c r="P166" s="4" t="s">
        <v>33</v>
      </c>
      <c r="Q166" s="4">
        <v>0</v>
      </c>
      <c r="R166" s="8">
        <v>45252.0000115741</v>
      </c>
      <c r="S166" s="6">
        <v>45254</v>
      </c>
      <c r="T166" s="4" t="s">
        <v>34</v>
      </c>
      <c r="U166" s="4">
        <v>1110</v>
      </c>
      <c r="V166" s="4">
        <v>0</v>
      </c>
      <c r="W166" s="4">
        <v>0</v>
      </c>
      <c r="X166" s="4" t="s">
        <v>844</v>
      </c>
      <c r="Y166" s="4" t="s">
        <v>845</v>
      </c>
    </row>
    <row r="167" s="4" customFormat="1" spans="1:25">
      <c r="A167" s="4" t="s">
        <v>811</v>
      </c>
      <c r="B167" s="4" t="s">
        <v>26</v>
      </c>
      <c r="C167" s="4" t="s">
        <v>55</v>
      </c>
      <c r="D167" s="4" t="s">
        <v>812</v>
      </c>
      <c r="E167" s="4" t="s">
        <v>813</v>
      </c>
      <c r="F167" s="6">
        <v>45252</v>
      </c>
      <c r="G167" s="6">
        <v>45253</v>
      </c>
      <c r="H167" s="4">
        <v>1</v>
      </c>
      <c r="I167" s="4">
        <v>1</v>
      </c>
      <c r="J167" s="4">
        <v>1</v>
      </c>
      <c r="K167" s="4" t="s">
        <v>30</v>
      </c>
      <c r="L167" s="4">
        <v>-5396</v>
      </c>
      <c r="M167" s="4">
        <v>-5396</v>
      </c>
      <c r="N167" s="4" t="s">
        <v>814</v>
      </c>
      <c r="O167" s="4" t="s">
        <v>32</v>
      </c>
      <c r="P167" s="4" t="s">
        <v>33</v>
      </c>
      <c r="Q167" s="4">
        <v>0</v>
      </c>
      <c r="R167" s="8">
        <v>45252</v>
      </c>
      <c r="S167" s="6">
        <v>45254</v>
      </c>
      <c r="T167" s="4" t="s">
        <v>34</v>
      </c>
      <c r="U167" s="4">
        <v>-5396</v>
      </c>
      <c r="V167" s="4">
        <v>0</v>
      </c>
      <c r="W167" s="4">
        <v>0</v>
      </c>
      <c r="X167" s="4" t="s">
        <v>815</v>
      </c>
      <c r="Y167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6"/>
  <sheetViews>
    <sheetView tabSelected="1" workbookViewId="0">
      <selection activeCell="A162" sqref="A162:D16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846</v>
      </c>
    </row>
    <row r="2" s="4" customFormat="1" hidden="1" spans="1:9">
      <c r="A2" s="5">
        <v>999224958680053</v>
      </c>
      <c r="B2" s="6">
        <v>45249</v>
      </c>
      <c r="C2" s="6">
        <v>45251</v>
      </c>
      <c r="D2" s="4">
        <v>1530</v>
      </c>
      <c r="E2" s="4" t="str">
        <f>VLOOKUP(A2,HOP!A:L,12,0)</f>
        <v>1530.00</v>
      </c>
      <c r="F2" s="4" t="str">
        <f>VLOOKUP(A2,HOP!A:C,3,0)</f>
        <v>3551473</v>
      </c>
      <c r="G2" s="4">
        <f>D2-E2</f>
        <v>0</v>
      </c>
      <c r="H2" s="4" t="str">
        <f>$H$1&amp;F2</f>
        <v>，3551473</v>
      </c>
      <c r="I2" s="4" t="str">
        <f>VLOOKUP(A2,HOP!A:U,21,0)</f>
        <v>直采</v>
      </c>
    </row>
    <row r="3" s="4" customFormat="1" hidden="1" spans="1:9">
      <c r="A3" s="5">
        <v>999225134240699</v>
      </c>
      <c r="B3" s="6">
        <v>45247</v>
      </c>
      <c r="C3" s="6">
        <v>45251</v>
      </c>
      <c r="D3" s="4">
        <v>2556</v>
      </c>
      <c r="E3" s="4" t="str">
        <f>VLOOKUP(A3,HOP!A:L,12,0)</f>
        <v>2556.00</v>
      </c>
      <c r="F3" s="4" t="str">
        <f>VLOOKUP(A3,HOP!A:C,3,0)</f>
        <v>3595075</v>
      </c>
      <c r="G3" s="4">
        <f t="shared" ref="G3:G34" si="0">D3-E3</f>
        <v>0</v>
      </c>
      <c r="H3" s="4" t="str">
        <f t="shared" ref="H3:H34" si="1">$H$1&amp;F3</f>
        <v>，3595075</v>
      </c>
      <c r="I3" s="4" t="str">
        <f>VLOOKUP(A3,HOP!A:U,21,0)</f>
        <v>直采</v>
      </c>
    </row>
    <row r="4" s="4" customFormat="1" hidden="1" spans="1:9">
      <c r="A4" s="5">
        <v>999225581352968</v>
      </c>
      <c r="B4" s="6">
        <v>45249</v>
      </c>
      <c r="C4" s="6">
        <v>45251</v>
      </c>
      <c r="D4" s="4">
        <v>2660</v>
      </c>
      <c r="E4" s="4" t="str">
        <f>VLOOKUP(A4,HOP!A:L,12,0)</f>
        <v>2660.00</v>
      </c>
      <c r="F4" s="4" t="str">
        <f>VLOOKUP(A4,HOP!A:C,3,0)</f>
        <v>3684433</v>
      </c>
      <c r="G4" s="4">
        <f t="shared" si="0"/>
        <v>0</v>
      </c>
      <c r="H4" s="4" t="str">
        <f t="shared" si="1"/>
        <v>，3684433</v>
      </c>
      <c r="I4" s="4" t="str">
        <f>VLOOKUP(A4,HOP!A:U,21,0)</f>
        <v>直采</v>
      </c>
    </row>
    <row r="5" s="4" customFormat="1" hidden="1" spans="1:9">
      <c r="A5" s="5">
        <v>999225863459394</v>
      </c>
      <c r="B5" s="6">
        <v>45247</v>
      </c>
      <c r="C5" s="6">
        <v>45251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999225865256279</v>
      </c>
      <c r="B6" s="6">
        <v>45247</v>
      </c>
      <c r="C6" s="6">
        <v>45251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999225871380780</v>
      </c>
      <c r="B7" s="6">
        <v>45247</v>
      </c>
      <c r="C7" s="6">
        <v>45251</v>
      </c>
      <c r="D7" s="4">
        <v>4639</v>
      </c>
      <c r="E7" s="4" t="str">
        <f>VLOOKUP(A7,HOP!A:L,12,0)</f>
        <v>4639.00</v>
      </c>
      <c r="F7" s="4" t="str">
        <f>VLOOKUP(A7,HOP!A:C,3,0)</f>
        <v>3744729</v>
      </c>
      <c r="G7" s="4">
        <f t="shared" si="0"/>
        <v>0</v>
      </c>
      <c r="H7" s="4" t="str">
        <f t="shared" si="1"/>
        <v>，3744729</v>
      </c>
      <c r="I7" s="4" t="str">
        <f>VLOOKUP(A7,HOP!A:U,21,0)</f>
        <v>直采</v>
      </c>
    </row>
    <row r="8" s="4" customFormat="1" hidden="1" spans="1:9">
      <c r="A8" s="5">
        <v>26494088343</v>
      </c>
      <c r="B8" s="6">
        <v>45252</v>
      </c>
      <c r="C8" s="6">
        <v>45253</v>
      </c>
      <c r="D8" s="4">
        <v>3333</v>
      </c>
      <c r="E8" s="4" t="str">
        <f>VLOOKUP(A8,HOP!A:L,12,0)</f>
        <v>3333.00</v>
      </c>
      <c r="F8" s="4" t="str">
        <f>VLOOKUP(A8,HOP!A:C,3,0)</f>
        <v>3856417</v>
      </c>
      <c r="G8" s="4">
        <f t="shared" si="0"/>
        <v>0</v>
      </c>
      <c r="H8" s="4" t="str">
        <f t="shared" si="1"/>
        <v>，3856417</v>
      </c>
      <c r="I8" s="4" t="str">
        <f>VLOOKUP(A8,HOP!A:U,21,0)</f>
        <v>直采</v>
      </c>
    </row>
    <row r="9" s="4" customFormat="1" hidden="1" spans="1:9">
      <c r="A9" s="5">
        <v>999226499178956</v>
      </c>
      <c r="B9" s="6">
        <v>45251</v>
      </c>
      <c r="C9" s="6">
        <v>45253</v>
      </c>
      <c r="D9" s="4">
        <v>1810</v>
      </c>
      <c r="E9" s="4" t="str">
        <f>VLOOKUP(A9,HOP!A:L,12,0)</f>
        <v>1810.00</v>
      </c>
      <c r="F9" s="4" t="str">
        <f>VLOOKUP(A9,HOP!A:C,3,0)</f>
        <v>3862372</v>
      </c>
      <c r="G9" s="4">
        <f t="shared" si="0"/>
        <v>0</v>
      </c>
      <c r="H9" s="4" t="str">
        <f t="shared" si="1"/>
        <v>，3862372</v>
      </c>
      <c r="I9" s="4" t="str">
        <f>VLOOKUP(A9,HOP!A:U,21,0)</f>
        <v>直采</v>
      </c>
    </row>
    <row r="10" s="4" customFormat="1" spans="1:11">
      <c r="A10" s="5">
        <v>999226598669155</v>
      </c>
      <c r="B10" s="6">
        <v>45251</v>
      </c>
      <c r="C10" s="6">
        <v>45253</v>
      </c>
      <c r="D10" s="4">
        <v>200</v>
      </c>
      <c r="E10" s="4" t="e">
        <f>VLOOKUP(A10,HOP!A:L,12,0)</f>
        <v>#N/A</v>
      </c>
      <c r="F10" s="7">
        <v>3844786</v>
      </c>
      <c r="G10" s="4" t="e">
        <f t="shared" si="0"/>
        <v>#N/A</v>
      </c>
      <c r="H10" s="4" t="str">
        <f t="shared" si="1"/>
        <v>，3844786</v>
      </c>
      <c r="I10" s="4" t="s">
        <v>847</v>
      </c>
      <c r="J10" s="4" t="s">
        <v>848</v>
      </c>
      <c r="K10" s="4" t="s">
        <v>849</v>
      </c>
    </row>
    <row r="11" s="4" customFormat="1" hidden="1" spans="1:9">
      <c r="A11" s="5">
        <v>999226638017772</v>
      </c>
      <c r="B11" s="6">
        <v>45251</v>
      </c>
      <c r="C11" s="6">
        <v>45253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999226733693406</v>
      </c>
      <c r="B12" s="6">
        <v>45250</v>
      </c>
      <c r="C12" s="6">
        <v>45253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999226746763601</v>
      </c>
      <c r="B13" s="6">
        <v>45250</v>
      </c>
      <c r="C13" s="6">
        <v>45253</v>
      </c>
      <c r="D13" s="4">
        <v>6618</v>
      </c>
      <c r="E13" s="4" t="str">
        <f>VLOOKUP(A13,HOP!A:L,12,0)</f>
        <v>6618.00</v>
      </c>
      <c r="F13" s="4" t="str">
        <f>VLOOKUP(A13,HOP!A:C,3,0)</f>
        <v>3915115</v>
      </c>
      <c r="G13" s="4">
        <f t="shared" si="0"/>
        <v>0</v>
      </c>
      <c r="H13" s="4" t="str">
        <f t="shared" si="1"/>
        <v>，3915115</v>
      </c>
      <c r="I13" s="4" t="str">
        <f>VLOOKUP(A13,HOP!A:U,21,0)</f>
        <v>直采</v>
      </c>
    </row>
    <row r="14" s="4" customFormat="1" hidden="1" spans="1:9">
      <c r="A14" s="5">
        <v>999226797680250</v>
      </c>
      <c r="B14" s="6">
        <v>45252</v>
      </c>
      <c r="C14" s="6">
        <v>45253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26797729483</v>
      </c>
      <c r="B15" s="6">
        <v>45252</v>
      </c>
      <c r="C15" s="6">
        <v>45253</v>
      </c>
      <c r="D15" s="4">
        <v>1211</v>
      </c>
      <c r="E15" s="4" t="str">
        <f>VLOOKUP(A15,HOP!A:L,12,0)</f>
        <v>1211.00</v>
      </c>
      <c r="F15" s="4" t="str">
        <f>VLOOKUP(A15,HOP!A:C,3,0)</f>
        <v>3950978</v>
      </c>
      <c r="G15" s="4">
        <f t="shared" si="0"/>
        <v>0</v>
      </c>
      <c r="H15" s="4" t="str">
        <f t="shared" si="1"/>
        <v>，3950978</v>
      </c>
      <c r="I15" s="4" t="str">
        <f>VLOOKUP(A15,HOP!A:U,21,0)</f>
        <v>直采</v>
      </c>
    </row>
    <row r="16" s="4" customFormat="1" hidden="1" spans="1:9">
      <c r="A16" s="5">
        <v>999226798080185</v>
      </c>
      <c r="B16" s="6">
        <v>45251</v>
      </c>
      <c r="C16" s="6">
        <v>45253</v>
      </c>
      <c r="D16" s="4">
        <v>760</v>
      </c>
      <c r="E16" s="4" t="str">
        <f>VLOOKUP(A16,HOP!A:L,12,0)</f>
        <v>760.00</v>
      </c>
      <c r="F16" s="4" t="str">
        <f>VLOOKUP(A16,HOP!A:C,3,0)</f>
        <v>3940629</v>
      </c>
      <c r="G16" s="4">
        <f t="shared" si="0"/>
        <v>0</v>
      </c>
      <c r="H16" s="4" t="str">
        <f t="shared" si="1"/>
        <v>，3940629</v>
      </c>
      <c r="I16" s="4" t="str">
        <f>VLOOKUP(A16,HOP!A:U,21,0)</f>
        <v>直采</v>
      </c>
    </row>
    <row r="17" s="4" customFormat="1" hidden="1" spans="1:9">
      <c r="A17" s="5">
        <v>999226853808271</v>
      </c>
      <c r="B17" s="6">
        <v>45250</v>
      </c>
      <c r="C17" s="6">
        <v>45253</v>
      </c>
      <c r="D17" s="4">
        <v>5844</v>
      </c>
      <c r="E17" s="4" t="str">
        <f>VLOOKUP(A17,HOP!A:L,12,0)</f>
        <v>5844.00</v>
      </c>
      <c r="F17" s="4" t="str">
        <f>VLOOKUP(A17,HOP!A:C,3,0)</f>
        <v>3962065</v>
      </c>
      <c r="G17" s="4">
        <f t="shared" si="0"/>
        <v>0</v>
      </c>
      <c r="H17" s="4" t="str">
        <f t="shared" si="1"/>
        <v>，3962065</v>
      </c>
      <c r="I17" s="4" t="str">
        <f>VLOOKUP(A17,HOP!A:U,21,0)</f>
        <v>直采</v>
      </c>
    </row>
    <row r="18" s="4" customFormat="1" hidden="1" spans="1:9">
      <c r="A18" s="5">
        <v>999226922600418</v>
      </c>
      <c r="B18" s="6">
        <v>45249</v>
      </c>
      <c r="C18" s="6">
        <v>45253</v>
      </c>
      <c r="D18" s="4">
        <v>2232</v>
      </c>
      <c r="E18" s="4" t="str">
        <f>VLOOKUP(A18,HOP!A:L,12,0)</f>
        <v>2232.00</v>
      </c>
      <c r="F18" s="4" t="str">
        <f>VLOOKUP(A18,HOP!A:C,3,0)</f>
        <v>3973233</v>
      </c>
      <c r="G18" s="4">
        <f t="shared" si="0"/>
        <v>0</v>
      </c>
      <c r="H18" s="4" t="str">
        <f t="shared" si="1"/>
        <v>，3973233</v>
      </c>
      <c r="I18" s="4" t="str">
        <f>VLOOKUP(A18,HOP!A:U,21,0)</f>
        <v>直采</v>
      </c>
    </row>
    <row r="19" s="4" customFormat="1" spans="1:10">
      <c r="A19" s="5">
        <v>999227042797484</v>
      </c>
      <c r="B19" s="6">
        <v>45251</v>
      </c>
      <c r="C19" s="6">
        <v>45253</v>
      </c>
      <c r="D19" s="4">
        <v>866</v>
      </c>
      <c r="E19" s="4" t="str">
        <f>VLOOKUP(A19,HOP!A:L,12,0)</f>
        <v>1066.00</v>
      </c>
      <c r="F19" s="4" t="str">
        <f>VLOOKUP(A19,HOP!A:C,3,0)</f>
        <v>3987608</v>
      </c>
      <c r="G19" s="4">
        <f t="shared" si="0"/>
        <v>-200</v>
      </c>
      <c r="H19" s="4" t="str">
        <f t="shared" si="1"/>
        <v>，3987608</v>
      </c>
      <c r="I19" s="4" t="str">
        <f>VLOOKUP(A19,HOP!A:U,21,0)</f>
        <v>直采</v>
      </c>
      <c r="J19" s="4" t="s">
        <v>850</v>
      </c>
    </row>
    <row r="20" s="4" customFormat="1" hidden="1" spans="1:9">
      <c r="A20" s="5">
        <v>999227053571591</v>
      </c>
      <c r="B20" s="6">
        <v>45250</v>
      </c>
      <c r="C20" s="6">
        <v>45253</v>
      </c>
      <c r="D20" s="4">
        <v>9534</v>
      </c>
      <c r="E20" s="4" t="str">
        <f>VLOOKUP(A20,HOP!A:L,12,0)</f>
        <v>9534.00</v>
      </c>
      <c r="F20" s="4" t="str">
        <f>VLOOKUP(A20,HOP!A:C,3,0)</f>
        <v>3990780</v>
      </c>
      <c r="G20" s="4">
        <f t="shared" si="0"/>
        <v>0</v>
      </c>
      <c r="H20" s="4" t="str">
        <f t="shared" si="1"/>
        <v>，3990780</v>
      </c>
      <c r="I20" s="4" t="str">
        <f>VLOOKUP(A20,HOP!A:U,21,0)</f>
        <v>直采</v>
      </c>
    </row>
    <row r="21" s="4" customFormat="1" hidden="1" spans="1:9">
      <c r="A21" s="5">
        <v>999227263993087</v>
      </c>
      <c r="B21" s="6">
        <v>45251</v>
      </c>
      <c r="C21" s="6">
        <v>45253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999227264192155</v>
      </c>
      <c r="B22" s="6">
        <v>45251</v>
      </c>
      <c r="C22" s="6">
        <v>45253</v>
      </c>
      <c r="D22" s="4">
        <v>1150</v>
      </c>
      <c r="E22" s="4" t="str">
        <f>VLOOKUP(A22,HOP!A:L,12,0)</f>
        <v>1150.00</v>
      </c>
      <c r="F22" s="4" t="str">
        <f>VLOOKUP(A22,HOP!A:C,3,0)</f>
        <v>4031621</v>
      </c>
      <c r="G22" s="4">
        <f t="shared" si="0"/>
        <v>0</v>
      </c>
      <c r="H22" s="4" t="str">
        <f t="shared" si="1"/>
        <v>，4031621</v>
      </c>
      <c r="I22" s="4" t="str">
        <f>VLOOKUP(A22,HOP!A:U,21,0)</f>
        <v>直采</v>
      </c>
    </row>
    <row r="23" s="4" customFormat="1" hidden="1" spans="1:9">
      <c r="A23" s="5">
        <v>999227264321522</v>
      </c>
      <c r="B23" s="6">
        <v>45251</v>
      </c>
      <c r="C23" s="6">
        <v>45253</v>
      </c>
      <c r="D23" s="4">
        <v>1170</v>
      </c>
      <c r="E23" s="4" t="str">
        <f>VLOOKUP(A23,HOP!A:L,12,0)</f>
        <v>1170.00</v>
      </c>
      <c r="F23" s="4" t="str">
        <f>VLOOKUP(A23,HOP!A:C,3,0)</f>
        <v>4031650</v>
      </c>
      <c r="G23" s="4">
        <f t="shared" si="0"/>
        <v>0</v>
      </c>
      <c r="H23" s="4" t="str">
        <f t="shared" si="1"/>
        <v>，4031650</v>
      </c>
      <c r="I23" s="4" t="str">
        <f>VLOOKUP(A23,HOP!A:U,21,0)</f>
        <v>直采</v>
      </c>
    </row>
    <row r="24" s="4" customFormat="1" hidden="1" spans="1:9">
      <c r="A24" s="5">
        <v>999227306073002</v>
      </c>
      <c r="B24" s="6">
        <v>45250</v>
      </c>
      <c r="C24" s="6">
        <v>45253</v>
      </c>
      <c r="D24" s="4">
        <v>1155</v>
      </c>
      <c r="E24" s="4" t="str">
        <f>VLOOKUP(A24,HOP!A:L,12,0)</f>
        <v>1155.00</v>
      </c>
      <c r="F24" s="4" t="str">
        <f>VLOOKUP(A24,HOP!A:C,3,0)</f>
        <v>4043029</v>
      </c>
      <c r="G24" s="4">
        <f t="shared" si="0"/>
        <v>0</v>
      </c>
      <c r="H24" s="4" t="str">
        <f t="shared" si="1"/>
        <v>，4043029</v>
      </c>
      <c r="I24" s="4" t="str">
        <f>VLOOKUP(A24,HOP!A:U,21,0)</f>
        <v>直连</v>
      </c>
    </row>
    <row r="25" s="4" customFormat="1" hidden="1" spans="1:9">
      <c r="A25" s="5">
        <v>999227323524520</v>
      </c>
      <c r="B25" s="6">
        <v>45250</v>
      </c>
      <c r="C25" s="6">
        <v>45253</v>
      </c>
      <c r="D25" s="4">
        <v>1152</v>
      </c>
      <c r="E25" s="4" t="str">
        <f>VLOOKUP(A25,HOP!A:L,12,0)</f>
        <v>1152.00</v>
      </c>
      <c r="F25" s="4" t="str">
        <f>VLOOKUP(A25,HOP!A:C,3,0)</f>
        <v>4048471</v>
      </c>
      <c r="G25" s="4">
        <f t="shared" si="0"/>
        <v>0</v>
      </c>
      <c r="H25" s="4" t="str">
        <f t="shared" si="1"/>
        <v>，4048471</v>
      </c>
      <c r="I25" s="4" t="str">
        <f>VLOOKUP(A25,HOP!A:U,21,0)</f>
        <v>直连</v>
      </c>
    </row>
    <row r="26" s="4" customFormat="1" hidden="1" spans="1:9">
      <c r="A26" s="5">
        <v>999227345460062</v>
      </c>
      <c r="B26" s="6">
        <v>45249</v>
      </c>
      <c r="C26" s="6">
        <v>45253</v>
      </c>
      <c r="D26" s="4">
        <v>7004</v>
      </c>
      <c r="E26" s="4" t="str">
        <f>VLOOKUP(A26,HOP!A:L,12,0)</f>
        <v>7004.00</v>
      </c>
      <c r="F26" s="4" t="str">
        <f>VLOOKUP(A26,HOP!A:C,3,0)</f>
        <v>4057770</v>
      </c>
      <c r="G26" s="4">
        <f t="shared" si="0"/>
        <v>0</v>
      </c>
      <c r="H26" s="4" t="str">
        <f t="shared" si="1"/>
        <v>，4057770</v>
      </c>
      <c r="I26" s="4" t="str">
        <f>VLOOKUP(A26,HOP!A:U,21,0)</f>
        <v>新媒体</v>
      </c>
    </row>
    <row r="27" s="4" customFormat="1" hidden="1" spans="1:9">
      <c r="A27" s="5">
        <v>999227380405372</v>
      </c>
      <c r="B27" s="6">
        <v>45252</v>
      </c>
      <c r="C27" s="6">
        <v>45253</v>
      </c>
      <c r="D27" s="4">
        <v>473</v>
      </c>
      <c r="E27" s="4" t="str">
        <f>VLOOKUP(A27,HOP!A:L,12,0)</f>
        <v>473.00</v>
      </c>
      <c r="F27" s="4" t="str">
        <f>VLOOKUP(A27,HOP!A:C,3,0)</f>
        <v>4065286</v>
      </c>
      <c r="G27" s="4">
        <f t="shared" si="0"/>
        <v>0</v>
      </c>
      <c r="H27" s="4" t="str">
        <f t="shared" si="1"/>
        <v>，4065286</v>
      </c>
      <c r="I27" s="4" t="str">
        <f>VLOOKUP(A27,HOP!A:U,21,0)</f>
        <v>直连</v>
      </c>
    </row>
    <row r="28" s="4" customFormat="1" hidden="1" spans="1:9">
      <c r="A28" s="5">
        <v>999227441102625</v>
      </c>
      <c r="B28" s="6">
        <v>45251</v>
      </c>
      <c r="C28" s="6">
        <v>45253</v>
      </c>
      <c r="D28" s="4">
        <v>2820</v>
      </c>
      <c r="E28" s="4" t="str">
        <f>VLOOKUP(A28,HOP!A:L,12,0)</f>
        <v>2820.00</v>
      </c>
      <c r="F28" s="4" t="str">
        <f>VLOOKUP(A28,HOP!A:C,3,0)</f>
        <v>4076886</v>
      </c>
      <c r="G28" s="4">
        <f t="shared" si="0"/>
        <v>0</v>
      </c>
      <c r="H28" s="4" t="str">
        <f t="shared" si="1"/>
        <v>，4076886</v>
      </c>
      <c r="I28" s="4" t="str">
        <f>VLOOKUP(A28,HOP!A:U,21,0)</f>
        <v>直采</v>
      </c>
    </row>
    <row r="29" s="4" customFormat="1" hidden="1" spans="1:9">
      <c r="A29" s="5">
        <v>999227450701098</v>
      </c>
      <c r="B29" s="6">
        <v>45249</v>
      </c>
      <c r="C29" s="6">
        <v>45253</v>
      </c>
      <c r="D29" s="4">
        <v>6076</v>
      </c>
      <c r="E29" s="4" t="str">
        <f>VLOOKUP(A29,HOP!A:L,12,0)</f>
        <v>6076.00</v>
      </c>
      <c r="F29" s="4" t="str">
        <f>VLOOKUP(A29,HOP!A:C,3,0)</f>
        <v>4080665</v>
      </c>
      <c r="G29" s="4">
        <f t="shared" si="0"/>
        <v>0</v>
      </c>
      <c r="H29" s="4" t="str">
        <f t="shared" si="1"/>
        <v>，4080665</v>
      </c>
      <c r="I29" s="4" t="str">
        <f>VLOOKUP(A29,HOP!A:U,21,0)</f>
        <v>直采</v>
      </c>
    </row>
    <row r="30" s="4" customFormat="1" hidden="1" spans="1:9">
      <c r="A30" s="5">
        <v>999227946203783</v>
      </c>
      <c r="B30" s="6">
        <v>45250</v>
      </c>
      <c r="C30" s="6">
        <v>45253</v>
      </c>
      <c r="D30" s="4">
        <v>2145</v>
      </c>
      <c r="E30" s="4" t="str">
        <f>VLOOKUP(A30,HOP!A:L,12,0)</f>
        <v>2145.00</v>
      </c>
      <c r="F30" s="4" t="str">
        <f>VLOOKUP(A30,HOP!A:C,3,0)</f>
        <v>4081810</v>
      </c>
      <c r="G30" s="4">
        <f t="shared" si="0"/>
        <v>0</v>
      </c>
      <c r="H30" s="4" t="str">
        <f t="shared" si="1"/>
        <v>，4081810</v>
      </c>
      <c r="I30" s="4" t="str">
        <f>VLOOKUP(A30,HOP!A:U,21,0)</f>
        <v>直采</v>
      </c>
    </row>
    <row r="31" s="4" customFormat="1" hidden="1" spans="1:9">
      <c r="A31" s="5">
        <v>999227951552129</v>
      </c>
      <c r="B31" s="6">
        <v>45251</v>
      </c>
      <c r="C31" s="6">
        <v>45253</v>
      </c>
      <c r="D31" s="4">
        <v>1548</v>
      </c>
      <c r="E31" s="4" t="str">
        <f>VLOOKUP(A31,HOP!A:L,12,0)</f>
        <v>1548.00</v>
      </c>
      <c r="F31" s="4" t="str">
        <f>VLOOKUP(A31,HOP!A:C,3,0)</f>
        <v>4084325</v>
      </c>
      <c r="G31" s="4">
        <f t="shared" si="0"/>
        <v>0</v>
      </c>
      <c r="H31" s="4" t="str">
        <f t="shared" si="1"/>
        <v>，4084325</v>
      </c>
      <c r="I31" s="4" t="str">
        <f>VLOOKUP(A31,HOP!A:U,21,0)</f>
        <v>直采</v>
      </c>
    </row>
    <row r="32" s="4" customFormat="1" hidden="1" spans="1:9">
      <c r="A32" s="5">
        <v>999227966079934</v>
      </c>
      <c r="B32" s="6">
        <v>45249</v>
      </c>
      <c r="C32" s="6">
        <v>45253</v>
      </c>
      <c r="D32" s="4">
        <v>2860</v>
      </c>
      <c r="E32" s="4" t="str">
        <f>VLOOKUP(A32,HOP!A:L,12,0)</f>
        <v>2860.00</v>
      </c>
      <c r="F32" s="4" t="str">
        <f>VLOOKUP(A32,HOP!A:C,3,0)</f>
        <v>4089235</v>
      </c>
      <c r="G32" s="4">
        <f t="shared" si="0"/>
        <v>0</v>
      </c>
      <c r="H32" s="4" t="str">
        <f t="shared" si="1"/>
        <v>，4089235</v>
      </c>
      <c r="I32" s="4" t="str">
        <f>VLOOKUP(A32,HOP!A:U,21,0)</f>
        <v>直采</v>
      </c>
    </row>
    <row r="33" s="4" customFormat="1" hidden="1" spans="1:9">
      <c r="A33" s="5">
        <v>999227979808667</v>
      </c>
      <c r="B33" s="6">
        <v>45251</v>
      </c>
      <c r="C33" s="6">
        <v>45253</v>
      </c>
      <c r="D33" s="4">
        <v>1232</v>
      </c>
      <c r="E33" s="4" t="str">
        <f>VLOOKUP(A33,HOP!A:L,12,0)</f>
        <v>1232.00</v>
      </c>
      <c r="F33" s="4" t="str">
        <f>VLOOKUP(A33,HOP!A:C,3,0)</f>
        <v>4093662</v>
      </c>
      <c r="G33" s="4">
        <f t="shared" si="0"/>
        <v>0</v>
      </c>
      <c r="H33" s="4" t="str">
        <f t="shared" si="1"/>
        <v>，4093662</v>
      </c>
      <c r="I33" s="4" t="str">
        <f>VLOOKUP(A33,HOP!A:U,21,0)</f>
        <v>直采</v>
      </c>
    </row>
    <row r="34" s="4" customFormat="1" hidden="1" spans="1:9">
      <c r="A34" s="5">
        <v>999227979810333</v>
      </c>
      <c r="B34" s="6">
        <v>45251</v>
      </c>
      <c r="C34" s="6">
        <v>45253</v>
      </c>
      <c r="D34" s="4">
        <v>1232</v>
      </c>
      <c r="E34" s="4" t="str">
        <f>VLOOKUP(A34,HOP!A:L,12,0)</f>
        <v>1232.00</v>
      </c>
      <c r="F34" s="4" t="str">
        <f>VLOOKUP(A34,HOP!A:C,3,0)</f>
        <v>4093663</v>
      </c>
      <c r="G34" s="4">
        <f t="shared" si="0"/>
        <v>0</v>
      </c>
      <c r="H34" s="4" t="str">
        <f t="shared" si="1"/>
        <v>，4093663</v>
      </c>
      <c r="I34" s="4" t="str">
        <f>VLOOKUP(A34,HOP!A:U,21,0)</f>
        <v>直采</v>
      </c>
    </row>
    <row r="35" s="4" customFormat="1" hidden="1" spans="1:9">
      <c r="A35" s="5">
        <v>999227974436166</v>
      </c>
      <c r="B35" s="6">
        <v>45249</v>
      </c>
      <c r="C35" s="6">
        <v>45253</v>
      </c>
      <c r="D35" s="4">
        <v>8720</v>
      </c>
      <c r="E35" s="4" t="str">
        <f>VLOOKUP(A35,HOP!A:L,12,0)</f>
        <v>8720.00</v>
      </c>
      <c r="F35" s="4" t="str">
        <f>VLOOKUP(A35,HOP!A:C,3,0)</f>
        <v>4093041</v>
      </c>
      <c r="G35" s="4">
        <f t="shared" ref="G35:G66" si="2">D35-E35</f>
        <v>0</v>
      </c>
      <c r="H35" s="4" t="str">
        <f t="shared" ref="H35:H66" si="3">$H$1&amp;F35</f>
        <v>，4093041</v>
      </c>
      <c r="I35" s="4" t="str">
        <f>VLOOKUP(A35,HOP!A:U,21,0)</f>
        <v>直采</v>
      </c>
    </row>
    <row r="36" s="4" customFormat="1" hidden="1" spans="1:9">
      <c r="A36" s="5">
        <v>999227996236712</v>
      </c>
      <c r="B36" s="6">
        <v>45251</v>
      </c>
      <c r="C36" s="6">
        <v>45253</v>
      </c>
      <c r="D36" s="4">
        <v>746</v>
      </c>
      <c r="E36" s="4" t="str">
        <f>VLOOKUP(A36,HOP!A:L,12,0)</f>
        <v>746.00</v>
      </c>
      <c r="F36" s="4" t="str">
        <f>VLOOKUP(A36,HOP!A:C,3,0)</f>
        <v>4099495</v>
      </c>
      <c r="G36" s="4">
        <f t="shared" si="2"/>
        <v>0</v>
      </c>
      <c r="H36" s="4" t="str">
        <f t="shared" si="3"/>
        <v>，4099495</v>
      </c>
      <c r="I36" s="4" t="str">
        <f>VLOOKUP(A36,HOP!A:U,21,0)</f>
        <v>直采</v>
      </c>
    </row>
    <row r="37" s="4" customFormat="1" hidden="1" spans="1:9">
      <c r="A37" s="5">
        <v>999228007747440</v>
      </c>
      <c r="B37" s="6">
        <v>45250</v>
      </c>
      <c r="C37" s="6">
        <v>45253</v>
      </c>
      <c r="D37" s="4">
        <v>2271</v>
      </c>
      <c r="E37" s="4" t="str">
        <f>VLOOKUP(A37,HOP!A:L,12,0)</f>
        <v>2271.00</v>
      </c>
      <c r="F37" s="4" t="str">
        <f>VLOOKUP(A37,HOP!A:C,3,0)</f>
        <v>4102048</v>
      </c>
      <c r="G37" s="4">
        <f t="shared" si="2"/>
        <v>0</v>
      </c>
      <c r="H37" s="4" t="str">
        <f t="shared" si="3"/>
        <v>，4102048</v>
      </c>
      <c r="I37" s="4" t="str">
        <f>VLOOKUP(A37,HOP!A:U,21,0)</f>
        <v>直采</v>
      </c>
    </row>
    <row r="38" s="4" customFormat="1" hidden="1" spans="1:9">
      <c r="A38" s="5">
        <v>999228010937658</v>
      </c>
      <c r="B38" s="6">
        <v>45250</v>
      </c>
      <c r="C38" s="6">
        <v>45253</v>
      </c>
      <c r="D38" s="4">
        <v>4440</v>
      </c>
      <c r="E38" s="4" t="str">
        <f>VLOOKUP(A38,HOP!A:L,12,0)</f>
        <v>4440.00</v>
      </c>
      <c r="F38" s="4" t="str">
        <f>VLOOKUP(A38,HOP!A:C,3,0)</f>
        <v>4102997</v>
      </c>
      <c r="G38" s="4">
        <f t="shared" si="2"/>
        <v>0</v>
      </c>
      <c r="H38" s="4" t="str">
        <f t="shared" si="3"/>
        <v>，4102997</v>
      </c>
      <c r="I38" s="4" t="str">
        <f>VLOOKUP(A38,HOP!A:U,21,0)</f>
        <v>直采</v>
      </c>
    </row>
    <row r="39" s="4" customFormat="1" hidden="1" spans="1:9">
      <c r="A39" s="5">
        <v>999228043182607</v>
      </c>
      <c r="B39" s="6">
        <v>45251</v>
      </c>
      <c r="C39" s="6">
        <v>45253</v>
      </c>
      <c r="D39" s="4">
        <v>1132</v>
      </c>
      <c r="E39" s="4" t="str">
        <f>VLOOKUP(A39,HOP!A:L,12,0)</f>
        <v>1132.00</v>
      </c>
      <c r="F39" s="4" t="str">
        <f>VLOOKUP(A39,HOP!A:C,3,0)</f>
        <v>4111635</v>
      </c>
      <c r="G39" s="4">
        <f t="shared" si="2"/>
        <v>0</v>
      </c>
      <c r="H39" s="4" t="str">
        <f t="shared" si="3"/>
        <v>，4111635</v>
      </c>
      <c r="I39" s="4" t="str">
        <f>VLOOKUP(A39,HOP!A:U,21,0)</f>
        <v>直采</v>
      </c>
    </row>
    <row r="40" s="4" customFormat="1" hidden="1" spans="1:9">
      <c r="A40" s="5">
        <v>999228069062856</v>
      </c>
      <c r="B40" s="6">
        <v>45251</v>
      </c>
      <c r="C40" s="6">
        <v>45253</v>
      </c>
      <c r="D40" s="4">
        <v>838</v>
      </c>
      <c r="E40" s="4" t="str">
        <f>VLOOKUP(A40,HOP!A:L,12,0)</f>
        <v>838.00</v>
      </c>
      <c r="F40" s="4" t="str">
        <f>VLOOKUP(A40,HOP!A:C,3,0)</f>
        <v>4117480</v>
      </c>
      <c r="G40" s="4">
        <f t="shared" si="2"/>
        <v>0</v>
      </c>
      <c r="H40" s="4" t="str">
        <f t="shared" si="3"/>
        <v>，4117480</v>
      </c>
      <c r="I40" s="4" t="str">
        <f>VLOOKUP(A40,HOP!A:U,21,0)</f>
        <v>直采</v>
      </c>
    </row>
    <row r="41" s="4" customFormat="1" hidden="1" spans="1:9">
      <c r="A41" s="5">
        <v>999228074390419</v>
      </c>
      <c r="B41" s="6">
        <v>45251</v>
      </c>
      <c r="C41" s="6">
        <v>45253</v>
      </c>
      <c r="D41" s="4">
        <v>750</v>
      </c>
      <c r="E41" s="4" t="str">
        <f>VLOOKUP(A41,HOP!A:L,12,0)</f>
        <v>750.00</v>
      </c>
      <c r="F41" s="4" t="str">
        <f>VLOOKUP(A41,HOP!A:C,3,0)</f>
        <v>4120236</v>
      </c>
      <c r="G41" s="4">
        <f t="shared" si="2"/>
        <v>0</v>
      </c>
      <c r="H41" s="4" t="str">
        <f t="shared" si="3"/>
        <v>，4120236</v>
      </c>
      <c r="I41" s="4" t="str">
        <f>VLOOKUP(A41,HOP!A:U,21,0)</f>
        <v>直采</v>
      </c>
    </row>
    <row r="42" s="4" customFormat="1" spans="1:11">
      <c r="A42" s="5">
        <v>999228089879457</v>
      </c>
      <c r="B42" s="6">
        <v>45250</v>
      </c>
      <c r="C42" s="6">
        <v>45253</v>
      </c>
      <c r="D42" s="4">
        <v>1200</v>
      </c>
      <c r="E42" s="4" t="e">
        <f>VLOOKUP(A42,HOP!A:L,12,0)</f>
        <v>#N/A</v>
      </c>
      <c r="F42" s="7">
        <v>4055853</v>
      </c>
      <c r="G42" s="4" t="e">
        <f t="shared" si="2"/>
        <v>#N/A</v>
      </c>
      <c r="H42" s="4" t="str">
        <f t="shared" si="3"/>
        <v>，4055853</v>
      </c>
      <c r="I42" s="4" t="s">
        <v>847</v>
      </c>
      <c r="J42" s="4" t="s">
        <v>851</v>
      </c>
      <c r="K42" s="4" t="s">
        <v>852</v>
      </c>
    </row>
    <row r="43" s="4" customFormat="1" hidden="1" spans="1:9">
      <c r="A43" s="5">
        <v>999228099036167</v>
      </c>
      <c r="B43" s="6">
        <v>45249</v>
      </c>
      <c r="C43" s="6">
        <v>45253</v>
      </c>
      <c r="D43" s="4">
        <v>5046</v>
      </c>
      <c r="E43" s="4" t="str">
        <f>VLOOKUP(A43,HOP!A:L,12,0)</f>
        <v>5046.00</v>
      </c>
      <c r="F43" s="4" t="str">
        <f>VLOOKUP(A43,HOP!A:C,3,0)</f>
        <v>4126213</v>
      </c>
      <c r="G43" s="4">
        <f t="shared" si="2"/>
        <v>0</v>
      </c>
      <c r="H43" s="4" t="str">
        <f t="shared" si="3"/>
        <v>，4126213</v>
      </c>
      <c r="I43" s="4" t="str">
        <f>VLOOKUP(A43,HOP!A:U,21,0)</f>
        <v>直采</v>
      </c>
    </row>
    <row r="44" s="4" customFormat="1" hidden="1" spans="1:9">
      <c r="A44" s="5">
        <v>999228122570767</v>
      </c>
      <c r="B44" s="6">
        <v>45251</v>
      </c>
      <c r="C44" s="6">
        <v>45253</v>
      </c>
      <c r="D44" s="4">
        <v>1890</v>
      </c>
      <c r="E44" s="4" t="str">
        <f>VLOOKUP(A44,HOP!A:L,12,0)</f>
        <v>1890.00</v>
      </c>
      <c r="F44" s="4" t="str">
        <f>VLOOKUP(A44,HOP!A:C,3,0)</f>
        <v>4132647</v>
      </c>
      <c r="G44" s="4">
        <f t="shared" si="2"/>
        <v>0</v>
      </c>
      <c r="H44" s="4" t="str">
        <f t="shared" si="3"/>
        <v>，4132647</v>
      </c>
      <c r="I44" s="4" t="str">
        <f>VLOOKUP(A44,HOP!A:U,21,0)</f>
        <v>直采</v>
      </c>
    </row>
    <row r="45" s="4" customFormat="1" hidden="1" spans="1:9">
      <c r="A45" s="5">
        <v>999228214645471</v>
      </c>
      <c r="B45" s="6">
        <v>45252</v>
      </c>
      <c r="C45" s="6">
        <v>45253</v>
      </c>
      <c r="D45" s="4">
        <v>163</v>
      </c>
      <c r="E45" s="4" t="str">
        <f>VLOOKUP(A45,HOP!A:L,12,0)</f>
        <v>163.00</v>
      </c>
      <c r="F45" s="4" t="str">
        <f>VLOOKUP(A45,HOP!A:C,3,0)</f>
        <v>4152574</v>
      </c>
      <c r="G45" s="4">
        <f t="shared" si="2"/>
        <v>0</v>
      </c>
      <c r="H45" s="4" t="str">
        <f t="shared" si="3"/>
        <v>，4152574</v>
      </c>
      <c r="I45" s="4" t="str">
        <f>VLOOKUP(A45,HOP!A:U,21,0)</f>
        <v>直采</v>
      </c>
    </row>
    <row r="46" s="4" customFormat="1" hidden="1" spans="1:9">
      <c r="A46" s="5">
        <v>999228233137288</v>
      </c>
      <c r="B46" s="6">
        <v>45251</v>
      </c>
      <c r="C46" s="6">
        <v>45253</v>
      </c>
      <c r="D46" s="4">
        <v>3570</v>
      </c>
      <c r="E46" s="4" t="str">
        <f>VLOOKUP(A46,HOP!A:L,12,0)</f>
        <v>3570.00</v>
      </c>
      <c r="F46" s="4" t="str">
        <f>VLOOKUP(A46,HOP!A:C,3,0)</f>
        <v>4158032</v>
      </c>
      <c r="G46" s="4">
        <f t="shared" si="2"/>
        <v>0</v>
      </c>
      <c r="H46" s="4" t="str">
        <f t="shared" si="3"/>
        <v>，4158032</v>
      </c>
      <c r="I46" s="4" t="str">
        <f>VLOOKUP(A46,HOP!A:U,21,0)</f>
        <v>直采</v>
      </c>
    </row>
    <row r="47" s="4" customFormat="1" hidden="1" spans="1:9">
      <c r="A47" s="5">
        <v>999228235412321</v>
      </c>
      <c r="B47" s="6">
        <v>45249</v>
      </c>
      <c r="C47" s="6">
        <v>45253</v>
      </c>
      <c r="D47" s="4">
        <v>1968</v>
      </c>
      <c r="E47" s="4" t="str">
        <f>VLOOKUP(A47,HOP!A:L,12,0)</f>
        <v>1968.00</v>
      </c>
      <c r="F47" s="4" t="str">
        <f>VLOOKUP(A47,HOP!A:C,3,0)</f>
        <v>4159406</v>
      </c>
      <c r="G47" s="4">
        <f t="shared" si="2"/>
        <v>0</v>
      </c>
      <c r="H47" s="4" t="str">
        <f t="shared" si="3"/>
        <v>，4159406</v>
      </c>
      <c r="I47" s="4" t="str">
        <f>VLOOKUP(A47,HOP!A:U,21,0)</f>
        <v>直采</v>
      </c>
    </row>
    <row r="48" s="4" customFormat="1" hidden="1" spans="1:9">
      <c r="A48" s="5">
        <v>999228241638612</v>
      </c>
      <c r="B48" s="6">
        <v>45251</v>
      </c>
      <c r="C48" s="6">
        <v>45253</v>
      </c>
      <c r="D48" s="4">
        <v>756</v>
      </c>
      <c r="E48" s="4" t="str">
        <f>VLOOKUP(A48,HOP!A:L,12,0)</f>
        <v>756.00</v>
      </c>
      <c r="F48" s="4" t="str">
        <f>VLOOKUP(A48,HOP!A:C,3,0)</f>
        <v>4163110</v>
      </c>
      <c r="G48" s="4">
        <f t="shared" si="2"/>
        <v>0</v>
      </c>
      <c r="H48" s="4" t="str">
        <f t="shared" si="3"/>
        <v>，4163110</v>
      </c>
      <c r="I48" s="4" t="str">
        <f>VLOOKUP(A48,HOP!A:U,21,0)</f>
        <v>直采</v>
      </c>
    </row>
    <row r="49" s="4" customFormat="1" hidden="1" spans="1:9">
      <c r="A49" s="5">
        <v>999228273313034</v>
      </c>
      <c r="B49" s="6">
        <v>45250</v>
      </c>
      <c r="C49" s="6">
        <v>45253</v>
      </c>
      <c r="D49" s="4">
        <v>3444</v>
      </c>
      <c r="E49" s="4" t="str">
        <f>VLOOKUP(A49,HOP!A:L,12,0)</f>
        <v>3444.00</v>
      </c>
      <c r="F49" s="4" t="str">
        <f>VLOOKUP(A49,HOP!A:C,3,0)</f>
        <v>4172971</v>
      </c>
      <c r="G49" s="4">
        <f t="shared" si="2"/>
        <v>0</v>
      </c>
      <c r="H49" s="4" t="str">
        <f t="shared" si="3"/>
        <v>，4172971</v>
      </c>
      <c r="I49" s="4" t="str">
        <f>VLOOKUP(A49,HOP!A:U,21,0)</f>
        <v>直采</v>
      </c>
    </row>
    <row r="50" s="4" customFormat="1" hidden="1" spans="1:9">
      <c r="A50" s="5">
        <v>999228309298375</v>
      </c>
      <c r="B50" s="6">
        <v>45251</v>
      </c>
      <c r="C50" s="6">
        <v>45253</v>
      </c>
      <c r="D50" s="4">
        <v>1502</v>
      </c>
      <c r="E50" s="4" t="str">
        <f>VLOOKUP(A50,HOP!A:L,12,0)</f>
        <v>1502.00</v>
      </c>
      <c r="F50" s="4" t="str">
        <f>VLOOKUP(A50,HOP!A:C,3,0)</f>
        <v>4185948</v>
      </c>
      <c r="G50" s="4">
        <f t="shared" si="2"/>
        <v>0</v>
      </c>
      <c r="H50" s="4" t="str">
        <f t="shared" si="3"/>
        <v>，4185948</v>
      </c>
      <c r="I50" s="4" t="str">
        <f>VLOOKUP(A50,HOP!A:U,21,0)</f>
        <v>直采</v>
      </c>
    </row>
    <row r="51" s="4" customFormat="1" hidden="1" spans="1:9">
      <c r="A51" s="5">
        <v>999228322627010</v>
      </c>
      <c r="B51" s="6">
        <v>45250</v>
      </c>
      <c r="C51" s="6">
        <v>45253</v>
      </c>
      <c r="D51" s="4">
        <v>2700</v>
      </c>
      <c r="E51" s="4" t="str">
        <f>VLOOKUP(A51,HOP!A:L,12,0)</f>
        <v>2700.00</v>
      </c>
      <c r="F51" s="4" t="str">
        <f>VLOOKUP(A51,HOP!A:C,3,0)</f>
        <v>4194770</v>
      </c>
      <c r="G51" s="4">
        <f t="shared" si="2"/>
        <v>0</v>
      </c>
      <c r="H51" s="4" t="str">
        <f t="shared" si="3"/>
        <v>，4194770</v>
      </c>
      <c r="I51" s="4" t="str">
        <f>VLOOKUP(A51,HOP!A:U,21,0)</f>
        <v>直采</v>
      </c>
    </row>
    <row r="52" s="4" customFormat="1" hidden="1" spans="1:9">
      <c r="A52" s="5">
        <v>999228325110984</v>
      </c>
      <c r="B52" s="6">
        <v>45252</v>
      </c>
      <c r="C52" s="6">
        <v>45253</v>
      </c>
      <c r="D52" s="4">
        <v>1464</v>
      </c>
      <c r="E52" s="4" t="str">
        <f>VLOOKUP(A52,HOP!A:L,12,0)</f>
        <v>1464.00</v>
      </c>
      <c r="F52" s="4" t="str">
        <f>VLOOKUP(A52,HOP!A:C,3,0)</f>
        <v>4195499</v>
      </c>
      <c r="G52" s="4">
        <f t="shared" si="2"/>
        <v>0</v>
      </c>
      <c r="H52" s="4" t="str">
        <f t="shared" si="3"/>
        <v>，4195499</v>
      </c>
      <c r="I52" s="4" t="str">
        <f>VLOOKUP(A52,HOP!A:U,21,0)</f>
        <v>直采</v>
      </c>
    </row>
    <row r="53" s="4" customFormat="1" hidden="1" spans="1:9">
      <c r="A53" s="5">
        <v>999228346205554</v>
      </c>
      <c r="B53" s="6">
        <v>45244</v>
      </c>
      <c r="C53" s="6">
        <v>45253</v>
      </c>
      <c r="D53" s="4">
        <v>1476</v>
      </c>
      <c r="E53" s="4" t="str">
        <f>VLOOKUP(A53,HOP!A:L,12,0)</f>
        <v>1476.00</v>
      </c>
      <c r="F53" s="4" t="str">
        <f>VLOOKUP(A53,HOP!A:C,3,0)</f>
        <v>4206880</v>
      </c>
      <c r="G53" s="4">
        <f t="shared" si="2"/>
        <v>0</v>
      </c>
      <c r="H53" s="4" t="str">
        <f t="shared" si="3"/>
        <v>，4206880</v>
      </c>
      <c r="I53" s="4" t="str">
        <f>VLOOKUP(A53,HOP!A:U,21,0)</f>
        <v>直采</v>
      </c>
    </row>
    <row r="54" s="4" customFormat="1" hidden="1" spans="1:9">
      <c r="A54" s="5">
        <v>999228359634499</v>
      </c>
      <c r="B54" s="6">
        <v>45250</v>
      </c>
      <c r="C54" s="6">
        <v>45253</v>
      </c>
      <c r="D54" s="4">
        <v>6433</v>
      </c>
      <c r="E54" s="4" t="str">
        <f>VLOOKUP(A54,HOP!A:L,12,0)</f>
        <v>6433.00</v>
      </c>
      <c r="F54" s="4" t="str">
        <f>VLOOKUP(A54,HOP!A:C,3,0)</f>
        <v>4212869</v>
      </c>
      <c r="G54" s="4">
        <f t="shared" si="2"/>
        <v>0</v>
      </c>
      <c r="H54" s="4" t="str">
        <f t="shared" si="3"/>
        <v>，4212869</v>
      </c>
      <c r="I54" s="4" t="str">
        <f>VLOOKUP(A54,HOP!A:U,21,0)</f>
        <v>直采</v>
      </c>
    </row>
    <row r="55" s="4" customFormat="1" hidden="1" spans="1:9">
      <c r="A55" s="5">
        <v>999228359872659</v>
      </c>
      <c r="B55" s="6">
        <v>45252</v>
      </c>
      <c r="C55" s="6">
        <v>45253</v>
      </c>
      <c r="D55" s="4">
        <v>177</v>
      </c>
      <c r="E55" s="4" t="str">
        <f>VLOOKUP(A55,HOP!A:L,12,0)</f>
        <v>177.00</v>
      </c>
      <c r="F55" s="4" t="str">
        <f>VLOOKUP(A55,HOP!A:C,3,0)</f>
        <v>4213008</v>
      </c>
      <c r="G55" s="4">
        <f t="shared" si="2"/>
        <v>0</v>
      </c>
      <c r="H55" s="4" t="str">
        <f t="shared" si="3"/>
        <v>，4213008</v>
      </c>
      <c r="I55" s="4" t="str">
        <f>VLOOKUP(A55,HOP!A:U,21,0)</f>
        <v>直采</v>
      </c>
    </row>
    <row r="56" s="4" customFormat="1" hidden="1" spans="1:9">
      <c r="A56" s="5">
        <v>999228361393397</v>
      </c>
      <c r="B56" s="6">
        <v>45250</v>
      </c>
      <c r="C56" s="6">
        <v>45253</v>
      </c>
      <c r="D56" s="4">
        <v>2286</v>
      </c>
      <c r="E56" s="4" t="str">
        <f>VLOOKUP(A56,HOP!A:L,12,0)</f>
        <v>2286.00</v>
      </c>
      <c r="F56" s="4" t="str">
        <f>VLOOKUP(A56,HOP!A:C,3,0)</f>
        <v>4214122</v>
      </c>
      <c r="G56" s="4">
        <f t="shared" si="2"/>
        <v>0</v>
      </c>
      <c r="H56" s="4" t="str">
        <f t="shared" si="3"/>
        <v>，4214122</v>
      </c>
      <c r="I56" s="4" t="str">
        <f>VLOOKUP(A56,HOP!A:U,21,0)</f>
        <v>直采</v>
      </c>
    </row>
    <row r="57" s="4" customFormat="1" hidden="1" spans="1:9">
      <c r="A57" s="5">
        <v>999228361442291</v>
      </c>
      <c r="B57" s="6">
        <v>45250</v>
      </c>
      <c r="C57" s="6">
        <v>45253</v>
      </c>
      <c r="D57" s="4">
        <v>2286</v>
      </c>
      <c r="E57" s="4" t="str">
        <f>VLOOKUP(A57,HOP!A:L,12,0)</f>
        <v>2286.00</v>
      </c>
      <c r="F57" s="4" t="str">
        <f>VLOOKUP(A57,HOP!A:C,3,0)</f>
        <v>4214142</v>
      </c>
      <c r="G57" s="4">
        <f t="shared" si="2"/>
        <v>0</v>
      </c>
      <c r="H57" s="4" t="str">
        <f t="shared" si="3"/>
        <v>，4214142</v>
      </c>
      <c r="I57" s="4" t="str">
        <f>VLOOKUP(A57,HOP!A:U,21,0)</f>
        <v>直采</v>
      </c>
    </row>
    <row r="58" s="4" customFormat="1" hidden="1" spans="1:9">
      <c r="A58" s="5">
        <v>999228368483007</v>
      </c>
      <c r="B58" s="6">
        <v>45251</v>
      </c>
      <c r="C58" s="6">
        <v>45253</v>
      </c>
      <c r="D58" s="4">
        <v>938</v>
      </c>
      <c r="E58" s="4" t="str">
        <f>VLOOKUP(A58,HOP!A:L,12,0)</f>
        <v>938.00</v>
      </c>
      <c r="F58" s="4" t="str">
        <f>VLOOKUP(A58,HOP!A:C,3,0)</f>
        <v>4220469</v>
      </c>
      <c r="G58" s="4">
        <f t="shared" si="2"/>
        <v>0</v>
      </c>
      <c r="H58" s="4" t="str">
        <f t="shared" si="3"/>
        <v>，4220469</v>
      </c>
      <c r="I58" s="4" t="str">
        <f>VLOOKUP(A58,HOP!A:U,21,0)</f>
        <v>直连</v>
      </c>
    </row>
    <row r="59" s="4" customFormat="1" hidden="1" spans="1:9">
      <c r="A59" s="5">
        <v>999228368486238</v>
      </c>
      <c r="B59" s="6">
        <v>45251</v>
      </c>
      <c r="C59" s="6">
        <v>45253</v>
      </c>
      <c r="D59" s="4">
        <v>938</v>
      </c>
      <c r="E59" s="4" t="str">
        <f>VLOOKUP(A59,HOP!A:L,12,0)</f>
        <v>938.00</v>
      </c>
      <c r="F59" s="4" t="str">
        <f>VLOOKUP(A59,HOP!A:C,3,0)</f>
        <v>4220474</v>
      </c>
      <c r="G59" s="4">
        <f t="shared" si="2"/>
        <v>0</v>
      </c>
      <c r="H59" s="4" t="str">
        <f t="shared" si="3"/>
        <v>，4220474</v>
      </c>
      <c r="I59" s="4" t="str">
        <f>VLOOKUP(A59,HOP!A:U,21,0)</f>
        <v>直连</v>
      </c>
    </row>
    <row r="60" s="4" customFormat="1" hidden="1" spans="1:9">
      <c r="A60" s="5">
        <v>999228369544131</v>
      </c>
      <c r="B60" s="6">
        <v>45250</v>
      </c>
      <c r="C60" s="6">
        <v>45253</v>
      </c>
      <c r="D60" s="4">
        <v>8145</v>
      </c>
      <c r="E60" s="4" t="str">
        <f>VLOOKUP(A60,HOP!A:L,12,0)</f>
        <v>8145.00</v>
      </c>
      <c r="F60" s="4" t="str">
        <f>VLOOKUP(A60,HOP!A:C,3,0)</f>
        <v>4222254</v>
      </c>
      <c r="G60" s="4">
        <f t="shared" si="2"/>
        <v>0</v>
      </c>
      <c r="H60" s="4" t="str">
        <f t="shared" si="3"/>
        <v>，4222254</v>
      </c>
      <c r="I60" s="4" t="str">
        <f>VLOOKUP(A60,HOP!A:U,21,0)</f>
        <v>直采</v>
      </c>
    </row>
    <row r="61" s="4" customFormat="1" hidden="1" spans="1:9">
      <c r="A61" s="5">
        <v>999228369644263</v>
      </c>
      <c r="B61" s="6">
        <v>45249</v>
      </c>
      <c r="C61" s="6">
        <v>45253</v>
      </c>
      <c r="D61" s="4">
        <v>3440</v>
      </c>
      <c r="E61" s="4" t="str">
        <f>VLOOKUP(A61,HOP!A:L,12,0)</f>
        <v>3440.00</v>
      </c>
      <c r="F61" s="4" t="str">
        <f>VLOOKUP(A61,HOP!A:C,3,0)</f>
        <v>4222378</v>
      </c>
      <c r="G61" s="4">
        <f t="shared" si="2"/>
        <v>0</v>
      </c>
      <c r="H61" s="4" t="str">
        <f t="shared" si="3"/>
        <v>，4222378</v>
      </c>
      <c r="I61" s="4" t="str">
        <f>VLOOKUP(A61,HOP!A:U,21,0)</f>
        <v>直采</v>
      </c>
    </row>
    <row r="62" s="4" customFormat="1" hidden="1" spans="1:9">
      <c r="A62" s="5">
        <v>999228398576260</v>
      </c>
      <c r="B62" s="6">
        <v>45250</v>
      </c>
      <c r="C62" s="6">
        <v>45253</v>
      </c>
      <c r="D62" s="4">
        <v>1200</v>
      </c>
      <c r="E62" s="4" t="str">
        <f>VLOOKUP(A62,HOP!A:L,12,0)</f>
        <v>1200.00</v>
      </c>
      <c r="F62" s="4" t="str">
        <f>VLOOKUP(A62,HOP!A:C,3,0)</f>
        <v>4228774</v>
      </c>
      <c r="G62" s="4">
        <f t="shared" si="2"/>
        <v>0</v>
      </c>
      <c r="H62" s="4" t="str">
        <f t="shared" si="3"/>
        <v>，4228774</v>
      </c>
      <c r="I62" s="4" t="str">
        <f>VLOOKUP(A62,HOP!A:U,21,0)</f>
        <v>直采</v>
      </c>
    </row>
    <row r="63" s="4" customFormat="1" hidden="1" spans="1:9">
      <c r="A63" s="5">
        <v>999228398749482</v>
      </c>
      <c r="B63" s="6">
        <v>45250</v>
      </c>
      <c r="C63" s="6">
        <v>45253</v>
      </c>
      <c r="D63" s="4">
        <v>6261</v>
      </c>
      <c r="E63" s="4" t="str">
        <f>VLOOKUP(A63,HOP!A:L,12,0)</f>
        <v>6261.00</v>
      </c>
      <c r="F63" s="4" t="str">
        <f>VLOOKUP(A63,HOP!A:C,3,0)</f>
        <v>4228810</v>
      </c>
      <c r="G63" s="4">
        <f t="shared" si="2"/>
        <v>0</v>
      </c>
      <c r="H63" s="4" t="str">
        <f t="shared" si="3"/>
        <v>，4228810</v>
      </c>
      <c r="I63" s="4" t="str">
        <f>VLOOKUP(A63,HOP!A:U,21,0)</f>
        <v>直采</v>
      </c>
    </row>
    <row r="64" s="4" customFormat="1" hidden="1" spans="1:9">
      <c r="A64" s="5">
        <v>999228399994618</v>
      </c>
      <c r="B64" s="6">
        <v>45250</v>
      </c>
      <c r="C64" s="6">
        <v>45253</v>
      </c>
      <c r="D64" s="4">
        <v>1554</v>
      </c>
      <c r="E64" s="4" t="str">
        <f>VLOOKUP(A64,HOP!A:L,12,0)</f>
        <v>1554.00</v>
      </c>
      <c r="F64" s="4" t="str">
        <f>VLOOKUP(A64,HOP!A:C,3,0)</f>
        <v>4229283</v>
      </c>
      <c r="G64" s="4">
        <f t="shared" si="2"/>
        <v>0</v>
      </c>
      <c r="H64" s="4" t="str">
        <f t="shared" si="3"/>
        <v>，4229283</v>
      </c>
      <c r="I64" s="4" t="str">
        <f>VLOOKUP(A64,HOP!A:U,21,0)</f>
        <v>直采</v>
      </c>
    </row>
    <row r="65" s="4" customFormat="1" hidden="1" spans="1:9">
      <c r="A65" s="5">
        <v>999228400042945</v>
      </c>
      <c r="B65" s="6">
        <v>45250</v>
      </c>
      <c r="C65" s="6">
        <v>45253</v>
      </c>
      <c r="D65" s="4">
        <v>1554</v>
      </c>
      <c r="E65" s="4" t="str">
        <f>VLOOKUP(A65,HOP!A:L,12,0)</f>
        <v>1554.00</v>
      </c>
      <c r="F65" s="4" t="str">
        <f>VLOOKUP(A65,HOP!A:C,3,0)</f>
        <v>4229294</v>
      </c>
      <c r="G65" s="4">
        <f t="shared" si="2"/>
        <v>0</v>
      </c>
      <c r="H65" s="4" t="str">
        <f t="shared" si="3"/>
        <v>，4229294</v>
      </c>
      <c r="I65" s="4" t="str">
        <f>VLOOKUP(A65,HOP!A:U,21,0)</f>
        <v>直采</v>
      </c>
    </row>
    <row r="66" s="4" customFormat="1" hidden="1" spans="1:9">
      <c r="A66" s="5">
        <v>999228412753350</v>
      </c>
      <c r="B66" s="6">
        <v>45248</v>
      </c>
      <c r="C66" s="6">
        <v>45253</v>
      </c>
      <c r="D66" s="4">
        <v>6150</v>
      </c>
      <c r="E66" s="4" t="str">
        <f>VLOOKUP(A66,HOP!A:L,12,0)</f>
        <v>6150.00</v>
      </c>
      <c r="F66" s="4" t="str">
        <f>VLOOKUP(A66,HOP!A:C,3,0)</f>
        <v>4232146</v>
      </c>
      <c r="G66" s="4">
        <f t="shared" si="2"/>
        <v>0</v>
      </c>
      <c r="H66" s="4" t="str">
        <f t="shared" si="3"/>
        <v>，4232146</v>
      </c>
      <c r="I66" s="4" t="str">
        <f>VLOOKUP(A66,HOP!A:U,21,0)</f>
        <v>直采</v>
      </c>
    </row>
    <row r="67" s="4" customFormat="1" hidden="1" spans="1:9">
      <c r="A67" s="5">
        <v>999228412787819</v>
      </c>
      <c r="B67" s="6">
        <v>45248</v>
      </c>
      <c r="C67" s="6">
        <v>45253</v>
      </c>
      <c r="D67" s="4">
        <v>6150</v>
      </c>
      <c r="E67" s="4" t="str">
        <f>VLOOKUP(A67,HOP!A:L,12,0)</f>
        <v>6150.00</v>
      </c>
      <c r="F67" s="4" t="str">
        <f>VLOOKUP(A67,HOP!A:C,3,0)</f>
        <v>4232155</v>
      </c>
      <c r="G67" s="4">
        <f t="shared" ref="G67:G98" si="4">D67-E67</f>
        <v>0</v>
      </c>
      <c r="H67" s="4" t="str">
        <f t="shared" ref="H67:H98" si="5">$H$1&amp;F67</f>
        <v>，4232155</v>
      </c>
      <c r="I67" s="4" t="str">
        <f>VLOOKUP(A67,HOP!A:U,21,0)</f>
        <v>直采</v>
      </c>
    </row>
    <row r="68" s="4" customFormat="1" hidden="1" spans="1:9">
      <c r="A68" s="5">
        <v>999228421713992</v>
      </c>
      <c r="B68" s="6">
        <v>45252</v>
      </c>
      <c r="C68" s="6">
        <v>45253</v>
      </c>
      <c r="D68" s="4">
        <v>176</v>
      </c>
      <c r="E68" s="4" t="str">
        <f>VLOOKUP(A68,HOP!A:L,12,0)</f>
        <v>176.00</v>
      </c>
      <c r="F68" s="4" t="str">
        <f>VLOOKUP(A68,HOP!A:C,3,0)</f>
        <v>4236123</v>
      </c>
      <c r="G68" s="4">
        <f t="shared" si="4"/>
        <v>0</v>
      </c>
      <c r="H68" s="4" t="str">
        <f t="shared" si="5"/>
        <v>，4236123</v>
      </c>
      <c r="I68" s="4" t="str">
        <f>VLOOKUP(A68,HOP!A:U,21,0)</f>
        <v>直采</v>
      </c>
    </row>
    <row r="69" s="4" customFormat="1" hidden="1" spans="1:9">
      <c r="A69" s="5">
        <v>999228436134534</v>
      </c>
      <c r="B69" s="6">
        <v>45252</v>
      </c>
      <c r="C69" s="6">
        <v>45253</v>
      </c>
      <c r="D69" s="4">
        <v>176</v>
      </c>
      <c r="E69" s="4" t="str">
        <f>VLOOKUP(A69,HOP!A:L,12,0)</f>
        <v>176.00</v>
      </c>
      <c r="F69" s="4" t="str">
        <f>VLOOKUP(A69,HOP!A:C,3,0)</f>
        <v>4238928</v>
      </c>
      <c r="G69" s="4">
        <f t="shared" si="4"/>
        <v>0</v>
      </c>
      <c r="H69" s="4" t="str">
        <f t="shared" si="5"/>
        <v>，4238928</v>
      </c>
      <c r="I69" s="4" t="str">
        <f>VLOOKUP(A69,HOP!A:U,21,0)</f>
        <v>直采</v>
      </c>
    </row>
    <row r="70" s="4" customFormat="1" hidden="1" spans="1:9">
      <c r="A70" s="5">
        <v>999228440583527</v>
      </c>
      <c r="B70" s="6">
        <v>45251</v>
      </c>
      <c r="C70" s="6">
        <v>45253</v>
      </c>
      <c r="D70" s="4">
        <v>934</v>
      </c>
      <c r="E70" s="4" t="str">
        <f>VLOOKUP(A70,HOP!A:L,12,0)</f>
        <v>934.00</v>
      </c>
      <c r="F70" s="4" t="str">
        <f>VLOOKUP(A70,HOP!A:C,3,0)</f>
        <v>4241227</v>
      </c>
      <c r="G70" s="4">
        <f t="shared" si="4"/>
        <v>0</v>
      </c>
      <c r="H70" s="4" t="str">
        <f t="shared" si="5"/>
        <v>，4241227</v>
      </c>
      <c r="I70" s="4" t="str">
        <f>VLOOKUP(A70,HOP!A:U,21,0)</f>
        <v>直连</v>
      </c>
    </row>
    <row r="71" s="4" customFormat="1" hidden="1" spans="1:9">
      <c r="A71" s="5">
        <v>999228440652079</v>
      </c>
      <c r="B71" s="6">
        <v>45252</v>
      </c>
      <c r="C71" s="6">
        <v>45253</v>
      </c>
      <c r="D71" s="4">
        <v>467</v>
      </c>
      <c r="E71" s="4" t="str">
        <f>VLOOKUP(A71,HOP!A:L,12,0)</f>
        <v>467.00</v>
      </c>
      <c r="F71" s="4" t="str">
        <f>VLOOKUP(A71,HOP!A:C,3,0)</f>
        <v>4241255</v>
      </c>
      <c r="G71" s="4">
        <f t="shared" si="4"/>
        <v>0</v>
      </c>
      <c r="H71" s="4" t="str">
        <f t="shared" si="5"/>
        <v>，4241255</v>
      </c>
      <c r="I71" s="4" t="str">
        <f>VLOOKUP(A71,HOP!A:U,21,0)</f>
        <v>直连</v>
      </c>
    </row>
    <row r="72" s="4" customFormat="1" hidden="1" spans="1:9">
      <c r="A72" s="5">
        <v>999228443274986</v>
      </c>
      <c r="B72" s="6">
        <v>45252</v>
      </c>
      <c r="C72" s="6">
        <v>45253</v>
      </c>
      <c r="D72" s="4">
        <v>1343</v>
      </c>
      <c r="E72" s="4" t="str">
        <f>VLOOKUP(A72,HOP!A:L,12,0)</f>
        <v>1343.00</v>
      </c>
      <c r="F72" s="4" t="str">
        <f>VLOOKUP(A72,HOP!A:C,3,0)</f>
        <v>4244651</v>
      </c>
      <c r="G72" s="4">
        <f t="shared" si="4"/>
        <v>0</v>
      </c>
      <c r="H72" s="4" t="str">
        <f t="shared" si="5"/>
        <v>，4244651</v>
      </c>
      <c r="I72" s="4" t="str">
        <f>VLOOKUP(A72,HOP!A:U,21,0)</f>
        <v>直采</v>
      </c>
    </row>
    <row r="73" s="4" customFormat="1" hidden="1" spans="1:9">
      <c r="A73" s="5">
        <v>999228443649613</v>
      </c>
      <c r="B73" s="6">
        <v>45249</v>
      </c>
      <c r="C73" s="6">
        <v>45253</v>
      </c>
      <c r="D73" s="4">
        <v>1676</v>
      </c>
      <c r="E73" s="4" t="str">
        <f>VLOOKUP(A73,HOP!A:L,12,0)</f>
        <v>1676.00</v>
      </c>
      <c r="F73" s="4" t="str">
        <f>VLOOKUP(A73,HOP!A:C,3,0)</f>
        <v>4245451</v>
      </c>
      <c r="G73" s="4">
        <f t="shared" si="4"/>
        <v>0</v>
      </c>
      <c r="H73" s="4" t="str">
        <f t="shared" si="5"/>
        <v>，4245451</v>
      </c>
      <c r="I73" s="4" t="str">
        <f>VLOOKUP(A73,HOP!A:U,21,0)</f>
        <v>直连</v>
      </c>
    </row>
    <row r="74" s="4" customFormat="1" hidden="1" spans="1:9">
      <c r="A74" s="5">
        <v>999228470990242</v>
      </c>
      <c r="B74" s="6">
        <v>45251</v>
      </c>
      <c r="C74" s="6">
        <v>45253</v>
      </c>
      <c r="D74" s="4">
        <v>740</v>
      </c>
      <c r="E74" s="4" t="str">
        <f>VLOOKUP(A74,HOP!A:L,12,0)</f>
        <v>740.00</v>
      </c>
      <c r="F74" s="4" t="str">
        <f>VLOOKUP(A74,HOP!A:C,3,0)</f>
        <v>4253172</v>
      </c>
      <c r="G74" s="4">
        <f t="shared" si="4"/>
        <v>0</v>
      </c>
      <c r="H74" s="4" t="str">
        <f t="shared" si="5"/>
        <v>，4253172</v>
      </c>
      <c r="I74" s="4" t="str">
        <f>VLOOKUP(A74,HOP!A:U,21,0)</f>
        <v>直采</v>
      </c>
    </row>
    <row r="75" s="4" customFormat="1" hidden="1" spans="1:9">
      <c r="A75" s="5">
        <v>999228471525590</v>
      </c>
      <c r="B75" s="6">
        <v>45251</v>
      </c>
      <c r="C75" s="6">
        <v>45253</v>
      </c>
      <c r="D75" s="4">
        <v>2638</v>
      </c>
      <c r="E75" s="4" t="str">
        <f>VLOOKUP(A75,HOP!A:L,12,0)</f>
        <v>2638.00</v>
      </c>
      <c r="F75" s="4" t="str">
        <f>VLOOKUP(A75,HOP!A:C,3,0)</f>
        <v>4253312</v>
      </c>
      <c r="G75" s="4">
        <f t="shared" si="4"/>
        <v>0</v>
      </c>
      <c r="H75" s="4" t="str">
        <f t="shared" si="5"/>
        <v>，4253312</v>
      </c>
      <c r="I75" s="4" t="str">
        <f>VLOOKUP(A75,HOP!A:U,21,0)</f>
        <v>直采</v>
      </c>
    </row>
    <row r="76" s="4" customFormat="1" spans="1:10">
      <c r="A76" s="5">
        <v>999228472793357</v>
      </c>
      <c r="B76" s="6">
        <v>45251</v>
      </c>
      <c r="C76" s="6">
        <v>45253</v>
      </c>
      <c r="D76" s="4">
        <v>200</v>
      </c>
      <c r="E76" s="4" t="e">
        <f>VLOOKUP(A76,HOP!A:L,12,0)</f>
        <v>#N/A</v>
      </c>
      <c r="F76" s="4">
        <v>3987608</v>
      </c>
      <c r="G76" s="4" t="e">
        <f t="shared" si="4"/>
        <v>#N/A</v>
      </c>
      <c r="H76" s="4" t="str">
        <f t="shared" si="5"/>
        <v>，3987608</v>
      </c>
      <c r="I76" s="4" t="s">
        <v>847</v>
      </c>
      <c r="J76" s="4" t="s">
        <v>850</v>
      </c>
    </row>
    <row r="77" s="4" customFormat="1" hidden="1" spans="1:9">
      <c r="A77" s="5">
        <v>999228484518401</v>
      </c>
      <c r="B77" s="6">
        <v>45251</v>
      </c>
      <c r="C77" s="6">
        <v>45253</v>
      </c>
      <c r="D77" s="4">
        <v>2890</v>
      </c>
      <c r="E77" s="4" t="str">
        <f>VLOOKUP(A77,HOP!A:L,12,0)</f>
        <v>2890.00</v>
      </c>
      <c r="F77" s="4" t="str">
        <f>VLOOKUP(A77,HOP!A:C,3,0)</f>
        <v>4256650</v>
      </c>
      <c r="G77" s="4">
        <f t="shared" si="4"/>
        <v>0</v>
      </c>
      <c r="H77" s="4" t="str">
        <f t="shared" si="5"/>
        <v>，4256650</v>
      </c>
      <c r="I77" s="4" t="str">
        <f>VLOOKUP(A77,HOP!A:U,21,0)</f>
        <v>直采</v>
      </c>
    </row>
    <row r="78" s="4" customFormat="1" hidden="1" spans="1:9">
      <c r="A78" s="5">
        <v>999228486683819</v>
      </c>
      <c r="B78" s="6">
        <v>45250</v>
      </c>
      <c r="C78" s="6">
        <v>45253</v>
      </c>
      <c r="D78" s="4">
        <v>6066</v>
      </c>
      <c r="E78" s="4" t="str">
        <f>VLOOKUP(A78,HOP!A:L,12,0)</f>
        <v>6066.00</v>
      </c>
      <c r="F78" s="4" t="str">
        <f>VLOOKUP(A78,HOP!A:C,3,0)</f>
        <v>4258122</v>
      </c>
      <c r="G78" s="4">
        <f t="shared" si="4"/>
        <v>0</v>
      </c>
      <c r="H78" s="4" t="str">
        <f t="shared" si="5"/>
        <v>，4258122</v>
      </c>
      <c r="I78" s="4" t="str">
        <f>VLOOKUP(A78,HOP!A:U,21,0)</f>
        <v>直采</v>
      </c>
    </row>
    <row r="79" s="4" customFormat="1" hidden="1" spans="1:9">
      <c r="A79" s="5">
        <v>999228488914120</v>
      </c>
      <c r="B79" s="6">
        <v>45252</v>
      </c>
      <c r="C79" s="6">
        <v>45253</v>
      </c>
      <c r="D79" s="4">
        <v>385</v>
      </c>
      <c r="E79" s="4" t="str">
        <f>VLOOKUP(A79,HOP!A:L,12,0)</f>
        <v>385.00</v>
      </c>
      <c r="F79" s="4" t="str">
        <f>VLOOKUP(A79,HOP!A:C,3,0)</f>
        <v>4260809</v>
      </c>
      <c r="G79" s="4">
        <f t="shared" si="4"/>
        <v>0</v>
      </c>
      <c r="H79" s="4" t="str">
        <f t="shared" si="5"/>
        <v>，4260809</v>
      </c>
      <c r="I79" s="4" t="str">
        <f>VLOOKUP(A79,HOP!A:U,21,0)</f>
        <v>直采</v>
      </c>
    </row>
    <row r="80" s="4" customFormat="1" spans="1:10">
      <c r="A80" s="5">
        <v>999228489215470</v>
      </c>
      <c r="B80" s="6">
        <v>45250</v>
      </c>
      <c r="C80" s="6">
        <v>45253</v>
      </c>
      <c r="D80" s="4">
        <v>2070</v>
      </c>
      <c r="E80" s="4" t="e">
        <f>VLOOKUP(A80,HOP!A:L,12,0)</f>
        <v>#N/A</v>
      </c>
      <c r="F80" s="4">
        <v>4261314</v>
      </c>
      <c r="G80" s="4" t="e">
        <f t="shared" si="4"/>
        <v>#N/A</v>
      </c>
      <c r="H80" s="4" t="str">
        <f t="shared" si="5"/>
        <v>，4261314</v>
      </c>
      <c r="I80" s="4" t="s">
        <v>847</v>
      </c>
      <c r="J80" s="4" t="s">
        <v>853</v>
      </c>
    </row>
    <row r="81" s="4" customFormat="1" hidden="1" spans="1:9">
      <c r="A81" s="5">
        <v>999228489963479</v>
      </c>
      <c r="B81" s="6">
        <v>45251</v>
      </c>
      <c r="C81" s="6">
        <v>45253</v>
      </c>
      <c r="D81" s="4">
        <v>772</v>
      </c>
      <c r="E81" s="4" t="str">
        <f>VLOOKUP(A81,HOP!A:L,12,0)</f>
        <v>772.00</v>
      </c>
      <c r="F81" s="4" t="str">
        <f>VLOOKUP(A81,HOP!A:C,3,0)</f>
        <v>4262080</v>
      </c>
      <c r="G81" s="4">
        <f t="shared" si="4"/>
        <v>0</v>
      </c>
      <c r="H81" s="4" t="str">
        <f t="shared" si="5"/>
        <v>，4262080</v>
      </c>
      <c r="I81" s="4" t="str">
        <f>VLOOKUP(A81,HOP!A:U,21,0)</f>
        <v>直采</v>
      </c>
    </row>
    <row r="82" s="4" customFormat="1" hidden="1" spans="1:9">
      <c r="A82" s="5">
        <v>999228490449733</v>
      </c>
      <c r="B82" s="6">
        <v>45252</v>
      </c>
      <c r="C82" s="6">
        <v>45253</v>
      </c>
      <c r="D82" s="4">
        <v>420</v>
      </c>
      <c r="E82" s="4" t="str">
        <f>VLOOKUP(A82,HOP!A:L,12,0)</f>
        <v>420.00</v>
      </c>
      <c r="F82" s="4" t="str">
        <f>VLOOKUP(A82,HOP!A:C,3,0)</f>
        <v>4262110</v>
      </c>
      <c r="G82" s="4">
        <f t="shared" si="4"/>
        <v>0</v>
      </c>
      <c r="H82" s="4" t="str">
        <f t="shared" si="5"/>
        <v>，4262110</v>
      </c>
      <c r="I82" s="4" t="str">
        <f>VLOOKUP(A82,HOP!A:U,21,0)</f>
        <v>直采</v>
      </c>
    </row>
    <row r="83" s="4" customFormat="1" hidden="1" spans="1:9">
      <c r="A83" s="5">
        <v>999228494193646</v>
      </c>
      <c r="B83" s="6">
        <v>45251</v>
      </c>
      <c r="C83" s="6">
        <v>45253</v>
      </c>
      <c r="D83" s="4">
        <v>744</v>
      </c>
      <c r="E83" s="4" t="str">
        <f>VLOOKUP(A83,HOP!A:L,12,0)</f>
        <v>744.00</v>
      </c>
      <c r="F83" s="4" t="str">
        <f>VLOOKUP(A83,HOP!A:C,3,0)</f>
        <v>4263298</v>
      </c>
      <c r="G83" s="4">
        <f t="shared" si="4"/>
        <v>0</v>
      </c>
      <c r="H83" s="4" t="str">
        <f t="shared" si="5"/>
        <v>，4263298</v>
      </c>
      <c r="I83" s="4" t="str">
        <f>VLOOKUP(A83,HOP!A:U,21,0)</f>
        <v>直采</v>
      </c>
    </row>
    <row r="84" s="4" customFormat="1" hidden="1" spans="1:9">
      <c r="A84" s="5">
        <v>999228494935669</v>
      </c>
      <c r="B84" s="6">
        <v>45250</v>
      </c>
      <c r="C84" s="6">
        <v>45253</v>
      </c>
      <c r="D84" s="4">
        <v>1280</v>
      </c>
      <c r="E84" s="4" t="str">
        <f>VLOOKUP(A84,HOP!A:L,12,0)</f>
        <v>1280.00</v>
      </c>
      <c r="F84" s="4" t="str">
        <f>VLOOKUP(A84,HOP!A:C,3,0)</f>
        <v>4263808</v>
      </c>
      <c r="G84" s="4">
        <f t="shared" si="4"/>
        <v>0</v>
      </c>
      <c r="H84" s="4" t="str">
        <f t="shared" si="5"/>
        <v>，4263808</v>
      </c>
      <c r="I84" s="4" t="str">
        <f>VLOOKUP(A84,HOP!A:U,21,0)</f>
        <v>直采</v>
      </c>
    </row>
    <row r="85" s="4" customFormat="1" hidden="1" spans="1:9">
      <c r="A85" s="5">
        <v>999228496682924</v>
      </c>
      <c r="B85" s="6">
        <v>45252</v>
      </c>
      <c r="C85" s="6">
        <v>45253</v>
      </c>
      <c r="D85" s="4">
        <v>2070</v>
      </c>
      <c r="E85" s="4" t="str">
        <f>VLOOKUP(A85,HOP!A:L,12,0)</f>
        <v>2070.00</v>
      </c>
      <c r="F85" s="4" t="str">
        <f>VLOOKUP(A85,HOP!A:C,3,0)</f>
        <v>4264542</v>
      </c>
      <c r="G85" s="4">
        <f t="shared" si="4"/>
        <v>0</v>
      </c>
      <c r="H85" s="4" t="str">
        <f t="shared" si="5"/>
        <v>，4264542</v>
      </c>
      <c r="I85" s="4" t="str">
        <f>VLOOKUP(A85,HOP!A:U,21,0)</f>
        <v>直采</v>
      </c>
    </row>
    <row r="86" s="4" customFormat="1" hidden="1" spans="1:9">
      <c r="A86" s="5">
        <v>999228497024739</v>
      </c>
      <c r="B86" s="6">
        <v>45250</v>
      </c>
      <c r="C86" s="6">
        <v>45253</v>
      </c>
      <c r="D86" s="4">
        <v>1002</v>
      </c>
      <c r="E86" s="4" t="str">
        <f>VLOOKUP(A86,HOP!A:L,12,0)</f>
        <v>1002.00</v>
      </c>
      <c r="F86" s="4" t="str">
        <f>VLOOKUP(A86,HOP!A:C,3,0)</f>
        <v>4264658</v>
      </c>
      <c r="G86" s="4">
        <f t="shared" si="4"/>
        <v>0</v>
      </c>
      <c r="H86" s="4" t="str">
        <f t="shared" si="5"/>
        <v>，4264658</v>
      </c>
      <c r="I86" s="4" t="str">
        <f>VLOOKUP(A86,HOP!A:U,21,0)</f>
        <v>直采</v>
      </c>
    </row>
    <row r="87" s="4" customFormat="1" hidden="1" spans="1:9">
      <c r="A87" s="5">
        <v>999228500154418</v>
      </c>
      <c r="B87" s="6">
        <v>45252</v>
      </c>
      <c r="C87" s="6">
        <v>45253</v>
      </c>
      <c r="D87" s="4">
        <v>460</v>
      </c>
      <c r="E87" s="4" t="str">
        <f>VLOOKUP(A87,HOP!A:L,12,0)</f>
        <v>460.00</v>
      </c>
      <c r="F87" s="4" t="str">
        <f>VLOOKUP(A87,HOP!A:C,3,0)</f>
        <v>4266393</v>
      </c>
      <c r="G87" s="4">
        <f t="shared" si="4"/>
        <v>0</v>
      </c>
      <c r="H87" s="4" t="str">
        <f t="shared" si="5"/>
        <v>，4266393</v>
      </c>
      <c r="I87" s="4" t="str">
        <f>VLOOKUP(A87,HOP!A:U,21,0)</f>
        <v>直采</v>
      </c>
    </row>
    <row r="88" s="4" customFormat="1" hidden="1" spans="1:9">
      <c r="A88" s="5">
        <v>999228501388207</v>
      </c>
      <c r="B88" s="6">
        <v>45251</v>
      </c>
      <c r="C88" s="6">
        <v>45253</v>
      </c>
      <c r="D88" s="4">
        <v>2568</v>
      </c>
      <c r="E88" s="4" t="str">
        <f>VLOOKUP(A88,HOP!A:L,12,0)</f>
        <v>2568.00</v>
      </c>
      <c r="F88" s="4" t="str">
        <f>VLOOKUP(A88,HOP!A:C,3,0)</f>
        <v>4266840</v>
      </c>
      <c r="G88" s="4">
        <f t="shared" si="4"/>
        <v>0</v>
      </c>
      <c r="H88" s="4" t="str">
        <f t="shared" si="5"/>
        <v>，4266840</v>
      </c>
      <c r="I88" s="4" t="str">
        <f>VLOOKUP(A88,HOP!A:U,21,0)</f>
        <v>直采</v>
      </c>
    </row>
    <row r="89" s="4" customFormat="1" hidden="1" spans="1:9">
      <c r="A89" s="5">
        <v>28507185722</v>
      </c>
      <c r="B89" s="6">
        <v>45251</v>
      </c>
      <c r="C89" s="6">
        <v>45253</v>
      </c>
      <c r="D89" s="4">
        <v>794</v>
      </c>
      <c r="E89" s="4" t="str">
        <f>VLOOKUP(A89,HOP!A:L,12,0)</f>
        <v>794.00</v>
      </c>
      <c r="F89" s="4" t="str">
        <f>VLOOKUP(A89,HOP!A:C,3,0)</f>
        <v>4268096</v>
      </c>
      <c r="G89" s="4">
        <f t="shared" si="4"/>
        <v>0</v>
      </c>
      <c r="H89" s="4" t="str">
        <f t="shared" si="5"/>
        <v>，4268096</v>
      </c>
      <c r="I89" s="4" t="str">
        <f>VLOOKUP(A89,HOP!A:U,21,0)</f>
        <v>直采</v>
      </c>
    </row>
    <row r="90" s="4" customFormat="1" hidden="1" spans="1:9">
      <c r="A90" s="5">
        <v>999228506503082</v>
      </c>
      <c r="B90" s="6">
        <v>45251</v>
      </c>
      <c r="C90" s="6">
        <v>45253</v>
      </c>
      <c r="D90" s="4">
        <v>794</v>
      </c>
      <c r="E90" s="4" t="str">
        <f>VLOOKUP(A90,HOP!A:L,12,0)</f>
        <v>794.00</v>
      </c>
      <c r="F90" s="4" t="str">
        <f>VLOOKUP(A90,HOP!A:C,3,0)</f>
        <v>4267755</v>
      </c>
      <c r="G90" s="4">
        <f t="shared" si="4"/>
        <v>0</v>
      </c>
      <c r="H90" s="4" t="str">
        <f t="shared" si="5"/>
        <v>，4267755</v>
      </c>
      <c r="I90" s="4" t="str">
        <f>VLOOKUP(A90,HOP!A:U,21,0)</f>
        <v>直采</v>
      </c>
    </row>
    <row r="91" s="4" customFormat="1" hidden="1" spans="1:9">
      <c r="A91" s="5">
        <v>999228509988601</v>
      </c>
      <c r="B91" s="6">
        <v>45250</v>
      </c>
      <c r="C91" s="6">
        <v>45253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999228512877029</v>
      </c>
      <c r="B92" s="6">
        <v>45250</v>
      </c>
      <c r="C92" s="6">
        <v>45253</v>
      </c>
      <c r="D92" s="4">
        <v>627</v>
      </c>
      <c r="E92" s="4" t="str">
        <f>VLOOKUP(A92,HOP!A:L,12,0)</f>
        <v>627.00</v>
      </c>
      <c r="F92" s="4" t="str">
        <f>VLOOKUP(A92,HOP!A:C,3,0)</f>
        <v>4269772</v>
      </c>
      <c r="G92" s="4">
        <f t="shared" si="4"/>
        <v>0</v>
      </c>
      <c r="H92" s="4" t="str">
        <f t="shared" si="5"/>
        <v>，4269772</v>
      </c>
      <c r="I92" s="4" t="str">
        <f>VLOOKUP(A92,HOP!A:U,21,0)</f>
        <v>直采</v>
      </c>
    </row>
    <row r="93" s="4" customFormat="1" hidden="1" spans="1:9">
      <c r="A93" s="5">
        <v>999228514676448</v>
      </c>
      <c r="B93" s="6">
        <v>45252</v>
      </c>
      <c r="C93" s="6">
        <v>45253</v>
      </c>
      <c r="D93" s="4">
        <v>969</v>
      </c>
      <c r="E93" s="4" t="str">
        <f>VLOOKUP(A93,HOP!A:L,12,0)</f>
        <v>969.00</v>
      </c>
      <c r="F93" s="4" t="str">
        <f>VLOOKUP(A93,HOP!A:C,3,0)</f>
        <v>4270491</v>
      </c>
      <c r="G93" s="4">
        <f t="shared" si="4"/>
        <v>0</v>
      </c>
      <c r="H93" s="4" t="str">
        <f t="shared" si="5"/>
        <v>，4270491</v>
      </c>
      <c r="I93" s="4" t="str">
        <f>VLOOKUP(A93,HOP!A:U,21,0)</f>
        <v>直采</v>
      </c>
    </row>
    <row r="94" s="4" customFormat="1" hidden="1" spans="1:9">
      <c r="A94" s="5">
        <v>999228523903215</v>
      </c>
      <c r="B94" s="6">
        <v>45251</v>
      </c>
      <c r="C94" s="6">
        <v>45253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999228524195051</v>
      </c>
      <c r="B95" s="6">
        <v>45248</v>
      </c>
      <c r="C95" s="6">
        <v>45253</v>
      </c>
      <c r="D95" s="4">
        <v>785</v>
      </c>
      <c r="E95" s="4" t="str">
        <f>VLOOKUP(A95,HOP!A:L,12,0)</f>
        <v>785.00</v>
      </c>
      <c r="F95" s="4" t="str">
        <f>VLOOKUP(A95,HOP!A:C,3,0)</f>
        <v>4271989</v>
      </c>
      <c r="G95" s="4">
        <f t="shared" si="4"/>
        <v>0</v>
      </c>
      <c r="H95" s="4" t="str">
        <f t="shared" si="5"/>
        <v>，4271989</v>
      </c>
      <c r="I95" s="4" t="str">
        <f>VLOOKUP(A95,HOP!A:U,21,0)</f>
        <v>直采</v>
      </c>
    </row>
    <row r="96" s="4" customFormat="1" hidden="1" spans="1:9">
      <c r="A96" s="5">
        <v>999228525849223</v>
      </c>
      <c r="B96" s="6">
        <v>45251</v>
      </c>
      <c r="C96" s="6">
        <v>45253</v>
      </c>
      <c r="D96" s="4">
        <v>662</v>
      </c>
      <c r="E96" s="4" t="str">
        <f>VLOOKUP(A96,HOP!A:L,12,0)</f>
        <v>662.00</v>
      </c>
      <c r="F96" s="4" t="str">
        <f>VLOOKUP(A96,HOP!A:C,3,0)</f>
        <v>4272277</v>
      </c>
      <c r="G96" s="4">
        <f t="shared" si="4"/>
        <v>0</v>
      </c>
      <c r="H96" s="4" t="str">
        <f t="shared" si="5"/>
        <v>，4272277</v>
      </c>
      <c r="I96" s="4" t="str">
        <f>VLOOKUP(A96,HOP!A:U,21,0)</f>
        <v>直采</v>
      </c>
    </row>
    <row r="97" s="4" customFormat="1" hidden="1" spans="1:9">
      <c r="A97" s="5">
        <v>999228526511707</v>
      </c>
      <c r="B97" s="6">
        <v>45252</v>
      </c>
      <c r="C97" s="6">
        <v>45253</v>
      </c>
      <c r="D97" s="4">
        <v>475</v>
      </c>
      <c r="E97" s="4" t="str">
        <f>VLOOKUP(A97,HOP!A:L,12,0)</f>
        <v>475.00</v>
      </c>
      <c r="F97" s="4" t="str">
        <f>VLOOKUP(A97,HOP!A:C,3,0)</f>
        <v>4272433</v>
      </c>
      <c r="G97" s="4">
        <f t="shared" si="4"/>
        <v>0</v>
      </c>
      <c r="H97" s="4" t="str">
        <f t="shared" si="5"/>
        <v>，4272433</v>
      </c>
      <c r="I97" s="4" t="str">
        <f>VLOOKUP(A97,HOP!A:U,21,0)</f>
        <v>直采</v>
      </c>
    </row>
    <row r="98" s="4" customFormat="1" hidden="1" spans="1:9">
      <c r="A98" s="5">
        <v>999228527900075</v>
      </c>
      <c r="B98" s="6">
        <v>45252</v>
      </c>
      <c r="C98" s="6">
        <v>45253</v>
      </c>
      <c r="D98" s="4">
        <v>360</v>
      </c>
      <c r="E98" s="4" t="str">
        <f>VLOOKUP(A98,HOP!A:L,12,0)</f>
        <v>360.00</v>
      </c>
      <c r="F98" s="4" t="str">
        <f>VLOOKUP(A98,HOP!A:C,3,0)</f>
        <v>4272769</v>
      </c>
      <c r="G98" s="4">
        <f t="shared" si="4"/>
        <v>0</v>
      </c>
      <c r="H98" s="4" t="str">
        <f t="shared" si="5"/>
        <v>，4272769</v>
      </c>
      <c r="I98" s="4" t="str">
        <f>VLOOKUP(A98,HOP!A:U,21,0)</f>
        <v>直采</v>
      </c>
    </row>
    <row r="99" s="4" customFormat="1" spans="1:10">
      <c r="A99" s="5">
        <v>999228528221429</v>
      </c>
      <c r="B99" s="6">
        <v>45250</v>
      </c>
      <c r="C99" s="6">
        <v>45253</v>
      </c>
      <c r="D99" s="4">
        <v>300</v>
      </c>
      <c r="E99" s="4" t="e">
        <f>VLOOKUP(A99,HOP!A:L,12,0)</f>
        <v>#N/A</v>
      </c>
      <c r="F99" s="4">
        <v>4261314</v>
      </c>
      <c r="G99" s="4" t="e">
        <f t="shared" ref="G99:G130" si="6">D99-E99</f>
        <v>#N/A</v>
      </c>
      <c r="H99" s="4" t="str">
        <f t="shared" ref="H99:H130" si="7">$H$1&amp;F99</f>
        <v>，4261314</v>
      </c>
      <c r="I99" s="4" t="s">
        <v>847</v>
      </c>
      <c r="J99" s="4" t="s">
        <v>853</v>
      </c>
    </row>
    <row r="100" s="4" customFormat="1" hidden="1" spans="1:9">
      <c r="A100" s="5">
        <v>999228528648876</v>
      </c>
      <c r="B100" s="6">
        <v>45250</v>
      </c>
      <c r="C100" s="6">
        <v>45253</v>
      </c>
      <c r="D100" s="4">
        <v>1077</v>
      </c>
      <c r="E100" s="4" t="str">
        <f>VLOOKUP(A100,HOP!A:L,12,0)</f>
        <v>1077.00</v>
      </c>
      <c r="F100" s="4" t="str">
        <f>VLOOKUP(A100,HOP!A:C,3,0)</f>
        <v>4272971</v>
      </c>
      <c r="G100" s="4">
        <f t="shared" si="6"/>
        <v>0</v>
      </c>
      <c r="H100" s="4" t="str">
        <f t="shared" si="7"/>
        <v>，4272971</v>
      </c>
      <c r="I100" s="4" t="str">
        <f>VLOOKUP(A100,HOP!A:U,21,0)</f>
        <v>直采</v>
      </c>
    </row>
    <row r="101" s="4" customFormat="1" hidden="1" spans="1:9">
      <c r="A101" s="5">
        <v>999228532298702</v>
      </c>
      <c r="B101" s="6">
        <v>45252</v>
      </c>
      <c r="C101" s="6">
        <v>45253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999228537285374</v>
      </c>
      <c r="B102" s="6">
        <v>45250</v>
      </c>
      <c r="C102" s="6">
        <v>45253</v>
      </c>
      <c r="D102" s="4">
        <v>4698</v>
      </c>
      <c r="E102" s="4" t="str">
        <f>VLOOKUP(A102,HOP!A:L,12,0)</f>
        <v>4698.00</v>
      </c>
      <c r="F102" s="4" t="str">
        <f>VLOOKUP(A102,HOP!A:C,3,0)</f>
        <v>4274807</v>
      </c>
      <c r="G102" s="4">
        <f t="shared" si="6"/>
        <v>0</v>
      </c>
      <c r="H102" s="4" t="str">
        <f t="shared" si="7"/>
        <v>，4274807</v>
      </c>
      <c r="I102" s="4" t="str">
        <f>VLOOKUP(A102,HOP!A:U,21,0)</f>
        <v>直采</v>
      </c>
    </row>
    <row r="103" s="4" customFormat="1" hidden="1" spans="1:9">
      <c r="A103" s="5">
        <v>999228538148225</v>
      </c>
      <c r="B103" s="6">
        <v>45250</v>
      </c>
      <c r="C103" s="6">
        <v>45253</v>
      </c>
      <c r="D103" s="4">
        <v>2823</v>
      </c>
      <c r="E103" s="4" t="str">
        <f>VLOOKUP(A103,HOP!A:L,12,0)</f>
        <v>2823.00</v>
      </c>
      <c r="F103" s="4" t="str">
        <f>VLOOKUP(A103,HOP!A:C,3,0)</f>
        <v>4274978</v>
      </c>
      <c r="G103" s="4">
        <f t="shared" si="6"/>
        <v>0</v>
      </c>
      <c r="H103" s="4" t="str">
        <f t="shared" si="7"/>
        <v>，4274978</v>
      </c>
      <c r="I103" s="4" t="str">
        <f>VLOOKUP(A103,HOP!A:U,21,0)</f>
        <v>直采</v>
      </c>
    </row>
    <row r="104" s="4" customFormat="1" hidden="1" spans="1:9">
      <c r="A104" s="5">
        <v>999228538252255</v>
      </c>
      <c r="B104" s="6">
        <v>45251</v>
      </c>
      <c r="C104" s="6">
        <v>45253</v>
      </c>
      <c r="D104" s="4">
        <v>734</v>
      </c>
      <c r="E104" s="4" t="str">
        <f>VLOOKUP(A104,HOP!A:L,12,0)</f>
        <v>734.00</v>
      </c>
      <c r="F104" s="4" t="str">
        <f>VLOOKUP(A104,HOP!A:C,3,0)</f>
        <v>4274994</v>
      </c>
      <c r="G104" s="4">
        <f t="shared" si="6"/>
        <v>0</v>
      </c>
      <c r="H104" s="4" t="str">
        <f t="shared" si="7"/>
        <v>，4274994</v>
      </c>
      <c r="I104" s="4" t="str">
        <f>VLOOKUP(A104,HOP!A:U,21,0)</f>
        <v>直采</v>
      </c>
    </row>
    <row r="105" s="4" customFormat="1" hidden="1" spans="1:9">
      <c r="A105" s="5">
        <v>999228538929764</v>
      </c>
      <c r="B105" s="6">
        <v>45251</v>
      </c>
      <c r="C105" s="6">
        <v>45253</v>
      </c>
      <c r="D105" s="4">
        <v>718</v>
      </c>
      <c r="E105" s="4" t="str">
        <f>VLOOKUP(A105,HOP!A:L,12,0)</f>
        <v>718.00</v>
      </c>
      <c r="F105" s="4" t="str">
        <f>VLOOKUP(A105,HOP!A:C,3,0)</f>
        <v>4275113</v>
      </c>
      <c r="G105" s="4">
        <f t="shared" si="6"/>
        <v>0</v>
      </c>
      <c r="H105" s="4" t="str">
        <f t="shared" si="7"/>
        <v>，4275113</v>
      </c>
      <c r="I105" s="4" t="str">
        <f>VLOOKUP(A105,HOP!A:U,21,0)</f>
        <v>直采</v>
      </c>
    </row>
    <row r="106" s="4" customFormat="1" hidden="1" spans="1:9">
      <c r="A106" s="5">
        <v>999228539511953</v>
      </c>
      <c r="B106" s="6">
        <v>45251</v>
      </c>
      <c r="C106" s="6">
        <v>45253</v>
      </c>
      <c r="D106" s="4">
        <v>1296</v>
      </c>
      <c r="E106" s="4" t="str">
        <f>VLOOKUP(A106,HOP!A:L,12,0)</f>
        <v>1296.00</v>
      </c>
      <c r="F106" s="4" t="str">
        <f>VLOOKUP(A106,HOP!A:C,3,0)</f>
        <v>4275264</v>
      </c>
      <c r="G106" s="4">
        <f t="shared" si="6"/>
        <v>0</v>
      </c>
      <c r="H106" s="4" t="str">
        <f t="shared" si="7"/>
        <v>，4275264</v>
      </c>
      <c r="I106" s="4" t="str">
        <f>VLOOKUP(A106,HOP!A:U,21,0)</f>
        <v>直采</v>
      </c>
    </row>
    <row r="107" s="4" customFormat="1" hidden="1" spans="1:9">
      <c r="A107" s="5">
        <v>999228539780645</v>
      </c>
      <c r="B107" s="6">
        <v>45250</v>
      </c>
      <c r="C107" s="6">
        <v>45253</v>
      </c>
      <c r="D107" s="4">
        <v>1797</v>
      </c>
      <c r="E107" s="4" t="str">
        <f>VLOOKUP(A107,HOP!A:L,12,0)</f>
        <v>1797.00</v>
      </c>
      <c r="F107" s="4" t="str">
        <f>VLOOKUP(A107,HOP!A:C,3,0)</f>
        <v>4275332</v>
      </c>
      <c r="G107" s="4">
        <f t="shared" si="6"/>
        <v>0</v>
      </c>
      <c r="H107" s="4" t="str">
        <f t="shared" si="7"/>
        <v>，4275332</v>
      </c>
      <c r="I107" s="4" t="str">
        <f>VLOOKUP(A107,HOP!A:U,21,0)</f>
        <v>直采</v>
      </c>
    </row>
    <row r="108" s="4" customFormat="1" hidden="1" spans="1:9">
      <c r="A108" s="5">
        <v>999228541049520</v>
      </c>
      <c r="B108" s="6">
        <v>45251</v>
      </c>
      <c r="C108" s="6">
        <v>45253</v>
      </c>
      <c r="D108" s="4">
        <v>718</v>
      </c>
      <c r="E108" s="4" t="str">
        <f>VLOOKUP(A108,HOP!A:L,12,0)</f>
        <v>718.00</v>
      </c>
      <c r="F108" s="4" t="str">
        <f>VLOOKUP(A108,HOP!A:C,3,0)</f>
        <v>4275613</v>
      </c>
      <c r="G108" s="4">
        <f t="shared" si="6"/>
        <v>0</v>
      </c>
      <c r="H108" s="4" t="str">
        <f t="shared" si="7"/>
        <v>，4275613</v>
      </c>
      <c r="I108" s="4" t="str">
        <f>VLOOKUP(A108,HOP!A:U,21,0)</f>
        <v>直采</v>
      </c>
    </row>
    <row r="109" s="4" customFormat="1" hidden="1" spans="1:9">
      <c r="A109" s="5">
        <v>999228541994535</v>
      </c>
      <c r="B109" s="6">
        <v>45249</v>
      </c>
      <c r="C109" s="6">
        <v>45253</v>
      </c>
      <c r="D109" s="4">
        <v>3268</v>
      </c>
      <c r="E109" s="4" t="str">
        <f>VLOOKUP(A109,HOP!A:L,12,0)</f>
        <v>3268.00</v>
      </c>
      <c r="F109" s="4" t="str">
        <f>VLOOKUP(A109,HOP!A:C,3,0)</f>
        <v>4275874</v>
      </c>
      <c r="G109" s="4">
        <f t="shared" si="6"/>
        <v>0</v>
      </c>
      <c r="H109" s="4" t="str">
        <f t="shared" si="7"/>
        <v>，4275874</v>
      </c>
      <c r="I109" s="4" t="str">
        <f>VLOOKUP(A109,HOP!A:U,21,0)</f>
        <v>直采</v>
      </c>
    </row>
    <row r="110" s="4" customFormat="1" hidden="1" spans="1:9">
      <c r="A110" s="5">
        <v>999228542773363</v>
      </c>
      <c r="B110" s="6">
        <v>45252</v>
      </c>
      <c r="C110" s="6">
        <v>45253</v>
      </c>
      <c r="D110" s="4">
        <v>413</v>
      </c>
      <c r="E110" s="4" t="str">
        <f>VLOOKUP(A110,HOP!A:L,12,0)</f>
        <v>413.00</v>
      </c>
      <c r="F110" s="4" t="str">
        <f>VLOOKUP(A110,HOP!A:C,3,0)</f>
        <v>4276112</v>
      </c>
      <c r="G110" s="4">
        <f t="shared" si="6"/>
        <v>0</v>
      </c>
      <c r="H110" s="4" t="str">
        <f t="shared" si="7"/>
        <v>，4276112</v>
      </c>
      <c r="I110" s="4" t="str">
        <f>VLOOKUP(A110,HOP!A:U,21,0)</f>
        <v>直采</v>
      </c>
    </row>
    <row r="111" s="4" customFormat="1" hidden="1" spans="1:9">
      <c r="A111" s="5">
        <v>28543129441</v>
      </c>
      <c r="B111" s="6">
        <v>45251</v>
      </c>
      <c r="C111" s="6">
        <v>45253</v>
      </c>
      <c r="D111" s="4">
        <v>2078</v>
      </c>
      <c r="E111" s="4" t="str">
        <f>VLOOKUP(A111,HOP!A:L,12,0)</f>
        <v>2078.00</v>
      </c>
      <c r="F111" s="4" t="str">
        <f>VLOOKUP(A111,HOP!A:C,3,0)</f>
        <v>4276218</v>
      </c>
      <c r="G111" s="4">
        <f t="shared" si="6"/>
        <v>0</v>
      </c>
      <c r="H111" s="4" t="str">
        <f t="shared" si="7"/>
        <v>，4276218</v>
      </c>
      <c r="I111" s="4" t="str">
        <f>VLOOKUP(A111,HOP!A:U,21,0)</f>
        <v>直采</v>
      </c>
    </row>
    <row r="112" s="4" customFormat="1" hidden="1" spans="1:9">
      <c r="A112" s="5">
        <v>999228543781813</v>
      </c>
      <c r="B112" s="6">
        <v>45251</v>
      </c>
      <c r="C112" s="6">
        <v>45253</v>
      </c>
      <c r="D112" s="4">
        <v>844</v>
      </c>
      <c r="E112" s="4" t="str">
        <f>VLOOKUP(A112,HOP!A:L,12,0)</f>
        <v>844.00</v>
      </c>
      <c r="F112" s="4" t="str">
        <f>VLOOKUP(A112,HOP!A:C,3,0)</f>
        <v>4276433</v>
      </c>
      <c r="G112" s="4">
        <f t="shared" si="6"/>
        <v>0</v>
      </c>
      <c r="H112" s="4" t="str">
        <f t="shared" si="7"/>
        <v>，4276433</v>
      </c>
      <c r="I112" s="4" t="str">
        <f>VLOOKUP(A112,HOP!A:U,21,0)</f>
        <v>直采</v>
      </c>
    </row>
    <row r="113" s="4" customFormat="1" hidden="1" spans="1:9">
      <c r="A113" s="5">
        <v>999228545273355</v>
      </c>
      <c r="B113" s="6">
        <v>45251</v>
      </c>
      <c r="C113" s="6">
        <v>45253</v>
      </c>
      <c r="D113" s="4">
        <v>704</v>
      </c>
      <c r="E113" s="4" t="str">
        <f>VLOOKUP(A113,HOP!A:L,12,0)</f>
        <v>704.00</v>
      </c>
      <c r="F113" s="4" t="str">
        <f>VLOOKUP(A113,HOP!A:C,3,0)</f>
        <v>4277224</v>
      </c>
      <c r="G113" s="4">
        <f t="shared" si="6"/>
        <v>0</v>
      </c>
      <c r="H113" s="4" t="str">
        <f t="shared" si="7"/>
        <v>，4277224</v>
      </c>
      <c r="I113" s="4" t="str">
        <f>VLOOKUP(A113,HOP!A:U,21,0)</f>
        <v>直采</v>
      </c>
    </row>
    <row r="114" s="4" customFormat="1" hidden="1" spans="1:9">
      <c r="A114" s="5">
        <v>999228548543719</v>
      </c>
      <c r="B114" s="6">
        <v>45251</v>
      </c>
      <c r="C114" s="6">
        <v>45253</v>
      </c>
      <c r="D114" s="4">
        <v>900</v>
      </c>
      <c r="E114" s="4" t="str">
        <f>VLOOKUP(A114,HOP!A:L,12,0)</f>
        <v>900.00</v>
      </c>
      <c r="F114" s="4" t="str">
        <f>VLOOKUP(A114,HOP!A:C,3,0)</f>
        <v>4278562</v>
      </c>
      <c r="G114" s="4">
        <f t="shared" si="6"/>
        <v>0</v>
      </c>
      <c r="H114" s="4" t="str">
        <f t="shared" si="7"/>
        <v>，4278562</v>
      </c>
      <c r="I114" s="4" t="str">
        <f>VLOOKUP(A114,HOP!A:U,21,0)</f>
        <v>直采</v>
      </c>
    </row>
    <row r="115" s="4" customFormat="1" hidden="1" spans="1:9">
      <c r="A115" s="5">
        <v>999228550279187</v>
      </c>
      <c r="B115" s="6">
        <v>45252</v>
      </c>
      <c r="C115" s="6">
        <v>45253</v>
      </c>
      <c r="D115" s="4">
        <v>258</v>
      </c>
      <c r="E115" s="4" t="str">
        <f>VLOOKUP(A115,HOP!A:L,12,0)</f>
        <v>258.00</v>
      </c>
      <c r="F115" s="4" t="str">
        <f>VLOOKUP(A115,HOP!A:C,3,0)</f>
        <v>4278684</v>
      </c>
      <c r="G115" s="4">
        <f t="shared" si="6"/>
        <v>0</v>
      </c>
      <c r="H115" s="4" t="str">
        <f t="shared" si="7"/>
        <v>，4278684</v>
      </c>
      <c r="I115" s="4" t="str">
        <f>VLOOKUP(A115,HOP!A:U,21,0)</f>
        <v>直采</v>
      </c>
    </row>
    <row r="116" s="4" customFormat="1" hidden="1" spans="1:9">
      <c r="A116" s="5">
        <v>999228552147733</v>
      </c>
      <c r="B116" s="6">
        <v>45251</v>
      </c>
      <c r="C116" s="6">
        <v>45253</v>
      </c>
      <c r="D116" s="4">
        <v>740</v>
      </c>
      <c r="E116" s="4" t="str">
        <f>VLOOKUP(A116,HOP!A:L,12,0)</f>
        <v>740.00</v>
      </c>
      <c r="F116" s="4" t="str">
        <f>VLOOKUP(A116,HOP!A:C,3,0)</f>
        <v>4278884</v>
      </c>
      <c r="G116" s="4">
        <f t="shared" si="6"/>
        <v>0</v>
      </c>
      <c r="H116" s="4" t="str">
        <f t="shared" si="7"/>
        <v>，4278884</v>
      </c>
      <c r="I116" s="4" t="str">
        <f>VLOOKUP(A116,HOP!A:U,21,0)</f>
        <v>直采</v>
      </c>
    </row>
    <row r="117" s="4" customFormat="1" hidden="1" spans="1:9">
      <c r="A117" s="5">
        <v>999228552382959</v>
      </c>
      <c r="B117" s="6">
        <v>45252</v>
      </c>
      <c r="C117" s="6">
        <v>45253</v>
      </c>
      <c r="D117" s="4">
        <v>1240</v>
      </c>
      <c r="E117" s="4" t="str">
        <f>VLOOKUP(A117,HOP!A:L,12,0)</f>
        <v>1240.00</v>
      </c>
      <c r="F117" s="4" t="str">
        <f>VLOOKUP(A117,HOP!A:C,3,0)</f>
        <v>4278908</v>
      </c>
      <c r="G117" s="4">
        <f t="shared" si="6"/>
        <v>0</v>
      </c>
      <c r="H117" s="4" t="str">
        <f t="shared" si="7"/>
        <v>，4278908</v>
      </c>
      <c r="I117" s="4" t="str">
        <f>VLOOKUP(A117,HOP!A:U,21,0)</f>
        <v>直采</v>
      </c>
    </row>
    <row r="118" s="4" customFormat="1" hidden="1" spans="1:9">
      <c r="A118" s="5">
        <v>999228553312566</v>
      </c>
      <c r="B118" s="6">
        <v>45252</v>
      </c>
      <c r="C118" s="6">
        <v>45253</v>
      </c>
      <c r="D118" s="4">
        <v>840</v>
      </c>
      <c r="E118" s="4" t="str">
        <f>VLOOKUP(A118,HOP!A:L,12,0)</f>
        <v>840.00</v>
      </c>
      <c r="F118" s="4" t="str">
        <f>VLOOKUP(A118,HOP!A:C,3,0)</f>
        <v>4279132</v>
      </c>
      <c r="G118" s="4">
        <f t="shared" si="6"/>
        <v>0</v>
      </c>
      <c r="H118" s="4" t="str">
        <f t="shared" si="7"/>
        <v>，4279132</v>
      </c>
      <c r="I118" s="4" t="str">
        <f>VLOOKUP(A118,HOP!A:U,21,0)</f>
        <v>直采</v>
      </c>
    </row>
    <row r="119" s="4" customFormat="1" hidden="1" spans="1:9">
      <c r="A119" s="5">
        <v>999228553870845</v>
      </c>
      <c r="B119" s="6">
        <v>45252</v>
      </c>
      <c r="C119" s="6">
        <v>45253</v>
      </c>
      <c r="D119" s="4">
        <v>285</v>
      </c>
      <c r="E119" s="4" t="str">
        <f>VLOOKUP(A119,HOP!A:L,12,0)</f>
        <v>285.00</v>
      </c>
      <c r="F119" s="4" t="str">
        <f>VLOOKUP(A119,HOP!A:C,3,0)</f>
        <v>4283539</v>
      </c>
      <c r="G119" s="4">
        <f t="shared" si="6"/>
        <v>0</v>
      </c>
      <c r="H119" s="4" t="str">
        <f t="shared" si="7"/>
        <v>，4283539</v>
      </c>
      <c r="I119" s="4" t="str">
        <f>VLOOKUP(A119,HOP!A:U,21,0)</f>
        <v>直采</v>
      </c>
    </row>
    <row r="120" s="4" customFormat="1" hidden="1" spans="1:9">
      <c r="A120" s="5">
        <v>999228554523695</v>
      </c>
      <c r="B120" s="6">
        <v>45250</v>
      </c>
      <c r="C120" s="6">
        <v>45253</v>
      </c>
      <c r="D120" s="4">
        <v>906</v>
      </c>
      <c r="E120" s="4" t="str">
        <f>VLOOKUP(A120,HOP!A:L,12,0)</f>
        <v>906.00</v>
      </c>
      <c r="F120" s="4" t="str">
        <f>VLOOKUP(A120,HOP!A:C,3,0)</f>
        <v>4289769</v>
      </c>
      <c r="G120" s="4">
        <f t="shared" si="6"/>
        <v>0</v>
      </c>
      <c r="H120" s="4" t="str">
        <f t="shared" si="7"/>
        <v>，4289769</v>
      </c>
      <c r="I120" s="4" t="str">
        <f>VLOOKUP(A120,HOP!A:U,21,0)</f>
        <v>直采</v>
      </c>
    </row>
    <row r="121" s="4" customFormat="1" hidden="1" spans="1:9">
      <c r="A121" s="5">
        <v>999228557094536</v>
      </c>
      <c r="B121" s="6">
        <v>45251</v>
      </c>
      <c r="C121" s="6">
        <v>45253</v>
      </c>
      <c r="D121" s="4">
        <v>1524</v>
      </c>
      <c r="E121" s="4" t="str">
        <f>VLOOKUP(A121,HOP!A:L,12,0)</f>
        <v>1524.00</v>
      </c>
      <c r="F121" s="4" t="str">
        <f>VLOOKUP(A121,HOP!A:C,3,0)</f>
        <v>4290716</v>
      </c>
      <c r="G121" s="4">
        <f t="shared" si="6"/>
        <v>0</v>
      </c>
      <c r="H121" s="4" t="str">
        <f t="shared" si="7"/>
        <v>，4290716</v>
      </c>
      <c r="I121" s="4" t="str">
        <f>VLOOKUP(A121,HOP!A:U,21,0)</f>
        <v>直采</v>
      </c>
    </row>
    <row r="122" s="4" customFormat="1" hidden="1" spans="1:9">
      <c r="A122" s="5">
        <v>999228557373664</v>
      </c>
      <c r="B122" s="6">
        <v>45251</v>
      </c>
      <c r="C122" s="6">
        <v>45253</v>
      </c>
      <c r="D122" s="4">
        <v>1672</v>
      </c>
      <c r="E122" s="4" t="str">
        <f>VLOOKUP(A122,HOP!A:L,12,0)</f>
        <v>1672.00</v>
      </c>
      <c r="F122" s="4" t="str">
        <f>VLOOKUP(A122,HOP!A:C,3,0)</f>
        <v>4291069</v>
      </c>
      <c r="G122" s="4">
        <f t="shared" si="6"/>
        <v>0</v>
      </c>
      <c r="H122" s="4" t="str">
        <f t="shared" si="7"/>
        <v>，4291069</v>
      </c>
      <c r="I122" s="4" t="str">
        <f>VLOOKUP(A122,HOP!A:U,21,0)</f>
        <v>直采</v>
      </c>
    </row>
    <row r="123" s="4" customFormat="1" hidden="1" spans="1:9">
      <c r="A123" s="5">
        <v>999228558235073</v>
      </c>
      <c r="B123" s="6">
        <v>45251</v>
      </c>
      <c r="C123" s="6">
        <v>45253</v>
      </c>
      <c r="D123" s="4">
        <v>735</v>
      </c>
      <c r="E123" s="4" t="str">
        <f>VLOOKUP(A123,HOP!A:L,12,0)</f>
        <v>735.00</v>
      </c>
      <c r="F123" s="4" t="str">
        <f>VLOOKUP(A123,HOP!A:C,3,0)</f>
        <v>4291585</v>
      </c>
      <c r="G123" s="4">
        <f t="shared" si="6"/>
        <v>0</v>
      </c>
      <c r="H123" s="4" t="str">
        <f t="shared" si="7"/>
        <v>，4291585</v>
      </c>
      <c r="I123" s="4" t="str">
        <f>VLOOKUP(A123,HOP!A:U,21,0)</f>
        <v>直采</v>
      </c>
    </row>
    <row r="124" s="4" customFormat="1" hidden="1" spans="1:9">
      <c r="A124" s="5">
        <v>999228558262667</v>
      </c>
      <c r="B124" s="6">
        <v>45251</v>
      </c>
      <c r="C124" s="6">
        <v>45253</v>
      </c>
      <c r="D124" s="4">
        <v>735</v>
      </c>
      <c r="E124" s="4" t="str">
        <f>VLOOKUP(A124,HOP!A:L,12,0)</f>
        <v>735.00</v>
      </c>
      <c r="F124" s="4" t="str">
        <f>VLOOKUP(A124,HOP!A:C,3,0)</f>
        <v>4291588</v>
      </c>
      <c r="G124" s="4">
        <f t="shared" si="6"/>
        <v>0</v>
      </c>
      <c r="H124" s="4" t="str">
        <f t="shared" si="7"/>
        <v>，4291588</v>
      </c>
      <c r="I124" s="4" t="str">
        <f>VLOOKUP(A124,HOP!A:U,21,0)</f>
        <v>直采</v>
      </c>
    </row>
    <row r="125" s="4" customFormat="1" hidden="1" spans="1:9">
      <c r="A125" s="5">
        <v>999228558495857</v>
      </c>
      <c r="B125" s="6">
        <v>45252</v>
      </c>
      <c r="C125" s="6">
        <v>45253</v>
      </c>
      <c r="D125" s="4">
        <v>992</v>
      </c>
      <c r="E125" s="4" t="str">
        <f>VLOOKUP(A125,HOP!A:L,12,0)</f>
        <v>992.00</v>
      </c>
      <c r="F125" s="4" t="str">
        <f>VLOOKUP(A125,HOP!A:C,3,0)</f>
        <v>4291688</v>
      </c>
      <c r="G125" s="4">
        <f t="shared" si="6"/>
        <v>0</v>
      </c>
      <c r="H125" s="4" t="str">
        <f t="shared" si="7"/>
        <v>，4291688</v>
      </c>
      <c r="I125" s="4" t="str">
        <f>VLOOKUP(A125,HOP!A:U,21,0)</f>
        <v>直采</v>
      </c>
    </row>
    <row r="126" s="4" customFormat="1" hidden="1" spans="1:9">
      <c r="A126" s="5">
        <v>999228559288768</v>
      </c>
      <c r="B126" s="6">
        <v>45251</v>
      </c>
      <c r="C126" s="6">
        <v>45253</v>
      </c>
      <c r="D126" s="4">
        <v>860</v>
      </c>
      <c r="E126" s="4" t="str">
        <f>VLOOKUP(A126,HOP!A:L,12,0)</f>
        <v>860.00</v>
      </c>
      <c r="F126" s="4" t="str">
        <f>VLOOKUP(A126,HOP!A:C,3,0)</f>
        <v>4292368</v>
      </c>
      <c r="G126" s="4">
        <f t="shared" si="6"/>
        <v>0</v>
      </c>
      <c r="H126" s="4" t="str">
        <f t="shared" si="7"/>
        <v>，4292368</v>
      </c>
      <c r="I126" s="4" t="str">
        <f>VLOOKUP(A126,HOP!A:U,21,0)</f>
        <v>直采</v>
      </c>
    </row>
    <row r="127" s="4" customFormat="1" hidden="1" spans="1:9">
      <c r="A127" s="5">
        <v>999228559695262</v>
      </c>
      <c r="B127" s="6">
        <v>45251</v>
      </c>
      <c r="C127" s="6">
        <v>45253</v>
      </c>
      <c r="D127" s="4">
        <v>1776</v>
      </c>
      <c r="E127" s="4" t="str">
        <f>VLOOKUP(A127,HOP!A:L,12,0)</f>
        <v>1776.00</v>
      </c>
      <c r="F127" s="4" t="str">
        <f>VLOOKUP(A127,HOP!A:C,3,0)</f>
        <v>4292525</v>
      </c>
      <c r="G127" s="4">
        <f t="shared" si="6"/>
        <v>0</v>
      </c>
      <c r="H127" s="4" t="str">
        <f t="shared" si="7"/>
        <v>，4292525</v>
      </c>
      <c r="I127" s="4" t="str">
        <f>VLOOKUP(A127,HOP!A:U,21,0)</f>
        <v>直采</v>
      </c>
    </row>
    <row r="128" s="4" customFormat="1" hidden="1" spans="1:9">
      <c r="A128" s="5">
        <v>999228560655504</v>
      </c>
      <c r="B128" s="6">
        <v>45252</v>
      </c>
      <c r="C128" s="6">
        <v>45253</v>
      </c>
      <c r="D128" s="4">
        <v>1229</v>
      </c>
      <c r="E128" s="4" t="str">
        <f>VLOOKUP(A128,HOP!A:L,12,0)</f>
        <v>1229.00</v>
      </c>
      <c r="F128" s="4" t="str">
        <f>VLOOKUP(A128,HOP!A:C,3,0)</f>
        <v>4294051</v>
      </c>
      <c r="G128" s="4">
        <f t="shared" si="6"/>
        <v>0</v>
      </c>
      <c r="H128" s="4" t="str">
        <f t="shared" si="7"/>
        <v>，4294051</v>
      </c>
      <c r="I128" s="4" t="str">
        <f>VLOOKUP(A128,HOP!A:U,21,0)</f>
        <v>直采</v>
      </c>
    </row>
    <row r="129" s="4" customFormat="1" hidden="1" spans="1:9">
      <c r="A129" s="5">
        <v>999228560736111</v>
      </c>
      <c r="B129" s="6">
        <v>45251</v>
      </c>
      <c r="C129" s="6">
        <v>45253</v>
      </c>
      <c r="D129" s="4">
        <v>3364</v>
      </c>
      <c r="E129" s="4" t="str">
        <f>VLOOKUP(A129,HOP!A:L,12,0)</f>
        <v>3364.00</v>
      </c>
      <c r="F129" s="4" t="str">
        <f>VLOOKUP(A129,HOP!A:C,3,0)</f>
        <v>4294119</v>
      </c>
      <c r="G129" s="4">
        <f t="shared" si="6"/>
        <v>0</v>
      </c>
      <c r="H129" s="4" t="str">
        <f t="shared" si="7"/>
        <v>，4294119</v>
      </c>
      <c r="I129" s="4" t="str">
        <f>VLOOKUP(A129,HOP!A:U,21,0)</f>
        <v>直采</v>
      </c>
    </row>
    <row r="130" s="4" customFormat="1" hidden="1" spans="1:9">
      <c r="A130" s="5">
        <v>999228560854413</v>
      </c>
      <c r="B130" s="6">
        <v>45251</v>
      </c>
      <c r="C130" s="6">
        <v>45253</v>
      </c>
      <c r="D130" s="4">
        <v>314</v>
      </c>
      <c r="E130" s="4" t="str">
        <f>VLOOKUP(A130,HOP!A:L,12,0)</f>
        <v>314.00</v>
      </c>
      <c r="F130" s="4" t="str">
        <f>VLOOKUP(A130,HOP!A:C,3,0)</f>
        <v>4294266</v>
      </c>
      <c r="G130" s="4">
        <f t="shared" si="6"/>
        <v>0</v>
      </c>
      <c r="H130" s="4" t="str">
        <f t="shared" si="7"/>
        <v>，4294266</v>
      </c>
      <c r="I130" s="4" t="str">
        <f>VLOOKUP(A130,HOP!A:U,21,0)</f>
        <v>直采</v>
      </c>
    </row>
    <row r="131" s="4" customFormat="1" hidden="1" spans="1:9">
      <c r="A131" s="5">
        <v>999228560857035</v>
      </c>
      <c r="B131" s="6">
        <v>45252</v>
      </c>
      <c r="C131" s="6">
        <v>45253</v>
      </c>
      <c r="D131" s="4">
        <v>784</v>
      </c>
      <c r="E131" s="4" t="str">
        <f>VLOOKUP(A131,HOP!A:L,12,0)</f>
        <v>784.00</v>
      </c>
      <c r="F131" s="4" t="str">
        <f>VLOOKUP(A131,HOP!A:C,3,0)</f>
        <v>4294270</v>
      </c>
      <c r="G131" s="4">
        <f t="shared" ref="G131:G156" si="8">D131-E131</f>
        <v>0</v>
      </c>
      <c r="H131" s="4" t="str">
        <f t="shared" ref="H131:H156" si="9">$H$1&amp;F131</f>
        <v>，4294270</v>
      </c>
      <c r="I131" s="4" t="str">
        <f>VLOOKUP(A131,HOP!A:U,21,0)</f>
        <v>直采</v>
      </c>
    </row>
    <row r="132" s="4" customFormat="1" hidden="1" spans="1:9">
      <c r="A132" s="5">
        <v>999228561455165</v>
      </c>
      <c r="B132" s="6">
        <v>45251</v>
      </c>
      <c r="C132" s="6">
        <v>45253</v>
      </c>
      <c r="D132" s="4">
        <v>1036</v>
      </c>
      <c r="E132" s="4" t="str">
        <f>VLOOKUP(A132,HOP!A:L,12,0)</f>
        <v>1036.00</v>
      </c>
      <c r="F132" s="4" t="str">
        <f>VLOOKUP(A132,HOP!A:C,3,0)</f>
        <v>4294968</v>
      </c>
      <c r="G132" s="4">
        <f t="shared" si="8"/>
        <v>0</v>
      </c>
      <c r="H132" s="4" t="str">
        <f t="shared" si="9"/>
        <v>，4294968</v>
      </c>
      <c r="I132" s="4" t="str">
        <f>VLOOKUP(A132,HOP!A:U,21,0)</f>
        <v>直采</v>
      </c>
    </row>
    <row r="133" s="4" customFormat="1" hidden="1" spans="1:9">
      <c r="A133" s="5">
        <v>999228563736037</v>
      </c>
      <c r="B133" s="6">
        <v>45251</v>
      </c>
      <c r="C133" s="6">
        <v>45253</v>
      </c>
      <c r="D133" s="4">
        <v>314</v>
      </c>
      <c r="E133" s="4" t="str">
        <f>VLOOKUP(A133,HOP!A:L,12,0)</f>
        <v>314.00</v>
      </c>
      <c r="F133" s="4" t="str">
        <f>VLOOKUP(A133,HOP!A:C,3,0)</f>
        <v>4295429</v>
      </c>
      <c r="G133" s="4">
        <f t="shared" si="8"/>
        <v>0</v>
      </c>
      <c r="H133" s="4" t="str">
        <f t="shared" si="9"/>
        <v>，4295429</v>
      </c>
      <c r="I133" s="4" t="str">
        <f>VLOOKUP(A133,HOP!A:U,21,0)</f>
        <v>直采</v>
      </c>
    </row>
    <row r="134" s="4" customFormat="1" hidden="1" spans="1:9">
      <c r="A134" s="5">
        <v>999228565740519</v>
      </c>
      <c r="B134" s="6">
        <v>45252</v>
      </c>
      <c r="C134" s="6">
        <v>45253</v>
      </c>
      <c r="D134" s="4">
        <v>357</v>
      </c>
      <c r="E134" s="4" t="str">
        <f>VLOOKUP(A134,HOP!A:L,12,0)</f>
        <v>357.00</v>
      </c>
      <c r="F134" s="4" t="str">
        <f>VLOOKUP(A134,HOP!A:C,3,0)</f>
        <v>4295861</v>
      </c>
      <c r="G134" s="4">
        <f t="shared" si="8"/>
        <v>0</v>
      </c>
      <c r="H134" s="4" t="str">
        <f t="shared" si="9"/>
        <v>，4295861</v>
      </c>
      <c r="I134" s="4" t="str">
        <f>VLOOKUP(A134,HOP!A:U,21,0)</f>
        <v>直采</v>
      </c>
    </row>
    <row r="135" s="4" customFormat="1" hidden="1" spans="1:9">
      <c r="A135" s="5">
        <v>999228566076632</v>
      </c>
      <c r="B135" s="6">
        <v>45251</v>
      </c>
      <c r="C135" s="6">
        <v>45253</v>
      </c>
      <c r="D135" s="4">
        <v>1304</v>
      </c>
      <c r="E135" s="4" t="str">
        <f>VLOOKUP(A135,HOP!A:L,12,0)</f>
        <v>1304.00</v>
      </c>
      <c r="F135" s="4" t="str">
        <f>VLOOKUP(A135,HOP!A:C,3,0)</f>
        <v>4295913</v>
      </c>
      <c r="G135" s="4">
        <f t="shared" si="8"/>
        <v>0</v>
      </c>
      <c r="H135" s="4" t="str">
        <f t="shared" si="9"/>
        <v>，4295913</v>
      </c>
      <c r="I135" s="4" t="str">
        <f>VLOOKUP(A135,HOP!A:U,21,0)</f>
        <v>直采</v>
      </c>
    </row>
    <row r="136" s="4" customFormat="1" hidden="1" spans="1:9">
      <c r="A136" s="5">
        <v>999228566757134</v>
      </c>
      <c r="B136" s="6">
        <v>45252</v>
      </c>
      <c r="C136" s="6">
        <v>45253</v>
      </c>
      <c r="D136" s="4">
        <v>893</v>
      </c>
      <c r="E136" s="4" t="str">
        <f>VLOOKUP(A136,HOP!A:L,12,0)</f>
        <v>893.00</v>
      </c>
      <c r="F136" s="4" t="str">
        <f>VLOOKUP(A136,HOP!A:C,3,0)</f>
        <v>4296219</v>
      </c>
      <c r="G136" s="4">
        <f t="shared" si="8"/>
        <v>0</v>
      </c>
      <c r="H136" s="4" t="str">
        <f t="shared" si="9"/>
        <v>，4296219</v>
      </c>
      <c r="I136" s="4" t="str">
        <f>VLOOKUP(A136,HOP!A:U,21,0)</f>
        <v>直采</v>
      </c>
    </row>
    <row r="137" s="4" customFormat="1" hidden="1" spans="1:9">
      <c r="A137" s="5">
        <v>999228566818561</v>
      </c>
      <c r="B137" s="6">
        <v>45252</v>
      </c>
      <c r="C137" s="6">
        <v>45253</v>
      </c>
      <c r="D137" s="4">
        <v>563</v>
      </c>
      <c r="E137" s="4" t="str">
        <f>VLOOKUP(A137,HOP!A:L,12,0)</f>
        <v>563.00</v>
      </c>
      <c r="F137" s="4" t="str">
        <f>VLOOKUP(A137,HOP!A:C,3,0)</f>
        <v>4296241</v>
      </c>
      <c r="G137" s="4">
        <f t="shared" si="8"/>
        <v>0</v>
      </c>
      <c r="H137" s="4" t="str">
        <f t="shared" si="9"/>
        <v>，4296241</v>
      </c>
      <c r="I137" s="4" t="str">
        <f>VLOOKUP(A137,HOP!A:U,21,0)</f>
        <v>直采</v>
      </c>
    </row>
    <row r="138" s="4" customFormat="1" hidden="1" spans="1:9">
      <c r="A138" s="5">
        <v>999228568815640</v>
      </c>
      <c r="B138" s="6">
        <v>45252</v>
      </c>
      <c r="C138" s="6">
        <v>45253</v>
      </c>
      <c r="D138" s="4">
        <v>357</v>
      </c>
      <c r="E138" s="4" t="str">
        <f>VLOOKUP(A138,HOP!A:L,12,0)</f>
        <v>357.00</v>
      </c>
      <c r="F138" s="4" t="str">
        <f>VLOOKUP(A138,HOP!A:C,3,0)</f>
        <v>4297188</v>
      </c>
      <c r="G138" s="4">
        <f t="shared" si="8"/>
        <v>0</v>
      </c>
      <c r="H138" s="4" t="str">
        <f t="shared" si="9"/>
        <v>，4297188</v>
      </c>
      <c r="I138" s="4" t="str">
        <f>VLOOKUP(A138,HOP!A:U,21,0)</f>
        <v>直采</v>
      </c>
    </row>
    <row r="139" s="4" customFormat="1" hidden="1" spans="1:9">
      <c r="A139" s="5">
        <v>999228570151324</v>
      </c>
      <c r="B139" s="6">
        <v>45251</v>
      </c>
      <c r="C139" s="6">
        <v>45253</v>
      </c>
      <c r="D139" s="4">
        <v>2864</v>
      </c>
      <c r="E139" s="4" t="str">
        <f>VLOOKUP(A139,HOP!A:L,12,0)</f>
        <v>2864.00</v>
      </c>
      <c r="F139" s="4" t="str">
        <f>VLOOKUP(A139,HOP!A:C,3,0)</f>
        <v>4297698</v>
      </c>
      <c r="G139" s="4">
        <f t="shared" si="8"/>
        <v>0</v>
      </c>
      <c r="H139" s="4" t="str">
        <f t="shared" si="9"/>
        <v>，4297698</v>
      </c>
      <c r="I139" s="4" t="str">
        <f>VLOOKUP(A139,HOP!A:U,21,0)</f>
        <v>直采</v>
      </c>
    </row>
    <row r="140" s="4" customFormat="1" hidden="1" spans="1:9">
      <c r="A140" s="5">
        <v>999228570224687</v>
      </c>
      <c r="B140" s="6">
        <v>45252</v>
      </c>
      <c r="C140" s="6">
        <v>45253</v>
      </c>
      <c r="D140" s="4">
        <v>593</v>
      </c>
      <c r="E140" s="4" t="str">
        <f>VLOOKUP(A140,HOP!A:L,12,0)</f>
        <v>593.00</v>
      </c>
      <c r="F140" s="4" t="str">
        <f>VLOOKUP(A140,HOP!A:C,3,0)</f>
        <v>4297715</v>
      </c>
      <c r="G140" s="4">
        <f t="shared" si="8"/>
        <v>0</v>
      </c>
      <c r="H140" s="4" t="str">
        <f t="shared" si="9"/>
        <v>，4297715</v>
      </c>
      <c r="I140" s="4" t="str">
        <f>VLOOKUP(A140,HOP!A:U,21,0)</f>
        <v>直采</v>
      </c>
    </row>
    <row r="141" s="4" customFormat="1" hidden="1" spans="1:9">
      <c r="A141" s="5">
        <v>999228570756663</v>
      </c>
      <c r="B141" s="6">
        <v>45252</v>
      </c>
      <c r="C141" s="6">
        <v>45253</v>
      </c>
      <c r="D141" s="4">
        <v>901</v>
      </c>
      <c r="E141" s="4" t="str">
        <f>VLOOKUP(A141,HOP!A:L,12,0)</f>
        <v>901.00</v>
      </c>
      <c r="F141" s="4" t="str">
        <f>VLOOKUP(A141,HOP!A:C,3,0)</f>
        <v>4298072</v>
      </c>
      <c r="G141" s="4">
        <f t="shared" si="8"/>
        <v>0</v>
      </c>
      <c r="H141" s="4" t="str">
        <f t="shared" si="9"/>
        <v>，4298072</v>
      </c>
      <c r="I141" s="4" t="str">
        <f>VLOOKUP(A141,HOP!A:U,21,0)</f>
        <v>直采</v>
      </c>
    </row>
    <row r="142" s="4" customFormat="1" hidden="1" spans="1:9">
      <c r="A142" s="5">
        <v>999228571238948</v>
      </c>
      <c r="B142" s="6">
        <v>45252</v>
      </c>
      <c r="C142" s="6">
        <v>45253</v>
      </c>
      <c r="D142" s="4">
        <v>453</v>
      </c>
      <c r="E142" s="4" t="str">
        <f>VLOOKUP(A142,HOP!A:L,12,0)</f>
        <v>453.00</v>
      </c>
      <c r="F142" s="4" t="str">
        <f>VLOOKUP(A142,HOP!A:C,3,0)</f>
        <v>4298212</v>
      </c>
      <c r="G142" s="4">
        <f t="shared" si="8"/>
        <v>0</v>
      </c>
      <c r="H142" s="4" t="str">
        <f t="shared" si="9"/>
        <v>，4298212</v>
      </c>
      <c r="I142" s="4" t="str">
        <f>VLOOKUP(A142,HOP!A:U,21,0)</f>
        <v>直采</v>
      </c>
    </row>
    <row r="143" s="4" customFormat="1" hidden="1" spans="1:9">
      <c r="A143" s="5">
        <v>999228571756221</v>
      </c>
      <c r="B143" s="6">
        <v>45252</v>
      </c>
      <c r="C143" s="6">
        <v>45253</v>
      </c>
      <c r="D143" s="4">
        <v>382</v>
      </c>
      <c r="E143" s="4" t="str">
        <f>VLOOKUP(A143,HOP!A:L,12,0)</f>
        <v>382.00</v>
      </c>
      <c r="F143" s="4" t="str">
        <f>VLOOKUP(A143,HOP!A:C,3,0)</f>
        <v>4298626</v>
      </c>
      <c r="G143" s="4">
        <f t="shared" si="8"/>
        <v>0</v>
      </c>
      <c r="H143" s="4" t="str">
        <f t="shared" si="9"/>
        <v>，4298626</v>
      </c>
      <c r="I143" s="4" t="str">
        <f>VLOOKUP(A143,HOP!A:U,21,0)</f>
        <v>直采</v>
      </c>
    </row>
    <row r="144" s="4" customFormat="1" hidden="1" spans="1:9">
      <c r="A144" s="5">
        <v>999228572002785</v>
      </c>
      <c r="B144" s="6">
        <v>45252</v>
      </c>
      <c r="C144" s="6">
        <v>45253</v>
      </c>
      <c r="D144" s="4">
        <v>735</v>
      </c>
      <c r="E144" s="4" t="str">
        <f>VLOOKUP(A144,HOP!A:L,12,0)</f>
        <v>735.00</v>
      </c>
      <c r="F144" s="4" t="str">
        <f>VLOOKUP(A144,HOP!A:C,3,0)</f>
        <v>4298925</v>
      </c>
      <c r="G144" s="4">
        <f t="shared" si="8"/>
        <v>0</v>
      </c>
      <c r="H144" s="4" t="str">
        <f t="shared" si="9"/>
        <v>，4298925</v>
      </c>
      <c r="I144" s="4" t="str">
        <f>VLOOKUP(A144,HOP!A:U,21,0)</f>
        <v>直采</v>
      </c>
    </row>
    <row r="145" s="4" customFormat="1" hidden="1" spans="1:9">
      <c r="A145" s="5">
        <v>999228572254858</v>
      </c>
      <c r="B145" s="6">
        <v>45252</v>
      </c>
      <c r="C145" s="6">
        <v>45253</v>
      </c>
      <c r="D145" s="4">
        <v>1332</v>
      </c>
      <c r="E145" s="4" t="str">
        <f>VLOOKUP(A145,HOP!A:L,12,0)</f>
        <v>1332.00</v>
      </c>
      <c r="F145" s="4" t="str">
        <f>VLOOKUP(A145,HOP!A:C,3,0)</f>
        <v>4298995</v>
      </c>
      <c r="G145" s="4">
        <f t="shared" si="8"/>
        <v>0</v>
      </c>
      <c r="H145" s="4" t="str">
        <f t="shared" si="9"/>
        <v>，4298995</v>
      </c>
      <c r="I145" s="4" t="str">
        <f>VLOOKUP(A145,HOP!A:U,21,0)</f>
        <v>直采</v>
      </c>
    </row>
    <row r="146" s="4" customFormat="1" hidden="1" spans="1:9">
      <c r="A146" s="5">
        <v>999228572665907</v>
      </c>
      <c r="B146" s="6">
        <v>45252</v>
      </c>
      <c r="C146" s="6">
        <v>45253</v>
      </c>
      <c r="D146" s="4">
        <v>454</v>
      </c>
      <c r="E146" s="4" t="str">
        <f>VLOOKUP(A146,HOP!A:L,12,0)</f>
        <v>454.00</v>
      </c>
      <c r="F146" s="4" t="str">
        <f>VLOOKUP(A146,HOP!A:C,3,0)</f>
        <v>4299400</v>
      </c>
      <c r="G146" s="4">
        <f t="shared" si="8"/>
        <v>0</v>
      </c>
      <c r="H146" s="4" t="str">
        <f t="shared" si="9"/>
        <v>，4299400</v>
      </c>
      <c r="I146" s="4" t="str">
        <f>VLOOKUP(A146,HOP!A:U,21,0)</f>
        <v>直采</v>
      </c>
    </row>
    <row r="147" s="4" customFormat="1" hidden="1" spans="1:9">
      <c r="A147" s="5">
        <v>999228572811517</v>
      </c>
      <c r="B147" s="6">
        <v>45251</v>
      </c>
      <c r="C147" s="6">
        <v>45253</v>
      </c>
      <c r="D147" s="4">
        <v>1084</v>
      </c>
      <c r="E147" s="4" t="str">
        <f>VLOOKUP(A147,HOP!A:L,12,0)</f>
        <v>1084.00</v>
      </c>
      <c r="F147" s="4" t="str">
        <f>VLOOKUP(A147,HOP!A:C,3,0)</f>
        <v>4299475</v>
      </c>
      <c r="G147" s="4">
        <f t="shared" si="8"/>
        <v>0</v>
      </c>
      <c r="H147" s="4" t="str">
        <f t="shared" si="9"/>
        <v>，4299475</v>
      </c>
      <c r="I147" s="4" t="str">
        <f>VLOOKUP(A147,HOP!A:U,21,0)</f>
        <v>直采</v>
      </c>
    </row>
    <row r="148" s="4" customFormat="1" hidden="1" spans="1:9">
      <c r="A148" s="5">
        <v>999228573839914</v>
      </c>
      <c r="B148" s="6">
        <v>45252</v>
      </c>
      <c r="C148" s="6">
        <v>45253</v>
      </c>
      <c r="D148" s="4">
        <v>802</v>
      </c>
      <c r="E148" s="4" t="str">
        <f>VLOOKUP(A148,HOP!A:L,12,0)</f>
        <v>802.00</v>
      </c>
      <c r="F148" s="4" t="str">
        <f>VLOOKUP(A148,HOP!A:C,3,0)</f>
        <v>4300416</v>
      </c>
      <c r="G148" s="4">
        <f t="shared" si="8"/>
        <v>0</v>
      </c>
      <c r="H148" s="4" t="str">
        <f t="shared" si="9"/>
        <v>，4300416</v>
      </c>
      <c r="I148" s="4" t="str">
        <f>VLOOKUP(A148,HOP!A:U,21,0)</f>
        <v>直采</v>
      </c>
    </row>
    <row r="149" s="4" customFormat="1" hidden="1" spans="1:9">
      <c r="A149" s="5">
        <v>999228574061041</v>
      </c>
      <c r="B149" s="6">
        <v>45252</v>
      </c>
      <c r="C149" s="6">
        <v>45253</v>
      </c>
      <c r="D149" s="4">
        <v>972</v>
      </c>
      <c r="E149" s="4" t="str">
        <f>VLOOKUP(A149,HOP!A:L,12,0)</f>
        <v>972.00</v>
      </c>
      <c r="F149" s="4" t="str">
        <f>VLOOKUP(A149,HOP!A:C,3,0)</f>
        <v>4300580</v>
      </c>
      <c r="G149" s="4">
        <f t="shared" si="8"/>
        <v>0</v>
      </c>
      <c r="H149" s="4" t="str">
        <f t="shared" si="9"/>
        <v>，4300580</v>
      </c>
      <c r="I149" s="4" t="str">
        <f>VLOOKUP(A149,HOP!A:U,21,0)</f>
        <v>直采</v>
      </c>
    </row>
    <row r="150" s="4" customFormat="1" hidden="1" spans="1:9">
      <c r="A150" s="5">
        <v>28574411244</v>
      </c>
      <c r="B150" s="6">
        <v>45252</v>
      </c>
      <c r="C150" s="6">
        <v>45253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8"/>
        <v>#N/A</v>
      </c>
      <c r="H150" s="4" t="e">
        <f t="shared" si="9"/>
        <v>#N/A</v>
      </c>
      <c r="I150" s="4" t="e">
        <f>VLOOKUP(A150,HOP!A:U,21,0)</f>
        <v>#N/A</v>
      </c>
    </row>
    <row r="151" s="4" customFormat="1" hidden="1" spans="1:9">
      <c r="A151" s="5">
        <v>999228574465236</v>
      </c>
      <c r="B151" s="6">
        <v>45252</v>
      </c>
      <c r="C151" s="6">
        <v>45253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8"/>
        <v>#N/A</v>
      </c>
      <c r="H151" s="4" t="e">
        <f t="shared" si="9"/>
        <v>#N/A</v>
      </c>
      <c r="I151" s="4" t="e">
        <f>VLOOKUP(A151,HOP!A:U,21,0)</f>
        <v>#N/A</v>
      </c>
    </row>
    <row r="152" s="4" customFormat="1" hidden="1" spans="1:9">
      <c r="A152" s="5">
        <v>999228574548346</v>
      </c>
      <c r="B152" s="6">
        <v>45252</v>
      </c>
      <c r="C152" s="6">
        <v>45253</v>
      </c>
      <c r="D152" s="4">
        <v>386</v>
      </c>
      <c r="E152" s="4" t="str">
        <f>VLOOKUP(A152,HOP!A:L,12,0)</f>
        <v>386.00</v>
      </c>
      <c r="F152" s="4" t="str">
        <f>VLOOKUP(A152,HOP!A:C,3,0)</f>
        <v>4301119</v>
      </c>
      <c r="G152" s="4">
        <f t="shared" si="8"/>
        <v>0</v>
      </c>
      <c r="H152" s="4" t="str">
        <f t="shared" si="9"/>
        <v>，4301119</v>
      </c>
      <c r="I152" s="4" t="str">
        <f>VLOOKUP(A152,HOP!A:U,21,0)</f>
        <v>直采</v>
      </c>
    </row>
    <row r="153" s="4" customFormat="1" hidden="1" spans="1:9">
      <c r="A153" s="5">
        <v>999228574016548</v>
      </c>
      <c r="B153" s="6">
        <v>45252</v>
      </c>
      <c r="C153" s="6">
        <v>45253</v>
      </c>
      <c r="D153" s="4">
        <v>1032</v>
      </c>
      <c r="E153" s="4" t="str">
        <f>VLOOKUP(A153,HOP!A:L,12,0)</f>
        <v>1032.00</v>
      </c>
      <c r="F153" s="4" t="str">
        <f>VLOOKUP(A153,HOP!A:C,3,0)</f>
        <v>4300545</v>
      </c>
      <c r="G153" s="4">
        <f t="shared" si="8"/>
        <v>0</v>
      </c>
      <c r="H153" s="4" t="str">
        <f t="shared" si="9"/>
        <v>，4300545</v>
      </c>
      <c r="I153" s="4" t="str">
        <f>VLOOKUP(A153,HOP!A:U,21,0)</f>
        <v>直采</v>
      </c>
    </row>
    <row r="154" s="4" customFormat="1" hidden="1" spans="1:9">
      <c r="A154" s="5">
        <v>999228575132426</v>
      </c>
      <c r="B154" s="6">
        <v>45252</v>
      </c>
      <c r="C154" s="6">
        <v>45253</v>
      </c>
      <c r="D154" s="4">
        <v>1506</v>
      </c>
      <c r="E154" s="4" t="str">
        <f>VLOOKUP(A154,HOP!A:L,12,0)</f>
        <v>1506.00</v>
      </c>
      <c r="F154" s="4" t="str">
        <f>VLOOKUP(A154,HOP!A:C,3,0)</f>
        <v>4301601</v>
      </c>
      <c r="G154" s="4">
        <f t="shared" si="8"/>
        <v>0</v>
      </c>
      <c r="H154" s="4" t="str">
        <f t="shared" si="9"/>
        <v>，4301601</v>
      </c>
      <c r="I154" s="4" t="str">
        <f>VLOOKUP(A154,HOP!A:U,21,0)</f>
        <v>直采</v>
      </c>
    </row>
    <row r="155" s="4" customFormat="1" hidden="1" spans="1:9">
      <c r="A155" s="5">
        <v>999228580807994</v>
      </c>
      <c r="B155" s="6">
        <v>45252</v>
      </c>
      <c r="C155" s="6">
        <v>45253</v>
      </c>
      <c r="D155" s="4">
        <v>1249</v>
      </c>
      <c r="E155" s="4" t="str">
        <f>VLOOKUP(A155,HOP!A:L,12,0)</f>
        <v>1249.00</v>
      </c>
      <c r="F155" s="4" t="str">
        <f>VLOOKUP(A155,HOP!A:C,3,0)</f>
        <v>4302291</v>
      </c>
      <c r="G155" s="4">
        <f t="shared" si="8"/>
        <v>0</v>
      </c>
      <c r="H155" s="4" t="str">
        <f t="shared" si="9"/>
        <v>，4302291</v>
      </c>
      <c r="I155" s="4" t="str">
        <f>VLOOKUP(A155,HOP!A:U,21,0)</f>
        <v>直采</v>
      </c>
    </row>
    <row r="156" s="4" customFormat="1" hidden="1" spans="1:9">
      <c r="A156" s="5">
        <v>999228580186334</v>
      </c>
      <c r="B156" s="6">
        <v>45252</v>
      </c>
      <c r="C156" s="6">
        <v>45253</v>
      </c>
      <c r="D156" s="4">
        <v>1110</v>
      </c>
      <c r="E156" s="4" t="str">
        <f>VLOOKUP(A156,HOP!A:L,12,0)</f>
        <v>1110.00</v>
      </c>
      <c r="F156" s="4" t="str">
        <f>VLOOKUP(A156,HOP!A:C,3,0)</f>
        <v>4302193</v>
      </c>
      <c r="G156" s="4">
        <f t="shared" si="8"/>
        <v>0</v>
      </c>
      <c r="H156" s="4" t="str">
        <f t="shared" si="9"/>
        <v>，4302193</v>
      </c>
      <c r="I156" s="4" t="str">
        <f>VLOOKUP(A156,HOP!A:U,21,0)</f>
        <v>直采</v>
      </c>
    </row>
    <row r="158" spans="4:4">
      <c r="D158" s="4">
        <f>SUM(D2:D157)</f>
        <v>261242</v>
      </c>
    </row>
    <row r="162" spans="1:4">
      <c r="A162" s="4" t="s">
        <v>854</v>
      </c>
      <c r="C162" s="4">
        <v>7004</v>
      </c>
      <c r="D162" s="4">
        <v>7643.28</v>
      </c>
    </row>
    <row r="163" spans="1:4">
      <c r="A163" s="4" t="s">
        <v>855</v>
      </c>
      <c r="C163" s="4">
        <v>246505</v>
      </c>
      <c r="D163" s="4">
        <v>269004.54</v>
      </c>
    </row>
    <row r="164" spans="1:4">
      <c r="A164" s="4" t="s">
        <v>856</v>
      </c>
      <c r="C164" s="4">
        <v>7733</v>
      </c>
      <c r="D164" s="4">
        <v>8438.83</v>
      </c>
    </row>
    <row r="165" spans="1:4">
      <c r="A165" s="4" t="s">
        <v>857</v>
      </c>
      <c r="C165" s="4">
        <f>SUBTOTAL(9,C162:C164)</f>
        <v>261242</v>
      </c>
      <c r="D165" s="4">
        <f>SUBTOTAL(9,D162:D164)</f>
        <v>285086.65</v>
      </c>
    </row>
    <row r="166" spans="1:1">
      <c r="A166" s="4" t="s">
        <v>858</v>
      </c>
    </row>
  </sheetData>
  <autoFilter ref="A1:XFD166">
    <filterColumn colId="3">
      <filters blank="1">
        <filter val="200"/>
        <filter val="300"/>
        <filter val="900"/>
        <filter val="1200"/>
        <filter val="2700"/>
        <filter val="901"/>
        <filter val="802"/>
        <filter val="1002"/>
        <filter val="1502"/>
        <filter val="704"/>
        <filter val="1304"/>
        <filter val="7004"/>
        <filter val="906"/>
        <filter val="1506"/>
        <filter val="1110"/>
        <filter val="1810"/>
        <filter val="1211"/>
        <filter val="413"/>
        <filter val="314"/>
        <filter val="718"/>
        <filter val="6618"/>
        <filter val="420"/>
        <filter val="2820"/>
        <filter val="8720"/>
        <filter val="2823"/>
        <filter val="1524"/>
        <filter val="627"/>
        <filter val="1229"/>
        <filter val="1530"/>
        <filter val="1032"/>
        <filter val="1132"/>
        <filter val="1232"/>
        <filter val="1332"/>
        <filter val="2232"/>
        <filter val="3333"/>
        <filter val="6433"/>
        <filter val="734"/>
        <filter val="934"/>
        <filter val="9534"/>
        <filter val="735"/>
        <filter val="1036"/>
        <filter val="838"/>
        <filter val="938"/>
        <filter val="2638"/>
        <filter val="4639"/>
        <filter val="740"/>
        <filter val="840"/>
        <filter val="1240"/>
        <filter val="3440"/>
        <filter val="4440"/>
        <filter val="261242"/>
        <filter val="1343"/>
        <filter val="744"/>
        <filter val="844"/>
        <filter val="3444"/>
        <filter val="5844"/>
        <filter val="2145"/>
        <filter val="8145"/>
        <filter val="746"/>
        <filter val="5046"/>
        <filter val="1548"/>
        <filter val="1249"/>
        <filter val="750"/>
        <filter val="1150"/>
        <filter val="6150"/>
        <filter val="1152"/>
        <filter val="453"/>
        <filter val="454"/>
        <filter val="1554"/>
        <filter val="1155"/>
        <filter val="756"/>
        <filter val="2556"/>
        <filter val="357"/>
        <filter val="258"/>
        <filter val="360"/>
        <filter val="460"/>
        <filter val="760"/>
        <filter val="860"/>
        <filter val="2660"/>
        <filter val="2860"/>
        <filter val="6261"/>
        <filter val="662"/>
        <filter val="163"/>
        <filter val="563"/>
        <filter val="1464"/>
        <filter val="2864"/>
        <filter val="3364"/>
        <filter val="866"/>
        <filter val="6066"/>
        <filter val="467"/>
        <filter val="1968"/>
        <filter val="2568"/>
        <filter val="3268"/>
        <filter val="969"/>
        <filter val="1170"/>
        <filter val="2070"/>
        <filter val="3570"/>
        <filter val="2271"/>
        <filter val="772"/>
        <filter val="972"/>
        <filter val="1672"/>
        <filter val="473"/>
        <filter val="475"/>
        <filter val="176"/>
        <filter val="1476"/>
        <filter val="1676"/>
        <filter val="1776"/>
        <filter val="6076"/>
        <filter val="177"/>
        <filter val="1077"/>
        <filter val="2078"/>
        <filter val="1280"/>
        <filter val="382"/>
        <filter val="784"/>
        <filter val="1084"/>
        <filter val="285"/>
        <filter val="385"/>
        <filter val="785"/>
        <filter val="386"/>
        <filter val="2286"/>
        <filter val="1890"/>
        <filter val="2890"/>
        <filter val="992"/>
        <filter val="593"/>
        <filter val="893"/>
        <filter val="794"/>
        <filter val="1296"/>
        <filter val="1797"/>
        <filter val="4698"/>
      </filters>
    </filterColumn>
    <filterColumn colId="6">
      <filters blank="1">
        <filter val="-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859</v>
      </c>
      <c r="B1" s="2" t="s">
        <v>860</v>
      </c>
      <c r="C1" s="2" t="s">
        <v>861</v>
      </c>
      <c r="D1" s="2" t="s">
        <v>862</v>
      </c>
      <c r="E1" s="2" t="s">
        <v>13</v>
      </c>
      <c r="F1" s="2" t="s">
        <v>5</v>
      </c>
      <c r="G1" s="2" t="s">
        <v>6</v>
      </c>
      <c r="H1" s="2" t="s">
        <v>863</v>
      </c>
      <c r="I1" s="2" t="s">
        <v>864</v>
      </c>
      <c r="J1" s="2" t="s">
        <v>865</v>
      </c>
      <c r="K1" s="2" t="s">
        <v>866</v>
      </c>
      <c r="L1" s="2" t="s">
        <v>867</v>
      </c>
      <c r="M1" s="2" t="s">
        <v>868</v>
      </c>
      <c r="N1" s="2" t="s">
        <v>869</v>
      </c>
      <c r="O1" s="2" t="s">
        <v>870</v>
      </c>
      <c r="P1" s="2" t="s">
        <v>871</v>
      </c>
      <c r="Q1" s="2" t="s">
        <v>872</v>
      </c>
      <c r="R1" s="2" t="s">
        <v>873</v>
      </c>
      <c r="S1" s="2" t="s">
        <v>874</v>
      </c>
      <c r="T1" s="2" t="s">
        <v>875</v>
      </c>
      <c r="U1" s="2" t="s">
        <v>876</v>
      </c>
      <c r="V1" s="2" t="s">
        <v>877</v>
      </c>
    </row>
    <row r="2" s="1" customFormat="1" spans="1:22">
      <c r="A2" s="3">
        <v>999228580807994</v>
      </c>
      <c r="B2" s="1" t="s">
        <v>878</v>
      </c>
      <c r="C2" s="1" t="s">
        <v>879</v>
      </c>
      <c r="D2" s="1" t="s">
        <v>880</v>
      </c>
      <c r="E2" s="1" t="s">
        <v>881</v>
      </c>
      <c r="F2" s="1" t="s">
        <v>878</v>
      </c>
      <c r="G2" s="1" t="s">
        <v>882</v>
      </c>
      <c r="H2" s="1" t="s">
        <v>883</v>
      </c>
      <c r="I2" s="1" t="s">
        <v>884</v>
      </c>
      <c r="J2" s="1" t="s">
        <v>885</v>
      </c>
      <c r="K2" s="1" t="s">
        <v>884</v>
      </c>
      <c r="L2" s="1" t="s">
        <v>884</v>
      </c>
      <c r="M2" s="1" t="s">
        <v>886</v>
      </c>
      <c r="N2" s="1" t="s">
        <v>886</v>
      </c>
      <c r="O2" s="1" t="s">
        <v>887</v>
      </c>
      <c r="P2" s="1" t="s">
        <v>888</v>
      </c>
      <c r="Q2" s="1" t="s">
        <v>889</v>
      </c>
      <c r="R2" s="1" t="s">
        <v>890</v>
      </c>
      <c r="S2" s="1" t="s">
        <v>891</v>
      </c>
      <c r="T2" s="1" t="s">
        <v>892</v>
      </c>
      <c r="U2" s="1" t="s">
        <v>847</v>
      </c>
      <c r="V2" s="1" t="s">
        <v>893</v>
      </c>
    </row>
    <row r="3" s="1" customFormat="1" spans="1:22">
      <c r="A3" s="3">
        <v>999228580186334</v>
      </c>
      <c r="B3" s="1" t="s">
        <v>878</v>
      </c>
      <c r="C3" s="1" t="s">
        <v>894</v>
      </c>
      <c r="D3" s="1" t="s">
        <v>895</v>
      </c>
      <c r="E3" s="1" t="s">
        <v>896</v>
      </c>
      <c r="F3" s="1" t="s">
        <v>878</v>
      </c>
      <c r="G3" s="1" t="s">
        <v>882</v>
      </c>
      <c r="H3" s="1" t="s">
        <v>883</v>
      </c>
      <c r="I3" s="1" t="s">
        <v>897</v>
      </c>
      <c r="J3" s="1" t="s">
        <v>885</v>
      </c>
      <c r="K3" s="1" t="s">
        <v>897</v>
      </c>
      <c r="L3" s="1" t="s">
        <v>897</v>
      </c>
      <c r="M3" s="1" t="s">
        <v>886</v>
      </c>
      <c r="N3" s="1" t="s">
        <v>886</v>
      </c>
      <c r="O3" s="1" t="s">
        <v>887</v>
      </c>
      <c r="P3" s="1" t="s">
        <v>888</v>
      </c>
      <c r="Q3" s="1" t="s">
        <v>889</v>
      </c>
      <c r="R3" s="1" t="s">
        <v>898</v>
      </c>
      <c r="S3" s="1" t="s">
        <v>891</v>
      </c>
      <c r="T3" s="1" t="s">
        <v>892</v>
      </c>
      <c r="U3" s="1" t="s">
        <v>847</v>
      </c>
      <c r="V3" s="1" t="s">
        <v>899</v>
      </c>
    </row>
    <row r="4" s="1" customFormat="1" spans="1:22">
      <c r="A4" s="3">
        <v>999228575132426</v>
      </c>
      <c r="B4" s="1" t="s">
        <v>878</v>
      </c>
      <c r="C4" s="1" t="s">
        <v>900</v>
      </c>
      <c r="D4" s="1" t="s">
        <v>901</v>
      </c>
      <c r="E4" s="1" t="s">
        <v>902</v>
      </c>
      <c r="F4" s="1" t="s">
        <v>878</v>
      </c>
      <c r="G4" s="1" t="s">
        <v>882</v>
      </c>
      <c r="H4" s="1" t="s">
        <v>883</v>
      </c>
      <c r="I4" s="1" t="s">
        <v>903</v>
      </c>
      <c r="J4" s="1" t="s">
        <v>885</v>
      </c>
      <c r="K4" s="1" t="s">
        <v>903</v>
      </c>
      <c r="L4" s="1" t="s">
        <v>903</v>
      </c>
      <c r="M4" s="1" t="s">
        <v>886</v>
      </c>
      <c r="N4" s="1" t="s">
        <v>886</v>
      </c>
      <c r="O4" s="1" t="s">
        <v>887</v>
      </c>
      <c r="P4" s="1" t="s">
        <v>888</v>
      </c>
      <c r="Q4" s="1" t="s">
        <v>889</v>
      </c>
      <c r="R4" s="1" t="s">
        <v>904</v>
      </c>
      <c r="S4" s="1" t="s">
        <v>891</v>
      </c>
      <c r="T4" s="1" t="s">
        <v>892</v>
      </c>
      <c r="U4" s="1" t="s">
        <v>847</v>
      </c>
      <c r="V4" s="1" t="s">
        <v>893</v>
      </c>
    </row>
    <row r="5" s="1" customFormat="1" spans="1:22">
      <c r="A5" s="3">
        <v>999228574548346</v>
      </c>
      <c r="B5" s="1" t="s">
        <v>878</v>
      </c>
      <c r="C5" s="1" t="s">
        <v>905</v>
      </c>
      <c r="D5" s="1" t="s">
        <v>906</v>
      </c>
      <c r="E5" s="1" t="s">
        <v>907</v>
      </c>
      <c r="F5" s="1" t="s">
        <v>878</v>
      </c>
      <c r="G5" s="1" t="s">
        <v>882</v>
      </c>
      <c r="H5" s="1" t="s">
        <v>883</v>
      </c>
      <c r="I5" s="1" t="s">
        <v>908</v>
      </c>
      <c r="J5" s="1" t="s">
        <v>885</v>
      </c>
      <c r="K5" s="1" t="s">
        <v>908</v>
      </c>
      <c r="L5" s="1" t="s">
        <v>908</v>
      </c>
      <c r="M5" s="1" t="s">
        <v>886</v>
      </c>
      <c r="N5" s="1" t="s">
        <v>886</v>
      </c>
      <c r="O5" s="1" t="s">
        <v>887</v>
      </c>
      <c r="P5" s="1" t="s">
        <v>888</v>
      </c>
      <c r="Q5" s="1" t="s">
        <v>889</v>
      </c>
      <c r="R5" s="1" t="s">
        <v>909</v>
      </c>
      <c r="S5" s="1" t="s">
        <v>891</v>
      </c>
      <c r="T5" s="1" t="s">
        <v>892</v>
      </c>
      <c r="U5" s="1" t="s">
        <v>847</v>
      </c>
      <c r="V5" s="1" t="s">
        <v>893</v>
      </c>
    </row>
    <row r="6" s="1" customFormat="1" spans="1:22">
      <c r="A6" s="3">
        <v>999228574061041</v>
      </c>
      <c r="B6" s="1" t="s">
        <v>878</v>
      </c>
      <c r="C6" s="1" t="s">
        <v>910</v>
      </c>
      <c r="D6" s="1" t="s">
        <v>911</v>
      </c>
      <c r="E6" s="1" t="s">
        <v>912</v>
      </c>
      <c r="F6" s="1" t="s">
        <v>878</v>
      </c>
      <c r="G6" s="1" t="s">
        <v>882</v>
      </c>
      <c r="H6" s="1" t="s">
        <v>883</v>
      </c>
      <c r="I6" s="1" t="s">
        <v>913</v>
      </c>
      <c r="J6" s="1" t="s">
        <v>885</v>
      </c>
      <c r="K6" s="1" t="s">
        <v>913</v>
      </c>
      <c r="L6" s="1" t="s">
        <v>913</v>
      </c>
      <c r="M6" s="1" t="s">
        <v>886</v>
      </c>
      <c r="N6" s="1" t="s">
        <v>886</v>
      </c>
      <c r="O6" s="1" t="s">
        <v>887</v>
      </c>
      <c r="P6" s="1" t="s">
        <v>888</v>
      </c>
      <c r="Q6" s="1" t="s">
        <v>889</v>
      </c>
      <c r="R6" s="1" t="s">
        <v>914</v>
      </c>
      <c r="S6" s="1" t="s">
        <v>891</v>
      </c>
      <c r="T6" s="1" t="s">
        <v>892</v>
      </c>
      <c r="U6" s="1" t="s">
        <v>847</v>
      </c>
      <c r="V6" s="1" t="s">
        <v>893</v>
      </c>
    </row>
    <row r="7" s="1" customFormat="1" spans="1:22">
      <c r="A7" s="3">
        <v>999228574016548</v>
      </c>
      <c r="B7" s="1" t="s">
        <v>878</v>
      </c>
      <c r="C7" s="1" t="s">
        <v>915</v>
      </c>
      <c r="D7" s="1" t="s">
        <v>916</v>
      </c>
      <c r="E7" s="1" t="s">
        <v>917</v>
      </c>
      <c r="F7" s="1" t="s">
        <v>878</v>
      </c>
      <c r="G7" s="1" t="s">
        <v>882</v>
      </c>
      <c r="H7" s="1" t="s">
        <v>883</v>
      </c>
      <c r="I7" s="1" t="s">
        <v>918</v>
      </c>
      <c r="J7" s="1" t="s">
        <v>885</v>
      </c>
      <c r="K7" s="1" t="s">
        <v>918</v>
      </c>
      <c r="L7" s="1" t="s">
        <v>918</v>
      </c>
      <c r="M7" s="1" t="s">
        <v>886</v>
      </c>
      <c r="N7" s="1" t="s">
        <v>886</v>
      </c>
      <c r="O7" s="1" t="s">
        <v>887</v>
      </c>
      <c r="P7" s="1" t="s">
        <v>888</v>
      </c>
      <c r="Q7" s="1" t="s">
        <v>889</v>
      </c>
      <c r="R7" s="1" t="s">
        <v>919</v>
      </c>
      <c r="S7" s="1" t="s">
        <v>891</v>
      </c>
      <c r="T7" s="1" t="s">
        <v>892</v>
      </c>
      <c r="U7" s="1" t="s">
        <v>847</v>
      </c>
      <c r="V7" s="1" t="s">
        <v>893</v>
      </c>
    </row>
    <row r="8" s="1" customFormat="1" spans="1:22">
      <c r="A8" s="3">
        <v>999228573839914</v>
      </c>
      <c r="B8" s="1" t="s">
        <v>878</v>
      </c>
      <c r="C8" s="1" t="s">
        <v>920</v>
      </c>
      <c r="D8" s="1" t="s">
        <v>921</v>
      </c>
      <c r="E8" s="1" t="s">
        <v>922</v>
      </c>
      <c r="F8" s="1" t="s">
        <v>878</v>
      </c>
      <c r="G8" s="1" t="s">
        <v>882</v>
      </c>
      <c r="H8" s="1" t="s">
        <v>883</v>
      </c>
      <c r="I8" s="1" t="s">
        <v>923</v>
      </c>
      <c r="J8" s="1" t="s">
        <v>885</v>
      </c>
      <c r="K8" s="1" t="s">
        <v>923</v>
      </c>
      <c r="L8" s="1" t="s">
        <v>923</v>
      </c>
      <c r="M8" s="1" t="s">
        <v>886</v>
      </c>
      <c r="N8" s="1" t="s">
        <v>886</v>
      </c>
      <c r="O8" s="1" t="s">
        <v>887</v>
      </c>
      <c r="P8" s="1" t="s">
        <v>888</v>
      </c>
      <c r="Q8" s="1" t="s">
        <v>889</v>
      </c>
      <c r="R8" s="1" t="s">
        <v>924</v>
      </c>
      <c r="S8" s="1" t="s">
        <v>891</v>
      </c>
      <c r="T8" s="1" t="s">
        <v>892</v>
      </c>
      <c r="U8" s="1" t="s">
        <v>847</v>
      </c>
      <c r="V8" s="1" t="s">
        <v>893</v>
      </c>
    </row>
    <row r="9" s="1" customFormat="1" spans="1:22">
      <c r="A9" s="3">
        <v>999228572811517</v>
      </c>
      <c r="B9" s="1" t="s">
        <v>925</v>
      </c>
      <c r="C9" s="1" t="s">
        <v>926</v>
      </c>
      <c r="D9" s="1" t="s">
        <v>927</v>
      </c>
      <c r="E9" s="1" t="s">
        <v>928</v>
      </c>
      <c r="F9" s="1" t="s">
        <v>925</v>
      </c>
      <c r="G9" s="1" t="s">
        <v>882</v>
      </c>
      <c r="H9" s="1" t="s">
        <v>883</v>
      </c>
      <c r="I9" s="1" t="s">
        <v>929</v>
      </c>
      <c r="J9" s="1" t="s">
        <v>885</v>
      </c>
      <c r="K9" s="1" t="s">
        <v>929</v>
      </c>
      <c r="L9" s="1" t="s">
        <v>929</v>
      </c>
      <c r="M9" s="1" t="s">
        <v>886</v>
      </c>
      <c r="N9" s="1" t="s">
        <v>886</v>
      </c>
      <c r="O9" s="1" t="s">
        <v>887</v>
      </c>
      <c r="P9" s="1" t="s">
        <v>888</v>
      </c>
      <c r="Q9" s="1" t="s">
        <v>889</v>
      </c>
      <c r="R9" s="1" t="s">
        <v>930</v>
      </c>
      <c r="S9" s="1" t="s">
        <v>891</v>
      </c>
      <c r="T9" s="1" t="s">
        <v>892</v>
      </c>
      <c r="U9" s="1" t="s">
        <v>847</v>
      </c>
      <c r="V9" s="1" t="s">
        <v>931</v>
      </c>
    </row>
    <row r="10" s="1" customFormat="1" spans="1:22">
      <c r="A10" s="3">
        <v>999228572665907</v>
      </c>
      <c r="B10" s="1" t="s">
        <v>925</v>
      </c>
      <c r="C10" s="1" t="s">
        <v>932</v>
      </c>
      <c r="D10" s="1" t="s">
        <v>933</v>
      </c>
      <c r="E10" s="1" t="s">
        <v>934</v>
      </c>
      <c r="F10" s="1" t="s">
        <v>878</v>
      </c>
      <c r="G10" s="1" t="s">
        <v>882</v>
      </c>
      <c r="H10" s="1" t="s">
        <v>883</v>
      </c>
      <c r="I10" s="1" t="s">
        <v>935</v>
      </c>
      <c r="J10" s="1" t="s">
        <v>885</v>
      </c>
      <c r="K10" s="1" t="s">
        <v>935</v>
      </c>
      <c r="L10" s="1" t="s">
        <v>935</v>
      </c>
      <c r="M10" s="1" t="s">
        <v>886</v>
      </c>
      <c r="N10" s="1" t="s">
        <v>886</v>
      </c>
      <c r="O10" s="1" t="s">
        <v>887</v>
      </c>
      <c r="P10" s="1" t="s">
        <v>888</v>
      </c>
      <c r="Q10" s="1" t="s">
        <v>889</v>
      </c>
      <c r="R10" s="1" t="s">
        <v>936</v>
      </c>
      <c r="S10" s="1" t="s">
        <v>891</v>
      </c>
      <c r="T10" s="1" t="s">
        <v>892</v>
      </c>
      <c r="U10" s="1" t="s">
        <v>847</v>
      </c>
      <c r="V10" s="1" t="s">
        <v>893</v>
      </c>
    </row>
    <row r="11" s="1" customFormat="1" spans="1:22">
      <c r="A11" s="3">
        <v>999228572254858</v>
      </c>
      <c r="B11" s="1" t="s">
        <v>925</v>
      </c>
      <c r="C11" s="1" t="s">
        <v>937</v>
      </c>
      <c r="D11" s="1" t="s">
        <v>880</v>
      </c>
      <c r="E11" s="1" t="s">
        <v>938</v>
      </c>
      <c r="F11" s="1" t="s">
        <v>878</v>
      </c>
      <c r="G11" s="1" t="s">
        <v>882</v>
      </c>
      <c r="H11" s="1" t="s">
        <v>883</v>
      </c>
      <c r="I11" s="1" t="s">
        <v>939</v>
      </c>
      <c r="J11" s="1" t="s">
        <v>885</v>
      </c>
      <c r="K11" s="1" t="s">
        <v>939</v>
      </c>
      <c r="L11" s="1" t="s">
        <v>939</v>
      </c>
      <c r="M11" s="1" t="s">
        <v>886</v>
      </c>
      <c r="N11" s="1" t="s">
        <v>886</v>
      </c>
      <c r="O11" s="1" t="s">
        <v>887</v>
      </c>
      <c r="P11" s="1" t="s">
        <v>888</v>
      </c>
      <c r="Q11" s="1" t="s">
        <v>889</v>
      </c>
      <c r="R11" s="1" t="s">
        <v>940</v>
      </c>
      <c r="S11" s="1" t="s">
        <v>891</v>
      </c>
      <c r="T11" s="1" t="s">
        <v>892</v>
      </c>
      <c r="U11" s="1" t="s">
        <v>847</v>
      </c>
      <c r="V11" s="1" t="s">
        <v>893</v>
      </c>
    </row>
    <row r="12" s="1" customFormat="1" spans="1:22">
      <c r="A12" s="3">
        <v>999228572002785</v>
      </c>
      <c r="B12" s="1" t="s">
        <v>925</v>
      </c>
      <c r="C12" s="1" t="s">
        <v>941</v>
      </c>
      <c r="D12" s="1" t="s">
        <v>942</v>
      </c>
      <c r="E12" s="1" t="s">
        <v>943</v>
      </c>
      <c r="F12" s="1" t="s">
        <v>878</v>
      </c>
      <c r="G12" s="1" t="s">
        <v>882</v>
      </c>
      <c r="H12" s="1" t="s">
        <v>883</v>
      </c>
      <c r="I12" s="1" t="s">
        <v>944</v>
      </c>
      <c r="J12" s="1" t="s">
        <v>885</v>
      </c>
      <c r="K12" s="1" t="s">
        <v>944</v>
      </c>
      <c r="L12" s="1" t="s">
        <v>944</v>
      </c>
      <c r="M12" s="1" t="s">
        <v>886</v>
      </c>
      <c r="N12" s="1" t="s">
        <v>886</v>
      </c>
      <c r="O12" s="1" t="s">
        <v>887</v>
      </c>
      <c r="P12" s="1" t="s">
        <v>888</v>
      </c>
      <c r="Q12" s="1" t="s">
        <v>889</v>
      </c>
      <c r="R12" s="1" t="s">
        <v>945</v>
      </c>
      <c r="S12" s="1" t="s">
        <v>891</v>
      </c>
      <c r="T12" s="1" t="s">
        <v>892</v>
      </c>
      <c r="U12" s="1" t="s">
        <v>847</v>
      </c>
      <c r="V12" s="1" t="s">
        <v>893</v>
      </c>
    </row>
    <row r="13" s="1" customFormat="1" spans="1:22">
      <c r="A13" s="3">
        <v>999228571756221</v>
      </c>
      <c r="B13" s="1" t="s">
        <v>925</v>
      </c>
      <c r="C13" s="1" t="s">
        <v>946</v>
      </c>
      <c r="D13" s="1" t="s">
        <v>947</v>
      </c>
      <c r="E13" s="1" t="s">
        <v>948</v>
      </c>
      <c r="F13" s="1" t="s">
        <v>878</v>
      </c>
      <c r="G13" s="1" t="s">
        <v>882</v>
      </c>
      <c r="H13" s="1" t="s">
        <v>883</v>
      </c>
      <c r="I13" s="1" t="s">
        <v>949</v>
      </c>
      <c r="J13" s="1" t="s">
        <v>885</v>
      </c>
      <c r="K13" s="1" t="s">
        <v>949</v>
      </c>
      <c r="L13" s="1" t="s">
        <v>949</v>
      </c>
      <c r="M13" s="1" t="s">
        <v>886</v>
      </c>
      <c r="N13" s="1" t="s">
        <v>886</v>
      </c>
      <c r="O13" s="1" t="s">
        <v>887</v>
      </c>
      <c r="P13" s="1" t="s">
        <v>888</v>
      </c>
      <c r="Q13" s="1" t="s">
        <v>889</v>
      </c>
      <c r="R13" s="1" t="s">
        <v>950</v>
      </c>
      <c r="S13" s="1" t="s">
        <v>891</v>
      </c>
      <c r="T13" s="1" t="s">
        <v>892</v>
      </c>
      <c r="U13" s="1" t="s">
        <v>847</v>
      </c>
      <c r="V13" s="1" t="s">
        <v>893</v>
      </c>
    </row>
    <row r="14" s="1" customFormat="1" spans="1:22">
      <c r="A14" s="3">
        <v>999228571238948</v>
      </c>
      <c r="B14" s="1" t="s">
        <v>925</v>
      </c>
      <c r="C14" s="1" t="s">
        <v>951</v>
      </c>
      <c r="D14" s="1" t="s">
        <v>933</v>
      </c>
      <c r="E14" s="1" t="s">
        <v>952</v>
      </c>
      <c r="F14" s="1" t="s">
        <v>878</v>
      </c>
      <c r="G14" s="1" t="s">
        <v>882</v>
      </c>
      <c r="H14" s="1" t="s">
        <v>883</v>
      </c>
      <c r="I14" s="1" t="s">
        <v>953</v>
      </c>
      <c r="J14" s="1" t="s">
        <v>885</v>
      </c>
      <c r="K14" s="1" t="s">
        <v>953</v>
      </c>
      <c r="L14" s="1" t="s">
        <v>953</v>
      </c>
      <c r="M14" s="1" t="s">
        <v>886</v>
      </c>
      <c r="N14" s="1" t="s">
        <v>886</v>
      </c>
      <c r="O14" s="1" t="s">
        <v>887</v>
      </c>
      <c r="P14" s="1" t="s">
        <v>888</v>
      </c>
      <c r="Q14" s="1" t="s">
        <v>889</v>
      </c>
      <c r="R14" s="1" t="s">
        <v>954</v>
      </c>
      <c r="S14" s="1" t="s">
        <v>891</v>
      </c>
      <c r="T14" s="1" t="s">
        <v>892</v>
      </c>
      <c r="U14" s="1" t="s">
        <v>847</v>
      </c>
      <c r="V14" s="1" t="s">
        <v>893</v>
      </c>
    </row>
    <row r="15" s="1" customFormat="1" spans="1:22">
      <c r="A15" s="3">
        <v>999228570756663</v>
      </c>
      <c r="B15" s="1" t="s">
        <v>925</v>
      </c>
      <c r="C15" s="1" t="s">
        <v>955</v>
      </c>
      <c r="D15" s="1" t="s">
        <v>956</v>
      </c>
      <c r="E15" s="1" t="s">
        <v>957</v>
      </c>
      <c r="F15" s="1" t="s">
        <v>878</v>
      </c>
      <c r="G15" s="1" t="s">
        <v>882</v>
      </c>
      <c r="H15" s="1" t="s">
        <v>883</v>
      </c>
      <c r="I15" s="1" t="s">
        <v>958</v>
      </c>
      <c r="J15" s="1" t="s">
        <v>885</v>
      </c>
      <c r="K15" s="1" t="s">
        <v>958</v>
      </c>
      <c r="L15" s="1" t="s">
        <v>958</v>
      </c>
      <c r="M15" s="1" t="s">
        <v>886</v>
      </c>
      <c r="N15" s="1" t="s">
        <v>886</v>
      </c>
      <c r="O15" s="1" t="s">
        <v>887</v>
      </c>
      <c r="P15" s="1" t="s">
        <v>888</v>
      </c>
      <c r="Q15" s="1" t="s">
        <v>889</v>
      </c>
      <c r="R15" s="1" t="s">
        <v>959</v>
      </c>
      <c r="S15" s="1" t="s">
        <v>891</v>
      </c>
      <c r="T15" s="1" t="s">
        <v>892</v>
      </c>
      <c r="U15" s="1" t="s">
        <v>847</v>
      </c>
      <c r="V15" s="1" t="s">
        <v>931</v>
      </c>
    </row>
    <row r="16" s="1" customFormat="1" spans="1:22">
      <c r="A16" s="3">
        <v>999228570224687</v>
      </c>
      <c r="B16" s="1" t="s">
        <v>925</v>
      </c>
      <c r="C16" s="1" t="s">
        <v>960</v>
      </c>
      <c r="D16" s="1" t="s">
        <v>961</v>
      </c>
      <c r="E16" s="1" t="s">
        <v>962</v>
      </c>
      <c r="F16" s="1" t="s">
        <v>878</v>
      </c>
      <c r="G16" s="1" t="s">
        <v>882</v>
      </c>
      <c r="H16" s="1" t="s">
        <v>883</v>
      </c>
      <c r="I16" s="1" t="s">
        <v>963</v>
      </c>
      <c r="J16" s="1" t="s">
        <v>885</v>
      </c>
      <c r="K16" s="1" t="s">
        <v>963</v>
      </c>
      <c r="L16" s="1" t="s">
        <v>963</v>
      </c>
      <c r="M16" s="1" t="s">
        <v>886</v>
      </c>
      <c r="N16" s="1" t="s">
        <v>886</v>
      </c>
      <c r="O16" s="1" t="s">
        <v>887</v>
      </c>
      <c r="P16" s="1" t="s">
        <v>888</v>
      </c>
      <c r="Q16" s="1" t="s">
        <v>889</v>
      </c>
      <c r="R16" s="1" t="s">
        <v>964</v>
      </c>
      <c r="S16" s="1" t="s">
        <v>891</v>
      </c>
      <c r="T16" s="1" t="s">
        <v>892</v>
      </c>
      <c r="U16" s="1" t="s">
        <v>847</v>
      </c>
      <c r="V16" s="1" t="s">
        <v>893</v>
      </c>
    </row>
    <row r="17" s="1" customFormat="1" spans="1:22">
      <c r="A17" s="3">
        <v>999228570151324</v>
      </c>
      <c r="B17" s="1" t="s">
        <v>925</v>
      </c>
      <c r="C17" s="1" t="s">
        <v>965</v>
      </c>
      <c r="D17" s="1" t="s">
        <v>966</v>
      </c>
      <c r="E17" s="1" t="s">
        <v>967</v>
      </c>
      <c r="F17" s="1" t="s">
        <v>925</v>
      </c>
      <c r="G17" s="1" t="s">
        <v>882</v>
      </c>
      <c r="H17" s="1" t="s">
        <v>883</v>
      </c>
      <c r="I17" s="1" t="s">
        <v>968</v>
      </c>
      <c r="J17" s="1" t="s">
        <v>885</v>
      </c>
      <c r="K17" s="1" t="s">
        <v>968</v>
      </c>
      <c r="L17" s="1" t="s">
        <v>968</v>
      </c>
      <c r="M17" s="1" t="s">
        <v>886</v>
      </c>
      <c r="N17" s="1" t="s">
        <v>886</v>
      </c>
      <c r="O17" s="1" t="s">
        <v>887</v>
      </c>
      <c r="P17" s="1" t="s">
        <v>888</v>
      </c>
      <c r="Q17" s="1" t="s">
        <v>889</v>
      </c>
      <c r="R17" s="1" t="s">
        <v>969</v>
      </c>
      <c r="S17" s="1" t="s">
        <v>891</v>
      </c>
      <c r="T17" s="1" t="s">
        <v>892</v>
      </c>
      <c r="U17" s="1" t="s">
        <v>847</v>
      </c>
      <c r="V17" s="1" t="s">
        <v>893</v>
      </c>
    </row>
    <row r="18" s="1" customFormat="1" spans="1:22">
      <c r="A18" s="3">
        <v>999228568815640</v>
      </c>
      <c r="B18" s="1" t="s">
        <v>925</v>
      </c>
      <c r="C18" s="1" t="s">
        <v>970</v>
      </c>
      <c r="D18" s="1" t="s">
        <v>971</v>
      </c>
      <c r="E18" s="1" t="s">
        <v>972</v>
      </c>
      <c r="F18" s="1" t="s">
        <v>878</v>
      </c>
      <c r="G18" s="1" t="s">
        <v>882</v>
      </c>
      <c r="H18" s="1" t="s">
        <v>883</v>
      </c>
      <c r="I18" s="1" t="s">
        <v>973</v>
      </c>
      <c r="J18" s="1" t="s">
        <v>885</v>
      </c>
      <c r="K18" s="1" t="s">
        <v>973</v>
      </c>
      <c r="L18" s="1" t="s">
        <v>973</v>
      </c>
      <c r="M18" s="1" t="s">
        <v>886</v>
      </c>
      <c r="N18" s="1" t="s">
        <v>886</v>
      </c>
      <c r="O18" s="1" t="s">
        <v>887</v>
      </c>
      <c r="P18" s="1" t="s">
        <v>888</v>
      </c>
      <c r="Q18" s="1" t="s">
        <v>889</v>
      </c>
      <c r="R18" s="1" t="s">
        <v>974</v>
      </c>
      <c r="S18" s="1" t="s">
        <v>891</v>
      </c>
      <c r="T18" s="1" t="s">
        <v>892</v>
      </c>
      <c r="U18" s="1" t="s">
        <v>847</v>
      </c>
      <c r="V18" s="1" t="s">
        <v>975</v>
      </c>
    </row>
    <row r="19" s="1" customFormat="1" spans="1:22">
      <c r="A19" s="3">
        <v>999228566818561</v>
      </c>
      <c r="B19" s="1" t="s">
        <v>925</v>
      </c>
      <c r="C19" s="1" t="s">
        <v>976</v>
      </c>
      <c r="D19" s="1" t="s">
        <v>977</v>
      </c>
      <c r="E19" s="1" t="s">
        <v>978</v>
      </c>
      <c r="F19" s="1" t="s">
        <v>878</v>
      </c>
      <c r="G19" s="1" t="s">
        <v>882</v>
      </c>
      <c r="H19" s="1" t="s">
        <v>883</v>
      </c>
      <c r="I19" s="1" t="s">
        <v>979</v>
      </c>
      <c r="J19" s="1" t="s">
        <v>885</v>
      </c>
      <c r="K19" s="1" t="s">
        <v>979</v>
      </c>
      <c r="L19" s="1" t="s">
        <v>979</v>
      </c>
      <c r="M19" s="1" t="s">
        <v>886</v>
      </c>
      <c r="N19" s="1" t="s">
        <v>886</v>
      </c>
      <c r="O19" s="1" t="s">
        <v>887</v>
      </c>
      <c r="P19" s="1" t="s">
        <v>888</v>
      </c>
      <c r="Q19" s="1" t="s">
        <v>889</v>
      </c>
      <c r="R19" s="1" t="s">
        <v>980</v>
      </c>
      <c r="S19" s="1" t="s">
        <v>891</v>
      </c>
      <c r="T19" s="1" t="s">
        <v>892</v>
      </c>
      <c r="U19" s="1" t="s">
        <v>847</v>
      </c>
      <c r="V19" s="1" t="s">
        <v>893</v>
      </c>
    </row>
    <row r="20" s="1" customFormat="1" spans="1:22">
      <c r="A20" s="3">
        <v>999228566757134</v>
      </c>
      <c r="B20" s="1" t="s">
        <v>925</v>
      </c>
      <c r="C20" s="1" t="s">
        <v>981</v>
      </c>
      <c r="D20" s="1" t="s">
        <v>982</v>
      </c>
      <c r="E20" s="1" t="s">
        <v>983</v>
      </c>
      <c r="F20" s="1" t="s">
        <v>878</v>
      </c>
      <c r="G20" s="1" t="s">
        <v>882</v>
      </c>
      <c r="H20" s="1" t="s">
        <v>883</v>
      </c>
      <c r="I20" s="1" t="s">
        <v>984</v>
      </c>
      <c r="J20" s="1" t="s">
        <v>885</v>
      </c>
      <c r="K20" s="1" t="s">
        <v>984</v>
      </c>
      <c r="L20" s="1" t="s">
        <v>984</v>
      </c>
      <c r="M20" s="1" t="s">
        <v>886</v>
      </c>
      <c r="N20" s="1" t="s">
        <v>886</v>
      </c>
      <c r="O20" s="1" t="s">
        <v>887</v>
      </c>
      <c r="P20" s="1" t="s">
        <v>888</v>
      </c>
      <c r="Q20" s="1" t="s">
        <v>889</v>
      </c>
      <c r="R20" s="1" t="s">
        <v>985</v>
      </c>
      <c r="S20" s="1" t="s">
        <v>891</v>
      </c>
      <c r="T20" s="1" t="s">
        <v>892</v>
      </c>
      <c r="U20" s="1" t="s">
        <v>847</v>
      </c>
      <c r="V20" s="1" t="s">
        <v>893</v>
      </c>
    </row>
    <row r="21" s="1" customFormat="1" spans="1:22">
      <c r="A21" s="3">
        <v>999228566076632</v>
      </c>
      <c r="B21" s="1" t="s">
        <v>925</v>
      </c>
      <c r="C21" s="1" t="s">
        <v>986</v>
      </c>
      <c r="D21" s="1" t="s">
        <v>987</v>
      </c>
      <c r="E21" s="1" t="s">
        <v>988</v>
      </c>
      <c r="F21" s="1" t="s">
        <v>925</v>
      </c>
      <c r="G21" s="1" t="s">
        <v>882</v>
      </c>
      <c r="H21" s="1" t="s">
        <v>883</v>
      </c>
      <c r="I21" s="1" t="s">
        <v>989</v>
      </c>
      <c r="J21" s="1" t="s">
        <v>885</v>
      </c>
      <c r="K21" s="1" t="s">
        <v>989</v>
      </c>
      <c r="L21" s="1" t="s">
        <v>989</v>
      </c>
      <c r="M21" s="1" t="s">
        <v>886</v>
      </c>
      <c r="N21" s="1" t="s">
        <v>886</v>
      </c>
      <c r="O21" s="1" t="s">
        <v>887</v>
      </c>
      <c r="P21" s="1" t="s">
        <v>888</v>
      </c>
      <c r="Q21" s="1" t="s">
        <v>889</v>
      </c>
      <c r="R21" s="1" t="s">
        <v>990</v>
      </c>
      <c r="S21" s="1" t="s">
        <v>891</v>
      </c>
      <c r="T21" s="1" t="s">
        <v>892</v>
      </c>
      <c r="U21" s="1" t="s">
        <v>847</v>
      </c>
      <c r="V21" s="1" t="s">
        <v>975</v>
      </c>
    </row>
    <row r="22" s="1" customFormat="1" spans="1:22">
      <c r="A22" s="3">
        <v>999228565740519</v>
      </c>
      <c r="B22" s="1" t="s">
        <v>925</v>
      </c>
      <c r="C22" s="1" t="s">
        <v>991</v>
      </c>
      <c r="D22" s="1" t="s">
        <v>971</v>
      </c>
      <c r="E22" s="1" t="s">
        <v>992</v>
      </c>
      <c r="F22" s="1" t="s">
        <v>878</v>
      </c>
      <c r="G22" s="1" t="s">
        <v>882</v>
      </c>
      <c r="H22" s="1" t="s">
        <v>883</v>
      </c>
      <c r="I22" s="1" t="s">
        <v>973</v>
      </c>
      <c r="J22" s="1" t="s">
        <v>885</v>
      </c>
      <c r="K22" s="1" t="s">
        <v>973</v>
      </c>
      <c r="L22" s="1" t="s">
        <v>973</v>
      </c>
      <c r="M22" s="1" t="s">
        <v>886</v>
      </c>
      <c r="N22" s="1" t="s">
        <v>886</v>
      </c>
      <c r="O22" s="1" t="s">
        <v>887</v>
      </c>
      <c r="P22" s="1" t="s">
        <v>888</v>
      </c>
      <c r="Q22" s="1" t="s">
        <v>889</v>
      </c>
      <c r="R22" s="1" t="s">
        <v>993</v>
      </c>
      <c r="S22" s="1" t="s">
        <v>891</v>
      </c>
      <c r="T22" s="1" t="s">
        <v>892</v>
      </c>
      <c r="U22" s="1" t="s">
        <v>847</v>
      </c>
      <c r="V22" s="1" t="s">
        <v>975</v>
      </c>
    </row>
    <row r="23" s="1" customFormat="1" spans="1:22">
      <c r="A23" s="3">
        <v>999228563736037</v>
      </c>
      <c r="B23" s="1" t="s">
        <v>925</v>
      </c>
      <c r="C23" s="1" t="s">
        <v>994</v>
      </c>
      <c r="D23" s="1" t="s">
        <v>995</v>
      </c>
      <c r="E23" s="1" t="s">
        <v>996</v>
      </c>
      <c r="F23" s="1" t="s">
        <v>925</v>
      </c>
      <c r="G23" s="1" t="s">
        <v>882</v>
      </c>
      <c r="H23" s="1" t="s">
        <v>883</v>
      </c>
      <c r="I23" s="1" t="s">
        <v>997</v>
      </c>
      <c r="J23" s="1" t="s">
        <v>885</v>
      </c>
      <c r="K23" s="1" t="s">
        <v>997</v>
      </c>
      <c r="L23" s="1" t="s">
        <v>997</v>
      </c>
      <c r="M23" s="1" t="s">
        <v>886</v>
      </c>
      <c r="N23" s="1" t="s">
        <v>886</v>
      </c>
      <c r="O23" s="1" t="s">
        <v>887</v>
      </c>
      <c r="P23" s="1" t="s">
        <v>888</v>
      </c>
      <c r="Q23" s="1" t="s">
        <v>889</v>
      </c>
      <c r="R23" s="1" t="s">
        <v>998</v>
      </c>
      <c r="S23" s="1" t="s">
        <v>891</v>
      </c>
      <c r="T23" s="1" t="s">
        <v>892</v>
      </c>
      <c r="U23" s="1" t="s">
        <v>847</v>
      </c>
      <c r="V23" s="1" t="s">
        <v>893</v>
      </c>
    </row>
    <row r="24" s="1" customFormat="1" spans="1:22">
      <c r="A24" s="3">
        <v>999228561455165</v>
      </c>
      <c r="B24" s="1" t="s">
        <v>925</v>
      </c>
      <c r="C24" s="1" t="s">
        <v>999</v>
      </c>
      <c r="D24" s="1" t="s">
        <v>1000</v>
      </c>
      <c r="E24" s="1" t="s">
        <v>1001</v>
      </c>
      <c r="F24" s="1" t="s">
        <v>925</v>
      </c>
      <c r="G24" s="1" t="s">
        <v>882</v>
      </c>
      <c r="H24" s="1" t="s">
        <v>883</v>
      </c>
      <c r="I24" s="1" t="s">
        <v>1002</v>
      </c>
      <c r="J24" s="1" t="s">
        <v>885</v>
      </c>
      <c r="K24" s="1" t="s">
        <v>1002</v>
      </c>
      <c r="L24" s="1" t="s">
        <v>1002</v>
      </c>
      <c r="M24" s="1" t="s">
        <v>886</v>
      </c>
      <c r="N24" s="1" t="s">
        <v>886</v>
      </c>
      <c r="O24" s="1" t="s">
        <v>887</v>
      </c>
      <c r="P24" s="1" t="s">
        <v>888</v>
      </c>
      <c r="Q24" s="1" t="s">
        <v>889</v>
      </c>
      <c r="R24" s="1" t="s">
        <v>1003</v>
      </c>
      <c r="S24" s="1" t="s">
        <v>891</v>
      </c>
      <c r="T24" s="1" t="s">
        <v>892</v>
      </c>
      <c r="U24" s="1" t="s">
        <v>847</v>
      </c>
      <c r="V24" s="1" t="s">
        <v>893</v>
      </c>
    </row>
    <row r="25" s="1" customFormat="1" spans="1:22">
      <c r="A25" s="3">
        <v>999228560857035</v>
      </c>
      <c r="B25" s="1" t="s">
        <v>925</v>
      </c>
      <c r="C25" s="1" t="s">
        <v>1004</v>
      </c>
      <c r="D25" s="1" t="s">
        <v>1005</v>
      </c>
      <c r="E25" s="1" t="s">
        <v>1006</v>
      </c>
      <c r="F25" s="1" t="s">
        <v>878</v>
      </c>
      <c r="G25" s="1" t="s">
        <v>882</v>
      </c>
      <c r="H25" s="1" t="s">
        <v>883</v>
      </c>
      <c r="I25" s="1" t="s">
        <v>1007</v>
      </c>
      <c r="J25" s="1" t="s">
        <v>885</v>
      </c>
      <c r="K25" s="1" t="s">
        <v>1007</v>
      </c>
      <c r="L25" s="1" t="s">
        <v>1007</v>
      </c>
      <c r="M25" s="1" t="s">
        <v>886</v>
      </c>
      <c r="N25" s="1" t="s">
        <v>886</v>
      </c>
      <c r="O25" s="1" t="s">
        <v>887</v>
      </c>
      <c r="P25" s="1" t="s">
        <v>888</v>
      </c>
      <c r="Q25" s="1" t="s">
        <v>889</v>
      </c>
      <c r="R25" s="1" t="s">
        <v>1008</v>
      </c>
      <c r="S25" s="1" t="s">
        <v>891</v>
      </c>
      <c r="T25" s="1" t="s">
        <v>892</v>
      </c>
      <c r="U25" s="1" t="s">
        <v>847</v>
      </c>
      <c r="V25" s="1" t="s">
        <v>1009</v>
      </c>
    </row>
    <row r="26" s="1" customFormat="1" spans="1:22">
      <c r="A26" s="3">
        <v>999228560854413</v>
      </c>
      <c r="B26" s="1" t="s">
        <v>925</v>
      </c>
      <c r="C26" s="1" t="s">
        <v>1010</v>
      </c>
      <c r="D26" s="1" t="s">
        <v>995</v>
      </c>
      <c r="E26" s="1" t="s">
        <v>1011</v>
      </c>
      <c r="F26" s="1" t="s">
        <v>925</v>
      </c>
      <c r="G26" s="1" t="s">
        <v>882</v>
      </c>
      <c r="H26" s="1" t="s">
        <v>883</v>
      </c>
      <c r="I26" s="1" t="s">
        <v>997</v>
      </c>
      <c r="J26" s="1" t="s">
        <v>885</v>
      </c>
      <c r="K26" s="1" t="s">
        <v>997</v>
      </c>
      <c r="L26" s="1" t="s">
        <v>997</v>
      </c>
      <c r="M26" s="1" t="s">
        <v>886</v>
      </c>
      <c r="N26" s="1" t="s">
        <v>886</v>
      </c>
      <c r="O26" s="1" t="s">
        <v>887</v>
      </c>
      <c r="P26" s="1" t="s">
        <v>888</v>
      </c>
      <c r="Q26" s="1" t="s">
        <v>889</v>
      </c>
      <c r="R26" s="1" t="s">
        <v>1012</v>
      </c>
      <c r="S26" s="1" t="s">
        <v>891</v>
      </c>
      <c r="T26" s="1" t="s">
        <v>892</v>
      </c>
      <c r="U26" s="1" t="s">
        <v>847</v>
      </c>
      <c r="V26" s="1" t="s">
        <v>893</v>
      </c>
    </row>
    <row r="27" s="1" customFormat="1" spans="1:22">
      <c r="A27" s="3">
        <v>999228560736111</v>
      </c>
      <c r="B27" s="1" t="s">
        <v>925</v>
      </c>
      <c r="C27" s="1" t="s">
        <v>1013</v>
      </c>
      <c r="D27" s="1" t="s">
        <v>880</v>
      </c>
      <c r="E27" s="1" t="s">
        <v>1014</v>
      </c>
      <c r="F27" s="1" t="s">
        <v>925</v>
      </c>
      <c r="G27" s="1" t="s">
        <v>882</v>
      </c>
      <c r="H27" s="1" t="s">
        <v>883</v>
      </c>
      <c r="I27" s="1" t="s">
        <v>1015</v>
      </c>
      <c r="J27" s="1" t="s">
        <v>885</v>
      </c>
      <c r="K27" s="1" t="s">
        <v>1015</v>
      </c>
      <c r="L27" s="1" t="s">
        <v>1015</v>
      </c>
      <c r="M27" s="1" t="s">
        <v>886</v>
      </c>
      <c r="N27" s="1" t="s">
        <v>886</v>
      </c>
      <c r="O27" s="1" t="s">
        <v>887</v>
      </c>
      <c r="P27" s="1" t="s">
        <v>888</v>
      </c>
      <c r="Q27" s="1" t="s">
        <v>889</v>
      </c>
      <c r="R27" s="1" t="s">
        <v>1016</v>
      </c>
      <c r="S27" s="1" t="s">
        <v>891</v>
      </c>
      <c r="T27" s="1" t="s">
        <v>892</v>
      </c>
      <c r="U27" s="1" t="s">
        <v>847</v>
      </c>
      <c r="V27" s="1" t="s">
        <v>893</v>
      </c>
    </row>
    <row r="28" s="1" customFormat="1" spans="1:22">
      <c r="A28" s="3">
        <v>999228560655504</v>
      </c>
      <c r="B28" s="1" t="s">
        <v>925</v>
      </c>
      <c r="C28" s="1" t="s">
        <v>1017</v>
      </c>
      <c r="D28" s="1" t="s">
        <v>901</v>
      </c>
      <c r="E28" s="1" t="s">
        <v>1018</v>
      </c>
      <c r="F28" s="1" t="s">
        <v>878</v>
      </c>
      <c r="G28" s="1" t="s">
        <v>882</v>
      </c>
      <c r="H28" s="1" t="s">
        <v>883</v>
      </c>
      <c r="I28" s="1" t="s">
        <v>1019</v>
      </c>
      <c r="J28" s="1" t="s">
        <v>885</v>
      </c>
      <c r="K28" s="1" t="s">
        <v>1019</v>
      </c>
      <c r="L28" s="1" t="s">
        <v>1019</v>
      </c>
      <c r="M28" s="1" t="s">
        <v>886</v>
      </c>
      <c r="N28" s="1" t="s">
        <v>886</v>
      </c>
      <c r="O28" s="1" t="s">
        <v>887</v>
      </c>
      <c r="P28" s="1" t="s">
        <v>888</v>
      </c>
      <c r="Q28" s="1" t="s">
        <v>889</v>
      </c>
      <c r="R28" s="1" t="s">
        <v>1020</v>
      </c>
      <c r="S28" s="1" t="s">
        <v>891</v>
      </c>
      <c r="T28" s="1" t="s">
        <v>892</v>
      </c>
      <c r="U28" s="1" t="s">
        <v>847</v>
      </c>
      <c r="V28" s="1" t="s">
        <v>893</v>
      </c>
    </row>
    <row r="29" s="1" customFormat="1" spans="1:22">
      <c r="A29" s="3">
        <v>999228559695262</v>
      </c>
      <c r="B29" s="1" t="s">
        <v>1021</v>
      </c>
      <c r="C29" s="1" t="s">
        <v>1022</v>
      </c>
      <c r="D29" s="1" t="s">
        <v>1023</v>
      </c>
      <c r="E29" s="1" t="s">
        <v>1024</v>
      </c>
      <c r="F29" s="1" t="s">
        <v>925</v>
      </c>
      <c r="G29" s="1" t="s">
        <v>882</v>
      </c>
      <c r="H29" s="1" t="s">
        <v>883</v>
      </c>
      <c r="I29" s="1" t="s">
        <v>1025</v>
      </c>
      <c r="J29" s="1" t="s">
        <v>885</v>
      </c>
      <c r="K29" s="1" t="s">
        <v>1025</v>
      </c>
      <c r="L29" s="1" t="s">
        <v>1025</v>
      </c>
      <c r="M29" s="1" t="s">
        <v>886</v>
      </c>
      <c r="N29" s="1" t="s">
        <v>886</v>
      </c>
      <c r="O29" s="1" t="s">
        <v>887</v>
      </c>
      <c r="P29" s="1" t="s">
        <v>888</v>
      </c>
      <c r="Q29" s="1" t="s">
        <v>889</v>
      </c>
      <c r="R29" s="1" t="s">
        <v>1026</v>
      </c>
      <c r="S29" s="1" t="s">
        <v>891</v>
      </c>
      <c r="T29" s="1" t="s">
        <v>892</v>
      </c>
      <c r="U29" s="1" t="s">
        <v>847</v>
      </c>
      <c r="V29" s="1" t="s">
        <v>931</v>
      </c>
    </row>
    <row r="30" s="1" customFormat="1" spans="1:22">
      <c r="A30" s="3">
        <v>999228559288768</v>
      </c>
      <c r="B30" s="1" t="s">
        <v>1021</v>
      </c>
      <c r="C30" s="1" t="s">
        <v>1027</v>
      </c>
      <c r="D30" s="1" t="s">
        <v>1028</v>
      </c>
      <c r="E30" s="1" t="s">
        <v>1029</v>
      </c>
      <c r="F30" s="1" t="s">
        <v>925</v>
      </c>
      <c r="G30" s="1" t="s">
        <v>882</v>
      </c>
      <c r="H30" s="1" t="s">
        <v>883</v>
      </c>
      <c r="I30" s="1" t="s">
        <v>1030</v>
      </c>
      <c r="J30" s="1" t="s">
        <v>885</v>
      </c>
      <c r="K30" s="1" t="s">
        <v>1030</v>
      </c>
      <c r="L30" s="1" t="s">
        <v>1030</v>
      </c>
      <c r="M30" s="1" t="s">
        <v>886</v>
      </c>
      <c r="N30" s="1" t="s">
        <v>886</v>
      </c>
      <c r="O30" s="1" t="s">
        <v>887</v>
      </c>
      <c r="P30" s="1" t="s">
        <v>888</v>
      </c>
      <c r="Q30" s="1" t="s">
        <v>889</v>
      </c>
      <c r="R30" s="1" t="s">
        <v>1031</v>
      </c>
      <c r="S30" s="1" t="s">
        <v>891</v>
      </c>
      <c r="T30" s="1" t="s">
        <v>892</v>
      </c>
      <c r="U30" s="1" t="s">
        <v>847</v>
      </c>
      <c r="V30" s="1" t="s">
        <v>893</v>
      </c>
    </row>
    <row r="31" s="1" customFormat="1" spans="1:22">
      <c r="A31" s="3">
        <v>999228558495857</v>
      </c>
      <c r="B31" s="1" t="s">
        <v>1021</v>
      </c>
      <c r="C31" s="1" t="s">
        <v>1032</v>
      </c>
      <c r="D31" s="1" t="s">
        <v>1033</v>
      </c>
      <c r="E31" s="1" t="s">
        <v>1034</v>
      </c>
      <c r="F31" s="1" t="s">
        <v>878</v>
      </c>
      <c r="G31" s="1" t="s">
        <v>882</v>
      </c>
      <c r="H31" s="1" t="s">
        <v>883</v>
      </c>
      <c r="I31" s="1" t="s">
        <v>1035</v>
      </c>
      <c r="J31" s="1" t="s">
        <v>885</v>
      </c>
      <c r="K31" s="1" t="s">
        <v>1035</v>
      </c>
      <c r="L31" s="1" t="s">
        <v>1035</v>
      </c>
      <c r="M31" s="1" t="s">
        <v>886</v>
      </c>
      <c r="N31" s="1" t="s">
        <v>886</v>
      </c>
      <c r="O31" s="1" t="s">
        <v>887</v>
      </c>
      <c r="P31" s="1" t="s">
        <v>888</v>
      </c>
      <c r="Q31" s="1" t="s">
        <v>889</v>
      </c>
      <c r="R31" s="1" t="s">
        <v>1036</v>
      </c>
      <c r="S31" s="1" t="s">
        <v>891</v>
      </c>
      <c r="T31" s="1" t="s">
        <v>892</v>
      </c>
      <c r="U31" s="1" t="s">
        <v>847</v>
      </c>
      <c r="V31" s="1" t="s">
        <v>975</v>
      </c>
    </row>
    <row r="32" s="1" customFormat="1" spans="1:22">
      <c r="A32" s="3">
        <v>999228558262667</v>
      </c>
      <c r="B32" s="1" t="s">
        <v>1021</v>
      </c>
      <c r="C32" s="1" t="s">
        <v>1037</v>
      </c>
      <c r="D32" s="1" t="s">
        <v>906</v>
      </c>
      <c r="E32" s="1" t="s">
        <v>1038</v>
      </c>
      <c r="F32" s="1" t="s">
        <v>925</v>
      </c>
      <c r="G32" s="1" t="s">
        <v>882</v>
      </c>
      <c r="H32" s="1" t="s">
        <v>883</v>
      </c>
      <c r="I32" s="1" t="s">
        <v>944</v>
      </c>
      <c r="J32" s="1" t="s">
        <v>885</v>
      </c>
      <c r="K32" s="1" t="s">
        <v>944</v>
      </c>
      <c r="L32" s="1" t="s">
        <v>944</v>
      </c>
      <c r="M32" s="1" t="s">
        <v>886</v>
      </c>
      <c r="N32" s="1" t="s">
        <v>886</v>
      </c>
      <c r="O32" s="1" t="s">
        <v>887</v>
      </c>
      <c r="P32" s="1" t="s">
        <v>888</v>
      </c>
      <c r="Q32" s="1" t="s">
        <v>889</v>
      </c>
      <c r="R32" s="1" t="s">
        <v>1039</v>
      </c>
      <c r="S32" s="1" t="s">
        <v>891</v>
      </c>
      <c r="T32" s="1" t="s">
        <v>892</v>
      </c>
      <c r="U32" s="1" t="s">
        <v>847</v>
      </c>
      <c r="V32" s="1" t="s">
        <v>893</v>
      </c>
    </row>
    <row r="33" s="1" customFormat="1" spans="1:22">
      <c r="A33" s="3">
        <v>999228558235073</v>
      </c>
      <c r="B33" s="1" t="s">
        <v>1021</v>
      </c>
      <c r="C33" s="1" t="s">
        <v>1040</v>
      </c>
      <c r="D33" s="1" t="s">
        <v>906</v>
      </c>
      <c r="E33" s="1" t="s">
        <v>1038</v>
      </c>
      <c r="F33" s="1" t="s">
        <v>925</v>
      </c>
      <c r="G33" s="1" t="s">
        <v>882</v>
      </c>
      <c r="H33" s="1" t="s">
        <v>883</v>
      </c>
      <c r="I33" s="1" t="s">
        <v>944</v>
      </c>
      <c r="J33" s="1" t="s">
        <v>885</v>
      </c>
      <c r="K33" s="1" t="s">
        <v>944</v>
      </c>
      <c r="L33" s="1" t="s">
        <v>944</v>
      </c>
      <c r="M33" s="1" t="s">
        <v>886</v>
      </c>
      <c r="N33" s="1" t="s">
        <v>886</v>
      </c>
      <c r="O33" s="1" t="s">
        <v>887</v>
      </c>
      <c r="P33" s="1" t="s">
        <v>888</v>
      </c>
      <c r="Q33" s="1" t="s">
        <v>889</v>
      </c>
      <c r="R33" s="1" t="s">
        <v>1041</v>
      </c>
      <c r="S33" s="1" t="s">
        <v>891</v>
      </c>
      <c r="T33" s="1" t="s">
        <v>892</v>
      </c>
      <c r="U33" s="1" t="s">
        <v>847</v>
      </c>
      <c r="V33" s="1" t="s">
        <v>893</v>
      </c>
    </row>
    <row r="34" s="1" customFormat="1" spans="1:22">
      <c r="A34" s="3">
        <v>999228557373664</v>
      </c>
      <c r="B34" s="1" t="s">
        <v>1021</v>
      </c>
      <c r="C34" s="1" t="s">
        <v>1042</v>
      </c>
      <c r="D34" s="1" t="s">
        <v>1043</v>
      </c>
      <c r="E34" s="1" t="s">
        <v>1044</v>
      </c>
      <c r="F34" s="1" t="s">
        <v>925</v>
      </c>
      <c r="G34" s="1" t="s">
        <v>882</v>
      </c>
      <c r="H34" s="1" t="s">
        <v>883</v>
      </c>
      <c r="I34" s="1" t="s">
        <v>1045</v>
      </c>
      <c r="J34" s="1" t="s">
        <v>885</v>
      </c>
      <c r="K34" s="1" t="s">
        <v>1045</v>
      </c>
      <c r="L34" s="1" t="s">
        <v>1045</v>
      </c>
      <c r="M34" s="1" t="s">
        <v>886</v>
      </c>
      <c r="N34" s="1" t="s">
        <v>886</v>
      </c>
      <c r="O34" s="1" t="s">
        <v>887</v>
      </c>
      <c r="P34" s="1" t="s">
        <v>888</v>
      </c>
      <c r="Q34" s="1" t="s">
        <v>889</v>
      </c>
      <c r="R34" s="1" t="s">
        <v>1046</v>
      </c>
      <c r="S34" s="1" t="s">
        <v>891</v>
      </c>
      <c r="T34" s="1" t="s">
        <v>892</v>
      </c>
      <c r="U34" s="1" t="s">
        <v>847</v>
      </c>
      <c r="V34" s="1" t="s">
        <v>893</v>
      </c>
    </row>
    <row r="35" s="1" customFormat="1" spans="1:22">
      <c r="A35" s="3">
        <v>999228557094536</v>
      </c>
      <c r="B35" s="1" t="s">
        <v>1021</v>
      </c>
      <c r="C35" s="1" t="s">
        <v>1047</v>
      </c>
      <c r="D35" s="1" t="s">
        <v>1048</v>
      </c>
      <c r="E35" s="1" t="s">
        <v>1049</v>
      </c>
      <c r="F35" s="1" t="s">
        <v>925</v>
      </c>
      <c r="G35" s="1" t="s">
        <v>882</v>
      </c>
      <c r="H35" s="1" t="s">
        <v>883</v>
      </c>
      <c r="I35" s="1" t="s">
        <v>1050</v>
      </c>
      <c r="J35" s="1" t="s">
        <v>885</v>
      </c>
      <c r="K35" s="1" t="s">
        <v>1050</v>
      </c>
      <c r="L35" s="1" t="s">
        <v>1050</v>
      </c>
      <c r="M35" s="1" t="s">
        <v>886</v>
      </c>
      <c r="N35" s="1" t="s">
        <v>886</v>
      </c>
      <c r="O35" s="1" t="s">
        <v>887</v>
      </c>
      <c r="P35" s="1" t="s">
        <v>888</v>
      </c>
      <c r="Q35" s="1" t="s">
        <v>889</v>
      </c>
      <c r="R35" s="1" t="s">
        <v>1051</v>
      </c>
      <c r="S35" s="1" t="s">
        <v>891</v>
      </c>
      <c r="T35" s="1" t="s">
        <v>892</v>
      </c>
      <c r="U35" s="1" t="s">
        <v>847</v>
      </c>
      <c r="V35" s="1" t="s">
        <v>1009</v>
      </c>
    </row>
    <row r="36" s="1" customFormat="1" spans="1:22">
      <c r="A36" s="3">
        <v>999228554523695</v>
      </c>
      <c r="B36" s="1" t="s">
        <v>1021</v>
      </c>
      <c r="C36" s="1" t="s">
        <v>1052</v>
      </c>
      <c r="D36" s="1" t="s">
        <v>1053</v>
      </c>
      <c r="E36" s="1" t="s">
        <v>1054</v>
      </c>
      <c r="F36" s="1" t="s">
        <v>1021</v>
      </c>
      <c r="G36" s="1" t="s">
        <v>882</v>
      </c>
      <c r="H36" s="1" t="s">
        <v>883</v>
      </c>
      <c r="I36" s="1" t="s">
        <v>1055</v>
      </c>
      <c r="J36" s="1" t="s">
        <v>885</v>
      </c>
      <c r="K36" s="1" t="s">
        <v>1055</v>
      </c>
      <c r="L36" s="1" t="s">
        <v>1055</v>
      </c>
      <c r="M36" s="1" t="s">
        <v>886</v>
      </c>
      <c r="N36" s="1" t="s">
        <v>886</v>
      </c>
      <c r="O36" s="1" t="s">
        <v>887</v>
      </c>
      <c r="P36" s="1" t="s">
        <v>888</v>
      </c>
      <c r="Q36" s="1" t="s">
        <v>889</v>
      </c>
      <c r="R36" s="1" t="s">
        <v>1056</v>
      </c>
      <c r="S36" s="1" t="s">
        <v>891</v>
      </c>
      <c r="T36" s="1" t="s">
        <v>892</v>
      </c>
      <c r="U36" s="1" t="s">
        <v>847</v>
      </c>
      <c r="V36" s="1" t="s">
        <v>893</v>
      </c>
    </row>
    <row r="37" s="1" customFormat="1" spans="1:22">
      <c r="A37" s="3">
        <v>999228553870845</v>
      </c>
      <c r="B37" s="1" t="s">
        <v>1021</v>
      </c>
      <c r="C37" s="1" t="s">
        <v>1057</v>
      </c>
      <c r="D37" s="1" t="s">
        <v>1058</v>
      </c>
      <c r="E37" s="1" t="s">
        <v>1059</v>
      </c>
      <c r="F37" s="1" t="s">
        <v>878</v>
      </c>
      <c r="G37" s="1" t="s">
        <v>882</v>
      </c>
      <c r="H37" s="1" t="s">
        <v>883</v>
      </c>
      <c r="I37" s="1" t="s">
        <v>1060</v>
      </c>
      <c r="J37" s="1" t="s">
        <v>885</v>
      </c>
      <c r="K37" s="1" t="s">
        <v>1060</v>
      </c>
      <c r="L37" s="1" t="s">
        <v>1060</v>
      </c>
      <c r="M37" s="1" t="s">
        <v>886</v>
      </c>
      <c r="N37" s="1" t="s">
        <v>886</v>
      </c>
      <c r="O37" s="1" t="s">
        <v>887</v>
      </c>
      <c r="P37" s="1" t="s">
        <v>888</v>
      </c>
      <c r="Q37" s="1" t="s">
        <v>889</v>
      </c>
      <c r="R37" s="1" t="s">
        <v>1061</v>
      </c>
      <c r="S37" s="1" t="s">
        <v>891</v>
      </c>
      <c r="T37" s="1" t="s">
        <v>892</v>
      </c>
      <c r="U37" s="1" t="s">
        <v>847</v>
      </c>
      <c r="V37" s="1" t="s">
        <v>1009</v>
      </c>
    </row>
    <row r="38" s="1" customFormat="1" spans="1:22">
      <c r="A38" s="3">
        <v>999228553312566</v>
      </c>
      <c r="B38" s="1" t="s">
        <v>1021</v>
      </c>
      <c r="C38" s="1" t="s">
        <v>1062</v>
      </c>
      <c r="D38" s="1" t="s">
        <v>1028</v>
      </c>
      <c r="E38" s="1" t="s">
        <v>1063</v>
      </c>
      <c r="F38" s="1" t="s">
        <v>878</v>
      </c>
      <c r="G38" s="1" t="s">
        <v>882</v>
      </c>
      <c r="H38" s="1" t="s">
        <v>883</v>
      </c>
      <c r="I38" s="1" t="s">
        <v>1064</v>
      </c>
      <c r="J38" s="1" t="s">
        <v>885</v>
      </c>
      <c r="K38" s="1" t="s">
        <v>1064</v>
      </c>
      <c r="L38" s="1" t="s">
        <v>1064</v>
      </c>
      <c r="M38" s="1" t="s">
        <v>886</v>
      </c>
      <c r="N38" s="1" t="s">
        <v>886</v>
      </c>
      <c r="O38" s="1" t="s">
        <v>887</v>
      </c>
      <c r="P38" s="1" t="s">
        <v>888</v>
      </c>
      <c r="Q38" s="1" t="s">
        <v>889</v>
      </c>
      <c r="R38" s="1" t="s">
        <v>1065</v>
      </c>
      <c r="S38" s="1" t="s">
        <v>891</v>
      </c>
      <c r="T38" s="1" t="s">
        <v>892</v>
      </c>
      <c r="U38" s="1" t="s">
        <v>847</v>
      </c>
      <c r="V38" s="1" t="s">
        <v>893</v>
      </c>
    </row>
    <row r="39" s="1" customFormat="1" spans="1:22">
      <c r="A39" s="3">
        <v>999228552382959</v>
      </c>
      <c r="B39" s="1" t="s">
        <v>1021</v>
      </c>
      <c r="C39" s="1" t="s">
        <v>1066</v>
      </c>
      <c r="D39" s="1" t="s">
        <v>987</v>
      </c>
      <c r="E39" s="1" t="s">
        <v>1067</v>
      </c>
      <c r="F39" s="1" t="s">
        <v>878</v>
      </c>
      <c r="G39" s="1" t="s">
        <v>882</v>
      </c>
      <c r="H39" s="1" t="s">
        <v>883</v>
      </c>
      <c r="I39" s="1" t="s">
        <v>1068</v>
      </c>
      <c r="J39" s="1" t="s">
        <v>885</v>
      </c>
      <c r="K39" s="1" t="s">
        <v>1068</v>
      </c>
      <c r="L39" s="1" t="s">
        <v>1068</v>
      </c>
      <c r="M39" s="1" t="s">
        <v>886</v>
      </c>
      <c r="N39" s="1" t="s">
        <v>886</v>
      </c>
      <c r="O39" s="1" t="s">
        <v>887</v>
      </c>
      <c r="P39" s="1" t="s">
        <v>888</v>
      </c>
      <c r="Q39" s="1" t="s">
        <v>889</v>
      </c>
      <c r="R39" s="1" t="s">
        <v>1069</v>
      </c>
      <c r="S39" s="1" t="s">
        <v>891</v>
      </c>
      <c r="T39" s="1" t="s">
        <v>892</v>
      </c>
      <c r="U39" s="1" t="s">
        <v>847</v>
      </c>
      <c r="V39" s="1" t="s">
        <v>975</v>
      </c>
    </row>
    <row r="40" s="1" customFormat="1" spans="1:22">
      <c r="A40" s="3">
        <v>999228552147733</v>
      </c>
      <c r="B40" s="1" t="s">
        <v>1021</v>
      </c>
      <c r="C40" s="1" t="s">
        <v>1070</v>
      </c>
      <c r="D40" s="1" t="s">
        <v>1071</v>
      </c>
      <c r="E40" s="1" t="s">
        <v>1072</v>
      </c>
      <c r="F40" s="1" t="s">
        <v>925</v>
      </c>
      <c r="G40" s="1" t="s">
        <v>882</v>
      </c>
      <c r="H40" s="1" t="s">
        <v>883</v>
      </c>
      <c r="I40" s="1" t="s">
        <v>1073</v>
      </c>
      <c r="J40" s="1" t="s">
        <v>885</v>
      </c>
      <c r="K40" s="1" t="s">
        <v>1073</v>
      </c>
      <c r="L40" s="1" t="s">
        <v>1073</v>
      </c>
      <c r="M40" s="1" t="s">
        <v>886</v>
      </c>
      <c r="N40" s="1" t="s">
        <v>886</v>
      </c>
      <c r="O40" s="1" t="s">
        <v>887</v>
      </c>
      <c r="P40" s="1" t="s">
        <v>888</v>
      </c>
      <c r="Q40" s="1" t="s">
        <v>889</v>
      </c>
      <c r="R40" s="1" t="s">
        <v>1074</v>
      </c>
      <c r="S40" s="1" t="s">
        <v>891</v>
      </c>
      <c r="T40" s="1" t="s">
        <v>892</v>
      </c>
      <c r="U40" s="1" t="s">
        <v>847</v>
      </c>
      <c r="V40" s="1" t="s">
        <v>893</v>
      </c>
    </row>
    <row r="41" s="1" customFormat="1" spans="1:22">
      <c r="A41" s="3">
        <v>999228550279187</v>
      </c>
      <c r="B41" s="1" t="s">
        <v>1021</v>
      </c>
      <c r="C41" s="1" t="s">
        <v>1075</v>
      </c>
      <c r="D41" s="1" t="s">
        <v>1076</v>
      </c>
      <c r="E41" s="1" t="s">
        <v>1077</v>
      </c>
      <c r="F41" s="1" t="s">
        <v>878</v>
      </c>
      <c r="G41" s="1" t="s">
        <v>882</v>
      </c>
      <c r="H41" s="1" t="s">
        <v>883</v>
      </c>
      <c r="I41" s="1" t="s">
        <v>1078</v>
      </c>
      <c r="J41" s="1" t="s">
        <v>885</v>
      </c>
      <c r="K41" s="1" t="s">
        <v>1078</v>
      </c>
      <c r="L41" s="1" t="s">
        <v>1078</v>
      </c>
      <c r="M41" s="1" t="s">
        <v>886</v>
      </c>
      <c r="N41" s="1" t="s">
        <v>886</v>
      </c>
      <c r="O41" s="1" t="s">
        <v>887</v>
      </c>
      <c r="P41" s="1" t="s">
        <v>888</v>
      </c>
      <c r="Q41" s="1" t="s">
        <v>889</v>
      </c>
      <c r="R41" s="1" t="s">
        <v>1079</v>
      </c>
      <c r="S41" s="1" t="s">
        <v>891</v>
      </c>
      <c r="T41" s="1" t="s">
        <v>892</v>
      </c>
      <c r="U41" s="1" t="s">
        <v>847</v>
      </c>
      <c r="V41" s="1" t="s">
        <v>893</v>
      </c>
    </row>
    <row r="42" s="1" customFormat="1" spans="1:22">
      <c r="A42" s="3">
        <v>999228548543719</v>
      </c>
      <c r="B42" s="1" t="s">
        <v>1021</v>
      </c>
      <c r="C42" s="1" t="s">
        <v>1080</v>
      </c>
      <c r="D42" s="1" t="s">
        <v>1081</v>
      </c>
      <c r="E42" s="1" t="s">
        <v>1082</v>
      </c>
      <c r="F42" s="1" t="s">
        <v>925</v>
      </c>
      <c r="G42" s="1" t="s">
        <v>882</v>
      </c>
      <c r="H42" s="1" t="s">
        <v>883</v>
      </c>
      <c r="I42" s="1" t="s">
        <v>1083</v>
      </c>
      <c r="J42" s="1" t="s">
        <v>885</v>
      </c>
      <c r="K42" s="1" t="s">
        <v>1083</v>
      </c>
      <c r="L42" s="1" t="s">
        <v>1083</v>
      </c>
      <c r="M42" s="1" t="s">
        <v>886</v>
      </c>
      <c r="N42" s="1" t="s">
        <v>886</v>
      </c>
      <c r="O42" s="1" t="s">
        <v>887</v>
      </c>
      <c r="P42" s="1" t="s">
        <v>888</v>
      </c>
      <c r="Q42" s="1" t="s">
        <v>889</v>
      </c>
      <c r="R42" s="1" t="s">
        <v>1084</v>
      </c>
      <c r="S42" s="1" t="s">
        <v>891</v>
      </c>
      <c r="T42" s="1" t="s">
        <v>892</v>
      </c>
      <c r="U42" s="1" t="s">
        <v>847</v>
      </c>
      <c r="V42" s="1" t="s">
        <v>893</v>
      </c>
    </row>
    <row r="43" s="1" customFormat="1" spans="1:22">
      <c r="A43" s="3">
        <v>999228545273355</v>
      </c>
      <c r="B43" s="1" t="s">
        <v>1085</v>
      </c>
      <c r="C43" s="1" t="s">
        <v>1086</v>
      </c>
      <c r="D43" s="1" t="s">
        <v>1087</v>
      </c>
      <c r="E43" s="1" t="s">
        <v>1088</v>
      </c>
      <c r="F43" s="1" t="s">
        <v>925</v>
      </c>
      <c r="G43" s="1" t="s">
        <v>882</v>
      </c>
      <c r="H43" s="1" t="s">
        <v>883</v>
      </c>
      <c r="I43" s="1" t="s">
        <v>1089</v>
      </c>
      <c r="J43" s="1" t="s">
        <v>885</v>
      </c>
      <c r="K43" s="1" t="s">
        <v>1089</v>
      </c>
      <c r="L43" s="1" t="s">
        <v>1089</v>
      </c>
      <c r="M43" s="1" t="s">
        <v>886</v>
      </c>
      <c r="N43" s="1" t="s">
        <v>886</v>
      </c>
      <c r="O43" s="1" t="s">
        <v>887</v>
      </c>
      <c r="P43" s="1" t="s">
        <v>888</v>
      </c>
      <c r="Q43" s="1" t="s">
        <v>889</v>
      </c>
      <c r="R43" s="1" t="s">
        <v>1090</v>
      </c>
      <c r="S43" s="1" t="s">
        <v>891</v>
      </c>
      <c r="T43" s="1" t="s">
        <v>892</v>
      </c>
      <c r="U43" s="1" t="s">
        <v>847</v>
      </c>
      <c r="V43" s="1" t="s">
        <v>893</v>
      </c>
    </row>
    <row r="44" s="1" customFormat="1" spans="1:22">
      <c r="A44" s="3">
        <v>999228543781813</v>
      </c>
      <c r="B44" s="1" t="s">
        <v>1085</v>
      </c>
      <c r="C44" s="1" t="s">
        <v>1091</v>
      </c>
      <c r="D44" s="1" t="s">
        <v>1071</v>
      </c>
      <c r="E44" s="1" t="s">
        <v>1092</v>
      </c>
      <c r="F44" s="1" t="s">
        <v>925</v>
      </c>
      <c r="G44" s="1" t="s">
        <v>882</v>
      </c>
      <c r="H44" s="1" t="s">
        <v>883</v>
      </c>
      <c r="I44" s="1" t="s">
        <v>1093</v>
      </c>
      <c r="J44" s="1" t="s">
        <v>885</v>
      </c>
      <c r="K44" s="1" t="s">
        <v>1093</v>
      </c>
      <c r="L44" s="1" t="s">
        <v>1093</v>
      </c>
      <c r="M44" s="1" t="s">
        <v>886</v>
      </c>
      <c r="N44" s="1" t="s">
        <v>886</v>
      </c>
      <c r="O44" s="1" t="s">
        <v>887</v>
      </c>
      <c r="P44" s="1" t="s">
        <v>888</v>
      </c>
      <c r="Q44" s="1" t="s">
        <v>889</v>
      </c>
      <c r="R44" s="1" t="s">
        <v>1094</v>
      </c>
      <c r="S44" s="1" t="s">
        <v>891</v>
      </c>
      <c r="T44" s="1" t="s">
        <v>892</v>
      </c>
      <c r="U44" s="1" t="s">
        <v>847</v>
      </c>
      <c r="V44" s="1" t="s">
        <v>893</v>
      </c>
    </row>
    <row r="45" s="1" customFormat="1" spans="1:22">
      <c r="A45" s="3">
        <v>28543129441</v>
      </c>
      <c r="B45" s="1" t="s">
        <v>1085</v>
      </c>
      <c r="C45" s="1" t="s">
        <v>1095</v>
      </c>
      <c r="D45" s="1" t="s">
        <v>1096</v>
      </c>
      <c r="E45" s="1" t="s">
        <v>1097</v>
      </c>
      <c r="F45" s="1" t="s">
        <v>925</v>
      </c>
      <c r="G45" s="1" t="s">
        <v>882</v>
      </c>
      <c r="H45" s="1" t="s">
        <v>883</v>
      </c>
      <c r="I45" s="1" t="s">
        <v>1098</v>
      </c>
      <c r="J45" s="1" t="s">
        <v>885</v>
      </c>
      <c r="K45" s="1" t="s">
        <v>1098</v>
      </c>
      <c r="L45" s="1" t="s">
        <v>1098</v>
      </c>
      <c r="M45" s="1" t="s">
        <v>886</v>
      </c>
      <c r="N45" s="1" t="s">
        <v>886</v>
      </c>
      <c r="O45" s="1" t="s">
        <v>887</v>
      </c>
      <c r="P45" s="1" t="s">
        <v>888</v>
      </c>
      <c r="Q45" s="1" t="s">
        <v>889</v>
      </c>
      <c r="R45" s="1" t="s">
        <v>1099</v>
      </c>
      <c r="S45" s="1" t="s">
        <v>891</v>
      </c>
      <c r="T45" s="1" t="s">
        <v>892</v>
      </c>
      <c r="U45" s="1" t="s">
        <v>847</v>
      </c>
      <c r="V45" s="1" t="s">
        <v>893</v>
      </c>
    </row>
    <row r="46" s="1" customFormat="1" spans="1:22">
      <c r="A46" s="3">
        <v>999228542773363</v>
      </c>
      <c r="B46" s="1" t="s">
        <v>1085</v>
      </c>
      <c r="C46" s="1" t="s">
        <v>1100</v>
      </c>
      <c r="D46" s="1" t="s">
        <v>911</v>
      </c>
      <c r="E46" s="1" t="s">
        <v>1101</v>
      </c>
      <c r="F46" s="1" t="s">
        <v>878</v>
      </c>
      <c r="G46" s="1" t="s">
        <v>882</v>
      </c>
      <c r="H46" s="1" t="s">
        <v>883</v>
      </c>
      <c r="I46" s="1" t="s">
        <v>1102</v>
      </c>
      <c r="J46" s="1" t="s">
        <v>885</v>
      </c>
      <c r="K46" s="1" t="s">
        <v>1102</v>
      </c>
      <c r="L46" s="1" t="s">
        <v>1102</v>
      </c>
      <c r="M46" s="1" t="s">
        <v>886</v>
      </c>
      <c r="N46" s="1" t="s">
        <v>886</v>
      </c>
      <c r="O46" s="1" t="s">
        <v>887</v>
      </c>
      <c r="P46" s="1" t="s">
        <v>888</v>
      </c>
      <c r="Q46" s="1" t="s">
        <v>889</v>
      </c>
      <c r="R46" s="1" t="s">
        <v>1103</v>
      </c>
      <c r="S46" s="1" t="s">
        <v>891</v>
      </c>
      <c r="T46" s="1" t="s">
        <v>892</v>
      </c>
      <c r="U46" s="1" t="s">
        <v>847</v>
      </c>
      <c r="V46" s="1" t="s">
        <v>893</v>
      </c>
    </row>
    <row r="47" s="1" customFormat="1" spans="1:22">
      <c r="A47" s="3">
        <v>999228541994535</v>
      </c>
      <c r="B47" s="1" t="s">
        <v>1085</v>
      </c>
      <c r="C47" s="1" t="s">
        <v>1104</v>
      </c>
      <c r="D47" s="1" t="s">
        <v>1043</v>
      </c>
      <c r="E47" s="1" t="s">
        <v>1105</v>
      </c>
      <c r="F47" s="1" t="s">
        <v>1085</v>
      </c>
      <c r="G47" s="1" t="s">
        <v>882</v>
      </c>
      <c r="H47" s="1" t="s">
        <v>883</v>
      </c>
      <c r="I47" s="1" t="s">
        <v>1106</v>
      </c>
      <c r="J47" s="1" t="s">
        <v>885</v>
      </c>
      <c r="K47" s="1" t="s">
        <v>1106</v>
      </c>
      <c r="L47" s="1" t="s">
        <v>1106</v>
      </c>
      <c r="M47" s="1" t="s">
        <v>886</v>
      </c>
      <c r="N47" s="1" t="s">
        <v>886</v>
      </c>
      <c r="O47" s="1" t="s">
        <v>887</v>
      </c>
      <c r="P47" s="1" t="s">
        <v>888</v>
      </c>
      <c r="Q47" s="1" t="s">
        <v>889</v>
      </c>
      <c r="R47" s="1" t="s">
        <v>1107</v>
      </c>
      <c r="S47" s="1" t="s">
        <v>891</v>
      </c>
      <c r="T47" s="1" t="s">
        <v>892</v>
      </c>
      <c r="U47" s="1" t="s">
        <v>847</v>
      </c>
      <c r="V47" s="1" t="s">
        <v>893</v>
      </c>
    </row>
    <row r="48" s="1" customFormat="1" spans="1:22">
      <c r="A48" s="3">
        <v>999228541049520</v>
      </c>
      <c r="B48" s="1" t="s">
        <v>1085</v>
      </c>
      <c r="C48" s="1" t="s">
        <v>1108</v>
      </c>
      <c r="D48" s="1" t="s">
        <v>1071</v>
      </c>
      <c r="E48" s="1" t="s">
        <v>1109</v>
      </c>
      <c r="F48" s="1" t="s">
        <v>925</v>
      </c>
      <c r="G48" s="1" t="s">
        <v>882</v>
      </c>
      <c r="H48" s="1" t="s">
        <v>883</v>
      </c>
      <c r="I48" s="1" t="s">
        <v>1110</v>
      </c>
      <c r="J48" s="1" t="s">
        <v>885</v>
      </c>
      <c r="K48" s="1" t="s">
        <v>1110</v>
      </c>
      <c r="L48" s="1" t="s">
        <v>1110</v>
      </c>
      <c r="M48" s="1" t="s">
        <v>886</v>
      </c>
      <c r="N48" s="1" t="s">
        <v>886</v>
      </c>
      <c r="O48" s="1" t="s">
        <v>887</v>
      </c>
      <c r="P48" s="1" t="s">
        <v>888</v>
      </c>
      <c r="Q48" s="1" t="s">
        <v>889</v>
      </c>
      <c r="R48" s="1" t="s">
        <v>1111</v>
      </c>
      <c r="S48" s="1" t="s">
        <v>891</v>
      </c>
      <c r="T48" s="1" t="s">
        <v>892</v>
      </c>
      <c r="U48" s="1" t="s">
        <v>847</v>
      </c>
      <c r="V48" s="1" t="s">
        <v>893</v>
      </c>
    </row>
    <row r="49" s="1" customFormat="1" spans="1:22">
      <c r="A49" s="3">
        <v>999228539780645</v>
      </c>
      <c r="B49" s="1" t="s">
        <v>1085</v>
      </c>
      <c r="C49" s="1" t="s">
        <v>1112</v>
      </c>
      <c r="D49" s="1" t="s">
        <v>1113</v>
      </c>
      <c r="E49" s="1" t="s">
        <v>1114</v>
      </c>
      <c r="F49" s="1" t="s">
        <v>1021</v>
      </c>
      <c r="G49" s="1" t="s">
        <v>882</v>
      </c>
      <c r="H49" s="1" t="s">
        <v>883</v>
      </c>
      <c r="I49" s="1" t="s">
        <v>1115</v>
      </c>
      <c r="J49" s="1" t="s">
        <v>885</v>
      </c>
      <c r="K49" s="1" t="s">
        <v>1115</v>
      </c>
      <c r="L49" s="1" t="s">
        <v>1115</v>
      </c>
      <c r="M49" s="1" t="s">
        <v>886</v>
      </c>
      <c r="N49" s="1" t="s">
        <v>886</v>
      </c>
      <c r="O49" s="1" t="s">
        <v>887</v>
      </c>
      <c r="P49" s="1" t="s">
        <v>888</v>
      </c>
      <c r="Q49" s="1" t="s">
        <v>889</v>
      </c>
      <c r="R49" s="1" t="s">
        <v>1116</v>
      </c>
      <c r="S49" s="1" t="s">
        <v>891</v>
      </c>
      <c r="T49" s="1" t="s">
        <v>892</v>
      </c>
      <c r="U49" s="1" t="s">
        <v>847</v>
      </c>
      <c r="V49" s="1" t="s">
        <v>975</v>
      </c>
    </row>
    <row r="50" s="1" customFormat="1" spans="1:22">
      <c r="A50" s="3">
        <v>999228539511953</v>
      </c>
      <c r="B50" s="1" t="s">
        <v>1085</v>
      </c>
      <c r="C50" s="1" t="s">
        <v>1117</v>
      </c>
      <c r="D50" s="1" t="s">
        <v>911</v>
      </c>
      <c r="E50" s="1" t="s">
        <v>1118</v>
      </c>
      <c r="F50" s="1" t="s">
        <v>925</v>
      </c>
      <c r="G50" s="1" t="s">
        <v>882</v>
      </c>
      <c r="H50" s="1" t="s">
        <v>883</v>
      </c>
      <c r="I50" s="1" t="s">
        <v>1119</v>
      </c>
      <c r="J50" s="1" t="s">
        <v>885</v>
      </c>
      <c r="K50" s="1" t="s">
        <v>1119</v>
      </c>
      <c r="L50" s="1" t="s">
        <v>1119</v>
      </c>
      <c r="M50" s="1" t="s">
        <v>886</v>
      </c>
      <c r="N50" s="1" t="s">
        <v>886</v>
      </c>
      <c r="O50" s="1" t="s">
        <v>887</v>
      </c>
      <c r="P50" s="1" t="s">
        <v>888</v>
      </c>
      <c r="Q50" s="1" t="s">
        <v>889</v>
      </c>
      <c r="R50" s="1" t="s">
        <v>1120</v>
      </c>
      <c r="S50" s="1" t="s">
        <v>891</v>
      </c>
      <c r="T50" s="1" t="s">
        <v>892</v>
      </c>
      <c r="U50" s="1" t="s">
        <v>847</v>
      </c>
      <c r="V50" s="1" t="s">
        <v>893</v>
      </c>
    </row>
    <row r="51" s="1" customFormat="1" spans="1:22">
      <c r="A51" s="3">
        <v>999228538929764</v>
      </c>
      <c r="B51" s="1" t="s">
        <v>1085</v>
      </c>
      <c r="C51" s="1" t="s">
        <v>1121</v>
      </c>
      <c r="D51" s="1" t="s">
        <v>1071</v>
      </c>
      <c r="E51" s="1" t="s">
        <v>1122</v>
      </c>
      <c r="F51" s="1" t="s">
        <v>925</v>
      </c>
      <c r="G51" s="1" t="s">
        <v>882</v>
      </c>
      <c r="H51" s="1" t="s">
        <v>883</v>
      </c>
      <c r="I51" s="1" t="s">
        <v>1110</v>
      </c>
      <c r="J51" s="1" t="s">
        <v>885</v>
      </c>
      <c r="K51" s="1" t="s">
        <v>1110</v>
      </c>
      <c r="L51" s="1" t="s">
        <v>1110</v>
      </c>
      <c r="M51" s="1" t="s">
        <v>886</v>
      </c>
      <c r="N51" s="1" t="s">
        <v>886</v>
      </c>
      <c r="O51" s="1" t="s">
        <v>887</v>
      </c>
      <c r="P51" s="1" t="s">
        <v>888</v>
      </c>
      <c r="Q51" s="1" t="s">
        <v>889</v>
      </c>
      <c r="R51" s="1" t="s">
        <v>1123</v>
      </c>
      <c r="S51" s="1" t="s">
        <v>891</v>
      </c>
      <c r="T51" s="1" t="s">
        <v>892</v>
      </c>
      <c r="U51" s="1" t="s">
        <v>847</v>
      </c>
      <c r="V51" s="1" t="s">
        <v>893</v>
      </c>
    </row>
    <row r="52" s="1" customFormat="1" spans="1:22">
      <c r="A52" s="3">
        <v>999228538252255</v>
      </c>
      <c r="B52" s="1" t="s">
        <v>1085</v>
      </c>
      <c r="C52" s="1" t="s">
        <v>1124</v>
      </c>
      <c r="D52" s="1" t="s">
        <v>1125</v>
      </c>
      <c r="E52" s="1" t="s">
        <v>1126</v>
      </c>
      <c r="F52" s="1" t="s">
        <v>925</v>
      </c>
      <c r="G52" s="1" t="s">
        <v>882</v>
      </c>
      <c r="H52" s="1" t="s">
        <v>883</v>
      </c>
      <c r="I52" s="1" t="s">
        <v>1127</v>
      </c>
      <c r="J52" s="1" t="s">
        <v>885</v>
      </c>
      <c r="K52" s="1" t="s">
        <v>1127</v>
      </c>
      <c r="L52" s="1" t="s">
        <v>1127</v>
      </c>
      <c r="M52" s="1" t="s">
        <v>886</v>
      </c>
      <c r="N52" s="1" t="s">
        <v>886</v>
      </c>
      <c r="O52" s="1" t="s">
        <v>887</v>
      </c>
      <c r="P52" s="1" t="s">
        <v>888</v>
      </c>
      <c r="Q52" s="1" t="s">
        <v>889</v>
      </c>
      <c r="R52" s="1" t="s">
        <v>1128</v>
      </c>
      <c r="S52" s="1" t="s">
        <v>891</v>
      </c>
      <c r="T52" s="1" t="s">
        <v>892</v>
      </c>
      <c r="U52" s="1" t="s">
        <v>847</v>
      </c>
      <c r="V52" s="1" t="s">
        <v>893</v>
      </c>
    </row>
    <row r="53" s="1" customFormat="1" spans="1:22">
      <c r="A53" s="3">
        <v>999228538148225</v>
      </c>
      <c r="B53" s="1" t="s">
        <v>1085</v>
      </c>
      <c r="C53" s="1" t="s">
        <v>1129</v>
      </c>
      <c r="D53" s="1" t="s">
        <v>1130</v>
      </c>
      <c r="E53" s="1" t="s">
        <v>1131</v>
      </c>
      <c r="F53" s="1" t="s">
        <v>1021</v>
      </c>
      <c r="G53" s="1" t="s">
        <v>882</v>
      </c>
      <c r="H53" s="1" t="s">
        <v>883</v>
      </c>
      <c r="I53" s="1" t="s">
        <v>1132</v>
      </c>
      <c r="J53" s="1" t="s">
        <v>885</v>
      </c>
      <c r="K53" s="1" t="s">
        <v>1132</v>
      </c>
      <c r="L53" s="1" t="s">
        <v>1132</v>
      </c>
      <c r="M53" s="1" t="s">
        <v>886</v>
      </c>
      <c r="N53" s="1" t="s">
        <v>886</v>
      </c>
      <c r="O53" s="1" t="s">
        <v>887</v>
      </c>
      <c r="P53" s="1" t="s">
        <v>888</v>
      </c>
      <c r="Q53" s="1" t="s">
        <v>889</v>
      </c>
      <c r="R53" s="1" t="s">
        <v>1133</v>
      </c>
      <c r="S53" s="1" t="s">
        <v>891</v>
      </c>
      <c r="T53" s="1" t="s">
        <v>892</v>
      </c>
      <c r="U53" s="1" t="s">
        <v>847</v>
      </c>
      <c r="V53" s="1" t="s">
        <v>975</v>
      </c>
    </row>
    <row r="54" s="1" customFormat="1" spans="1:22">
      <c r="A54" s="3">
        <v>999228537285374</v>
      </c>
      <c r="B54" s="1" t="s">
        <v>1085</v>
      </c>
      <c r="C54" s="1" t="s">
        <v>1134</v>
      </c>
      <c r="D54" s="1" t="s">
        <v>1005</v>
      </c>
      <c r="E54" s="1" t="s">
        <v>1135</v>
      </c>
      <c r="F54" s="1" t="s">
        <v>1021</v>
      </c>
      <c r="G54" s="1" t="s">
        <v>882</v>
      </c>
      <c r="H54" s="1" t="s">
        <v>883</v>
      </c>
      <c r="I54" s="1" t="s">
        <v>1136</v>
      </c>
      <c r="J54" s="1" t="s">
        <v>885</v>
      </c>
      <c r="K54" s="1" t="s">
        <v>1136</v>
      </c>
      <c r="L54" s="1" t="s">
        <v>1136</v>
      </c>
      <c r="M54" s="1" t="s">
        <v>886</v>
      </c>
      <c r="N54" s="1" t="s">
        <v>886</v>
      </c>
      <c r="O54" s="1" t="s">
        <v>887</v>
      </c>
      <c r="P54" s="1" t="s">
        <v>888</v>
      </c>
      <c r="Q54" s="1" t="s">
        <v>889</v>
      </c>
      <c r="R54" s="1" t="s">
        <v>1137</v>
      </c>
      <c r="S54" s="1" t="s">
        <v>891</v>
      </c>
      <c r="T54" s="1" t="s">
        <v>892</v>
      </c>
      <c r="U54" s="1" t="s">
        <v>847</v>
      </c>
      <c r="V54" s="1" t="s">
        <v>1009</v>
      </c>
    </row>
    <row r="55" s="1" customFormat="1" spans="1:22">
      <c r="A55" s="3">
        <v>999228528648876</v>
      </c>
      <c r="B55" s="1" t="s">
        <v>1138</v>
      </c>
      <c r="C55" s="1" t="s">
        <v>1139</v>
      </c>
      <c r="D55" s="1" t="s">
        <v>1071</v>
      </c>
      <c r="E55" s="1" t="s">
        <v>1140</v>
      </c>
      <c r="F55" s="1" t="s">
        <v>1021</v>
      </c>
      <c r="G55" s="1" t="s">
        <v>882</v>
      </c>
      <c r="H55" s="1" t="s">
        <v>883</v>
      </c>
      <c r="I55" s="1" t="s">
        <v>1141</v>
      </c>
      <c r="J55" s="1" t="s">
        <v>885</v>
      </c>
      <c r="K55" s="1" t="s">
        <v>1141</v>
      </c>
      <c r="L55" s="1" t="s">
        <v>1141</v>
      </c>
      <c r="M55" s="1" t="s">
        <v>886</v>
      </c>
      <c r="N55" s="1" t="s">
        <v>886</v>
      </c>
      <c r="O55" s="1" t="s">
        <v>887</v>
      </c>
      <c r="P55" s="1" t="s">
        <v>888</v>
      </c>
      <c r="Q55" s="1" t="s">
        <v>889</v>
      </c>
      <c r="R55" s="1" t="s">
        <v>1142</v>
      </c>
      <c r="S55" s="1" t="s">
        <v>891</v>
      </c>
      <c r="T55" s="1" t="s">
        <v>892</v>
      </c>
      <c r="U55" s="1" t="s">
        <v>847</v>
      </c>
      <c r="V55" s="1" t="s">
        <v>893</v>
      </c>
    </row>
    <row r="56" s="1" customFormat="1" spans="1:22">
      <c r="A56" s="3">
        <v>999228527900075</v>
      </c>
      <c r="B56" s="1" t="s">
        <v>1138</v>
      </c>
      <c r="C56" s="1" t="s">
        <v>1143</v>
      </c>
      <c r="D56" s="1" t="s">
        <v>1144</v>
      </c>
      <c r="E56" s="1" t="s">
        <v>1145</v>
      </c>
      <c r="F56" s="1" t="s">
        <v>878</v>
      </c>
      <c r="G56" s="1" t="s">
        <v>882</v>
      </c>
      <c r="H56" s="1" t="s">
        <v>883</v>
      </c>
      <c r="I56" s="1" t="s">
        <v>1146</v>
      </c>
      <c r="J56" s="1" t="s">
        <v>885</v>
      </c>
      <c r="K56" s="1" t="s">
        <v>1146</v>
      </c>
      <c r="L56" s="1" t="s">
        <v>1146</v>
      </c>
      <c r="M56" s="1" t="s">
        <v>886</v>
      </c>
      <c r="N56" s="1" t="s">
        <v>886</v>
      </c>
      <c r="O56" s="1" t="s">
        <v>887</v>
      </c>
      <c r="P56" s="1" t="s">
        <v>888</v>
      </c>
      <c r="Q56" s="1" t="s">
        <v>889</v>
      </c>
      <c r="R56" s="1" t="s">
        <v>1147</v>
      </c>
      <c r="S56" s="1" t="s">
        <v>891</v>
      </c>
      <c r="T56" s="1" t="s">
        <v>892</v>
      </c>
      <c r="U56" s="1" t="s">
        <v>847</v>
      </c>
      <c r="V56" s="1" t="s">
        <v>893</v>
      </c>
    </row>
    <row r="57" s="1" customFormat="1" spans="1:22">
      <c r="A57" s="3">
        <v>999228526511707</v>
      </c>
      <c r="B57" s="1" t="s">
        <v>1138</v>
      </c>
      <c r="C57" s="1" t="s">
        <v>1148</v>
      </c>
      <c r="D57" s="1" t="s">
        <v>921</v>
      </c>
      <c r="E57" s="1" t="s">
        <v>1149</v>
      </c>
      <c r="F57" s="1" t="s">
        <v>878</v>
      </c>
      <c r="G57" s="1" t="s">
        <v>882</v>
      </c>
      <c r="H57" s="1" t="s">
        <v>883</v>
      </c>
      <c r="I57" s="1" t="s">
        <v>1150</v>
      </c>
      <c r="J57" s="1" t="s">
        <v>885</v>
      </c>
      <c r="K57" s="1" t="s">
        <v>1150</v>
      </c>
      <c r="L57" s="1" t="s">
        <v>1150</v>
      </c>
      <c r="M57" s="1" t="s">
        <v>886</v>
      </c>
      <c r="N57" s="1" t="s">
        <v>886</v>
      </c>
      <c r="O57" s="1" t="s">
        <v>887</v>
      </c>
      <c r="P57" s="1" t="s">
        <v>888</v>
      </c>
      <c r="Q57" s="1" t="s">
        <v>889</v>
      </c>
      <c r="R57" s="1" t="s">
        <v>1151</v>
      </c>
      <c r="S57" s="1" t="s">
        <v>891</v>
      </c>
      <c r="T57" s="1" t="s">
        <v>892</v>
      </c>
      <c r="U57" s="1" t="s">
        <v>847</v>
      </c>
      <c r="V57" s="1" t="s">
        <v>893</v>
      </c>
    </row>
    <row r="58" s="1" customFormat="1" spans="1:22">
      <c r="A58" s="3">
        <v>999228525849223</v>
      </c>
      <c r="B58" s="1" t="s">
        <v>1138</v>
      </c>
      <c r="C58" s="1" t="s">
        <v>1152</v>
      </c>
      <c r="D58" s="1" t="s">
        <v>1153</v>
      </c>
      <c r="E58" s="1" t="s">
        <v>1154</v>
      </c>
      <c r="F58" s="1" t="s">
        <v>925</v>
      </c>
      <c r="G58" s="1" t="s">
        <v>882</v>
      </c>
      <c r="H58" s="1" t="s">
        <v>883</v>
      </c>
      <c r="I58" s="1" t="s">
        <v>1155</v>
      </c>
      <c r="J58" s="1" t="s">
        <v>885</v>
      </c>
      <c r="K58" s="1" t="s">
        <v>1155</v>
      </c>
      <c r="L58" s="1" t="s">
        <v>1155</v>
      </c>
      <c r="M58" s="1" t="s">
        <v>886</v>
      </c>
      <c r="N58" s="1" t="s">
        <v>886</v>
      </c>
      <c r="O58" s="1" t="s">
        <v>887</v>
      </c>
      <c r="P58" s="1" t="s">
        <v>888</v>
      </c>
      <c r="Q58" s="1" t="s">
        <v>889</v>
      </c>
      <c r="R58" s="1" t="s">
        <v>1156</v>
      </c>
      <c r="S58" s="1" t="s">
        <v>891</v>
      </c>
      <c r="T58" s="1" t="s">
        <v>892</v>
      </c>
      <c r="U58" s="1" t="s">
        <v>847</v>
      </c>
      <c r="V58" s="1" t="s">
        <v>975</v>
      </c>
    </row>
    <row r="59" s="1" customFormat="1" spans="1:22">
      <c r="A59" s="3">
        <v>999228524195051</v>
      </c>
      <c r="B59" s="1" t="s">
        <v>1138</v>
      </c>
      <c r="C59" s="1" t="s">
        <v>1157</v>
      </c>
      <c r="D59" s="1" t="s">
        <v>995</v>
      </c>
      <c r="E59" s="1" t="s">
        <v>1158</v>
      </c>
      <c r="F59" s="1" t="s">
        <v>1138</v>
      </c>
      <c r="G59" s="1" t="s">
        <v>882</v>
      </c>
      <c r="H59" s="1" t="s">
        <v>883</v>
      </c>
      <c r="I59" s="1" t="s">
        <v>1159</v>
      </c>
      <c r="J59" s="1" t="s">
        <v>885</v>
      </c>
      <c r="K59" s="1" t="s">
        <v>1159</v>
      </c>
      <c r="L59" s="1" t="s">
        <v>1159</v>
      </c>
      <c r="M59" s="1" t="s">
        <v>886</v>
      </c>
      <c r="N59" s="1" t="s">
        <v>886</v>
      </c>
      <c r="O59" s="1" t="s">
        <v>887</v>
      </c>
      <c r="P59" s="1" t="s">
        <v>888</v>
      </c>
      <c r="Q59" s="1" t="s">
        <v>889</v>
      </c>
      <c r="R59" s="1" t="s">
        <v>1160</v>
      </c>
      <c r="S59" s="1" t="s">
        <v>891</v>
      </c>
      <c r="T59" s="1" t="s">
        <v>892</v>
      </c>
      <c r="U59" s="1" t="s">
        <v>847</v>
      </c>
      <c r="V59" s="1" t="s">
        <v>893</v>
      </c>
    </row>
    <row r="60" s="1" customFormat="1" spans="1:22">
      <c r="A60" s="3">
        <v>999228514676448</v>
      </c>
      <c r="B60" s="1" t="s">
        <v>1161</v>
      </c>
      <c r="C60" s="1" t="s">
        <v>1162</v>
      </c>
      <c r="D60" s="1" t="s">
        <v>1163</v>
      </c>
      <c r="E60" s="1" t="s">
        <v>1164</v>
      </c>
      <c r="F60" s="1" t="s">
        <v>878</v>
      </c>
      <c r="G60" s="1" t="s">
        <v>882</v>
      </c>
      <c r="H60" s="1" t="s">
        <v>883</v>
      </c>
      <c r="I60" s="1" t="s">
        <v>1165</v>
      </c>
      <c r="J60" s="1" t="s">
        <v>885</v>
      </c>
      <c r="K60" s="1" t="s">
        <v>1165</v>
      </c>
      <c r="L60" s="1" t="s">
        <v>1165</v>
      </c>
      <c r="M60" s="1" t="s">
        <v>886</v>
      </c>
      <c r="N60" s="1" t="s">
        <v>886</v>
      </c>
      <c r="O60" s="1" t="s">
        <v>887</v>
      </c>
      <c r="P60" s="1" t="s">
        <v>888</v>
      </c>
      <c r="Q60" s="1" t="s">
        <v>889</v>
      </c>
      <c r="R60" s="1" t="s">
        <v>1166</v>
      </c>
      <c r="S60" s="1" t="s">
        <v>891</v>
      </c>
      <c r="T60" s="1" t="s">
        <v>892</v>
      </c>
      <c r="U60" s="1" t="s">
        <v>847</v>
      </c>
      <c r="V60" s="1" t="s">
        <v>1009</v>
      </c>
    </row>
    <row r="61" s="1" customFormat="1" spans="1:22">
      <c r="A61" s="3">
        <v>999228512877029</v>
      </c>
      <c r="B61" s="1" t="s">
        <v>1161</v>
      </c>
      <c r="C61" s="1" t="s">
        <v>1167</v>
      </c>
      <c r="D61" s="1" t="s">
        <v>1168</v>
      </c>
      <c r="E61" s="1" t="s">
        <v>1169</v>
      </c>
      <c r="F61" s="1" t="s">
        <v>1021</v>
      </c>
      <c r="G61" s="1" t="s">
        <v>882</v>
      </c>
      <c r="H61" s="1" t="s">
        <v>883</v>
      </c>
      <c r="I61" s="1" t="s">
        <v>1170</v>
      </c>
      <c r="J61" s="1" t="s">
        <v>885</v>
      </c>
      <c r="K61" s="1" t="s">
        <v>1170</v>
      </c>
      <c r="L61" s="1" t="s">
        <v>1170</v>
      </c>
      <c r="M61" s="1" t="s">
        <v>886</v>
      </c>
      <c r="N61" s="1" t="s">
        <v>886</v>
      </c>
      <c r="O61" s="1" t="s">
        <v>887</v>
      </c>
      <c r="P61" s="1" t="s">
        <v>888</v>
      </c>
      <c r="Q61" s="1" t="s">
        <v>889</v>
      </c>
      <c r="R61" s="1" t="s">
        <v>1171</v>
      </c>
      <c r="S61" s="1" t="s">
        <v>891</v>
      </c>
      <c r="T61" s="1" t="s">
        <v>892</v>
      </c>
      <c r="U61" s="1" t="s">
        <v>847</v>
      </c>
      <c r="V61" s="1" t="s">
        <v>975</v>
      </c>
    </row>
    <row r="62" s="1" customFormat="1" spans="1:22">
      <c r="A62" s="3">
        <v>28507185722</v>
      </c>
      <c r="B62" s="1" t="s">
        <v>1161</v>
      </c>
      <c r="C62" s="1" t="s">
        <v>1172</v>
      </c>
      <c r="D62" s="1" t="s">
        <v>1173</v>
      </c>
      <c r="E62" s="1" t="s">
        <v>1174</v>
      </c>
      <c r="F62" s="1" t="s">
        <v>925</v>
      </c>
      <c r="G62" s="1" t="s">
        <v>882</v>
      </c>
      <c r="H62" s="1" t="s">
        <v>883</v>
      </c>
      <c r="I62" s="1" t="s">
        <v>1175</v>
      </c>
      <c r="J62" s="1" t="s">
        <v>885</v>
      </c>
      <c r="K62" s="1" t="s">
        <v>1175</v>
      </c>
      <c r="L62" s="1" t="s">
        <v>1175</v>
      </c>
      <c r="M62" s="1" t="s">
        <v>886</v>
      </c>
      <c r="N62" s="1" t="s">
        <v>886</v>
      </c>
      <c r="O62" s="1" t="s">
        <v>887</v>
      </c>
      <c r="P62" s="1" t="s">
        <v>888</v>
      </c>
      <c r="Q62" s="1" t="s">
        <v>889</v>
      </c>
      <c r="R62" s="1" t="s">
        <v>1176</v>
      </c>
      <c r="S62" s="1" t="s">
        <v>891</v>
      </c>
      <c r="T62" s="1" t="s">
        <v>892</v>
      </c>
      <c r="U62" s="1" t="s">
        <v>847</v>
      </c>
      <c r="V62" s="1" t="s">
        <v>1009</v>
      </c>
    </row>
    <row r="63" s="1" customFormat="1" spans="1:22">
      <c r="A63" s="3">
        <v>999228506503082</v>
      </c>
      <c r="B63" s="1" t="s">
        <v>1161</v>
      </c>
      <c r="C63" s="1" t="s">
        <v>1177</v>
      </c>
      <c r="D63" s="1" t="s">
        <v>1173</v>
      </c>
      <c r="E63" s="1" t="s">
        <v>1178</v>
      </c>
      <c r="F63" s="1" t="s">
        <v>925</v>
      </c>
      <c r="G63" s="1" t="s">
        <v>882</v>
      </c>
      <c r="H63" s="1" t="s">
        <v>883</v>
      </c>
      <c r="I63" s="1" t="s">
        <v>1175</v>
      </c>
      <c r="J63" s="1" t="s">
        <v>885</v>
      </c>
      <c r="K63" s="1" t="s">
        <v>1175</v>
      </c>
      <c r="L63" s="1" t="s">
        <v>1175</v>
      </c>
      <c r="M63" s="1" t="s">
        <v>886</v>
      </c>
      <c r="N63" s="1" t="s">
        <v>886</v>
      </c>
      <c r="O63" s="1" t="s">
        <v>887</v>
      </c>
      <c r="P63" s="1" t="s">
        <v>888</v>
      </c>
      <c r="Q63" s="1" t="s">
        <v>889</v>
      </c>
      <c r="R63" s="1" t="s">
        <v>1179</v>
      </c>
      <c r="S63" s="1" t="s">
        <v>891</v>
      </c>
      <c r="T63" s="1" t="s">
        <v>892</v>
      </c>
      <c r="U63" s="1" t="s">
        <v>847</v>
      </c>
      <c r="V63" s="1" t="s">
        <v>1009</v>
      </c>
    </row>
    <row r="64" s="1" customFormat="1" spans="1:22">
      <c r="A64" s="3">
        <v>999228501388207</v>
      </c>
      <c r="B64" s="1" t="s">
        <v>1180</v>
      </c>
      <c r="C64" s="1" t="s">
        <v>1181</v>
      </c>
      <c r="D64" s="1" t="s">
        <v>1182</v>
      </c>
      <c r="E64" s="1" t="s">
        <v>1183</v>
      </c>
      <c r="F64" s="1" t="s">
        <v>925</v>
      </c>
      <c r="G64" s="1" t="s">
        <v>882</v>
      </c>
      <c r="H64" s="1" t="s">
        <v>883</v>
      </c>
      <c r="I64" s="1" t="s">
        <v>1184</v>
      </c>
      <c r="J64" s="1" t="s">
        <v>885</v>
      </c>
      <c r="K64" s="1" t="s">
        <v>1184</v>
      </c>
      <c r="L64" s="1" t="s">
        <v>1184</v>
      </c>
      <c r="M64" s="1" t="s">
        <v>886</v>
      </c>
      <c r="N64" s="1" t="s">
        <v>886</v>
      </c>
      <c r="O64" s="1" t="s">
        <v>887</v>
      </c>
      <c r="P64" s="1" t="s">
        <v>888</v>
      </c>
      <c r="Q64" s="1" t="s">
        <v>889</v>
      </c>
      <c r="R64" s="1" t="s">
        <v>1185</v>
      </c>
      <c r="S64" s="1" t="s">
        <v>891</v>
      </c>
      <c r="T64" s="1" t="s">
        <v>892</v>
      </c>
      <c r="U64" s="1" t="s">
        <v>847</v>
      </c>
      <c r="V64" s="1" t="s">
        <v>893</v>
      </c>
    </row>
    <row r="65" s="1" customFormat="1" spans="1:22">
      <c r="A65" s="3">
        <v>999228500154418</v>
      </c>
      <c r="B65" s="1" t="s">
        <v>1180</v>
      </c>
      <c r="C65" s="1" t="s">
        <v>1186</v>
      </c>
      <c r="D65" s="1" t="s">
        <v>1187</v>
      </c>
      <c r="E65" s="1" t="s">
        <v>1188</v>
      </c>
      <c r="F65" s="1" t="s">
        <v>878</v>
      </c>
      <c r="G65" s="1" t="s">
        <v>882</v>
      </c>
      <c r="H65" s="1" t="s">
        <v>883</v>
      </c>
      <c r="I65" s="1" t="s">
        <v>1189</v>
      </c>
      <c r="J65" s="1" t="s">
        <v>885</v>
      </c>
      <c r="K65" s="1" t="s">
        <v>1189</v>
      </c>
      <c r="L65" s="1" t="s">
        <v>1189</v>
      </c>
      <c r="M65" s="1" t="s">
        <v>886</v>
      </c>
      <c r="N65" s="1" t="s">
        <v>886</v>
      </c>
      <c r="O65" s="1" t="s">
        <v>887</v>
      </c>
      <c r="P65" s="1" t="s">
        <v>888</v>
      </c>
      <c r="Q65" s="1" t="s">
        <v>889</v>
      </c>
      <c r="R65" s="1" t="s">
        <v>1190</v>
      </c>
      <c r="S65" s="1" t="s">
        <v>891</v>
      </c>
      <c r="T65" s="1" t="s">
        <v>892</v>
      </c>
      <c r="U65" s="1" t="s">
        <v>847</v>
      </c>
      <c r="V65" s="1" t="s">
        <v>931</v>
      </c>
    </row>
    <row r="66" s="1" customFormat="1" spans="1:22">
      <c r="A66" s="3">
        <v>999228497024739</v>
      </c>
      <c r="B66" s="1" t="s">
        <v>1180</v>
      </c>
      <c r="C66" s="1" t="s">
        <v>1191</v>
      </c>
      <c r="D66" s="1" t="s">
        <v>1192</v>
      </c>
      <c r="E66" s="1" t="s">
        <v>1193</v>
      </c>
      <c r="F66" s="1" t="s">
        <v>1021</v>
      </c>
      <c r="G66" s="1" t="s">
        <v>882</v>
      </c>
      <c r="H66" s="1" t="s">
        <v>883</v>
      </c>
      <c r="I66" s="1" t="s">
        <v>1194</v>
      </c>
      <c r="J66" s="1" t="s">
        <v>885</v>
      </c>
      <c r="K66" s="1" t="s">
        <v>1194</v>
      </c>
      <c r="L66" s="1" t="s">
        <v>1194</v>
      </c>
      <c r="M66" s="1" t="s">
        <v>886</v>
      </c>
      <c r="N66" s="1" t="s">
        <v>886</v>
      </c>
      <c r="O66" s="1" t="s">
        <v>887</v>
      </c>
      <c r="P66" s="1" t="s">
        <v>888</v>
      </c>
      <c r="Q66" s="1" t="s">
        <v>889</v>
      </c>
      <c r="R66" s="1" t="s">
        <v>1195</v>
      </c>
      <c r="S66" s="1" t="s">
        <v>891</v>
      </c>
      <c r="T66" s="1" t="s">
        <v>892</v>
      </c>
      <c r="U66" s="1" t="s">
        <v>847</v>
      </c>
      <c r="V66" s="1" t="s">
        <v>893</v>
      </c>
    </row>
    <row r="67" s="1" customFormat="1" spans="1:22">
      <c r="A67" s="3">
        <v>999228496682924</v>
      </c>
      <c r="B67" s="1" t="s">
        <v>1180</v>
      </c>
      <c r="C67" s="1" t="s">
        <v>1196</v>
      </c>
      <c r="D67" s="1" t="s">
        <v>1197</v>
      </c>
      <c r="E67" s="1" t="s">
        <v>1198</v>
      </c>
      <c r="F67" s="1" t="s">
        <v>878</v>
      </c>
      <c r="G67" s="1" t="s">
        <v>882</v>
      </c>
      <c r="H67" s="1" t="s">
        <v>883</v>
      </c>
      <c r="I67" s="1" t="s">
        <v>1199</v>
      </c>
      <c r="J67" s="1" t="s">
        <v>885</v>
      </c>
      <c r="K67" s="1" t="s">
        <v>1199</v>
      </c>
      <c r="L67" s="1" t="s">
        <v>1199</v>
      </c>
      <c r="M67" s="1" t="s">
        <v>886</v>
      </c>
      <c r="N67" s="1" t="s">
        <v>886</v>
      </c>
      <c r="O67" s="1" t="s">
        <v>887</v>
      </c>
      <c r="P67" s="1" t="s">
        <v>888</v>
      </c>
      <c r="Q67" s="1" t="s">
        <v>889</v>
      </c>
      <c r="R67" s="1" t="s">
        <v>1200</v>
      </c>
      <c r="S67" s="1" t="s">
        <v>891</v>
      </c>
      <c r="T67" s="1" t="s">
        <v>892</v>
      </c>
      <c r="U67" s="1" t="s">
        <v>847</v>
      </c>
      <c r="V67" s="1" t="s">
        <v>975</v>
      </c>
    </row>
    <row r="68" s="1" customFormat="1" spans="1:22">
      <c r="A68" s="3">
        <v>999228494935669</v>
      </c>
      <c r="B68" s="1" t="s">
        <v>1180</v>
      </c>
      <c r="C68" s="1" t="s">
        <v>1201</v>
      </c>
      <c r="D68" s="1" t="s">
        <v>1081</v>
      </c>
      <c r="E68" s="1" t="s">
        <v>1202</v>
      </c>
      <c r="F68" s="1" t="s">
        <v>1021</v>
      </c>
      <c r="G68" s="1" t="s">
        <v>882</v>
      </c>
      <c r="H68" s="1" t="s">
        <v>883</v>
      </c>
      <c r="I68" s="1" t="s">
        <v>1203</v>
      </c>
      <c r="J68" s="1" t="s">
        <v>885</v>
      </c>
      <c r="K68" s="1" t="s">
        <v>1203</v>
      </c>
      <c r="L68" s="1" t="s">
        <v>1203</v>
      </c>
      <c r="M68" s="1" t="s">
        <v>886</v>
      </c>
      <c r="N68" s="1" t="s">
        <v>886</v>
      </c>
      <c r="O68" s="1" t="s">
        <v>887</v>
      </c>
      <c r="P68" s="1" t="s">
        <v>888</v>
      </c>
      <c r="Q68" s="1" t="s">
        <v>889</v>
      </c>
      <c r="R68" s="1" t="s">
        <v>1204</v>
      </c>
      <c r="S68" s="1" t="s">
        <v>891</v>
      </c>
      <c r="T68" s="1" t="s">
        <v>892</v>
      </c>
      <c r="U68" s="1" t="s">
        <v>847</v>
      </c>
      <c r="V68" s="1" t="s">
        <v>893</v>
      </c>
    </row>
    <row r="69" s="1" customFormat="1" spans="1:22">
      <c r="A69" s="3">
        <v>999228494193646</v>
      </c>
      <c r="B69" s="1" t="s">
        <v>1180</v>
      </c>
      <c r="C69" s="1" t="s">
        <v>1205</v>
      </c>
      <c r="D69" s="1" t="s">
        <v>1053</v>
      </c>
      <c r="E69" s="1" t="s">
        <v>1206</v>
      </c>
      <c r="F69" s="1" t="s">
        <v>925</v>
      </c>
      <c r="G69" s="1" t="s">
        <v>882</v>
      </c>
      <c r="H69" s="1" t="s">
        <v>883</v>
      </c>
      <c r="I69" s="1" t="s">
        <v>1207</v>
      </c>
      <c r="J69" s="1" t="s">
        <v>885</v>
      </c>
      <c r="K69" s="1" t="s">
        <v>1207</v>
      </c>
      <c r="L69" s="1" t="s">
        <v>1207</v>
      </c>
      <c r="M69" s="1" t="s">
        <v>886</v>
      </c>
      <c r="N69" s="1" t="s">
        <v>886</v>
      </c>
      <c r="O69" s="1" t="s">
        <v>887</v>
      </c>
      <c r="P69" s="1" t="s">
        <v>888</v>
      </c>
      <c r="Q69" s="1" t="s">
        <v>889</v>
      </c>
      <c r="R69" s="1" t="s">
        <v>1208</v>
      </c>
      <c r="S69" s="1" t="s">
        <v>891</v>
      </c>
      <c r="T69" s="1" t="s">
        <v>892</v>
      </c>
      <c r="U69" s="1" t="s">
        <v>847</v>
      </c>
      <c r="V69" s="1" t="s">
        <v>893</v>
      </c>
    </row>
    <row r="70" s="1" customFormat="1" spans="1:22">
      <c r="A70" s="3">
        <v>999228490449733</v>
      </c>
      <c r="B70" s="1" t="s">
        <v>1209</v>
      </c>
      <c r="C70" s="1" t="s">
        <v>1210</v>
      </c>
      <c r="D70" s="1" t="s">
        <v>1028</v>
      </c>
      <c r="E70" s="1" t="s">
        <v>1211</v>
      </c>
      <c r="F70" s="1" t="s">
        <v>878</v>
      </c>
      <c r="G70" s="1" t="s">
        <v>882</v>
      </c>
      <c r="H70" s="1" t="s">
        <v>883</v>
      </c>
      <c r="I70" s="1" t="s">
        <v>1212</v>
      </c>
      <c r="J70" s="1" t="s">
        <v>885</v>
      </c>
      <c r="K70" s="1" t="s">
        <v>1212</v>
      </c>
      <c r="L70" s="1" t="s">
        <v>1212</v>
      </c>
      <c r="M70" s="1" t="s">
        <v>886</v>
      </c>
      <c r="N70" s="1" t="s">
        <v>886</v>
      </c>
      <c r="O70" s="1" t="s">
        <v>887</v>
      </c>
      <c r="P70" s="1" t="s">
        <v>888</v>
      </c>
      <c r="Q70" s="1" t="s">
        <v>889</v>
      </c>
      <c r="R70" s="1" t="s">
        <v>1213</v>
      </c>
      <c r="S70" s="1" t="s">
        <v>891</v>
      </c>
      <c r="T70" s="1" t="s">
        <v>892</v>
      </c>
      <c r="U70" s="1" t="s">
        <v>847</v>
      </c>
      <c r="V70" s="1" t="s">
        <v>893</v>
      </c>
    </row>
    <row r="71" s="1" customFormat="1" spans="1:22">
      <c r="A71" s="3">
        <v>999228489963479</v>
      </c>
      <c r="B71" s="1" t="s">
        <v>1209</v>
      </c>
      <c r="C71" s="1" t="s">
        <v>1214</v>
      </c>
      <c r="D71" s="1" t="s">
        <v>1215</v>
      </c>
      <c r="E71" s="1" t="s">
        <v>1216</v>
      </c>
      <c r="F71" s="1" t="s">
        <v>925</v>
      </c>
      <c r="G71" s="1" t="s">
        <v>882</v>
      </c>
      <c r="H71" s="1" t="s">
        <v>883</v>
      </c>
      <c r="I71" s="1" t="s">
        <v>1217</v>
      </c>
      <c r="J71" s="1" t="s">
        <v>885</v>
      </c>
      <c r="K71" s="1" t="s">
        <v>1217</v>
      </c>
      <c r="L71" s="1" t="s">
        <v>1217</v>
      </c>
      <c r="M71" s="1" t="s">
        <v>886</v>
      </c>
      <c r="N71" s="1" t="s">
        <v>886</v>
      </c>
      <c r="O71" s="1" t="s">
        <v>887</v>
      </c>
      <c r="P71" s="1" t="s">
        <v>888</v>
      </c>
      <c r="Q71" s="1" t="s">
        <v>889</v>
      </c>
      <c r="R71" s="1" t="s">
        <v>1218</v>
      </c>
      <c r="S71" s="1" t="s">
        <v>891</v>
      </c>
      <c r="T71" s="1" t="s">
        <v>892</v>
      </c>
      <c r="U71" s="1" t="s">
        <v>847</v>
      </c>
      <c r="V71" s="1" t="s">
        <v>975</v>
      </c>
    </row>
    <row r="72" s="1" customFormat="1" spans="1:22">
      <c r="A72" s="3">
        <v>999228488914120</v>
      </c>
      <c r="B72" s="1" t="s">
        <v>1209</v>
      </c>
      <c r="C72" s="1" t="s">
        <v>1219</v>
      </c>
      <c r="D72" s="1" t="s">
        <v>1220</v>
      </c>
      <c r="E72" s="1" t="s">
        <v>1221</v>
      </c>
      <c r="F72" s="1" t="s">
        <v>878</v>
      </c>
      <c r="G72" s="1" t="s">
        <v>882</v>
      </c>
      <c r="H72" s="1" t="s">
        <v>883</v>
      </c>
      <c r="I72" s="1" t="s">
        <v>1222</v>
      </c>
      <c r="J72" s="1" t="s">
        <v>885</v>
      </c>
      <c r="K72" s="1" t="s">
        <v>1222</v>
      </c>
      <c r="L72" s="1" t="s">
        <v>1222</v>
      </c>
      <c r="M72" s="1" t="s">
        <v>886</v>
      </c>
      <c r="N72" s="1" t="s">
        <v>886</v>
      </c>
      <c r="O72" s="1" t="s">
        <v>887</v>
      </c>
      <c r="P72" s="1" t="s">
        <v>888</v>
      </c>
      <c r="Q72" s="1" t="s">
        <v>889</v>
      </c>
      <c r="R72" s="1" t="s">
        <v>1223</v>
      </c>
      <c r="S72" s="1" t="s">
        <v>891</v>
      </c>
      <c r="T72" s="1" t="s">
        <v>892</v>
      </c>
      <c r="U72" s="1" t="s">
        <v>847</v>
      </c>
      <c r="V72" s="1" t="s">
        <v>931</v>
      </c>
    </row>
    <row r="73" s="1" customFormat="1" spans="1:22">
      <c r="A73" s="3">
        <v>999228486683819</v>
      </c>
      <c r="B73" s="1" t="s">
        <v>1209</v>
      </c>
      <c r="C73" s="1" t="s">
        <v>1224</v>
      </c>
      <c r="D73" s="1" t="s">
        <v>1225</v>
      </c>
      <c r="E73" s="1" t="s">
        <v>1226</v>
      </c>
      <c r="F73" s="1" t="s">
        <v>1021</v>
      </c>
      <c r="G73" s="1" t="s">
        <v>882</v>
      </c>
      <c r="H73" s="1" t="s">
        <v>883</v>
      </c>
      <c r="I73" s="1" t="s">
        <v>1227</v>
      </c>
      <c r="J73" s="1" t="s">
        <v>885</v>
      </c>
      <c r="K73" s="1" t="s">
        <v>1227</v>
      </c>
      <c r="L73" s="1" t="s">
        <v>1227</v>
      </c>
      <c r="M73" s="1" t="s">
        <v>886</v>
      </c>
      <c r="N73" s="1" t="s">
        <v>886</v>
      </c>
      <c r="O73" s="1" t="s">
        <v>887</v>
      </c>
      <c r="P73" s="1" t="s">
        <v>888</v>
      </c>
      <c r="Q73" s="1" t="s">
        <v>889</v>
      </c>
      <c r="R73" s="1" t="s">
        <v>1228</v>
      </c>
      <c r="S73" s="1" t="s">
        <v>891</v>
      </c>
      <c r="T73" s="1" t="s">
        <v>892</v>
      </c>
      <c r="U73" s="1" t="s">
        <v>847</v>
      </c>
      <c r="V73" s="1" t="s">
        <v>1229</v>
      </c>
    </row>
    <row r="74" s="1" customFormat="1" spans="1:22">
      <c r="A74" s="3">
        <v>999228484518401</v>
      </c>
      <c r="B74" s="1" t="s">
        <v>1209</v>
      </c>
      <c r="C74" s="1" t="s">
        <v>1230</v>
      </c>
      <c r="D74" s="1" t="s">
        <v>1231</v>
      </c>
      <c r="E74" s="1" t="s">
        <v>1232</v>
      </c>
      <c r="F74" s="1" t="s">
        <v>925</v>
      </c>
      <c r="G74" s="1" t="s">
        <v>882</v>
      </c>
      <c r="H74" s="1" t="s">
        <v>883</v>
      </c>
      <c r="I74" s="1" t="s">
        <v>1233</v>
      </c>
      <c r="J74" s="1" t="s">
        <v>885</v>
      </c>
      <c r="K74" s="1" t="s">
        <v>1233</v>
      </c>
      <c r="L74" s="1" t="s">
        <v>1233</v>
      </c>
      <c r="M74" s="1" t="s">
        <v>886</v>
      </c>
      <c r="N74" s="1" t="s">
        <v>886</v>
      </c>
      <c r="O74" s="1" t="s">
        <v>887</v>
      </c>
      <c r="P74" s="1" t="s">
        <v>888</v>
      </c>
      <c r="Q74" s="1" t="s">
        <v>889</v>
      </c>
      <c r="R74" s="1" t="s">
        <v>1234</v>
      </c>
      <c r="S74" s="1" t="s">
        <v>891</v>
      </c>
      <c r="T74" s="1" t="s">
        <v>892</v>
      </c>
      <c r="U74" s="1" t="s">
        <v>847</v>
      </c>
      <c r="V74" s="1" t="s">
        <v>893</v>
      </c>
    </row>
    <row r="75" s="1" customFormat="1" spans="1:22">
      <c r="A75" s="3">
        <v>999228471525590</v>
      </c>
      <c r="B75" s="1" t="s">
        <v>1235</v>
      </c>
      <c r="C75" s="1" t="s">
        <v>1236</v>
      </c>
      <c r="D75" s="1" t="s">
        <v>1237</v>
      </c>
      <c r="E75" s="1" t="s">
        <v>1238</v>
      </c>
      <c r="F75" s="1" t="s">
        <v>925</v>
      </c>
      <c r="G75" s="1" t="s">
        <v>882</v>
      </c>
      <c r="H75" s="1" t="s">
        <v>883</v>
      </c>
      <c r="I75" s="1" t="s">
        <v>1239</v>
      </c>
      <c r="J75" s="1" t="s">
        <v>885</v>
      </c>
      <c r="K75" s="1" t="s">
        <v>1239</v>
      </c>
      <c r="L75" s="1" t="s">
        <v>1239</v>
      </c>
      <c r="M75" s="1" t="s">
        <v>886</v>
      </c>
      <c r="N75" s="1" t="s">
        <v>886</v>
      </c>
      <c r="O75" s="1" t="s">
        <v>887</v>
      </c>
      <c r="P75" s="1" t="s">
        <v>888</v>
      </c>
      <c r="Q75" s="1" t="s">
        <v>889</v>
      </c>
      <c r="R75" s="1" t="s">
        <v>1240</v>
      </c>
      <c r="S75" s="1" t="s">
        <v>891</v>
      </c>
      <c r="T75" s="1" t="s">
        <v>892</v>
      </c>
      <c r="U75" s="1" t="s">
        <v>847</v>
      </c>
      <c r="V75" s="1" t="s">
        <v>1009</v>
      </c>
    </row>
    <row r="76" s="1" customFormat="1" spans="1:22">
      <c r="A76" s="3">
        <v>999228470990242</v>
      </c>
      <c r="B76" s="1" t="s">
        <v>1235</v>
      </c>
      <c r="C76" s="1" t="s">
        <v>1241</v>
      </c>
      <c r="D76" s="1" t="s">
        <v>1242</v>
      </c>
      <c r="E76" s="1" t="s">
        <v>1243</v>
      </c>
      <c r="F76" s="1" t="s">
        <v>925</v>
      </c>
      <c r="G76" s="1" t="s">
        <v>882</v>
      </c>
      <c r="H76" s="1" t="s">
        <v>883</v>
      </c>
      <c r="I76" s="1" t="s">
        <v>1073</v>
      </c>
      <c r="J76" s="1" t="s">
        <v>885</v>
      </c>
      <c r="K76" s="1" t="s">
        <v>1073</v>
      </c>
      <c r="L76" s="1" t="s">
        <v>1073</v>
      </c>
      <c r="M76" s="1" t="s">
        <v>886</v>
      </c>
      <c r="N76" s="1" t="s">
        <v>886</v>
      </c>
      <c r="O76" s="1" t="s">
        <v>887</v>
      </c>
      <c r="P76" s="1" t="s">
        <v>888</v>
      </c>
      <c r="Q76" s="1" t="s">
        <v>889</v>
      </c>
      <c r="R76" s="1" t="s">
        <v>1244</v>
      </c>
      <c r="S76" s="1" t="s">
        <v>891</v>
      </c>
      <c r="T76" s="1" t="s">
        <v>892</v>
      </c>
      <c r="U76" s="1" t="s">
        <v>847</v>
      </c>
      <c r="V76" s="1" t="s">
        <v>893</v>
      </c>
    </row>
    <row r="77" s="1" customFormat="1" spans="1:22">
      <c r="A77" s="3">
        <v>999228443649613</v>
      </c>
      <c r="B77" s="1" t="s">
        <v>1245</v>
      </c>
      <c r="C77" s="1" t="s">
        <v>1246</v>
      </c>
      <c r="D77" s="1" t="s">
        <v>1247</v>
      </c>
      <c r="E77" s="1" t="s">
        <v>1248</v>
      </c>
      <c r="F77" s="1" t="s">
        <v>1085</v>
      </c>
      <c r="G77" s="1" t="s">
        <v>882</v>
      </c>
      <c r="H77" s="1" t="s">
        <v>883</v>
      </c>
      <c r="I77" s="1" t="s">
        <v>1249</v>
      </c>
      <c r="J77" s="1" t="s">
        <v>885</v>
      </c>
      <c r="K77" s="1" t="s">
        <v>1249</v>
      </c>
      <c r="L77" s="1" t="s">
        <v>1249</v>
      </c>
      <c r="M77" s="1" t="s">
        <v>886</v>
      </c>
      <c r="N77" s="1" t="s">
        <v>886</v>
      </c>
      <c r="O77" s="1" t="s">
        <v>887</v>
      </c>
      <c r="P77" s="1" t="s">
        <v>888</v>
      </c>
      <c r="Q77" s="1" t="s">
        <v>889</v>
      </c>
      <c r="R77" s="1" t="s">
        <v>1250</v>
      </c>
      <c r="S77" s="1" t="s">
        <v>891</v>
      </c>
      <c r="T77" s="1" t="s">
        <v>892</v>
      </c>
      <c r="U77" s="1" t="s">
        <v>1251</v>
      </c>
      <c r="V77" s="1" t="s">
        <v>975</v>
      </c>
    </row>
    <row r="78" s="1" customFormat="1" spans="1:22">
      <c r="A78" s="3">
        <v>999228443274986</v>
      </c>
      <c r="B78" s="1" t="s">
        <v>1245</v>
      </c>
      <c r="C78" s="1" t="s">
        <v>1252</v>
      </c>
      <c r="D78" s="1" t="s">
        <v>1253</v>
      </c>
      <c r="E78" s="1" t="s">
        <v>1254</v>
      </c>
      <c r="F78" s="1" t="s">
        <v>878</v>
      </c>
      <c r="G78" s="1" t="s">
        <v>882</v>
      </c>
      <c r="H78" s="1" t="s">
        <v>883</v>
      </c>
      <c r="I78" s="1" t="s">
        <v>1255</v>
      </c>
      <c r="J78" s="1" t="s">
        <v>885</v>
      </c>
      <c r="K78" s="1" t="s">
        <v>1255</v>
      </c>
      <c r="L78" s="1" t="s">
        <v>1255</v>
      </c>
      <c r="M78" s="1" t="s">
        <v>886</v>
      </c>
      <c r="N78" s="1" t="s">
        <v>886</v>
      </c>
      <c r="O78" s="1" t="s">
        <v>887</v>
      </c>
      <c r="P78" s="1" t="s">
        <v>888</v>
      </c>
      <c r="Q78" s="1" t="s">
        <v>889</v>
      </c>
      <c r="R78" s="1" t="s">
        <v>1256</v>
      </c>
      <c r="S78" s="1" t="s">
        <v>891</v>
      </c>
      <c r="T78" s="1" t="s">
        <v>892</v>
      </c>
      <c r="U78" s="1" t="s">
        <v>847</v>
      </c>
      <c r="V78" s="1" t="s">
        <v>893</v>
      </c>
    </row>
    <row r="79" s="1" customFormat="1" spans="1:22">
      <c r="A79" s="3">
        <v>999228440652079</v>
      </c>
      <c r="B79" s="1" t="s">
        <v>1257</v>
      </c>
      <c r="C79" s="1" t="s">
        <v>1258</v>
      </c>
      <c r="D79" s="1" t="s">
        <v>1259</v>
      </c>
      <c r="E79" s="1" t="s">
        <v>1260</v>
      </c>
      <c r="F79" s="1" t="s">
        <v>878</v>
      </c>
      <c r="G79" s="1" t="s">
        <v>882</v>
      </c>
      <c r="H79" s="1" t="s">
        <v>883</v>
      </c>
      <c r="I79" s="1" t="s">
        <v>1261</v>
      </c>
      <c r="J79" s="1" t="s">
        <v>885</v>
      </c>
      <c r="K79" s="1" t="s">
        <v>1261</v>
      </c>
      <c r="L79" s="1" t="s">
        <v>1261</v>
      </c>
      <c r="M79" s="1" t="s">
        <v>886</v>
      </c>
      <c r="N79" s="1" t="s">
        <v>886</v>
      </c>
      <c r="O79" s="1" t="s">
        <v>887</v>
      </c>
      <c r="P79" s="1" t="s">
        <v>888</v>
      </c>
      <c r="Q79" s="1" t="s">
        <v>889</v>
      </c>
      <c r="R79" s="1" t="s">
        <v>1262</v>
      </c>
      <c r="S79" s="1" t="s">
        <v>891</v>
      </c>
      <c r="T79" s="1" t="s">
        <v>892</v>
      </c>
      <c r="U79" s="1" t="s">
        <v>1251</v>
      </c>
      <c r="V79" s="1" t="s">
        <v>975</v>
      </c>
    </row>
    <row r="80" s="1" customFormat="1" spans="1:22">
      <c r="A80" s="3">
        <v>999228440583527</v>
      </c>
      <c r="B80" s="1" t="s">
        <v>1257</v>
      </c>
      <c r="C80" s="1" t="s">
        <v>1263</v>
      </c>
      <c r="D80" s="1" t="s">
        <v>1259</v>
      </c>
      <c r="E80" s="1" t="s">
        <v>1264</v>
      </c>
      <c r="F80" s="1" t="s">
        <v>925</v>
      </c>
      <c r="G80" s="1" t="s">
        <v>882</v>
      </c>
      <c r="H80" s="1" t="s">
        <v>883</v>
      </c>
      <c r="I80" s="1" t="s">
        <v>1265</v>
      </c>
      <c r="J80" s="1" t="s">
        <v>885</v>
      </c>
      <c r="K80" s="1" t="s">
        <v>1265</v>
      </c>
      <c r="L80" s="1" t="s">
        <v>1265</v>
      </c>
      <c r="M80" s="1" t="s">
        <v>886</v>
      </c>
      <c r="N80" s="1" t="s">
        <v>886</v>
      </c>
      <c r="O80" s="1" t="s">
        <v>887</v>
      </c>
      <c r="P80" s="1" t="s">
        <v>888</v>
      </c>
      <c r="Q80" s="1" t="s">
        <v>889</v>
      </c>
      <c r="R80" s="1" t="s">
        <v>1266</v>
      </c>
      <c r="S80" s="1" t="s">
        <v>891</v>
      </c>
      <c r="T80" s="1" t="s">
        <v>892</v>
      </c>
      <c r="U80" s="1" t="s">
        <v>1251</v>
      </c>
      <c r="V80" s="1" t="s">
        <v>975</v>
      </c>
    </row>
    <row r="81" s="1" customFormat="1" spans="1:22">
      <c r="A81" s="3">
        <v>999228436134534</v>
      </c>
      <c r="B81" s="1" t="s">
        <v>1257</v>
      </c>
      <c r="C81" s="1" t="s">
        <v>1267</v>
      </c>
      <c r="D81" s="1" t="s">
        <v>1076</v>
      </c>
      <c r="E81" s="1" t="s">
        <v>1268</v>
      </c>
      <c r="F81" s="1" t="s">
        <v>878</v>
      </c>
      <c r="G81" s="1" t="s">
        <v>882</v>
      </c>
      <c r="H81" s="1" t="s">
        <v>883</v>
      </c>
      <c r="I81" s="1" t="s">
        <v>1269</v>
      </c>
      <c r="J81" s="1" t="s">
        <v>885</v>
      </c>
      <c r="K81" s="1" t="s">
        <v>1269</v>
      </c>
      <c r="L81" s="1" t="s">
        <v>1269</v>
      </c>
      <c r="M81" s="1" t="s">
        <v>886</v>
      </c>
      <c r="N81" s="1" t="s">
        <v>886</v>
      </c>
      <c r="O81" s="1" t="s">
        <v>887</v>
      </c>
      <c r="P81" s="1" t="s">
        <v>888</v>
      </c>
      <c r="Q81" s="1" t="s">
        <v>889</v>
      </c>
      <c r="R81" s="1" t="s">
        <v>1270</v>
      </c>
      <c r="S81" s="1" t="s">
        <v>891</v>
      </c>
      <c r="T81" s="1" t="s">
        <v>892</v>
      </c>
      <c r="U81" s="1" t="s">
        <v>847</v>
      </c>
      <c r="V81" s="1" t="s">
        <v>893</v>
      </c>
    </row>
    <row r="82" s="1" customFormat="1" spans="1:22">
      <c r="A82" s="3">
        <v>999228421713992</v>
      </c>
      <c r="B82" s="1" t="s">
        <v>1271</v>
      </c>
      <c r="C82" s="1" t="s">
        <v>1272</v>
      </c>
      <c r="D82" s="1" t="s">
        <v>1076</v>
      </c>
      <c r="E82" s="1" t="s">
        <v>1273</v>
      </c>
      <c r="F82" s="1" t="s">
        <v>878</v>
      </c>
      <c r="G82" s="1" t="s">
        <v>882</v>
      </c>
      <c r="H82" s="1" t="s">
        <v>883</v>
      </c>
      <c r="I82" s="1" t="s">
        <v>1269</v>
      </c>
      <c r="J82" s="1" t="s">
        <v>885</v>
      </c>
      <c r="K82" s="1" t="s">
        <v>1269</v>
      </c>
      <c r="L82" s="1" t="s">
        <v>1269</v>
      </c>
      <c r="M82" s="1" t="s">
        <v>886</v>
      </c>
      <c r="N82" s="1" t="s">
        <v>886</v>
      </c>
      <c r="O82" s="1" t="s">
        <v>887</v>
      </c>
      <c r="P82" s="1" t="s">
        <v>888</v>
      </c>
      <c r="Q82" s="1" t="s">
        <v>889</v>
      </c>
      <c r="R82" s="1" t="s">
        <v>1274</v>
      </c>
      <c r="S82" s="1" t="s">
        <v>891</v>
      </c>
      <c r="T82" s="1" t="s">
        <v>892</v>
      </c>
      <c r="U82" s="1" t="s">
        <v>847</v>
      </c>
      <c r="V82" s="1" t="s">
        <v>893</v>
      </c>
    </row>
    <row r="83" s="1" customFormat="1" spans="1:22">
      <c r="A83" s="3">
        <v>999228412787819</v>
      </c>
      <c r="B83" s="1" t="s">
        <v>1275</v>
      </c>
      <c r="C83" s="1" t="s">
        <v>1276</v>
      </c>
      <c r="D83" s="1" t="s">
        <v>1277</v>
      </c>
      <c r="E83" s="1" t="s">
        <v>1278</v>
      </c>
      <c r="F83" s="1" t="s">
        <v>1138</v>
      </c>
      <c r="G83" s="1" t="s">
        <v>882</v>
      </c>
      <c r="H83" s="1" t="s">
        <v>883</v>
      </c>
      <c r="I83" s="1" t="s">
        <v>1279</v>
      </c>
      <c r="J83" s="1" t="s">
        <v>885</v>
      </c>
      <c r="K83" s="1" t="s">
        <v>1279</v>
      </c>
      <c r="L83" s="1" t="s">
        <v>1279</v>
      </c>
      <c r="M83" s="1" t="s">
        <v>886</v>
      </c>
      <c r="N83" s="1" t="s">
        <v>886</v>
      </c>
      <c r="O83" s="1" t="s">
        <v>887</v>
      </c>
      <c r="P83" s="1" t="s">
        <v>888</v>
      </c>
      <c r="Q83" s="1" t="s">
        <v>889</v>
      </c>
      <c r="R83" s="1" t="s">
        <v>1280</v>
      </c>
      <c r="S83" s="1" t="s">
        <v>891</v>
      </c>
      <c r="T83" s="1" t="s">
        <v>892</v>
      </c>
      <c r="U83" s="1" t="s">
        <v>847</v>
      </c>
      <c r="V83" s="1" t="s">
        <v>893</v>
      </c>
    </row>
    <row r="84" s="1" customFormat="1" spans="1:22">
      <c r="A84" s="3">
        <v>999228412753350</v>
      </c>
      <c r="B84" s="1" t="s">
        <v>1275</v>
      </c>
      <c r="C84" s="1" t="s">
        <v>1281</v>
      </c>
      <c r="D84" s="1" t="s">
        <v>1277</v>
      </c>
      <c r="E84" s="1" t="s">
        <v>1282</v>
      </c>
      <c r="F84" s="1" t="s">
        <v>1138</v>
      </c>
      <c r="G84" s="1" t="s">
        <v>882</v>
      </c>
      <c r="H84" s="1" t="s">
        <v>883</v>
      </c>
      <c r="I84" s="1" t="s">
        <v>1279</v>
      </c>
      <c r="J84" s="1" t="s">
        <v>885</v>
      </c>
      <c r="K84" s="1" t="s">
        <v>1279</v>
      </c>
      <c r="L84" s="1" t="s">
        <v>1279</v>
      </c>
      <c r="M84" s="1" t="s">
        <v>886</v>
      </c>
      <c r="N84" s="1" t="s">
        <v>886</v>
      </c>
      <c r="O84" s="1" t="s">
        <v>887</v>
      </c>
      <c r="P84" s="1" t="s">
        <v>888</v>
      </c>
      <c r="Q84" s="1" t="s">
        <v>889</v>
      </c>
      <c r="R84" s="1" t="s">
        <v>1283</v>
      </c>
      <c r="S84" s="1" t="s">
        <v>891</v>
      </c>
      <c r="T84" s="1" t="s">
        <v>892</v>
      </c>
      <c r="U84" s="1" t="s">
        <v>847</v>
      </c>
      <c r="V84" s="1" t="s">
        <v>893</v>
      </c>
    </row>
    <row r="85" s="1" customFormat="1" spans="1:22">
      <c r="A85" s="3">
        <v>999228400042945</v>
      </c>
      <c r="B85" s="1" t="s">
        <v>1275</v>
      </c>
      <c r="C85" s="1" t="s">
        <v>1284</v>
      </c>
      <c r="D85" s="1" t="s">
        <v>1000</v>
      </c>
      <c r="E85" s="1" t="s">
        <v>1285</v>
      </c>
      <c r="F85" s="1" t="s">
        <v>1021</v>
      </c>
      <c r="G85" s="1" t="s">
        <v>882</v>
      </c>
      <c r="H85" s="1" t="s">
        <v>883</v>
      </c>
      <c r="I85" s="1" t="s">
        <v>1286</v>
      </c>
      <c r="J85" s="1" t="s">
        <v>885</v>
      </c>
      <c r="K85" s="1" t="s">
        <v>1286</v>
      </c>
      <c r="L85" s="1" t="s">
        <v>1286</v>
      </c>
      <c r="M85" s="1" t="s">
        <v>886</v>
      </c>
      <c r="N85" s="1" t="s">
        <v>886</v>
      </c>
      <c r="O85" s="1" t="s">
        <v>887</v>
      </c>
      <c r="P85" s="1" t="s">
        <v>888</v>
      </c>
      <c r="Q85" s="1" t="s">
        <v>889</v>
      </c>
      <c r="R85" s="1" t="s">
        <v>1287</v>
      </c>
      <c r="S85" s="1" t="s">
        <v>891</v>
      </c>
      <c r="T85" s="1" t="s">
        <v>892</v>
      </c>
      <c r="U85" s="1" t="s">
        <v>847</v>
      </c>
      <c r="V85" s="1" t="s">
        <v>893</v>
      </c>
    </row>
    <row r="86" s="1" customFormat="1" spans="1:22">
      <c r="A86" s="3">
        <v>999228399994618</v>
      </c>
      <c r="B86" s="1" t="s">
        <v>1275</v>
      </c>
      <c r="C86" s="1" t="s">
        <v>1288</v>
      </c>
      <c r="D86" s="1" t="s">
        <v>1000</v>
      </c>
      <c r="E86" s="1" t="s">
        <v>1289</v>
      </c>
      <c r="F86" s="1" t="s">
        <v>1021</v>
      </c>
      <c r="G86" s="1" t="s">
        <v>882</v>
      </c>
      <c r="H86" s="1" t="s">
        <v>883</v>
      </c>
      <c r="I86" s="1" t="s">
        <v>1286</v>
      </c>
      <c r="J86" s="1" t="s">
        <v>885</v>
      </c>
      <c r="K86" s="1" t="s">
        <v>1286</v>
      </c>
      <c r="L86" s="1" t="s">
        <v>1286</v>
      </c>
      <c r="M86" s="1" t="s">
        <v>886</v>
      </c>
      <c r="N86" s="1" t="s">
        <v>886</v>
      </c>
      <c r="O86" s="1" t="s">
        <v>887</v>
      </c>
      <c r="P86" s="1" t="s">
        <v>888</v>
      </c>
      <c r="Q86" s="1" t="s">
        <v>889</v>
      </c>
      <c r="R86" s="1" t="s">
        <v>1290</v>
      </c>
      <c r="S86" s="1" t="s">
        <v>891</v>
      </c>
      <c r="T86" s="1" t="s">
        <v>892</v>
      </c>
      <c r="U86" s="1" t="s">
        <v>847</v>
      </c>
      <c r="V86" s="1" t="s">
        <v>893</v>
      </c>
    </row>
    <row r="87" s="1" customFormat="1" spans="1:22">
      <c r="A87" s="3">
        <v>999228398749482</v>
      </c>
      <c r="B87" s="1" t="s">
        <v>1275</v>
      </c>
      <c r="C87" s="1" t="s">
        <v>1291</v>
      </c>
      <c r="D87" s="1" t="s">
        <v>1225</v>
      </c>
      <c r="E87" s="1" t="s">
        <v>1292</v>
      </c>
      <c r="F87" s="1" t="s">
        <v>1021</v>
      </c>
      <c r="G87" s="1" t="s">
        <v>882</v>
      </c>
      <c r="H87" s="1" t="s">
        <v>883</v>
      </c>
      <c r="I87" s="1" t="s">
        <v>1293</v>
      </c>
      <c r="J87" s="1" t="s">
        <v>885</v>
      </c>
      <c r="K87" s="1" t="s">
        <v>1293</v>
      </c>
      <c r="L87" s="1" t="s">
        <v>1293</v>
      </c>
      <c r="M87" s="1" t="s">
        <v>886</v>
      </c>
      <c r="N87" s="1" t="s">
        <v>886</v>
      </c>
      <c r="O87" s="1" t="s">
        <v>887</v>
      </c>
      <c r="P87" s="1" t="s">
        <v>888</v>
      </c>
      <c r="Q87" s="1" t="s">
        <v>889</v>
      </c>
      <c r="R87" s="1" t="s">
        <v>1294</v>
      </c>
      <c r="S87" s="1" t="s">
        <v>891</v>
      </c>
      <c r="T87" s="1" t="s">
        <v>892</v>
      </c>
      <c r="U87" s="1" t="s">
        <v>847</v>
      </c>
      <c r="V87" s="1" t="s">
        <v>1229</v>
      </c>
    </row>
    <row r="88" s="1" customFormat="1" spans="1:22">
      <c r="A88" s="3">
        <v>999228398576260</v>
      </c>
      <c r="B88" s="1" t="s">
        <v>1275</v>
      </c>
      <c r="C88" s="1" t="s">
        <v>1295</v>
      </c>
      <c r="D88" s="1" t="s">
        <v>1081</v>
      </c>
      <c r="E88" s="1" t="s">
        <v>1296</v>
      </c>
      <c r="F88" s="1" t="s">
        <v>1021</v>
      </c>
      <c r="G88" s="1" t="s">
        <v>882</v>
      </c>
      <c r="H88" s="1" t="s">
        <v>883</v>
      </c>
      <c r="I88" s="1" t="s">
        <v>1297</v>
      </c>
      <c r="J88" s="1" t="s">
        <v>885</v>
      </c>
      <c r="K88" s="1" t="s">
        <v>1297</v>
      </c>
      <c r="L88" s="1" t="s">
        <v>1297</v>
      </c>
      <c r="M88" s="1" t="s">
        <v>886</v>
      </c>
      <c r="N88" s="1" t="s">
        <v>886</v>
      </c>
      <c r="O88" s="1" t="s">
        <v>887</v>
      </c>
      <c r="P88" s="1" t="s">
        <v>888</v>
      </c>
      <c r="Q88" s="1" t="s">
        <v>889</v>
      </c>
      <c r="R88" s="1" t="s">
        <v>1298</v>
      </c>
      <c r="S88" s="1" t="s">
        <v>891</v>
      </c>
      <c r="T88" s="1" t="s">
        <v>892</v>
      </c>
      <c r="U88" s="1" t="s">
        <v>847</v>
      </c>
      <c r="V88" s="1" t="s">
        <v>893</v>
      </c>
    </row>
    <row r="89" s="1" customFormat="1" spans="1:22">
      <c r="A89" s="3">
        <v>999228369644263</v>
      </c>
      <c r="B89" s="1" t="s">
        <v>1299</v>
      </c>
      <c r="C89" s="1" t="s">
        <v>1300</v>
      </c>
      <c r="D89" s="1" t="s">
        <v>1005</v>
      </c>
      <c r="E89" s="1" t="s">
        <v>1301</v>
      </c>
      <c r="F89" s="1" t="s">
        <v>1085</v>
      </c>
      <c r="G89" s="1" t="s">
        <v>882</v>
      </c>
      <c r="H89" s="1" t="s">
        <v>883</v>
      </c>
      <c r="I89" s="1" t="s">
        <v>1302</v>
      </c>
      <c r="J89" s="1" t="s">
        <v>885</v>
      </c>
      <c r="K89" s="1" t="s">
        <v>1302</v>
      </c>
      <c r="L89" s="1" t="s">
        <v>1302</v>
      </c>
      <c r="M89" s="1" t="s">
        <v>886</v>
      </c>
      <c r="N89" s="1" t="s">
        <v>886</v>
      </c>
      <c r="O89" s="1" t="s">
        <v>887</v>
      </c>
      <c r="P89" s="1" t="s">
        <v>888</v>
      </c>
      <c r="Q89" s="1" t="s">
        <v>889</v>
      </c>
      <c r="R89" s="1" t="s">
        <v>1303</v>
      </c>
      <c r="S89" s="1" t="s">
        <v>891</v>
      </c>
      <c r="T89" s="1" t="s">
        <v>892</v>
      </c>
      <c r="U89" s="1" t="s">
        <v>847</v>
      </c>
      <c r="V89" s="1" t="s">
        <v>1009</v>
      </c>
    </row>
    <row r="90" s="1" customFormat="1" spans="1:22">
      <c r="A90" s="3">
        <v>999228369544131</v>
      </c>
      <c r="B90" s="1" t="s">
        <v>1299</v>
      </c>
      <c r="C90" s="1" t="s">
        <v>1304</v>
      </c>
      <c r="D90" s="1" t="s">
        <v>1305</v>
      </c>
      <c r="E90" s="1" t="s">
        <v>1306</v>
      </c>
      <c r="F90" s="1" t="s">
        <v>1021</v>
      </c>
      <c r="G90" s="1" t="s">
        <v>882</v>
      </c>
      <c r="H90" s="1" t="s">
        <v>883</v>
      </c>
      <c r="I90" s="1" t="s">
        <v>1307</v>
      </c>
      <c r="J90" s="1" t="s">
        <v>885</v>
      </c>
      <c r="K90" s="1" t="s">
        <v>1307</v>
      </c>
      <c r="L90" s="1" t="s">
        <v>1307</v>
      </c>
      <c r="M90" s="1" t="s">
        <v>886</v>
      </c>
      <c r="N90" s="1" t="s">
        <v>886</v>
      </c>
      <c r="O90" s="1" t="s">
        <v>887</v>
      </c>
      <c r="P90" s="1" t="s">
        <v>888</v>
      </c>
      <c r="Q90" s="1" t="s">
        <v>889</v>
      </c>
      <c r="R90" s="1" t="s">
        <v>1308</v>
      </c>
      <c r="S90" s="1" t="s">
        <v>891</v>
      </c>
      <c r="T90" s="1" t="s">
        <v>892</v>
      </c>
      <c r="U90" s="1" t="s">
        <v>847</v>
      </c>
      <c r="V90" s="1" t="s">
        <v>931</v>
      </c>
    </row>
    <row r="91" s="1" customFormat="1" spans="1:22">
      <c r="A91" s="3">
        <v>999228368486238</v>
      </c>
      <c r="B91" s="1" t="s">
        <v>1299</v>
      </c>
      <c r="C91" s="1" t="s">
        <v>1309</v>
      </c>
      <c r="D91" s="1" t="s">
        <v>1259</v>
      </c>
      <c r="E91" s="1" t="s">
        <v>1310</v>
      </c>
      <c r="F91" s="1" t="s">
        <v>925</v>
      </c>
      <c r="G91" s="1" t="s">
        <v>882</v>
      </c>
      <c r="H91" s="1" t="s">
        <v>883</v>
      </c>
      <c r="I91" s="1" t="s">
        <v>1311</v>
      </c>
      <c r="J91" s="1" t="s">
        <v>885</v>
      </c>
      <c r="K91" s="1" t="s">
        <v>1311</v>
      </c>
      <c r="L91" s="1" t="s">
        <v>1311</v>
      </c>
      <c r="M91" s="1" t="s">
        <v>886</v>
      </c>
      <c r="N91" s="1" t="s">
        <v>886</v>
      </c>
      <c r="O91" s="1" t="s">
        <v>887</v>
      </c>
      <c r="P91" s="1" t="s">
        <v>888</v>
      </c>
      <c r="Q91" s="1" t="s">
        <v>889</v>
      </c>
      <c r="R91" s="1" t="s">
        <v>1312</v>
      </c>
      <c r="S91" s="1" t="s">
        <v>891</v>
      </c>
      <c r="T91" s="1" t="s">
        <v>892</v>
      </c>
      <c r="U91" s="1" t="s">
        <v>1251</v>
      </c>
      <c r="V91" s="1" t="s">
        <v>975</v>
      </c>
    </row>
    <row r="92" s="1" customFormat="1" spans="1:22">
      <c r="A92" s="3">
        <v>999228368483007</v>
      </c>
      <c r="B92" s="1" t="s">
        <v>1299</v>
      </c>
      <c r="C92" s="1" t="s">
        <v>1313</v>
      </c>
      <c r="D92" s="1" t="s">
        <v>1259</v>
      </c>
      <c r="E92" s="1" t="s">
        <v>1314</v>
      </c>
      <c r="F92" s="1" t="s">
        <v>925</v>
      </c>
      <c r="G92" s="1" t="s">
        <v>882</v>
      </c>
      <c r="H92" s="1" t="s">
        <v>883</v>
      </c>
      <c r="I92" s="1" t="s">
        <v>1311</v>
      </c>
      <c r="J92" s="1" t="s">
        <v>885</v>
      </c>
      <c r="K92" s="1" t="s">
        <v>1311</v>
      </c>
      <c r="L92" s="1" t="s">
        <v>1311</v>
      </c>
      <c r="M92" s="1" t="s">
        <v>886</v>
      </c>
      <c r="N92" s="1" t="s">
        <v>886</v>
      </c>
      <c r="O92" s="1" t="s">
        <v>887</v>
      </c>
      <c r="P92" s="1" t="s">
        <v>888</v>
      </c>
      <c r="Q92" s="1" t="s">
        <v>889</v>
      </c>
      <c r="R92" s="1" t="s">
        <v>1315</v>
      </c>
      <c r="S92" s="1" t="s">
        <v>891</v>
      </c>
      <c r="T92" s="1" t="s">
        <v>892</v>
      </c>
      <c r="U92" s="1" t="s">
        <v>1251</v>
      </c>
      <c r="V92" s="1" t="s">
        <v>975</v>
      </c>
    </row>
    <row r="93" s="1" customFormat="1" spans="1:22">
      <c r="A93" s="3">
        <v>999228361442291</v>
      </c>
      <c r="B93" s="1" t="s">
        <v>1316</v>
      </c>
      <c r="C93" s="1" t="s">
        <v>1317</v>
      </c>
      <c r="D93" s="1" t="s">
        <v>1318</v>
      </c>
      <c r="E93" s="1" t="s">
        <v>1319</v>
      </c>
      <c r="F93" s="1" t="s">
        <v>1021</v>
      </c>
      <c r="G93" s="1" t="s">
        <v>882</v>
      </c>
      <c r="H93" s="1" t="s">
        <v>883</v>
      </c>
      <c r="I93" s="1" t="s">
        <v>1320</v>
      </c>
      <c r="J93" s="1" t="s">
        <v>885</v>
      </c>
      <c r="K93" s="1" t="s">
        <v>1320</v>
      </c>
      <c r="L93" s="1" t="s">
        <v>1320</v>
      </c>
      <c r="M93" s="1" t="s">
        <v>886</v>
      </c>
      <c r="N93" s="1" t="s">
        <v>886</v>
      </c>
      <c r="O93" s="1" t="s">
        <v>887</v>
      </c>
      <c r="P93" s="1" t="s">
        <v>888</v>
      </c>
      <c r="Q93" s="1" t="s">
        <v>889</v>
      </c>
      <c r="R93" s="1" t="s">
        <v>1321</v>
      </c>
      <c r="S93" s="1" t="s">
        <v>891</v>
      </c>
      <c r="T93" s="1" t="s">
        <v>892</v>
      </c>
      <c r="U93" s="1" t="s">
        <v>847</v>
      </c>
      <c r="V93" s="1" t="s">
        <v>1229</v>
      </c>
    </row>
    <row r="94" s="1" customFormat="1" spans="1:22">
      <c r="A94" s="3">
        <v>999228361393397</v>
      </c>
      <c r="B94" s="1" t="s">
        <v>1316</v>
      </c>
      <c r="C94" s="1" t="s">
        <v>1322</v>
      </c>
      <c r="D94" s="1" t="s">
        <v>1318</v>
      </c>
      <c r="E94" s="1" t="s">
        <v>1323</v>
      </c>
      <c r="F94" s="1" t="s">
        <v>1021</v>
      </c>
      <c r="G94" s="1" t="s">
        <v>882</v>
      </c>
      <c r="H94" s="1" t="s">
        <v>883</v>
      </c>
      <c r="I94" s="1" t="s">
        <v>1320</v>
      </c>
      <c r="J94" s="1" t="s">
        <v>885</v>
      </c>
      <c r="K94" s="1" t="s">
        <v>1320</v>
      </c>
      <c r="L94" s="1" t="s">
        <v>1320</v>
      </c>
      <c r="M94" s="1" t="s">
        <v>886</v>
      </c>
      <c r="N94" s="1" t="s">
        <v>886</v>
      </c>
      <c r="O94" s="1" t="s">
        <v>887</v>
      </c>
      <c r="P94" s="1" t="s">
        <v>888</v>
      </c>
      <c r="Q94" s="1" t="s">
        <v>889</v>
      </c>
      <c r="R94" s="1" t="s">
        <v>1324</v>
      </c>
      <c r="S94" s="1" t="s">
        <v>891</v>
      </c>
      <c r="T94" s="1" t="s">
        <v>892</v>
      </c>
      <c r="U94" s="1" t="s">
        <v>847</v>
      </c>
      <c r="V94" s="1" t="s">
        <v>1229</v>
      </c>
    </row>
    <row r="95" s="1" customFormat="1" spans="1:22">
      <c r="A95" s="3">
        <v>999228359872659</v>
      </c>
      <c r="B95" s="1" t="s">
        <v>1316</v>
      </c>
      <c r="C95" s="1" t="s">
        <v>1325</v>
      </c>
      <c r="D95" s="1" t="s">
        <v>1087</v>
      </c>
      <c r="E95" s="1" t="s">
        <v>1326</v>
      </c>
      <c r="F95" s="1" t="s">
        <v>878</v>
      </c>
      <c r="G95" s="1" t="s">
        <v>882</v>
      </c>
      <c r="H95" s="1" t="s">
        <v>883</v>
      </c>
      <c r="I95" s="1" t="s">
        <v>1327</v>
      </c>
      <c r="J95" s="1" t="s">
        <v>885</v>
      </c>
      <c r="K95" s="1" t="s">
        <v>1327</v>
      </c>
      <c r="L95" s="1" t="s">
        <v>1327</v>
      </c>
      <c r="M95" s="1" t="s">
        <v>886</v>
      </c>
      <c r="N95" s="1" t="s">
        <v>886</v>
      </c>
      <c r="O95" s="1" t="s">
        <v>887</v>
      </c>
      <c r="P95" s="1" t="s">
        <v>888</v>
      </c>
      <c r="Q95" s="1" t="s">
        <v>889</v>
      </c>
      <c r="R95" s="1" t="s">
        <v>1328</v>
      </c>
      <c r="S95" s="1" t="s">
        <v>891</v>
      </c>
      <c r="T95" s="1" t="s">
        <v>892</v>
      </c>
      <c r="U95" s="1" t="s">
        <v>847</v>
      </c>
      <c r="V95" s="1" t="s">
        <v>893</v>
      </c>
    </row>
    <row r="96" s="1" customFormat="1" spans="1:22">
      <c r="A96" s="3">
        <v>999228359634499</v>
      </c>
      <c r="B96" s="1" t="s">
        <v>1316</v>
      </c>
      <c r="C96" s="1" t="s">
        <v>1329</v>
      </c>
      <c r="D96" s="1" t="s">
        <v>1330</v>
      </c>
      <c r="E96" s="1" t="s">
        <v>1331</v>
      </c>
      <c r="F96" s="1" t="s">
        <v>1021</v>
      </c>
      <c r="G96" s="1" t="s">
        <v>882</v>
      </c>
      <c r="H96" s="1" t="s">
        <v>883</v>
      </c>
      <c r="I96" s="1" t="s">
        <v>1332</v>
      </c>
      <c r="J96" s="1" t="s">
        <v>885</v>
      </c>
      <c r="K96" s="1" t="s">
        <v>1332</v>
      </c>
      <c r="L96" s="1" t="s">
        <v>1332</v>
      </c>
      <c r="M96" s="1" t="s">
        <v>886</v>
      </c>
      <c r="N96" s="1" t="s">
        <v>886</v>
      </c>
      <c r="O96" s="1" t="s">
        <v>887</v>
      </c>
      <c r="P96" s="1" t="s">
        <v>888</v>
      </c>
      <c r="Q96" s="1" t="s">
        <v>889</v>
      </c>
      <c r="R96" s="1" t="s">
        <v>1333</v>
      </c>
      <c r="S96" s="1" t="s">
        <v>891</v>
      </c>
      <c r="T96" s="1" t="s">
        <v>892</v>
      </c>
      <c r="U96" s="1" t="s">
        <v>847</v>
      </c>
      <c r="V96" s="1" t="s">
        <v>893</v>
      </c>
    </row>
    <row r="97" s="1" customFormat="1" spans="1:22">
      <c r="A97" s="3">
        <v>999228346205554</v>
      </c>
      <c r="B97" s="1" t="s">
        <v>1334</v>
      </c>
      <c r="C97" s="1" t="s">
        <v>1335</v>
      </c>
      <c r="D97" s="1" t="s">
        <v>1087</v>
      </c>
      <c r="E97" s="1" t="s">
        <v>1336</v>
      </c>
      <c r="F97" s="1" t="s">
        <v>1235</v>
      </c>
      <c r="G97" s="1" t="s">
        <v>882</v>
      </c>
      <c r="H97" s="1" t="s">
        <v>883</v>
      </c>
      <c r="I97" s="1" t="s">
        <v>1337</v>
      </c>
      <c r="J97" s="1" t="s">
        <v>885</v>
      </c>
      <c r="K97" s="1" t="s">
        <v>1337</v>
      </c>
      <c r="L97" s="1" t="s">
        <v>1337</v>
      </c>
      <c r="M97" s="1" t="s">
        <v>886</v>
      </c>
      <c r="N97" s="1" t="s">
        <v>886</v>
      </c>
      <c r="O97" s="1" t="s">
        <v>887</v>
      </c>
      <c r="P97" s="1" t="s">
        <v>888</v>
      </c>
      <c r="Q97" s="1" t="s">
        <v>889</v>
      </c>
      <c r="R97" s="1" t="s">
        <v>1338</v>
      </c>
      <c r="S97" s="1" t="s">
        <v>891</v>
      </c>
      <c r="T97" s="1" t="s">
        <v>892</v>
      </c>
      <c r="U97" s="1" t="s">
        <v>847</v>
      </c>
      <c r="V97" s="1" t="s">
        <v>893</v>
      </c>
    </row>
    <row r="98" s="1" customFormat="1" spans="1:22">
      <c r="A98" s="3">
        <v>999228325110984</v>
      </c>
      <c r="B98" s="1" t="s">
        <v>1339</v>
      </c>
      <c r="C98" s="1" t="s">
        <v>1340</v>
      </c>
      <c r="D98" s="1" t="s">
        <v>1341</v>
      </c>
      <c r="E98" s="1" t="s">
        <v>1342</v>
      </c>
      <c r="F98" s="1" t="s">
        <v>878</v>
      </c>
      <c r="G98" s="1" t="s">
        <v>882</v>
      </c>
      <c r="H98" s="1" t="s">
        <v>883</v>
      </c>
      <c r="I98" s="1" t="s">
        <v>1343</v>
      </c>
      <c r="J98" s="1" t="s">
        <v>885</v>
      </c>
      <c r="K98" s="1" t="s">
        <v>1343</v>
      </c>
      <c r="L98" s="1" t="s">
        <v>1343</v>
      </c>
      <c r="M98" s="1" t="s">
        <v>886</v>
      </c>
      <c r="N98" s="1" t="s">
        <v>886</v>
      </c>
      <c r="O98" s="1" t="s">
        <v>887</v>
      </c>
      <c r="P98" s="1" t="s">
        <v>888</v>
      </c>
      <c r="Q98" s="1" t="s">
        <v>889</v>
      </c>
      <c r="R98" s="1" t="s">
        <v>1344</v>
      </c>
      <c r="S98" s="1" t="s">
        <v>891</v>
      </c>
      <c r="T98" s="1" t="s">
        <v>892</v>
      </c>
      <c r="U98" s="1" t="s">
        <v>847</v>
      </c>
      <c r="V98" s="1" t="s">
        <v>931</v>
      </c>
    </row>
    <row r="99" s="1" customFormat="1" spans="1:22">
      <c r="A99" s="3">
        <v>999228322627010</v>
      </c>
      <c r="B99" s="1" t="s">
        <v>1339</v>
      </c>
      <c r="C99" s="1" t="s">
        <v>1345</v>
      </c>
      <c r="D99" s="1" t="s">
        <v>1346</v>
      </c>
      <c r="E99" s="1" t="s">
        <v>1347</v>
      </c>
      <c r="F99" s="1" t="s">
        <v>1021</v>
      </c>
      <c r="G99" s="1" t="s">
        <v>882</v>
      </c>
      <c r="H99" s="1" t="s">
        <v>883</v>
      </c>
      <c r="I99" s="1" t="s">
        <v>1348</v>
      </c>
      <c r="J99" s="1" t="s">
        <v>885</v>
      </c>
      <c r="K99" s="1" t="s">
        <v>1348</v>
      </c>
      <c r="L99" s="1" t="s">
        <v>1348</v>
      </c>
      <c r="M99" s="1" t="s">
        <v>886</v>
      </c>
      <c r="N99" s="1" t="s">
        <v>886</v>
      </c>
      <c r="O99" s="1" t="s">
        <v>887</v>
      </c>
      <c r="P99" s="1" t="s">
        <v>888</v>
      </c>
      <c r="Q99" s="1" t="s">
        <v>889</v>
      </c>
      <c r="R99" s="1" t="s">
        <v>1349</v>
      </c>
      <c r="S99" s="1" t="s">
        <v>891</v>
      </c>
      <c r="T99" s="1" t="s">
        <v>892</v>
      </c>
      <c r="U99" s="1" t="s">
        <v>847</v>
      </c>
      <c r="V99" s="1" t="s">
        <v>931</v>
      </c>
    </row>
    <row r="100" s="1" customFormat="1" spans="1:22">
      <c r="A100" s="3">
        <v>999228309298375</v>
      </c>
      <c r="B100" s="1" t="s">
        <v>1350</v>
      </c>
      <c r="C100" s="1" t="s">
        <v>1351</v>
      </c>
      <c r="D100" s="1" t="s">
        <v>1352</v>
      </c>
      <c r="E100" s="1" t="s">
        <v>1353</v>
      </c>
      <c r="F100" s="1" t="s">
        <v>925</v>
      </c>
      <c r="G100" s="1" t="s">
        <v>882</v>
      </c>
      <c r="H100" s="1" t="s">
        <v>883</v>
      </c>
      <c r="I100" s="1" t="s">
        <v>1354</v>
      </c>
      <c r="J100" s="1" t="s">
        <v>885</v>
      </c>
      <c r="K100" s="1" t="s">
        <v>1354</v>
      </c>
      <c r="L100" s="1" t="s">
        <v>1354</v>
      </c>
      <c r="M100" s="1" t="s">
        <v>886</v>
      </c>
      <c r="N100" s="1" t="s">
        <v>886</v>
      </c>
      <c r="O100" s="1" t="s">
        <v>887</v>
      </c>
      <c r="P100" s="1" t="s">
        <v>888</v>
      </c>
      <c r="Q100" s="1" t="s">
        <v>889</v>
      </c>
      <c r="R100" s="1" t="s">
        <v>1355</v>
      </c>
      <c r="S100" s="1" t="s">
        <v>891</v>
      </c>
      <c r="T100" s="1" t="s">
        <v>892</v>
      </c>
      <c r="U100" s="1" t="s">
        <v>847</v>
      </c>
      <c r="V100" s="1" t="s">
        <v>1229</v>
      </c>
    </row>
    <row r="101" s="1" customFormat="1" spans="1:22">
      <c r="A101" s="1" t="s">
        <v>1356</v>
      </c>
      <c r="B101" s="1" t="s">
        <v>1357</v>
      </c>
      <c r="C101" s="1" t="s">
        <v>1358</v>
      </c>
      <c r="D101" s="1" t="s">
        <v>1330</v>
      </c>
      <c r="E101" s="1" t="s">
        <v>1359</v>
      </c>
      <c r="F101" s="1" t="s">
        <v>1138</v>
      </c>
      <c r="G101" s="1" t="s">
        <v>925</v>
      </c>
      <c r="H101" s="1" t="s">
        <v>883</v>
      </c>
      <c r="I101" s="1" t="s">
        <v>887</v>
      </c>
      <c r="J101" s="1" t="s">
        <v>885</v>
      </c>
      <c r="K101" s="1" t="s">
        <v>887</v>
      </c>
      <c r="L101" s="1" t="s">
        <v>887</v>
      </c>
      <c r="M101" s="1" t="s">
        <v>886</v>
      </c>
      <c r="N101" s="1" t="s">
        <v>886</v>
      </c>
      <c r="O101" s="1" t="s">
        <v>887</v>
      </c>
      <c r="P101" s="1" t="s">
        <v>888</v>
      </c>
      <c r="Q101" s="1" t="s">
        <v>889</v>
      </c>
      <c r="R101" s="1" t="s">
        <v>1360</v>
      </c>
      <c r="S101" s="1" t="s">
        <v>891</v>
      </c>
      <c r="T101" s="1" t="s">
        <v>892</v>
      </c>
      <c r="U101" s="1" t="s">
        <v>847</v>
      </c>
      <c r="V101" s="1" t="s">
        <v>893</v>
      </c>
    </row>
    <row r="102" s="1" customFormat="1" spans="1:22">
      <c r="A102" s="1" t="s">
        <v>1361</v>
      </c>
      <c r="B102" s="1" t="s">
        <v>1357</v>
      </c>
      <c r="C102" s="1" t="s">
        <v>1362</v>
      </c>
      <c r="D102" s="1" t="s">
        <v>1330</v>
      </c>
      <c r="E102" s="1" t="s">
        <v>1363</v>
      </c>
      <c r="F102" s="1" t="s">
        <v>1138</v>
      </c>
      <c r="G102" s="1" t="s">
        <v>925</v>
      </c>
      <c r="H102" s="1" t="s">
        <v>883</v>
      </c>
      <c r="I102" s="1" t="s">
        <v>887</v>
      </c>
      <c r="J102" s="1" t="s">
        <v>885</v>
      </c>
      <c r="K102" s="1" t="s">
        <v>887</v>
      </c>
      <c r="L102" s="1" t="s">
        <v>887</v>
      </c>
      <c r="M102" s="1" t="s">
        <v>886</v>
      </c>
      <c r="N102" s="1" t="s">
        <v>886</v>
      </c>
      <c r="O102" s="1" t="s">
        <v>887</v>
      </c>
      <c r="P102" s="1" t="s">
        <v>888</v>
      </c>
      <c r="Q102" s="1" t="s">
        <v>889</v>
      </c>
      <c r="R102" s="1" t="s">
        <v>1364</v>
      </c>
      <c r="S102" s="1" t="s">
        <v>891</v>
      </c>
      <c r="T102" s="1" t="s">
        <v>892</v>
      </c>
      <c r="U102" s="1" t="s">
        <v>847</v>
      </c>
      <c r="V102" s="1" t="s">
        <v>893</v>
      </c>
    </row>
    <row r="103" s="1" customFormat="1" spans="1:22">
      <c r="A103" s="3">
        <v>999228273313034</v>
      </c>
      <c r="B103" s="1" t="s">
        <v>1365</v>
      </c>
      <c r="C103" s="1" t="s">
        <v>1366</v>
      </c>
      <c r="D103" s="1" t="s">
        <v>1367</v>
      </c>
      <c r="E103" s="1" t="s">
        <v>1368</v>
      </c>
      <c r="F103" s="1" t="s">
        <v>1021</v>
      </c>
      <c r="G103" s="1" t="s">
        <v>882</v>
      </c>
      <c r="H103" s="1" t="s">
        <v>883</v>
      </c>
      <c r="I103" s="1" t="s">
        <v>1369</v>
      </c>
      <c r="J103" s="1" t="s">
        <v>885</v>
      </c>
      <c r="K103" s="1" t="s">
        <v>1369</v>
      </c>
      <c r="L103" s="1" t="s">
        <v>1369</v>
      </c>
      <c r="M103" s="1" t="s">
        <v>886</v>
      </c>
      <c r="N103" s="1" t="s">
        <v>886</v>
      </c>
      <c r="O103" s="1" t="s">
        <v>887</v>
      </c>
      <c r="P103" s="1" t="s">
        <v>888</v>
      </c>
      <c r="Q103" s="1" t="s">
        <v>889</v>
      </c>
      <c r="R103" s="1" t="s">
        <v>1370</v>
      </c>
      <c r="S103" s="1" t="s">
        <v>891</v>
      </c>
      <c r="T103" s="1" t="s">
        <v>892</v>
      </c>
      <c r="U103" s="1" t="s">
        <v>847</v>
      </c>
      <c r="V103" s="1" t="s">
        <v>1371</v>
      </c>
    </row>
    <row r="104" s="1" customFormat="1" spans="1:22">
      <c r="A104" s="1" t="s">
        <v>1372</v>
      </c>
      <c r="B104" s="1" t="s">
        <v>1365</v>
      </c>
      <c r="C104" s="1" t="s">
        <v>1373</v>
      </c>
      <c r="D104" s="1" t="s">
        <v>1330</v>
      </c>
      <c r="E104" s="1" t="s">
        <v>1331</v>
      </c>
      <c r="F104" s="1" t="s">
        <v>1021</v>
      </c>
      <c r="G104" s="1" t="s">
        <v>882</v>
      </c>
      <c r="H104" s="1" t="s">
        <v>883</v>
      </c>
      <c r="I104" s="1" t="s">
        <v>887</v>
      </c>
      <c r="J104" s="1" t="s">
        <v>885</v>
      </c>
      <c r="K104" s="1" t="s">
        <v>887</v>
      </c>
      <c r="L104" s="1" t="s">
        <v>887</v>
      </c>
      <c r="M104" s="1" t="s">
        <v>886</v>
      </c>
      <c r="N104" s="1" t="s">
        <v>886</v>
      </c>
      <c r="O104" s="1" t="s">
        <v>887</v>
      </c>
      <c r="P104" s="1" t="s">
        <v>888</v>
      </c>
      <c r="Q104" s="1" t="s">
        <v>889</v>
      </c>
      <c r="R104" s="1" t="s">
        <v>1374</v>
      </c>
      <c r="S104" s="1" t="s">
        <v>891</v>
      </c>
      <c r="T104" s="1" t="s">
        <v>892</v>
      </c>
      <c r="U104" s="1" t="s">
        <v>847</v>
      </c>
      <c r="V104" s="1" t="s">
        <v>893</v>
      </c>
    </row>
    <row r="105" s="1" customFormat="1" spans="1:22">
      <c r="A105" s="3">
        <v>999228241638612</v>
      </c>
      <c r="B105" s="1" t="s">
        <v>1375</v>
      </c>
      <c r="C105" s="1" t="s">
        <v>1376</v>
      </c>
      <c r="D105" s="1" t="s">
        <v>1377</v>
      </c>
      <c r="E105" s="1" t="s">
        <v>1378</v>
      </c>
      <c r="F105" s="1" t="s">
        <v>925</v>
      </c>
      <c r="G105" s="1" t="s">
        <v>882</v>
      </c>
      <c r="H105" s="1" t="s">
        <v>883</v>
      </c>
      <c r="I105" s="1" t="s">
        <v>1379</v>
      </c>
      <c r="J105" s="1" t="s">
        <v>885</v>
      </c>
      <c r="K105" s="1" t="s">
        <v>1379</v>
      </c>
      <c r="L105" s="1" t="s">
        <v>1379</v>
      </c>
      <c r="M105" s="1" t="s">
        <v>886</v>
      </c>
      <c r="N105" s="1" t="s">
        <v>886</v>
      </c>
      <c r="O105" s="1" t="s">
        <v>887</v>
      </c>
      <c r="P105" s="1" t="s">
        <v>888</v>
      </c>
      <c r="Q105" s="1" t="s">
        <v>889</v>
      </c>
      <c r="R105" s="1" t="s">
        <v>1380</v>
      </c>
      <c r="S105" s="1" t="s">
        <v>891</v>
      </c>
      <c r="T105" s="1" t="s">
        <v>892</v>
      </c>
      <c r="U105" s="1" t="s">
        <v>847</v>
      </c>
      <c r="V105" s="1" t="s">
        <v>975</v>
      </c>
    </row>
    <row r="106" s="1" customFormat="1" spans="1:22">
      <c r="A106" s="3">
        <v>999228239650301</v>
      </c>
      <c r="B106" s="1" t="s">
        <v>1375</v>
      </c>
      <c r="C106" s="1" t="s">
        <v>1381</v>
      </c>
      <c r="D106" s="1" t="s">
        <v>911</v>
      </c>
      <c r="E106" s="1" t="s">
        <v>1382</v>
      </c>
      <c r="F106" s="1" t="s">
        <v>1138</v>
      </c>
      <c r="G106" s="1" t="s">
        <v>925</v>
      </c>
      <c r="H106" s="1" t="s">
        <v>883</v>
      </c>
      <c r="I106" s="1" t="s">
        <v>1064</v>
      </c>
      <c r="J106" s="1" t="s">
        <v>885</v>
      </c>
      <c r="K106" s="1" t="s">
        <v>1064</v>
      </c>
      <c r="L106" s="1" t="s">
        <v>887</v>
      </c>
      <c r="M106" s="1" t="s">
        <v>1383</v>
      </c>
      <c r="N106" s="1" t="s">
        <v>1383</v>
      </c>
      <c r="O106" s="1" t="s">
        <v>887</v>
      </c>
      <c r="P106" s="1" t="s">
        <v>888</v>
      </c>
      <c r="Q106" s="1" t="s">
        <v>889</v>
      </c>
      <c r="R106" s="1" t="s">
        <v>1384</v>
      </c>
      <c r="S106" s="1" t="s">
        <v>891</v>
      </c>
      <c r="T106" s="1" t="s">
        <v>892</v>
      </c>
      <c r="U106" s="1" t="s">
        <v>847</v>
      </c>
      <c r="V106" s="1" t="s">
        <v>893</v>
      </c>
    </row>
    <row r="107" s="1" customFormat="1" spans="1:22">
      <c r="A107" s="3">
        <v>999228235412321</v>
      </c>
      <c r="B107" s="1" t="s">
        <v>1385</v>
      </c>
      <c r="C107" s="1" t="s">
        <v>1386</v>
      </c>
      <c r="D107" s="1" t="s">
        <v>1387</v>
      </c>
      <c r="E107" s="1" t="s">
        <v>1388</v>
      </c>
      <c r="F107" s="1" t="s">
        <v>1085</v>
      </c>
      <c r="G107" s="1" t="s">
        <v>882</v>
      </c>
      <c r="H107" s="1" t="s">
        <v>883</v>
      </c>
      <c r="I107" s="1" t="s">
        <v>1389</v>
      </c>
      <c r="J107" s="1" t="s">
        <v>885</v>
      </c>
      <c r="K107" s="1" t="s">
        <v>1389</v>
      </c>
      <c r="L107" s="1" t="s">
        <v>1389</v>
      </c>
      <c r="M107" s="1" t="s">
        <v>886</v>
      </c>
      <c r="N107" s="1" t="s">
        <v>886</v>
      </c>
      <c r="O107" s="1" t="s">
        <v>887</v>
      </c>
      <c r="P107" s="1" t="s">
        <v>888</v>
      </c>
      <c r="Q107" s="1" t="s">
        <v>889</v>
      </c>
      <c r="R107" s="1" t="s">
        <v>1390</v>
      </c>
      <c r="S107" s="1" t="s">
        <v>891</v>
      </c>
      <c r="T107" s="1" t="s">
        <v>892</v>
      </c>
      <c r="U107" s="1" t="s">
        <v>847</v>
      </c>
      <c r="V107" s="1" t="s">
        <v>893</v>
      </c>
    </row>
    <row r="108" s="1" customFormat="1" spans="1:22">
      <c r="A108" s="3">
        <v>999228233137288</v>
      </c>
      <c r="B108" s="1" t="s">
        <v>1385</v>
      </c>
      <c r="C108" s="1" t="s">
        <v>1391</v>
      </c>
      <c r="D108" s="1" t="s">
        <v>1392</v>
      </c>
      <c r="E108" s="1" t="s">
        <v>1393</v>
      </c>
      <c r="F108" s="1" t="s">
        <v>925</v>
      </c>
      <c r="G108" s="1" t="s">
        <v>882</v>
      </c>
      <c r="H108" s="1" t="s">
        <v>883</v>
      </c>
      <c r="I108" s="1" t="s">
        <v>1394</v>
      </c>
      <c r="J108" s="1" t="s">
        <v>885</v>
      </c>
      <c r="K108" s="1" t="s">
        <v>1394</v>
      </c>
      <c r="L108" s="1" t="s">
        <v>1394</v>
      </c>
      <c r="M108" s="1" t="s">
        <v>886</v>
      </c>
      <c r="N108" s="1" t="s">
        <v>886</v>
      </c>
      <c r="O108" s="1" t="s">
        <v>887</v>
      </c>
      <c r="P108" s="1" t="s">
        <v>888</v>
      </c>
      <c r="Q108" s="1" t="s">
        <v>889</v>
      </c>
      <c r="R108" s="1" t="s">
        <v>1395</v>
      </c>
      <c r="S108" s="1" t="s">
        <v>891</v>
      </c>
      <c r="T108" s="1" t="s">
        <v>892</v>
      </c>
      <c r="U108" s="1" t="s">
        <v>847</v>
      </c>
      <c r="V108" s="1" t="s">
        <v>1371</v>
      </c>
    </row>
    <row r="109" s="1" customFormat="1" spans="1:22">
      <c r="A109" s="3">
        <v>999228214645471</v>
      </c>
      <c r="B109" s="1" t="s">
        <v>1396</v>
      </c>
      <c r="C109" s="1" t="s">
        <v>1397</v>
      </c>
      <c r="D109" s="1" t="s">
        <v>1087</v>
      </c>
      <c r="E109" s="1" t="s">
        <v>1398</v>
      </c>
      <c r="F109" s="1" t="s">
        <v>878</v>
      </c>
      <c r="G109" s="1" t="s">
        <v>882</v>
      </c>
      <c r="H109" s="1" t="s">
        <v>883</v>
      </c>
      <c r="I109" s="1" t="s">
        <v>1399</v>
      </c>
      <c r="J109" s="1" t="s">
        <v>885</v>
      </c>
      <c r="K109" s="1" t="s">
        <v>1399</v>
      </c>
      <c r="L109" s="1" t="s">
        <v>1399</v>
      </c>
      <c r="M109" s="1" t="s">
        <v>886</v>
      </c>
      <c r="N109" s="1" t="s">
        <v>886</v>
      </c>
      <c r="O109" s="1" t="s">
        <v>887</v>
      </c>
      <c r="P109" s="1" t="s">
        <v>888</v>
      </c>
      <c r="Q109" s="1" t="s">
        <v>889</v>
      </c>
      <c r="R109" s="1" t="s">
        <v>1400</v>
      </c>
      <c r="S109" s="1" t="s">
        <v>891</v>
      </c>
      <c r="T109" s="1" t="s">
        <v>892</v>
      </c>
      <c r="U109" s="1" t="s">
        <v>847</v>
      </c>
      <c r="V109" s="1" t="s">
        <v>893</v>
      </c>
    </row>
    <row r="110" s="1" customFormat="1" spans="1:22">
      <c r="A110" s="3">
        <v>999228122570767</v>
      </c>
      <c r="B110" s="1" t="s">
        <v>1401</v>
      </c>
      <c r="C110" s="1" t="s">
        <v>1402</v>
      </c>
      <c r="D110" s="1" t="s">
        <v>1403</v>
      </c>
      <c r="E110" s="1" t="s">
        <v>1404</v>
      </c>
      <c r="F110" s="1" t="s">
        <v>925</v>
      </c>
      <c r="G110" s="1" t="s">
        <v>882</v>
      </c>
      <c r="H110" s="1" t="s">
        <v>883</v>
      </c>
      <c r="I110" s="1" t="s">
        <v>1405</v>
      </c>
      <c r="J110" s="1" t="s">
        <v>885</v>
      </c>
      <c r="K110" s="1" t="s">
        <v>1405</v>
      </c>
      <c r="L110" s="1" t="s">
        <v>1405</v>
      </c>
      <c r="M110" s="1" t="s">
        <v>886</v>
      </c>
      <c r="N110" s="1" t="s">
        <v>886</v>
      </c>
      <c r="O110" s="1" t="s">
        <v>887</v>
      </c>
      <c r="P110" s="1" t="s">
        <v>888</v>
      </c>
      <c r="Q110" s="1" t="s">
        <v>889</v>
      </c>
      <c r="R110" s="1" t="s">
        <v>1406</v>
      </c>
      <c r="S110" s="1" t="s">
        <v>891</v>
      </c>
      <c r="T110" s="1" t="s">
        <v>892</v>
      </c>
      <c r="U110" s="1" t="s">
        <v>847</v>
      </c>
      <c r="V110" s="1" t="s">
        <v>1407</v>
      </c>
    </row>
    <row r="111" s="1" customFormat="1" spans="1:22">
      <c r="A111" s="3">
        <v>999228099036167</v>
      </c>
      <c r="B111" s="1" t="s">
        <v>1408</v>
      </c>
      <c r="C111" s="1" t="s">
        <v>1409</v>
      </c>
      <c r="D111" s="1" t="s">
        <v>1410</v>
      </c>
      <c r="E111" s="1" t="s">
        <v>1411</v>
      </c>
      <c r="F111" s="1" t="s">
        <v>1085</v>
      </c>
      <c r="G111" s="1" t="s">
        <v>882</v>
      </c>
      <c r="H111" s="1" t="s">
        <v>883</v>
      </c>
      <c r="I111" s="1" t="s">
        <v>1412</v>
      </c>
      <c r="J111" s="1" t="s">
        <v>885</v>
      </c>
      <c r="K111" s="1" t="s">
        <v>1412</v>
      </c>
      <c r="L111" s="1" t="s">
        <v>1412</v>
      </c>
      <c r="M111" s="1" t="s">
        <v>886</v>
      </c>
      <c r="N111" s="1" t="s">
        <v>886</v>
      </c>
      <c r="O111" s="1" t="s">
        <v>887</v>
      </c>
      <c r="P111" s="1" t="s">
        <v>888</v>
      </c>
      <c r="Q111" s="1" t="s">
        <v>889</v>
      </c>
      <c r="R111" s="1" t="s">
        <v>1413</v>
      </c>
      <c r="S111" s="1" t="s">
        <v>891</v>
      </c>
      <c r="T111" s="1" t="s">
        <v>892</v>
      </c>
      <c r="U111" s="1" t="s">
        <v>847</v>
      </c>
      <c r="V111" s="1" t="s">
        <v>1009</v>
      </c>
    </row>
    <row r="112" s="1" customFormat="1" spans="1:22">
      <c r="A112" s="3">
        <v>999228074390419</v>
      </c>
      <c r="B112" s="1" t="s">
        <v>1414</v>
      </c>
      <c r="C112" s="1" t="s">
        <v>1415</v>
      </c>
      <c r="D112" s="1" t="s">
        <v>1416</v>
      </c>
      <c r="E112" s="1" t="s">
        <v>1417</v>
      </c>
      <c r="F112" s="1" t="s">
        <v>925</v>
      </c>
      <c r="G112" s="1" t="s">
        <v>882</v>
      </c>
      <c r="H112" s="1" t="s">
        <v>883</v>
      </c>
      <c r="I112" s="1" t="s">
        <v>1418</v>
      </c>
      <c r="J112" s="1" t="s">
        <v>885</v>
      </c>
      <c r="K112" s="1" t="s">
        <v>1418</v>
      </c>
      <c r="L112" s="1" t="s">
        <v>1418</v>
      </c>
      <c r="M112" s="1" t="s">
        <v>886</v>
      </c>
      <c r="N112" s="1" t="s">
        <v>886</v>
      </c>
      <c r="O112" s="1" t="s">
        <v>887</v>
      </c>
      <c r="P112" s="1" t="s">
        <v>888</v>
      </c>
      <c r="Q112" s="1" t="s">
        <v>889</v>
      </c>
      <c r="R112" s="1" t="s">
        <v>1419</v>
      </c>
      <c r="S112" s="1" t="s">
        <v>891</v>
      </c>
      <c r="T112" s="1" t="s">
        <v>892</v>
      </c>
      <c r="U112" s="1" t="s">
        <v>847</v>
      </c>
      <c r="V112" s="1" t="s">
        <v>975</v>
      </c>
    </row>
    <row r="113" s="1" customFormat="1" spans="1:22">
      <c r="A113" s="3">
        <v>999228069062856</v>
      </c>
      <c r="B113" s="1" t="s">
        <v>1414</v>
      </c>
      <c r="C113" s="1" t="s">
        <v>1420</v>
      </c>
      <c r="D113" s="1" t="s">
        <v>1421</v>
      </c>
      <c r="E113" s="1" t="s">
        <v>1422</v>
      </c>
      <c r="F113" s="1" t="s">
        <v>925</v>
      </c>
      <c r="G113" s="1" t="s">
        <v>882</v>
      </c>
      <c r="H113" s="1" t="s">
        <v>883</v>
      </c>
      <c r="I113" s="1" t="s">
        <v>1423</v>
      </c>
      <c r="J113" s="1" t="s">
        <v>885</v>
      </c>
      <c r="K113" s="1" t="s">
        <v>1423</v>
      </c>
      <c r="L113" s="1" t="s">
        <v>1423</v>
      </c>
      <c r="M113" s="1" t="s">
        <v>886</v>
      </c>
      <c r="N113" s="1" t="s">
        <v>886</v>
      </c>
      <c r="O113" s="1" t="s">
        <v>887</v>
      </c>
      <c r="P113" s="1" t="s">
        <v>888</v>
      </c>
      <c r="Q113" s="1" t="s">
        <v>889</v>
      </c>
      <c r="R113" s="1" t="s">
        <v>1424</v>
      </c>
      <c r="S113" s="1" t="s">
        <v>891</v>
      </c>
      <c r="T113" s="1" t="s">
        <v>892</v>
      </c>
      <c r="U113" s="1" t="s">
        <v>847</v>
      </c>
      <c r="V113" s="1" t="s">
        <v>1009</v>
      </c>
    </row>
    <row r="114" s="1" customFormat="1" spans="1:22">
      <c r="A114" s="3">
        <v>999228043182607</v>
      </c>
      <c r="B114" s="1" t="s">
        <v>1425</v>
      </c>
      <c r="C114" s="1" t="s">
        <v>1426</v>
      </c>
      <c r="D114" s="1" t="s">
        <v>1427</v>
      </c>
      <c r="E114" s="1" t="s">
        <v>1428</v>
      </c>
      <c r="F114" s="1" t="s">
        <v>925</v>
      </c>
      <c r="G114" s="1" t="s">
        <v>882</v>
      </c>
      <c r="H114" s="1" t="s">
        <v>883</v>
      </c>
      <c r="I114" s="1" t="s">
        <v>1429</v>
      </c>
      <c r="J114" s="1" t="s">
        <v>885</v>
      </c>
      <c r="K114" s="1" t="s">
        <v>1429</v>
      </c>
      <c r="L114" s="1" t="s">
        <v>1429</v>
      </c>
      <c r="M114" s="1" t="s">
        <v>886</v>
      </c>
      <c r="N114" s="1" t="s">
        <v>886</v>
      </c>
      <c r="O114" s="1" t="s">
        <v>887</v>
      </c>
      <c r="P114" s="1" t="s">
        <v>888</v>
      </c>
      <c r="Q114" s="1" t="s">
        <v>889</v>
      </c>
      <c r="R114" s="1" t="s">
        <v>1430</v>
      </c>
      <c r="S114" s="1" t="s">
        <v>891</v>
      </c>
      <c r="T114" s="1" t="s">
        <v>892</v>
      </c>
      <c r="U114" s="1" t="s">
        <v>847</v>
      </c>
      <c r="V114" s="1" t="s">
        <v>975</v>
      </c>
    </row>
    <row r="115" s="1" customFormat="1" spans="1:22">
      <c r="A115" s="3">
        <v>999228010937658</v>
      </c>
      <c r="B115" s="1" t="s">
        <v>1431</v>
      </c>
      <c r="C115" s="1" t="s">
        <v>1432</v>
      </c>
      <c r="D115" s="1" t="s">
        <v>1433</v>
      </c>
      <c r="E115" s="1" t="s">
        <v>1434</v>
      </c>
      <c r="F115" s="1" t="s">
        <v>1021</v>
      </c>
      <c r="G115" s="1" t="s">
        <v>882</v>
      </c>
      <c r="H115" s="1" t="s">
        <v>883</v>
      </c>
      <c r="I115" s="1" t="s">
        <v>1435</v>
      </c>
      <c r="J115" s="1" t="s">
        <v>885</v>
      </c>
      <c r="K115" s="1" t="s">
        <v>1435</v>
      </c>
      <c r="L115" s="1" t="s">
        <v>1435</v>
      </c>
      <c r="M115" s="1" t="s">
        <v>886</v>
      </c>
      <c r="N115" s="1" t="s">
        <v>886</v>
      </c>
      <c r="O115" s="1" t="s">
        <v>887</v>
      </c>
      <c r="P115" s="1" t="s">
        <v>888</v>
      </c>
      <c r="Q115" s="1" t="s">
        <v>889</v>
      </c>
      <c r="R115" s="1" t="s">
        <v>1436</v>
      </c>
      <c r="S115" s="1" t="s">
        <v>891</v>
      </c>
      <c r="T115" s="1" t="s">
        <v>892</v>
      </c>
      <c r="U115" s="1" t="s">
        <v>847</v>
      </c>
      <c r="V115" s="1" t="s">
        <v>931</v>
      </c>
    </row>
    <row r="116" s="1" customFormat="1" spans="1:22">
      <c r="A116" s="3">
        <v>999228007747440</v>
      </c>
      <c r="B116" s="1" t="s">
        <v>1431</v>
      </c>
      <c r="C116" s="1" t="s">
        <v>1437</v>
      </c>
      <c r="D116" s="1" t="s">
        <v>1005</v>
      </c>
      <c r="E116" s="1" t="s">
        <v>1438</v>
      </c>
      <c r="F116" s="1" t="s">
        <v>1021</v>
      </c>
      <c r="G116" s="1" t="s">
        <v>882</v>
      </c>
      <c r="H116" s="1" t="s">
        <v>883</v>
      </c>
      <c r="I116" s="1" t="s">
        <v>1439</v>
      </c>
      <c r="J116" s="1" t="s">
        <v>885</v>
      </c>
      <c r="K116" s="1" t="s">
        <v>1439</v>
      </c>
      <c r="L116" s="1" t="s">
        <v>1439</v>
      </c>
      <c r="M116" s="1" t="s">
        <v>886</v>
      </c>
      <c r="N116" s="1" t="s">
        <v>886</v>
      </c>
      <c r="O116" s="1" t="s">
        <v>887</v>
      </c>
      <c r="P116" s="1" t="s">
        <v>888</v>
      </c>
      <c r="Q116" s="1" t="s">
        <v>889</v>
      </c>
      <c r="R116" s="1" t="s">
        <v>1440</v>
      </c>
      <c r="S116" s="1" t="s">
        <v>891</v>
      </c>
      <c r="T116" s="1" t="s">
        <v>892</v>
      </c>
      <c r="U116" s="1" t="s">
        <v>847</v>
      </c>
      <c r="V116" s="1" t="s">
        <v>1009</v>
      </c>
    </row>
    <row r="117" s="1" customFormat="1" spans="1:22">
      <c r="A117" s="3">
        <v>999227996236712</v>
      </c>
      <c r="B117" s="1" t="s">
        <v>1431</v>
      </c>
      <c r="C117" s="1" t="s">
        <v>1441</v>
      </c>
      <c r="D117" s="1" t="s">
        <v>1442</v>
      </c>
      <c r="E117" s="1" t="s">
        <v>1443</v>
      </c>
      <c r="F117" s="1" t="s">
        <v>925</v>
      </c>
      <c r="G117" s="1" t="s">
        <v>882</v>
      </c>
      <c r="H117" s="1" t="s">
        <v>883</v>
      </c>
      <c r="I117" s="1" t="s">
        <v>1444</v>
      </c>
      <c r="J117" s="1" t="s">
        <v>885</v>
      </c>
      <c r="K117" s="1" t="s">
        <v>1444</v>
      </c>
      <c r="L117" s="1" t="s">
        <v>1444</v>
      </c>
      <c r="M117" s="1" t="s">
        <v>886</v>
      </c>
      <c r="N117" s="1" t="s">
        <v>886</v>
      </c>
      <c r="O117" s="1" t="s">
        <v>887</v>
      </c>
      <c r="P117" s="1" t="s">
        <v>888</v>
      </c>
      <c r="Q117" s="1" t="s">
        <v>889</v>
      </c>
      <c r="R117" s="1" t="s">
        <v>1445</v>
      </c>
      <c r="S117" s="1" t="s">
        <v>891</v>
      </c>
      <c r="T117" s="1" t="s">
        <v>892</v>
      </c>
      <c r="U117" s="1" t="s">
        <v>847</v>
      </c>
      <c r="V117" s="1" t="s">
        <v>893</v>
      </c>
    </row>
    <row r="118" s="1" customFormat="1" spans="1:22">
      <c r="A118" s="3">
        <v>999227979810333</v>
      </c>
      <c r="B118" s="1" t="s">
        <v>1446</v>
      </c>
      <c r="C118" s="1" t="s">
        <v>1447</v>
      </c>
      <c r="D118" s="1" t="s">
        <v>1448</v>
      </c>
      <c r="E118" s="1" t="s">
        <v>1449</v>
      </c>
      <c r="F118" s="1" t="s">
        <v>925</v>
      </c>
      <c r="G118" s="1" t="s">
        <v>882</v>
      </c>
      <c r="H118" s="1" t="s">
        <v>883</v>
      </c>
      <c r="I118" s="1" t="s">
        <v>1450</v>
      </c>
      <c r="J118" s="1" t="s">
        <v>885</v>
      </c>
      <c r="K118" s="1" t="s">
        <v>1450</v>
      </c>
      <c r="L118" s="1" t="s">
        <v>1450</v>
      </c>
      <c r="M118" s="1" t="s">
        <v>886</v>
      </c>
      <c r="N118" s="1" t="s">
        <v>886</v>
      </c>
      <c r="O118" s="1" t="s">
        <v>887</v>
      </c>
      <c r="P118" s="1" t="s">
        <v>888</v>
      </c>
      <c r="Q118" s="1" t="s">
        <v>889</v>
      </c>
      <c r="R118" s="1" t="s">
        <v>1451</v>
      </c>
      <c r="S118" s="1" t="s">
        <v>891</v>
      </c>
      <c r="T118" s="1" t="s">
        <v>892</v>
      </c>
      <c r="U118" s="1" t="s">
        <v>847</v>
      </c>
      <c r="V118" s="1" t="s">
        <v>893</v>
      </c>
    </row>
    <row r="119" s="1" customFormat="1" spans="1:22">
      <c r="A119" s="3">
        <v>999227979808667</v>
      </c>
      <c r="B119" s="1" t="s">
        <v>1446</v>
      </c>
      <c r="C119" s="1" t="s">
        <v>1452</v>
      </c>
      <c r="D119" s="1" t="s">
        <v>1448</v>
      </c>
      <c r="E119" s="1" t="s">
        <v>1453</v>
      </c>
      <c r="F119" s="1" t="s">
        <v>925</v>
      </c>
      <c r="G119" s="1" t="s">
        <v>882</v>
      </c>
      <c r="H119" s="1" t="s">
        <v>883</v>
      </c>
      <c r="I119" s="1" t="s">
        <v>1450</v>
      </c>
      <c r="J119" s="1" t="s">
        <v>885</v>
      </c>
      <c r="K119" s="1" t="s">
        <v>1450</v>
      </c>
      <c r="L119" s="1" t="s">
        <v>1450</v>
      </c>
      <c r="M119" s="1" t="s">
        <v>886</v>
      </c>
      <c r="N119" s="1" t="s">
        <v>886</v>
      </c>
      <c r="O119" s="1" t="s">
        <v>887</v>
      </c>
      <c r="P119" s="1" t="s">
        <v>888</v>
      </c>
      <c r="Q119" s="1" t="s">
        <v>889</v>
      </c>
      <c r="R119" s="1" t="s">
        <v>1454</v>
      </c>
      <c r="S119" s="1" t="s">
        <v>891</v>
      </c>
      <c r="T119" s="1" t="s">
        <v>892</v>
      </c>
      <c r="U119" s="1" t="s">
        <v>847</v>
      </c>
      <c r="V119" s="1" t="s">
        <v>893</v>
      </c>
    </row>
    <row r="120" s="1" customFormat="1" spans="1:22">
      <c r="A120" s="3">
        <v>999227974436166</v>
      </c>
      <c r="B120" s="1" t="s">
        <v>1446</v>
      </c>
      <c r="C120" s="1" t="s">
        <v>1455</v>
      </c>
      <c r="D120" s="1" t="s">
        <v>1456</v>
      </c>
      <c r="E120" s="1" t="s">
        <v>1457</v>
      </c>
      <c r="F120" s="1" t="s">
        <v>1085</v>
      </c>
      <c r="G120" s="1" t="s">
        <v>882</v>
      </c>
      <c r="H120" s="1" t="s">
        <v>883</v>
      </c>
      <c r="I120" s="1" t="s">
        <v>1458</v>
      </c>
      <c r="J120" s="1" t="s">
        <v>885</v>
      </c>
      <c r="K120" s="1" t="s">
        <v>1458</v>
      </c>
      <c r="L120" s="1" t="s">
        <v>1458</v>
      </c>
      <c r="M120" s="1" t="s">
        <v>886</v>
      </c>
      <c r="N120" s="1" t="s">
        <v>886</v>
      </c>
      <c r="O120" s="1" t="s">
        <v>887</v>
      </c>
      <c r="P120" s="1" t="s">
        <v>888</v>
      </c>
      <c r="Q120" s="1" t="s">
        <v>889</v>
      </c>
      <c r="R120" s="1" t="s">
        <v>1459</v>
      </c>
      <c r="S120" s="1" t="s">
        <v>891</v>
      </c>
      <c r="T120" s="1" t="s">
        <v>892</v>
      </c>
      <c r="U120" s="1" t="s">
        <v>847</v>
      </c>
      <c r="V120" s="1" t="s">
        <v>893</v>
      </c>
    </row>
    <row r="121" s="1" customFormat="1" spans="1:22">
      <c r="A121" s="3">
        <v>999227966079934</v>
      </c>
      <c r="B121" s="1" t="s">
        <v>1446</v>
      </c>
      <c r="C121" s="1" t="s">
        <v>1460</v>
      </c>
      <c r="D121" s="1" t="s">
        <v>1461</v>
      </c>
      <c r="E121" s="1" t="s">
        <v>1462</v>
      </c>
      <c r="F121" s="1" t="s">
        <v>1085</v>
      </c>
      <c r="G121" s="1" t="s">
        <v>882</v>
      </c>
      <c r="H121" s="1" t="s">
        <v>883</v>
      </c>
      <c r="I121" s="1" t="s">
        <v>1463</v>
      </c>
      <c r="J121" s="1" t="s">
        <v>885</v>
      </c>
      <c r="K121" s="1" t="s">
        <v>1463</v>
      </c>
      <c r="L121" s="1" t="s">
        <v>1463</v>
      </c>
      <c r="M121" s="1" t="s">
        <v>886</v>
      </c>
      <c r="N121" s="1" t="s">
        <v>886</v>
      </c>
      <c r="O121" s="1" t="s">
        <v>887</v>
      </c>
      <c r="P121" s="1" t="s">
        <v>888</v>
      </c>
      <c r="Q121" s="1" t="s">
        <v>889</v>
      </c>
      <c r="R121" s="1" t="s">
        <v>1464</v>
      </c>
      <c r="S121" s="1" t="s">
        <v>891</v>
      </c>
      <c r="T121" s="1" t="s">
        <v>892</v>
      </c>
      <c r="U121" s="1" t="s">
        <v>847</v>
      </c>
      <c r="V121" s="1" t="s">
        <v>1229</v>
      </c>
    </row>
    <row r="122" s="1" customFormat="1" spans="1:22">
      <c r="A122" s="3">
        <v>999227951552129</v>
      </c>
      <c r="B122" s="1" t="s">
        <v>1465</v>
      </c>
      <c r="C122" s="1" t="s">
        <v>1466</v>
      </c>
      <c r="D122" s="1" t="s">
        <v>1005</v>
      </c>
      <c r="E122" s="1" t="s">
        <v>1467</v>
      </c>
      <c r="F122" s="1" t="s">
        <v>925</v>
      </c>
      <c r="G122" s="1" t="s">
        <v>882</v>
      </c>
      <c r="H122" s="1" t="s">
        <v>883</v>
      </c>
      <c r="I122" s="1" t="s">
        <v>1468</v>
      </c>
      <c r="J122" s="1" t="s">
        <v>885</v>
      </c>
      <c r="K122" s="1" t="s">
        <v>1468</v>
      </c>
      <c r="L122" s="1" t="s">
        <v>1468</v>
      </c>
      <c r="M122" s="1" t="s">
        <v>886</v>
      </c>
      <c r="N122" s="1" t="s">
        <v>886</v>
      </c>
      <c r="O122" s="1" t="s">
        <v>887</v>
      </c>
      <c r="P122" s="1" t="s">
        <v>888</v>
      </c>
      <c r="Q122" s="1" t="s">
        <v>889</v>
      </c>
      <c r="R122" s="1" t="s">
        <v>1469</v>
      </c>
      <c r="S122" s="1" t="s">
        <v>891</v>
      </c>
      <c r="T122" s="1" t="s">
        <v>892</v>
      </c>
      <c r="U122" s="1" t="s">
        <v>847</v>
      </c>
      <c r="V122" s="1" t="s">
        <v>1009</v>
      </c>
    </row>
    <row r="123" s="1" customFormat="1" spans="1:22">
      <c r="A123" s="3">
        <v>999227946203783</v>
      </c>
      <c r="B123" s="1" t="s">
        <v>1470</v>
      </c>
      <c r="C123" s="1" t="s">
        <v>1471</v>
      </c>
      <c r="D123" s="1" t="s">
        <v>1461</v>
      </c>
      <c r="E123" s="1" t="s">
        <v>1472</v>
      </c>
      <c r="F123" s="1" t="s">
        <v>1021</v>
      </c>
      <c r="G123" s="1" t="s">
        <v>882</v>
      </c>
      <c r="H123" s="1" t="s">
        <v>883</v>
      </c>
      <c r="I123" s="1" t="s">
        <v>1473</v>
      </c>
      <c r="J123" s="1" t="s">
        <v>885</v>
      </c>
      <c r="K123" s="1" t="s">
        <v>1473</v>
      </c>
      <c r="L123" s="1" t="s">
        <v>1473</v>
      </c>
      <c r="M123" s="1" t="s">
        <v>886</v>
      </c>
      <c r="N123" s="1" t="s">
        <v>886</v>
      </c>
      <c r="O123" s="1" t="s">
        <v>887</v>
      </c>
      <c r="P123" s="1" t="s">
        <v>888</v>
      </c>
      <c r="Q123" s="1" t="s">
        <v>889</v>
      </c>
      <c r="R123" s="1" t="s">
        <v>1474</v>
      </c>
      <c r="S123" s="1" t="s">
        <v>891</v>
      </c>
      <c r="T123" s="1" t="s">
        <v>892</v>
      </c>
      <c r="U123" s="1" t="s">
        <v>847</v>
      </c>
      <c r="V123" s="1" t="s">
        <v>1229</v>
      </c>
    </row>
    <row r="124" s="1" customFormat="1" spans="1:22">
      <c r="A124" s="3">
        <v>999227450701098</v>
      </c>
      <c r="B124" s="1" t="s">
        <v>1470</v>
      </c>
      <c r="C124" s="1" t="s">
        <v>1475</v>
      </c>
      <c r="D124" s="1" t="s">
        <v>1476</v>
      </c>
      <c r="E124" s="1" t="s">
        <v>1477</v>
      </c>
      <c r="F124" s="1" t="s">
        <v>1085</v>
      </c>
      <c r="G124" s="1" t="s">
        <v>882</v>
      </c>
      <c r="H124" s="1" t="s">
        <v>883</v>
      </c>
      <c r="I124" s="1" t="s">
        <v>1478</v>
      </c>
      <c r="J124" s="1" t="s">
        <v>885</v>
      </c>
      <c r="K124" s="1" t="s">
        <v>1478</v>
      </c>
      <c r="L124" s="1" t="s">
        <v>1478</v>
      </c>
      <c r="M124" s="1" t="s">
        <v>886</v>
      </c>
      <c r="N124" s="1" t="s">
        <v>886</v>
      </c>
      <c r="O124" s="1" t="s">
        <v>887</v>
      </c>
      <c r="P124" s="1" t="s">
        <v>888</v>
      </c>
      <c r="Q124" s="1" t="s">
        <v>889</v>
      </c>
      <c r="R124" s="1" t="s">
        <v>1479</v>
      </c>
      <c r="S124" s="1" t="s">
        <v>891</v>
      </c>
      <c r="T124" s="1" t="s">
        <v>892</v>
      </c>
      <c r="U124" s="1" t="s">
        <v>847</v>
      </c>
      <c r="V124" s="1" t="s">
        <v>1229</v>
      </c>
    </row>
    <row r="125" s="1" customFormat="1" spans="1:22">
      <c r="A125" s="3">
        <v>999227441102625</v>
      </c>
      <c r="B125" s="1" t="s">
        <v>1480</v>
      </c>
      <c r="C125" s="1" t="s">
        <v>1481</v>
      </c>
      <c r="D125" s="1" t="s">
        <v>1482</v>
      </c>
      <c r="E125" s="1" t="s">
        <v>1483</v>
      </c>
      <c r="F125" s="1" t="s">
        <v>925</v>
      </c>
      <c r="G125" s="1" t="s">
        <v>882</v>
      </c>
      <c r="H125" s="1" t="s">
        <v>883</v>
      </c>
      <c r="I125" s="1" t="s">
        <v>1484</v>
      </c>
      <c r="J125" s="1" t="s">
        <v>885</v>
      </c>
      <c r="K125" s="1" t="s">
        <v>1484</v>
      </c>
      <c r="L125" s="1" t="s">
        <v>1484</v>
      </c>
      <c r="M125" s="1" t="s">
        <v>886</v>
      </c>
      <c r="N125" s="1" t="s">
        <v>886</v>
      </c>
      <c r="O125" s="1" t="s">
        <v>887</v>
      </c>
      <c r="P125" s="1" t="s">
        <v>888</v>
      </c>
      <c r="Q125" s="1" t="s">
        <v>889</v>
      </c>
      <c r="R125" s="1" t="s">
        <v>1485</v>
      </c>
      <c r="S125" s="1" t="s">
        <v>891</v>
      </c>
      <c r="T125" s="1" t="s">
        <v>892</v>
      </c>
      <c r="U125" s="1" t="s">
        <v>847</v>
      </c>
      <c r="V125" s="1" t="s">
        <v>893</v>
      </c>
    </row>
    <row r="126" s="1" customFormat="1" spans="1:22">
      <c r="A126" s="3">
        <v>999227380405372</v>
      </c>
      <c r="B126" s="1" t="s">
        <v>1486</v>
      </c>
      <c r="C126" s="1" t="s">
        <v>1487</v>
      </c>
      <c r="D126" s="1" t="s">
        <v>1259</v>
      </c>
      <c r="E126" s="1" t="s">
        <v>1488</v>
      </c>
      <c r="F126" s="1" t="s">
        <v>878</v>
      </c>
      <c r="G126" s="1" t="s">
        <v>882</v>
      </c>
      <c r="H126" s="1" t="s">
        <v>883</v>
      </c>
      <c r="I126" s="1" t="s">
        <v>1489</v>
      </c>
      <c r="J126" s="1" t="s">
        <v>885</v>
      </c>
      <c r="K126" s="1" t="s">
        <v>1489</v>
      </c>
      <c r="L126" s="1" t="s">
        <v>1489</v>
      </c>
      <c r="M126" s="1" t="s">
        <v>886</v>
      </c>
      <c r="N126" s="1" t="s">
        <v>886</v>
      </c>
      <c r="O126" s="1" t="s">
        <v>887</v>
      </c>
      <c r="P126" s="1" t="s">
        <v>888</v>
      </c>
      <c r="Q126" s="1" t="s">
        <v>889</v>
      </c>
      <c r="R126" s="1" t="s">
        <v>1490</v>
      </c>
      <c r="S126" s="1" t="s">
        <v>891</v>
      </c>
      <c r="T126" s="1" t="s">
        <v>892</v>
      </c>
      <c r="U126" s="1" t="s">
        <v>1251</v>
      </c>
      <c r="V126" s="1" t="s">
        <v>975</v>
      </c>
    </row>
    <row r="127" s="1" customFormat="1" spans="1:22">
      <c r="A127" s="3">
        <v>999227345460062</v>
      </c>
      <c r="B127" s="1" t="s">
        <v>1491</v>
      </c>
      <c r="C127" s="1" t="s">
        <v>1492</v>
      </c>
      <c r="D127" s="1" t="s">
        <v>1493</v>
      </c>
      <c r="E127" s="1" t="s">
        <v>1494</v>
      </c>
      <c r="F127" s="1" t="s">
        <v>1085</v>
      </c>
      <c r="G127" s="1" t="s">
        <v>882</v>
      </c>
      <c r="H127" s="1" t="s">
        <v>883</v>
      </c>
      <c r="I127" s="1" t="s">
        <v>1495</v>
      </c>
      <c r="J127" s="1" t="s">
        <v>885</v>
      </c>
      <c r="K127" s="1" t="s">
        <v>1495</v>
      </c>
      <c r="L127" s="1" t="s">
        <v>1495</v>
      </c>
      <c r="M127" s="1" t="s">
        <v>886</v>
      </c>
      <c r="N127" s="1" t="s">
        <v>886</v>
      </c>
      <c r="O127" s="1" t="s">
        <v>887</v>
      </c>
      <c r="P127" s="1" t="s">
        <v>888</v>
      </c>
      <c r="Q127" s="1" t="s">
        <v>889</v>
      </c>
      <c r="R127" s="1" t="s">
        <v>1496</v>
      </c>
      <c r="S127" s="1" t="s">
        <v>891</v>
      </c>
      <c r="T127" s="1" t="s">
        <v>892</v>
      </c>
      <c r="U127" s="1" t="s">
        <v>1497</v>
      </c>
      <c r="V127" s="1" t="s">
        <v>893</v>
      </c>
    </row>
    <row r="128" s="1" customFormat="1" spans="1:22">
      <c r="A128" s="3">
        <v>999227323524520</v>
      </c>
      <c r="B128" s="1" t="s">
        <v>1498</v>
      </c>
      <c r="C128" s="1" t="s">
        <v>1499</v>
      </c>
      <c r="D128" s="1" t="s">
        <v>1259</v>
      </c>
      <c r="E128" s="1" t="s">
        <v>1500</v>
      </c>
      <c r="F128" s="1" t="s">
        <v>1021</v>
      </c>
      <c r="G128" s="1" t="s">
        <v>882</v>
      </c>
      <c r="H128" s="1" t="s">
        <v>883</v>
      </c>
      <c r="I128" s="1" t="s">
        <v>1501</v>
      </c>
      <c r="J128" s="1" t="s">
        <v>885</v>
      </c>
      <c r="K128" s="1" t="s">
        <v>1501</v>
      </c>
      <c r="L128" s="1" t="s">
        <v>1501</v>
      </c>
      <c r="M128" s="1" t="s">
        <v>886</v>
      </c>
      <c r="N128" s="1" t="s">
        <v>886</v>
      </c>
      <c r="O128" s="1" t="s">
        <v>887</v>
      </c>
      <c r="P128" s="1" t="s">
        <v>888</v>
      </c>
      <c r="Q128" s="1" t="s">
        <v>889</v>
      </c>
      <c r="R128" s="1" t="s">
        <v>1502</v>
      </c>
      <c r="S128" s="1" t="s">
        <v>891</v>
      </c>
      <c r="T128" s="1" t="s">
        <v>892</v>
      </c>
      <c r="U128" s="1" t="s">
        <v>1251</v>
      </c>
      <c r="V128" s="1" t="s">
        <v>975</v>
      </c>
    </row>
    <row r="129" s="1" customFormat="1" spans="1:22">
      <c r="A129" s="3">
        <v>999227306073002</v>
      </c>
      <c r="B129" s="1" t="s">
        <v>1503</v>
      </c>
      <c r="C129" s="1" t="s">
        <v>1504</v>
      </c>
      <c r="D129" s="1" t="s">
        <v>1247</v>
      </c>
      <c r="E129" s="1" t="s">
        <v>1505</v>
      </c>
      <c r="F129" s="1" t="s">
        <v>1021</v>
      </c>
      <c r="G129" s="1" t="s">
        <v>882</v>
      </c>
      <c r="H129" s="1" t="s">
        <v>883</v>
      </c>
      <c r="I129" s="1" t="s">
        <v>1506</v>
      </c>
      <c r="J129" s="1" t="s">
        <v>885</v>
      </c>
      <c r="K129" s="1" t="s">
        <v>1506</v>
      </c>
      <c r="L129" s="1" t="s">
        <v>1506</v>
      </c>
      <c r="M129" s="1" t="s">
        <v>886</v>
      </c>
      <c r="N129" s="1" t="s">
        <v>886</v>
      </c>
      <c r="O129" s="1" t="s">
        <v>887</v>
      </c>
      <c r="P129" s="1" t="s">
        <v>888</v>
      </c>
      <c r="Q129" s="1" t="s">
        <v>889</v>
      </c>
      <c r="R129" s="1" t="s">
        <v>1507</v>
      </c>
      <c r="S129" s="1" t="s">
        <v>891</v>
      </c>
      <c r="T129" s="1" t="s">
        <v>892</v>
      </c>
      <c r="U129" s="1" t="s">
        <v>1251</v>
      </c>
      <c r="V129" s="1" t="s">
        <v>975</v>
      </c>
    </row>
    <row r="130" s="1" customFormat="1" spans="1:22">
      <c r="A130" s="3">
        <v>999227264321522</v>
      </c>
      <c r="B130" s="1" t="s">
        <v>1508</v>
      </c>
      <c r="C130" s="1" t="s">
        <v>1509</v>
      </c>
      <c r="D130" s="1" t="s">
        <v>1510</v>
      </c>
      <c r="E130" s="1" t="s">
        <v>1511</v>
      </c>
      <c r="F130" s="1" t="s">
        <v>925</v>
      </c>
      <c r="G130" s="1" t="s">
        <v>882</v>
      </c>
      <c r="H130" s="1" t="s">
        <v>883</v>
      </c>
      <c r="I130" s="1" t="s">
        <v>1512</v>
      </c>
      <c r="J130" s="1" t="s">
        <v>885</v>
      </c>
      <c r="K130" s="1" t="s">
        <v>1512</v>
      </c>
      <c r="L130" s="1" t="s">
        <v>1512</v>
      </c>
      <c r="M130" s="1" t="s">
        <v>886</v>
      </c>
      <c r="N130" s="1" t="s">
        <v>886</v>
      </c>
      <c r="O130" s="1" t="s">
        <v>887</v>
      </c>
      <c r="P130" s="1" t="s">
        <v>888</v>
      </c>
      <c r="Q130" s="1" t="s">
        <v>889</v>
      </c>
      <c r="R130" s="1" t="s">
        <v>1513</v>
      </c>
      <c r="S130" s="1" t="s">
        <v>891</v>
      </c>
      <c r="T130" s="1" t="s">
        <v>892</v>
      </c>
      <c r="U130" s="1" t="s">
        <v>847</v>
      </c>
      <c r="V130" s="1" t="s">
        <v>893</v>
      </c>
    </row>
    <row r="131" s="1" customFormat="1" spans="1:22">
      <c r="A131" s="3">
        <v>999227264192155</v>
      </c>
      <c r="B131" s="1" t="s">
        <v>1508</v>
      </c>
      <c r="C131" s="1" t="s">
        <v>1514</v>
      </c>
      <c r="D131" s="1" t="s">
        <v>1510</v>
      </c>
      <c r="E131" s="1" t="s">
        <v>1515</v>
      </c>
      <c r="F131" s="1" t="s">
        <v>925</v>
      </c>
      <c r="G131" s="1" t="s">
        <v>882</v>
      </c>
      <c r="H131" s="1" t="s">
        <v>883</v>
      </c>
      <c r="I131" s="1" t="s">
        <v>1516</v>
      </c>
      <c r="J131" s="1" t="s">
        <v>885</v>
      </c>
      <c r="K131" s="1" t="s">
        <v>1516</v>
      </c>
      <c r="L131" s="1" t="s">
        <v>1516</v>
      </c>
      <c r="M131" s="1" t="s">
        <v>886</v>
      </c>
      <c r="N131" s="1" t="s">
        <v>886</v>
      </c>
      <c r="O131" s="1" t="s">
        <v>887</v>
      </c>
      <c r="P131" s="1" t="s">
        <v>888</v>
      </c>
      <c r="Q131" s="1" t="s">
        <v>889</v>
      </c>
      <c r="R131" s="1" t="s">
        <v>1517</v>
      </c>
      <c r="S131" s="1" t="s">
        <v>891</v>
      </c>
      <c r="T131" s="1" t="s">
        <v>892</v>
      </c>
      <c r="U131" s="1" t="s">
        <v>847</v>
      </c>
      <c r="V131" s="1" t="s">
        <v>893</v>
      </c>
    </row>
    <row r="132" s="1" customFormat="1" spans="1:22">
      <c r="A132" s="3">
        <v>999227053571591</v>
      </c>
      <c r="B132" s="1" t="s">
        <v>1518</v>
      </c>
      <c r="C132" s="1" t="s">
        <v>1519</v>
      </c>
      <c r="D132" s="1" t="s">
        <v>1520</v>
      </c>
      <c r="E132" s="1" t="s">
        <v>1521</v>
      </c>
      <c r="F132" s="1" t="s">
        <v>1021</v>
      </c>
      <c r="G132" s="1" t="s">
        <v>882</v>
      </c>
      <c r="H132" s="1" t="s">
        <v>883</v>
      </c>
      <c r="I132" s="1" t="s">
        <v>1522</v>
      </c>
      <c r="J132" s="1" t="s">
        <v>885</v>
      </c>
      <c r="K132" s="1" t="s">
        <v>1522</v>
      </c>
      <c r="L132" s="1" t="s">
        <v>1522</v>
      </c>
      <c r="M132" s="1" t="s">
        <v>886</v>
      </c>
      <c r="N132" s="1" t="s">
        <v>886</v>
      </c>
      <c r="O132" s="1" t="s">
        <v>887</v>
      </c>
      <c r="P132" s="1" t="s">
        <v>888</v>
      </c>
      <c r="Q132" s="1" t="s">
        <v>889</v>
      </c>
      <c r="R132" s="1" t="s">
        <v>1523</v>
      </c>
      <c r="S132" s="1" t="s">
        <v>891</v>
      </c>
      <c r="T132" s="1" t="s">
        <v>892</v>
      </c>
      <c r="U132" s="1" t="s">
        <v>847</v>
      </c>
      <c r="V132" s="1" t="s">
        <v>1229</v>
      </c>
    </row>
    <row r="133" s="1" customFormat="1" spans="1:22">
      <c r="A133" s="3">
        <v>999227042797484</v>
      </c>
      <c r="B133" s="1" t="s">
        <v>1524</v>
      </c>
      <c r="C133" s="1" t="s">
        <v>1525</v>
      </c>
      <c r="D133" s="1" t="s">
        <v>1526</v>
      </c>
      <c r="E133" s="1" t="s">
        <v>1527</v>
      </c>
      <c r="F133" s="1" t="s">
        <v>925</v>
      </c>
      <c r="G133" s="1" t="s">
        <v>882</v>
      </c>
      <c r="H133" s="1" t="s">
        <v>883</v>
      </c>
      <c r="I133" s="1" t="s">
        <v>1528</v>
      </c>
      <c r="J133" s="1" t="s">
        <v>885</v>
      </c>
      <c r="K133" s="1" t="s">
        <v>1528</v>
      </c>
      <c r="L133" s="1" t="s">
        <v>1529</v>
      </c>
      <c r="M133" s="1" t="s">
        <v>1530</v>
      </c>
      <c r="N133" s="1" t="s">
        <v>1530</v>
      </c>
      <c r="O133" s="1" t="s">
        <v>887</v>
      </c>
      <c r="P133" s="1" t="s">
        <v>888</v>
      </c>
      <c r="Q133" s="1" t="s">
        <v>889</v>
      </c>
      <c r="R133" s="1" t="s">
        <v>1531</v>
      </c>
      <c r="S133" s="1" t="s">
        <v>891</v>
      </c>
      <c r="T133" s="1" t="s">
        <v>892</v>
      </c>
      <c r="U133" s="1" t="s">
        <v>847</v>
      </c>
      <c r="V133" s="1" t="s">
        <v>975</v>
      </c>
    </row>
    <row r="134" s="1" customFormat="1" spans="1:22">
      <c r="A134" s="3">
        <v>999226922600418</v>
      </c>
      <c r="B134" s="1" t="s">
        <v>1532</v>
      </c>
      <c r="C134" s="1" t="s">
        <v>1533</v>
      </c>
      <c r="D134" s="1" t="s">
        <v>1534</v>
      </c>
      <c r="E134" s="1" t="s">
        <v>1535</v>
      </c>
      <c r="F134" s="1" t="s">
        <v>1085</v>
      </c>
      <c r="G134" s="1" t="s">
        <v>882</v>
      </c>
      <c r="H134" s="1" t="s">
        <v>883</v>
      </c>
      <c r="I134" s="1" t="s">
        <v>1536</v>
      </c>
      <c r="J134" s="1" t="s">
        <v>885</v>
      </c>
      <c r="K134" s="1" t="s">
        <v>1536</v>
      </c>
      <c r="L134" s="1" t="s">
        <v>1536</v>
      </c>
      <c r="M134" s="1" t="s">
        <v>886</v>
      </c>
      <c r="N134" s="1" t="s">
        <v>886</v>
      </c>
      <c r="O134" s="1" t="s">
        <v>887</v>
      </c>
      <c r="P134" s="1" t="s">
        <v>888</v>
      </c>
      <c r="Q134" s="1" t="s">
        <v>889</v>
      </c>
      <c r="R134" s="1" t="s">
        <v>1537</v>
      </c>
      <c r="S134" s="1" t="s">
        <v>891</v>
      </c>
      <c r="T134" s="1" t="s">
        <v>892</v>
      </c>
      <c r="U134" s="1" t="s">
        <v>847</v>
      </c>
      <c r="V134" s="1" t="s">
        <v>893</v>
      </c>
    </row>
    <row r="135" s="1" customFormat="1" spans="1:22">
      <c r="A135" s="3">
        <v>999226853808271</v>
      </c>
      <c r="B135" s="1" t="s">
        <v>1538</v>
      </c>
      <c r="C135" s="1" t="s">
        <v>1539</v>
      </c>
      <c r="D135" s="1" t="s">
        <v>1540</v>
      </c>
      <c r="E135" s="1" t="s">
        <v>1541</v>
      </c>
      <c r="F135" s="1" t="s">
        <v>1021</v>
      </c>
      <c r="G135" s="1" t="s">
        <v>882</v>
      </c>
      <c r="H135" s="1" t="s">
        <v>883</v>
      </c>
      <c r="I135" s="1" t="s">
        <v>1542</v>
      </c>
      <c r="J135" s="1" t="s">
        <v>885</v>
      </c>
      <c r="K135" s="1" t="s">
        <v>1542</v>
      </c>
      <c r="L135" s="1" t="s">
        <v>1542</v>
      </c>
      <c r="M135" s="1" t="s">
        <v>886</v>
      </c>
      <c r="N135" s="1" t="s">
        <v>886</v>
      </c>
      <c r="O135" s="1" t="s">
        <v>887</v>
      </c>
      <c r="P135" s="1" t="s">
        <v>888</v>
      </c>
      <c r="Q135" s="1" t="s">
        <v>889</v>
      </c>
      <c r="R135" s="1" t="s">
        <v>1543</v>
      </c>
      <c r="S135" s="1" t="s">
        <v>891</v>
      </c>
      <c r="T135" s="1" t="s">
        <v>892</v>
      </c>
      <c r="U135" s="1" t="s">
        <v>847</v>
      </c>
      <c r="V135" s="1" t="s">
        <v>931</v>
      </c>
    </row>
    <row r="136" s="1" customFormat="1" spans="1:22">
      <c r="A136" s="3">
        <v>26797729483</v>
      </c>
      <c r="B136" s="1" t="s">
        <v>1544</v>
      </c>
      <c r="C136" s="1" t="s">
        <v>1545</v>
      </c>
      <c r="D136" s="1" t="s">
        <v>1546</v>
      </c>
      <c r="E136" s="1" t="s">
        <v>1547</v>
      </c>
      <c r="F136" s="1" t="s">
        <v>878</v>
      </c>
      <c r="G136" s="1" t="s">
        <v>882</v>
      </c>
      <c r="H136" s="1" t="s">
        <v>883</v>
      </c>
      <c r="I136" s="1" t="s">
        <v>1548</v>
      </c>
      <c r="J136" s="1" t="s">
        <v>885</v>
      </c>
      <c r="K136" s="1" t="s">
        <v>1548</v>
      </c>
      <c r="L136" s="1" t="s">
        <v>1548</v>
      </c>
      <c r="M136" s="1" t="s">
        <v>886</v>
      </c>
      <c r="N136" s="1" t="s">
        <v>886</v>
      </c>
      <c r="O136" s="1" t="s">
        <v>887</v>
      </c>
      <c r="P136" s="1" t="s">
        <v>888</v>
      </c>
      <c r="Q136" s="1" t="s">
        <v>889</v>
      </c>
      <c r="R136" s="1" t="s">
        <v>1549</v>
      </c>
      <c r="S136" s="1" t="s">
        <v>891</v>
      </c>
      <c r="T136" s="1" t="s">
        <v>892</v>
      </c>
      <c r="U136" s="1" t="s">
        <v>847</v>
      </c>
      <c r="V136" s="1" t="s">
        <v>893</v>
      </c>
    </row>
    <row r="137" s="1" customFormat="1" spans="1:22">
      <c r="A137" s="3">
        <v>999226798080185</v>
      </c>
      <c r="B137" s="1" t="s">
        <v>1550</v>
      </c>
      <c r="C137" s="1" t="s">
        <v>1551</v>
      </c>
      <c r="D137" s="1" t="s">
        <v>1552</v>
      </c>
      <c r="E137" s="1" t="s">
        <v>1553</v>
      </c>
      <c r="F137" s="1" t="s">
        <v>925</v>
      </c>
      <c r="G137" s="1" t="s">
        <v>882</v>
      </c>
      <c r="H137" s="1" t="s">
        <v>883</v>
      </c>
      <c r="I137" s="1" t="s">
        <v>1554</v>
      </c>
      <c r="J137" s="1" t="s">
        <v>885</v>
      </c>
      <c r="K137" s="1" t="s">
        <v>1554</v>
      </c>
      <c r="L137" s="1" t="s">
        <v>1554</v>
      </c>
      <c r="M137" s="1" t="s">
        <v>886</v>
      </c>
      <c r="N137" s="1" t="s">
        <v>886</v>
      </c>
      <c r="O137" s="1" t="s">
        <v>887</v>
      </c>
      <c r="P137" s="1" t="s">
        <v>888</v>
      </c>
      <c r="Q137" s="1" t="s">
        <v>889</v>
      </c>
      <c r="R137" s="1" t="s">
        <v>1555</v>
      </c>
      <c r="S137" s="1" t="s">
        <v>891</v>
      </c>
      <c r="T137" s="1" t="s">
        <v>892</v>
      </c>
      <c r="U137" s="1" t="s">
        <v>847</v>
      </c>
      <c r="V137" s="1" t="s">
        <v>931</v>
      </c>
    </row>
    <row r="138" s="1" customFormat="1" spans="1:22">
      <c r="A138" s="3">
        <v>999226746763601</v>
      </c>
      <c r="B138" s="1" t="s">
        <v>1556</v>
      </c>
      <c r="C138" s="1" t="s">
        <v>1557</v>
      </c>
      <c r="D138" s="1" t="s">
        <v>1476</v>
      </c>
      <c r="E138" s="1" t="s">
        <v>1558</v>
      </c>
      <c r="F138" s="1" t="s">
        <v>1021</v>
      </c>
      <c r="G138" s="1" t="s">
        <v>882</v>
      </c>
      <c r="H138" s="1" t="s">
        <v>883</v>
      </c>
      <c r="I138" s="1" t="s">
        <v>1559</v>
      </c>
      <c r="J138" s="1" t="s">
        <v>885</v>
      </c>
      <c r="K138" s="1" t="s">
        <v>1559</v>
      </c>
      <c r="L138" s="1" t="s">
        <v>1559</v>
      </c>
      <c r="M138" s="1" t="s">
        <v>886</v>
      </c>
      <c r="N138" s="1" t="s">
        <v>886</v>
      </c>
      <c r="O138" s="1" t="s">
        <v>887</v>
      </c>
      <c r="P138" s="1" t="s">
        <v>888</v>
      </c>
      <c r="Q138" s="1" t="s">
        <v>889</v>
      </c>
      <c r="R138" s="1" t="s">
        <v>1560</v>
      </c>
      <c r="S138" s="1" t="s">
        <v>891</v>
      </c>
      <c r="T138" s="1" t="s">
        <v>892</v>
      </c>
      <c r="U138" s="1" t="s">
        <v>847</v>
      </c>
      <c r="V138" s="1" t="s">
        <v>1229</v>
      </c>
    </row>
    <row r="139" s="1" customFormat="1" spans="1:22">
      <c r="A139" s="3">
        <v>999226499178956</v>
      </c>
      <c r="B139" s="1" t="s">
        <v>1561</v>
      </c>
      <c r="C139" s="1" t="s">
        <v>1562</v>
      </c>
      <c r="D139" s="1" t="s">
        <v>1563</v>
      </c>
      <c r="E139" s="1" t="s">
        <v>1564</v>
      </c>
      <c r="F139" s="1" t="s">
        <v>925</v>
      </c>
      <c r="G139" s="1" t="s">
        <v>882</v>
      </c>
      <c r="H139" s="1" t="s">
        <v>883</v>
      </c>
      <c r="I139" s="1" t="s">
        <v>1565</v>
      </c>
      <c r="J139" s="1" t="s">
        <v>885</v>
      </c>
      <c r="K139" s="1" t="s">
        <v>1565</v>
      </c>
      <c r="L139" s="1" t="s">
        <v>1565</v>
      </c>
      <c r="M139" s="1" t="s">
        <v>886</v>
      </c>
      <c r="N139" s="1" t="s">
        <v>886</v>
      </c>
      <c r="O139" s="1" t="s">
        <v>887</v>
      </c>
      <c r="P139" s="1" t="s">
        <v>888</v>
      </c>
      <c r="Q139" s="1" t="s">
        <v>889</v>
      </c>
      <c r="R139" s="1" t="s">
        <v>1566</v>
      </c>
      <c r="S139" s="1" t="s">
        <v>891</v>
      </c>
      <c r="T139" s="1" t="s">
        <v>892</v>
      </c>
      <c r="U139" s="1" t="s">
        <v>847</v>
      </c>
      <c r="V139" s="1" t="s">
        <v>975</v>
      </c>
    </row>
    <row r="140" s="1" customFormat="1" spans="1:22">
      <c r="A140" s="3">
        <v>26494088343</v>
      </c>
      <c r="B140" s="1" t="s">
        <v>1567</v>
      </c>
      <c r="C140" s="1" t="s">
        <v>1568</v>
      </c>
      <c r="D140" s="1" t="s">
        <v>1569</v>
      </c>
      <c r="E140" s="1" t="s">
        <v>1570</v>
      </c>
      <c r="F140" s="1" t="s">
        <v>878</v>
      </c>
      <c r="G140" s="1" t="s">
        <v>882</v>
      </c>
      <c r="H140" s="1" t="s">
        <v>883</v>
      </c>
      <c r="I140" s="1" t="s">
        <v>1571</v>
      </c>
      <c r="J140" s="1" t="s">
        <v>885</v>
      </c>
      <c r="K140" s="1" t="s">
        <v>1571</v>
      </c>
      <c r="L140" s="1" t="s">
        <v>1571</v>
      </c>
      <c r="M140" s="1" t="s">
        <v>886</v>
      </c>
      <c r="N140" s="1" t="s">
        <v>886</v>
      </c>
      <c r="O140" s="1" t="s">
        <v>887</v>
      </c>
      <c r="P140" s="1" t="s">
        <v>888</v>
      </c>
      <c r="Q140" s="1" t="s">
        <v>889</v>
      </c>
      <c r="R140" s="1" t="s">
        <v>1572</v>
      </c>
      <c r="S140" s="1" t="s">
        <v>891</v>
      </c>
      <c r="T140" s="1" t="s">
        <v>892</v>
      </c>
      <c r="U140" s="1" t="s">
        <v>847</v>
      </c>
      <c r="V140" s="1" t="s">
        <v>1573</v>
      </c>
    </row>
    <row r="141" s="1" customFormat="1" spans="1:22">
      <c r="A141" s="3">
        <v>999225871380780</v>
      </c>
      <c r="B141" s="1" t="s">
        <v>1574</v>
      </c>
      <c r="C141" s="1" t="s">
        <v>1575</v>
      </c>
      <c r="D141" s="1" t="s">
        <v>1576</v>
      </c>
      <c r="E141" s="1" t="s">
        <v>1577</v>
      </c>
      <c r="F141" s="1" t="s">
        <v>1161</v>
      </c>
      <c r="G141" s="1" t="s">
        <v>925</v>
      </c>
      <c r="H141" s="1" t="s">
        <v>883</v>
      </c>
      <c r="I141" s="1" t="s">
        <v>1578</v>
      </c>
      <c r="J141" s="1" t="s">
        <v>885</v>
      </c>
      <c r="K141" s="1" t="s">
        <v>1578</v>
      </c>
      <c r="L141" s="1" t="s">
        <v>1578</v>
      </c>
      <c r="M141" s="1" t="s">
        <v>886</v>
      </c>
      <c r="N141" s="1" t="s">
        <v>886</v>
      </c>
      <c r="O141" s="1" t="s">
        <v>887</v>
      </c>
      <c r="P141" s="1" t="s">
        <v>888</v>
      </c>
      <c r="Q141" s="1" t="s">
        <v>889</v>
      </c>
      <c r="R141" s="1" t="s">
        <v>1579</v>
      </c>
      <c r="S141" s="1" t="s">
        <v>1580</v>
      </c>
      <c r="T141" s="1" t="s">
        <v>892</v>
      </c>
      <c r="U141" s="1" t="s">
        <v>847</v>
      </c>
      <c r="V141" s="1" t="s">
        <v>1009</v>
      </c>
    </row>
    <row r="142" s="1" customFormat="1" spans="1:22">
      <c r="A142" s="3">
        <v>25738249943</v>
      </c>
      <c r="B142" s="1" t="s">
        <v>1581</v>
      </c>
      <c r="C142" s="1" t="s">
        <v>1582</v>
      </c>
      <c r="D142" s="1" t="s">
        <v>1583</v>
      </c>
      <c r="E142" s="1" t="s">
        <v>1584</v>
      </c>
      <c r="F142" s="1" t="s">
        <v>1021</v>
      </c>
      <c r="G142" s="1" t="s">
        <v>878</v>
      </c>
      <c r="H142" s="1" t="s">
        <v>883</v>
      </c>
      <c r="I142" s="1" t="s">
        <v>1068</v>
      </c>
      <c r="J142" s="1" t="s">
        <v>885</v>
      </c>
      <c r="K142" s="1" t="s">
        <v>1068</v>
      </c>
      <c r="L142" s="1" t="s">
        <v>1068</v>
      </c>
      <c r="M142" s="1" t="s">
        <v>886</v>
      </c>
      <c r="N142" s="1" t="s">
        <v>886</v>
      </c>
      <c r="O142" s="1" t="s">
        <v>887</v>
      </c>
      <c r="P142" s="1" t="s">
        <v>888</v>
      </c>
      <c r="Q142" s="1" t="s">
        <v>889</v>
      </c>
      <c r="R142" s="1" t="s">
        <v>1585</v>
      </c>
      <c r="S142" s="1" t="s">
        <v>1580</v>
      </c>
      <c r="T142" s="1" t="s">
        <v>892</v>
      </c>
      <c r="U142" s="1" t="s">
        <v>847</v>
      </c>
      <c r="V142" s="1" t="s">
        <v>975</v>
      </c>
    </row>
    <row r="143" s="1" customFormat="1" spans="1:22">
      <c r="A143" s="3">
        <v>999225581352968</v>
      </c>
      <c r="B143" s="1" t="s">
        <v>1586</v>
      </c>
      <c r="C143" s="1" t="s">
        <v>1587</v>
      </c>
      <c r="D143" s="1" t="s">
        <v>1588</v>
      </c>
      <c r="E143" s="1" t="s">
        <v>1589</v>
      </c>
      <c r="F143" s="1" t="s">
        <v>1085</v>
      </c>
      <c r="G143" s="1" t="s">
        <v>925</v>
      </c>
      <c r="H143" s="1" t="s">
        <v>883</v>
      </c>
      <c r="I143" s="1" t="s">
        <v>1590</v>
      </c>
      <c r="J143" s="1" t="s">
        <v>885</v>
      </c>
      <c r="K143" s="1" t="s">
        <v>1590</v>
      </c>
      <c r="L143" s="1" t="s">
        <v>1590</v>
      </c>
      <c r="M143" s="1" t="s">
        <v>886</v>
      </c>
      <c r="N143" s="1" t="s">
        <v>886</v>
      </c>
      <c r="O143" s="1" t="s">
        <v>887</v>
      </c>
      <c r="P143" s="1" t="s">
        <v>888</v>
      </c>
      <c r="Q143" s="1" t="s">
        <v>889</v>
      </c>
      <c r="R143" s="1" t="s">
        <v>1591</v>
      </c>
      <c r="S143" s="1" t="s">
        <v>1580</v>
      </c>
      <c r="T143" s="1" t="s">
        <v>892</v>
      </c>
      <c r="U143" s="1" t="s">
        <v>847</v>
      </c>
      <c r="V143" s="1" t="s">
        <v>1592</v>
      </c>
    </row>
    <row r="144" s="1" customFormat="1" spans="1:22">
      <c r="A144" s="3">
        <v>999225134240699</v>
      </c>
      <c r="B144" s="1" t="s">
        <v>1593</v>
      </c>
      <c r="C144" s="1" t="s">
        <v>1594</v>
      </c>
      <c r="D144" s="1" t="s">
        <v>1595</v>
      </c>
      <c r="E144" s="1" t="s">
        <v>1596</v>
      </c>
      <c r="F144" s="1" t="s">
        <v>1161</v>
      </c>
      <c r="G144" s="1" t="s">
        <v>925</v>
      </c>
      <c r="H144" s="1" t="s">
        <v>883</v>
      </c>
      <c r="I144" s="1" t="s">
        <v>1597</v>
      </c>
      <c r="J144" s="1" t="s">
        <v>885</v>
      </c>
      <c r="K144" s="1" t="s">
        <v>1597</v>
      </c>
      <c r="L144" s="1" t="s">
        <v>1597</v>
      </c>
      <c r="M144" s="1" t="s">
        <v>886</v>
      </c>
      <c r="N144" s="1" t="s">
        <v>886</v>
      </c>
      <c r="O144" s="1" t="s">
        <v>887</v>
      </c>
      <c r="P144" s="1" t="s">
        <v>888</v>
      </c>
      <c r="Q144" s="1" t="s">
        <v>889</v>
      </c>
      <c r="R144" s="1" t="s">
        <v>1598</v>
      </c>
      <c r="S144" s="1" t="s">
        <v>1580</v>
      </c>
      <c r="T144" s="1" t="s">
        <v>892</v>
      </c>
      <c r="U144" s="1" t="s">
        <v>847</v>
      </c>
      <c r="V144" s="1" t="s">
        <v>893</v>
      </c>
    </row>
    <row r="145" s="1" customFormat="1" spans="1:22">
      <c r="A145" s="3">
        <v>999225068090794</v>
      </c>
      <c r="B145" s="1" t="s">
        <v>1599</v>
      </c>
      <c r="C145" s="1" t="s">
        <v>1600</v>
      </c>
      <c r="D145" s="1" t="s">
        <v>1601</v>
      </c>
      <c r="E145" s="1" t="s">
        <v>1602</v>
      </c>
      <c r="F145" s="1" t="s">
        <v>1235</v>
      </c>
      <c r="G145" s="1" t="s">
        <v>882</v>
      </c>
      <c r="H145" s="1" t="s">
        <v>883</v>
      </c>
      <c r="I145" s="1" t="s">
        <v>1603</v>
      </c>
      <c r="J145" s="1" t="s">
        <v>885</v>
      </c>
      <c r="K145" s="1" t="s">
        <v>1603</v>
      </c>
      <c r="L145" s="1" t="s">
        <v>1603</v>
      </c>
      <c r="M145" s="1" t="s">
        <v>886</v>
      </c>
      <c r="N145" s="1" t="s">
        <v>886</v>
      </c>
      <c r="O145" s="1" t="s">
        <v>887</v>
      </c>
      <c r="P145" s="1" t="s">
        <v>888</v>
      </c>
      <c r="Q145" s="1" t="s">
        <v>889</v>
      </c>
      <c r="R145" s="1" t="s">
        <v>1604</v>
      </c>
      <c r="S145" s="1" t="s">
        <v>891</v>
      </c>
      <c r="T145" s="1" t="s">
        <v>892</v>
      </c>
      <c r="U145" s="1" t="s">
        <v>847</v>
      </c>
      <c r="V145" s="1" t="s">
        <v>893</v>
      </c>
    </row>
    <row r="146" s="1" customFormat="1" spans="1:22">
      <c r="A146" s="3">
        <v>999224958680053</v>
      </c>
      <c r="B146" s="1" t="s">
        <v>1605</v>
      </c>
      <c r="C146" s="1" t="s">
        <v>1606</v>
      </c>
      <c r="D146" s="1" t="s">
        <v>1607</v>
      </c>
      <c r="E146" s="1" t="s">
        <v>1608</v>
      </c>
      <c r="F146" s="1" t="s">
        <v>1085</v>
      </c>
      <c r="G146" s="1" t="s">
        <v>925</v>
      </c>
      <c r="H146" s="1" t="s">
        <v>883</v>
      </c>
      <c r="I146" s="1" t="s">
        <v>1609</v>
      </c>
      <c r="J146" s="1" t="s">
        <v>885</v>
      </c>
      <c r="K146" s="1" t="s">
        <v>1609</v>
      </c>
      <c r="L146" s="1" t="s">
        <v>1609</v>
      </c>
      <c r="M146" s="1" t="s">
        <v>886</v>
      </c>
      <c r="N146" s="1" t="s">
        <v>886</v>
      </c>
      <c r="O146" s="1" t="s">
        <v>887</v>
      </c>
      <c r="P146" s="1" t="s">
        <v>888</v>
      </c>
      <c r="Q146" s="1" t="s">
        <v>889</v>
      </c>
      <c r="R146" s="1" t="s">
        <v>1610</v>
      </c>
      <c r="S146" s="1" t="s">
        <v>1580</v>
      </c>
      <c r="T146" s="1" t="s">
        <v>892</v>
      </c>
      <c r="U146" s="1" t="s">
        <v>847</v>
      </c>
      <c r="V146" s="1" t="s">
        <v>1611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2023-11-24T01:47:28Z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