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<sst xmlns="http://schemas.openxmlformats.org/spreadsheetml/2006/main" count="5632" uniqueCount="1727">
  <si>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</si>
  <si>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</si>
  <si>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</si>
  <si>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</si>
  <si>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</si>
  <si>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</si>
  <si>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</si>
  <si>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</si>
  <si>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</si>
  <si>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</si>
  <si>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</si>
  <si>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</si>
  <si>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</si>
  <si>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</si>
  <si>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</si>
  <si>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</si>
  <si>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</si>
  <si>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</si>
  <si>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</si>
  <si>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</si>
  <si>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</si>
  <si>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</si>
  <si>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</si>
  <si>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</si>
  <si>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</si>
  <si>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25738249943	</t>
  </si>
  <si>
    <t>Ctrip</t>
  </si>
  <si>
    <t>正常</t>
  </si>
  <si>
    <t>[怡保]怡保怡东酒店(Hotel Excelsior Ipoh)(28538294)</t>
  </si>
  <si>
    <t>高级房&lt;今日特价 &gt;&lt;双人入住&gt;&lt;双早&gt;</t>
  </si>
  <si>
    <t>CNY</t>
  </si>
  <si>
    <t>FOO/TOCK ENG,Tan/Jee Hiang,FOO/TOCK FAN,Tan/Boon Hwee</t>
  </si>
  <si>
    <t>CA2019231125CNY</t>
  </si>
  <si>
    <t>未提现</t>
  </si>
  <si>
    <t>携程开票</t>
  </si>
  <si>
    <t xml:space="preserve">3717285	</t>
  </si>
  <si>
    <t xml:space="preserve">117225	</t>
  </si>
  <si>
    <t xml:space="preserve">999226569171565	</t>
  </si>
  <si>
    <t>[普吉岛]普吉岛麦考安纳塔拉别墅度假酒店(Anantara Mai Khao Phuket Villas)(4038225)</t>
  </si>
  <si>
    <t>泳池别墅（双床）(至少连住2晚及以上)&lt;特惠&gt;&lt;双人入住&gt;&lt;双早&gt;</t>
  </si>
  <si>
    <t>KURODA/AYAKO,KURODA/AYAKO</t>
  </si>
  <si>
    <t xml:space="preserve">3870362	</t>
  </si>
  <si>
    <t xml:space="preserve">62137789	</t>
  </si>
  <si>
    <t xml:space="preserve">999226644154104	</t>
  </si>
  <si>
    <t>[拉普拉普]宿雾白沙度假及Spa酒店(Cebu White Sands Resort and Spa)(8235003)</t>
  </si>
  <si>
    <t>尊贵房&lt;特价大促销&gt;&lt;三人入住&gt;&lt;早餐&gt;</t>
  </si>
  <si>
    <t>EOM/JI EUN</t>
  </si>
  <si>
    <t xml:space="preserve">3890029	</t>
  </si>
  <si>
    <t xml:space="preserve">79142	</t>
  </si>
  <si>
    <t xml:space="preserve">999226700661303	</t>
  </si>
  <si>
    <t>[曼谷]曼谷盛泰乐水门酒店(Centara Watergate Pavillion Hotel Bangkok)(4733674)</t>
  </si>
  <si>
    <t>高级房&lt;今日特价 &gt;&lt;双人入住&gt;&lt;适用于除泰国的亚洲客人&gt;&lt;双早&gt;</t>
  </si>
  <si>
    <t>ANI/ANI</t>
  </si>
  <si>
    <t xml:space="preserve">3898555	</t>
  </si>
  <si>
    <t xml:space="preserve">260177	</t>
  </si>
  <si>
    <t xml:space="preserve">999226799227978	</t>
  </si>
  <si>
    <t>泳池别墅（双床）(至少连住2晚及以上)&lt;双人入住&gt;&lt;双早&gt;</t>
  </si>
  <si>
    <t>KANG/BYONGUK,KANG/BYONGUK</t>
  </si>
  <si>
    <t xml:space="preserve">3941881	</t>
  </si>
  <si>
    <t xml:space="preserve">62151177	</t>
  </si>
  <si>
    <t xml:space="preserve">999226829068536	</t>
  </si>
  <si>
    <t>[曼谷]曼谷素坤逸航站 21 中心酒店(Grande Centre Point Hotel Terminal 21)(5908161)</t>
  </si>
  <si>
    <t>高级房&lt;特惠&gt;&lt;双人入住&gt;&lt;双早&gt;</t>
  </si>
  <si>
    <t>Lee/Gyung guk,Park/Juhee</t>
  </si>
  <si>
    <t xml:space="preserve">3944602	</t>
  </si>
  <si>
    <t xml:space="preserve">451531	</t>
  </si>
  <si>
    <t xml:space="preserve">999226839200941	</t>
  </si>
  <si>
    <t>[普吉岛]攀瓦布里海滨度假村(Panwaburi Beachfront Resort)(96362785)</t>
  </si>
  <si>
    <t>&lt;双人入住&gt;&lt;无早&gt;</t>
  </si>
  <si>
    <t>CEJAS/LAURA</t>
  </si>
  <si>
    <t xml:space="preserve">3947653	</t>
  </si>
  <si>
    <t xml:space="preserve">25028	</t>
  </si>
  <si>
    <t xml:space="preserve">999226855440488	</t>
  </si>
  <si>
    <t>[曼谷]曼谷阿尔梅洛兹酒店 - 主要清真饭店(Al Meroz Hotel Bangkok - the Leading Halal Hotel)(112312374)</t>
  </si>
  <si>
    <t>高级房&lt;双人入住&gt;&lt;双早&gt;</t>
  </si>
  <si>
    <t>Abdulle/Ibrahim,Abdulle/Ibrahim</t>
  </si>
  <si>
    <t xml:space="preserve">3963580	</t>
  </si>
  <si>
    <t xml:space="preserve">0000325926	</t>
  </si>
  <si>
    <t xml:space="preserve">999227029052410	</t>
  </si>
  <si>
    <t>[普吉岛]芭东帕拉贡水疗度假酒店(Patong Paragon Resort &amp; Spa)(9786098)</t>
  </si>
  <si>
    <t>豪华房(至少提前3天预订)(连住3晚及以上)&lt;双人入住&gt;&lt;双早&gt;</t>
  </si>
  <si>
    <t>Kumar/Avinash,Kumar/Avinash</t>
  </si>
  <si>
    <t xml:space="preserve">3983991	</t>
  </si>
  <si>
    <t xml:space="preserve">238833	</t>
  </si>
  <si>
    <t xml:space="preserve">999227114121319	</t>
  </si>
  <si>
    <t>[普吉岛]里拉瓦迪华庭假日酒店(Hua Ting Holiday Inn)(4037115)</t>
  </si>
  <si>
    <t>园景高级房(连住7晚及以上)&lt;双人入住&gt;&lt;不适用泰国客人&gt;&lt;双早&gt;</t>
  </si>
  <si>
    <t>LIMBECHAYA/RISHI,PATEL/ANJALIBEN NITINBHAI</t>
  </si>
  <si>
    <t xml:space="preserve">4011381	</t>
  </si>
  <si>
    <t xml:space="preserve">421	</t>
  </si>
  <si>
    <t xml:space="preserve">999227193003752	</t>
  </si>
  <si>
    <t>[宿务]宿务蒙特贝罗别墅酒店(Montebello Villa Hotel Cebu)(8235110)</t>
  </si>
  <si>
    <t>园景尊贵房&lt;四人入住&gt;&lt;早餐&gt;</t>
  </si>
  <si>
    <t>Mo/GyeongHyeon,Mo/GyeongHyeon,Mo/GyeongHyeon,Mo/GyeongHyeon</t>
  </si>
  <si>
    <t xml:space="preserve">4024729	</t>
  </si>
  <si>
    <t xml:space="preserve">6617933680844	</t>
  </si>
  <si>
    <t xml:space="preserve">999227292551293	</t>
  </si>
  <si>
    <t>[吉隆坡]菲斯酒店(The Face Suites)(6286739)</t>
  </si>
  <si>
    <t>一卧室豪华房&lt;双人入住&gt;&lt;无早&gt;</t>
  </si>
  <si>
    <t>Anurithan/Ravindra</t>
  </si>
  <si>
    <t xml:space="preserve">4037765	</t>
  </si>
  <si>
    <t xml:space="preserve">113217	</t>
  </si>
  <si>
    <t xml:space="preserve">999227308525121	</t>
  </si>
  <si>
    <t>[新加坡]新加坡莱佛士酒店(Raffles Singapore)(5253452)</t>
  </si>
  <si>
    <t>棕榈套房&lt;特惠专享&gt;&lt;双人入住&gt;&lt;不适用日本客人&gt;&lt;无早&gt;</t>
  </si>
  <si>
    <t>CHENG/YIXUAN,CHEN/JINGYAN</t>
  </si>
  <si>
    <t xml:space="preserve">4045519	</t>
  </si>
  <si>
    <t xml:space="preserve">5184554	</t>
  </si>
  <si>
    <t xml:space="preserve">999227322859916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</si>
  <si>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</si>
  <si>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</si>
  <si>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XIA/YING</t>
  </si>
  <si>
    <t xml:space="preserve">4048203	</t>
  </si>
  <si>
    <t xml:space="preserve">4317512	</t>
  </si>
  <si>
    <t xml:space="preserve">999227334527662	</t>
  </si>
  <si>
    <t>[普吉岛]海顿里拉瓦迪酒店(Leelavadee HuaTing Holiday Inn)(4037115)</t>
  </si>
  <si>
    <t>园景高级房&lt;双人入住&gt;&lt;不适用泰国客人&gt;&lt;无早&gt;</t>
  </si>
  <si>
    <t>MILES/ALAN</t>
  </si>
  <si>
    <t xml:space="preserve">4052362	</t>
  </si>
  <si>
    <t xml:space="preserve">658	</t>
  </si>
  <si>
    <t xml:space="preserve">999227346312500	</t>
  </si>
  <si>
    <t>[新加坡]华乐酒店(One Farrer Hotel)(25395215)</t>
  </si>
  <si>
    <t>薄荷书房&lt;三人入住&gt;&lt;早餐&gt;</t>
  </si>
  <si>
    <t>JANG/HOSOON,JANG/HOSOON,JANG/HOSOON</t>
  </si>
  <si>
    <t xml:space="preserve">4058148	</t>
  </si>
  <si>
    <t xml:space="preserve">143038	</t>
  </si>
  <si>
    <t xml:space="preserve">999227348816899	</t>
  </si>
  <si>
    <t>[曼谷]祝福酒店及公寓(The Bless Hotel and Residence)(23965860)</t>
  </si>
  <si>
    <t>尊贵房&lt;双人入住&gt;&lt;无早&gt;</t>
  </si>
  <si>
    <t>TOLENTINO ELIZAGA/REX,TOLENTINO ELIZAGA/REX</t>
  </si>
  <si>
    <t xml:space="preserve">4058920	</t>
  </si>
  <si>
    <t xml:space="preserve">	</t>
  </si>
  <si>
    <t>取消</t>
  </si>
  <si>
    <t xml:space="preserve">999227432917517	</t>
  </si>
  <si>
    <t>[Ulu Kinta]怡保曦云轩度假村(The Haven All Suite Resort, Ipoh)(28528391)</t>
  </si>
  <si>
    <t>一卧湖景套房&lt;全日特价&gt;&lt;双人入住&gt;&lt;双早&gt;</t>
  </si>
  <si>
    <t>YUSOF/SYAHIRAH</t>
  </si>
  <si>
    <t xml:space="preserve">4073956	</t>
  </si>
  <si>
    <t xml:space="preserve">119825	</t>
  </si>
  <si>
    <t xml:space="preserve">999227440334573	</t>
  </si>
  <si>
    <t>[普吉岛]普吉岛迈考美利亚酒店(MELIÁ Phuket Mai Khao)(92000607)</t>
  </si>
  <si>
    <t>一卧室套房（带室外浴缸）(连住3晚及以上)&lt;促销&gt;&lt;双人入住&gt;&lt;双早&gt;</t>
  </si>
  <si>
    <t>WONG/YUEN CHING</t>
  </si>
  <si>
    <t xml:space="preserve">4076516	</t>
  </si>
  <si>
    <t xml:space="preserve">65117	</t>
  </si>
  <si>
    <t xml:space="preserve">999227945619086	</t>
  </si>
  <si>
    <t>[仁川]仁川机场贝斯特韦斯特精品酒店(Best Western Premier Incheon Airport Hotel)(5923817)</t>
  </si>
  <si>
    <t>豪华双床房&lt;双人入住&gt;&lt;不适用韩国客人&gt;&lt;无早&gt;</t>
  </si>
  <si>
    <t>SASAYA/KAZUHIRO</t>
  </si>
  <si>
    <t xml:space="preserve">4081411	</t>
  </si>
  <si>
    <t xml:space="preserve">23295304	</t>
  </si>
  <si>
    <t xml:space="preserve">999227949626050	</t>
  </si>
  <si>
    <t>一卧室别墅（带私人泳池）(至少连住2晚及以上)&lt;特价大促销&gt;&lt;双人入住&gt;&lt;双早&gt;</t>
  </si>
  <si>
    <t>Lin/Kuan,Lin/Kuan</t>
  </si>
  <si>
    <t xml:space="preserve">4083433	</t>
  </si>
  <si>
    <t xml:space="preserve">65231	</t>
  </si>
  <si>
    <t xml:space="preserve">999227973610787	</t>
  </si>
  <si>
    <t>[普吉岛]普吉翡翠海滩度假村(Phuket Emerald Beach Resort)(108686548)</t>
  </si>
  <si>
    <t>池景豪华房(至少连住2晚及以上)&lt;双人入住&gt;&lt;中宾&gt;&lt;双早&gt;</t>
  </si>
  <si>
    <t>Li/Xiao Tong</t>
  </si>
  <si>
    <t xml:space="preserve">4092359	</t>
  </si>
  <si>
    <t xml:space="preserve">999228002139299	</t>
  </si>
  <si>
    <t>[新加坡]薰衣草 V 酒店(V Hotel Lavender)(3455999)</t>
  </si>
  <si>
    <t>三人间&lt;特惠&gt;&lt;三人入住&gt;&lt;适用于除印度及次大陆国家客人&gt;&lt;无早&gt;</t>
  </si>
  <si>
    <t>SANTOS/MIKA CHELSEA</t>
  </si>
  <si>
    <t xml:space="preserve">4100189	</t>
  </si>
  <si>
    <t xml:space="preserve">328748388	</t>
  </si>
  <si>
    <t xml:space="preserve">999228004404490	</t>
  </si>
  <si>
    <t>LUO/PING,SONG/YUEQING</t>
  </si>
  <si>
    <t xml:space="preserve">4100754	</t>
  </si>
  <si>
    <t xml:space="preserve">7148	</t>
  </si>
  <si>
    <t xml:space="preserve">999228004432821	</t>
  </si>
  <si>
    <t>SONG/XIN,ZHANG/YUN</t>
  </si>
  <si>
    <t xml:space="preserve">4100764	</t>
  </si>
  <si>
    <t xml:space="preserve">7149	</t>
  </si>
  <si>
    <t xml:space="preserve">999228073399654	</t>
  </si>
  <si>
    <t>海景套房(至少提前3天预订)&lt;特惠&gt;&lt;双人入住&gt;&lt;双早&gt;</t>
  </si>
  <si>
    <t>KIM/HAERIM,KIM/HAERIM</t>
  </si>
  <si>
    <t xml:space="preserve">4119550	</t>
  </si>
  <si>
    <t xml:space="preserve">80787	</t>
  </si>
  <si>
    <t xml:space="preserve">999228087769989	</t>
  </si>
  <si>
    <t>MAK/SINTUNG,WONG/KALAI</t>
  </si>
  <si>
    <t xml:space="preserve">4122058	</t>
  </si>
  <si>
    <t xml:space="preserve">457155	</t>
  </si>
  <si>
    <t xml:space="preserve">999228117463349	</t>
  </si>
  <si>
    <t>[巴洛克]珍拉丁皇家朱木屋(Royale Chulan Cherating Chalet)(67235956)</t>
  </si>
  <si>
    <t>双人床小木屋&lt;特价大促销&gt;&lt;双人入住&gt;&lt;双早&gt;</t>
  </si>
  <si>
    <t>ABU BAKAR/QAIYUM</t>
  </si>
  <si>
    <t xml:space="preserve">4130456	</t>
  </si>
  <si>
    <t xml:space="preserve">91264	</t>
  </si>
  <si>
    <t xml:space="preserve">999228122212407	</t>
  </si>
  <si>
    <t>[首尔]明洞亲爱酒店(Dears Myeongdong)(105594077)</t>
  </si>
  <si>
    <t>布雷夫双人房&lt;今日特价 &gt;&lt;双人入住&gt;&lt;不适用韩国客人&gt;&lt;无早&gt;</t>
  </si>
  <si>
    <t>WANG/CHUANG</t>
  </si>
  <si>
    <t xml:space="preserve">4132496	</t>
  </si>
  <si>
    <t xml:space="preserve">23045953	</t>
  </si>
  <si>
    <t xml:space="preserve">999228140909047	</t>
  </si>
  <si>
    <t>[普吉岛]普吉岛 M Social 酒店(M Social Hotel Phuket)(1611387)</t>
  </si>
  <si>
    <t>社会特大床房(Afterglow)(至少连住2晚及以上)&lt;双人入住&gt;&lt;不适用泰国客人&gt;&lt;双早&gt;</t>
  </si>
  <si>
    <t>SEON/DAEIN</t>
  </si>
  <si>
    <t xml:space="preserve">4137713	</t>
  </si>
  <si>
    <t xml:space="preserve">999228140947772	</t>
  </si>
  <si>
    <t xml:space="preserve">4137721	</t>
  </si>
  <si>
    <t xml:space="preserve">332121258	</t>
  </si>
  <si>
    <t xml:space="preserve">999228143486760	</t>
  </si>
  <si>
    <t>Yau/Chi</t>
  </si>
  <si>
    <t xml:space="preserve">4138712	</t>
  </si>
  <si>
    <t xml:space="preserve">332124943	</t>
  </si>
  <si>
    <t xml:space="preserve">999228163599705	</t>
  </si>
  <si>
    <t>[首尔]明洞大使宜必思酒店(Ibis Ambassador Myeongdong)(5015823)</t>
  </si>
  <si>
    <t>标准大床房&lt;超值特惠&gt;&lt;双人入住&gt;&lt;不适用韩国客人&gt;&lt;无早&gt;</t>
  </si>
  <si>
    <t>LING/I SHU,LEUNG/YUK KIT KAREN</t>
  </si>
  <si>
    <t xml:space="preserve">4143534	</t>
  </si>
  <si>
    <t xml:space="preserve">1262842	</t>
  </si>
  <si>
    <t xml:space="preserve">999228164842282	</t>
  </si>
  <si>
    <t>CHAN/GUET HAR</t>
  </si>
  <si>
    <t xml:space="preserve">4143792	</t>
  </si>
  <si>
    <t xml:space="preserve">1262843	</t>
  </si>
  <si>
    <t xml:space="preserve">999228171925469	</t>
  </si>
  <si>
    <t>[曼谷]曼谷素可泰酒店(The Sukhothai Bangkok)(4957359)</t>
  </si>
  <si>
    <t>豪华房(至少连住2晚及以上)&lt;双人入住&gt;&lt;双早&gt;</t>
  </si>
  <si>
    <t>SHIN/BUGYU</t>
  </si>
  <si>
    <t xml:space="preserve">4146602	</t>
  </si>
  <si>
    <t xml:space="preserve">10719328	</t>
  </si>
  <si>
    <t xml:space="preserve">999228206513582	</t>
  </si>
  <si>
    <t>TRAN/THI THAM</t>
  </si>
  <si>
    <t xml:space="preserve">4148443	</t>
  </si>
  <si>
    <t xml:space="preserve">1262846	</t>
  </si>
  <si>
    <t xml:space="preserve">999228207817401	</t>
  </si>
  <si>
    <t>[曼谷]曼谷美蒂雅酒店素坤逸18巷(Maitria Hotel Sukhumvit 18 - A Chatrium Collection Bangkok)(5280489)</t>
  </si>
  <si>
    <t>至尊豪华一室房&lt;双人入住&gt;&lt;仅适用亚洲客人&gt;&lt;双早&gt;</t>
  </si>
  <si>
    <t>KIM/SEONGHUN</t>
  </si>
  <si>
    <t xml:space="preserve">4149038	</t>
  </si>
  <si>
    <t xml:space="preserve">331511841	</t>
  </si>
  <si>
    <t xml:space="preserve">999228208995399	</t>
  </si>
  <si>
    <t>[曼谷]曼谷素坤逸 11 巷彩鸿酒店(Travelodge Sukhumvit 11)(13535055)</t>
  </si>
  <si>
    <t>高级房(至少连住2晚及以上)&lt;双人入住&gt;&lt;双早&gt;</t>
  </si>
  <si>
    <t>CRITTEN/RICHARD,MUNRO/FRANK</t>
  </si>
  <si>
    <t xml:space="preserve">4149362	</t>
  </si>
  <si>
    <t xml:space="preserve">120934	</t>
  </si>
  <si>
    <t xml:space="preserve">999228209566158	</t>
  </si>
  <si>
    <t>[普吉岛]拉查酒店(The Racha)(4814670)</t>
  </si>
  <si>
    <t>超豪华别墅(至少连住2晚及以上)&lt;双人入住&gt;&lt;双早&gt;&lt;日历房套餐高价值&gt;&lt;新酒店礼盒&gt;</t>
  </si>
  <si>
    <t>ZHANG/SUNQUN</t>
  </si>
  <si>
    <t xml:space="preserve">4149573	</t>
  </si>
  <si>
    <t xml:space="preserve">124183	</t>
  </si>
  <si>
    <t xml:space="preserve">999228209574450	</t>
  </si>
  <si>
    <t>LI/YUESHUANG,SUN/XIN</t>
  </si>
  <si>
    <t xml:space="preserve">4149576	</t>
  </si>
  <si>
    <t xml:space="preserve">124185	</t>
  </si>
  <si>
    <t xml:space="preserve">999228209576291	</t>
  </si>
  <si>
    <t>ZHOU/ZHIWEN,DENG/MIAOMIAO</t>
  </si>
  <si>
    <t xml:space="preserve">4149578	</t>
  </si>
  <si>
    <t xml:space="preserve">999228209771288	</t>
  </si>
  <si>
    <t>HUA/CHUN</t>
  </si>
  <si>
    <t xml:space="preserve">4149656	</t>
  </si>
  <si>
    <t xml:space="preserve">999228217542788	</t>
  </si>
  <si>
    <t>[长滩岛]长滩岛金凤凰酒店(Golden Phoenix Hotel Boracay)(6213617)</t>
  </si>
  <si>
    <t>豪华双床房(至少提前1天预订)&lt;双人入住&gt;&lt;双早&gt;</t>
  </si>
  <si>
    <t>Ciena Valencia/John Lerey Tongson</t>
  </si>
  <si>
    <t xml:space="preserve">4154440	</t>
  </si>
  <si>
    <t xml:space="preserve">2310300016	</t>
  </si>
  <si>
    <t xml:space="preserve">999228225671056	</t>
  </si>
  <si>
    <t>[普吉岛]普吉财富机场酒店（普吉. 皇家丽）(Phuket Fortune Airport Hotel (by Royal Lee the Terminal Phuket))(113615175)</t>
  </si>
  <si>
    <t>标准客房&lt;特惠专享&gt;&lt;双人入住&gt;&lt;仅适用亚洲客人&gt;&lt;双早&gt;</t>
  </si>
  <si>
    <t>LEE/HON KWONG KONDY</t>
  </si>
  <si>
    <t xml:space="preserve">4155082	</t>
  </si>
  <si>
    <t xml:space="preserve">30102023	</t>
  </si>
  <si>
    <t xml:space="preserve">999228229927077	</t>
  </si>
  <si>
    <t>[曼谷]曼谷阿尔玛斯酒店(Almas Hotel Bangkok)(112363936)</t>
  </si>
  <si>
    <t>标准双人床房&lt;双人入住&gt;&lt;双早&gt;</t>
  </si>
  <si>
    <t>Yusoff/Zainuddin,Yusoff/Zainuddin</t>
  </si>
  <si>
    <t xml:space="preserve">4156322	</t>
  </si>
  <si>
    <t xml:space="preserve">10575	</t>
  </si>
  <si>
    <t xml:space="preserve">999228258312565	</t>
  </si>
  <si>
    <t>[曼谷]宜必思曼谷素坤逸24店(Ibis Bangkok Sukhumvit 24)(112895538)</t>
  </si>
  <si>
    <t>标准房 1张大床(至少提前3天预订)(至少连住2晚及以上)&lt;双人入住&gt;&lt;中宾&gt;&lt;无早&gt;</t>
  </si>
  <si>
    <t>GAO/LU</t>
  </si>
  <si>
    <t xml:space="preserve">4164471	</t>
  </si>
  <si>
    <t xml:space="preserve">9012267	</t>
  </si>
  <si>
    <t xml:space="preserve">999228258665365	</t>
  </si>
  <si>
    <t>尊贵双人房&lt;双人入住&gt;&lt;不适用韩国客人&gt;&lt;无早&gt;</t>
  </si>
  <si>
    <t>NG/Joel Christopher Zu Yao</t>
  </si>
  <si>
    <t xml:space="preserve">4164536	</t>
  </si>
  <si>
    <t xml:space="preserve">23300106	</t>
  </si>
  <si>
    <t xml:space="preserve">999228266909532	</t>
  </si>
  <si>
    <t>[新加坡]米酒店(Hotel Mi Bencoolen)(28561624)</t>
  </si>
  <si>
    <t>高级大床房&lt;特惠&gt;&lt;双人入住&gt;&lt;不适用于印度&amp;次大陆&amp;中东客人&gt;&lt;无早&gt;</t>
  </si>
  <si>
    <t>LAM/MING HUI</t>
  </si>
  <si>
    <t xml:space="preserve">4168867	</t>
  </si>
  <si>
    <t xml:space="preserve">332629023	</t>
  </si>
  <si>
    <t xml:space="preserve">999228269369521	</t>
  </si>
  <si>
    <t>[普吉岛]普吉岛诺库酒店(Noku Phuket)(104625562)</t>
  </si>
  <si>
    <t>山别墅特大床(连住3晚及以上)&lt;特惠专享&gt;&lt;三人入住&gt;&lt;早餐&gt;</t>
  </si>
  <si>
    <t>TOO/TSAN SUN JENTZON</t>
  </si>
  <si>
    <t xml:space="preserve">4170503	</t>
  </si>
  <si>
    <t xml:space="preserve">335841139	</t>
  </si>
  <si>
    <t xml:space="preserve">999228281783449	</t>
  </si>
  <si>
    <t>一卧室豪华房&lt;双人入住&gt;&lt;双早&gt;</t>
  </si>
  <si>
    <t>SEOW/KHIAMENG</t>
  </si>
  <si>
    <t xml:space="preserve">4175504	</t>
  </si>
  <si>
    <t xml:space="preserve">114444	</t>
  </si>
  <si>
    <t xml:space="preserve">999228283280349	</t>
  </si>
  <si>
    <t>[乔治市]槟城长荣桂冠酒店(Evergreen Laurel Hotel Penang)(28528115)</t>
  </si>
  <si>
    <t>城景高级双人床房&lt;双人入住&gt;&lt;无早&gt;</t>
  </si>
  <si>
    <t>LOO/PEIR LIM</t>
  </si>
  <si>
    <t xml:space="preserve">4176146	</t>
  </si>
  <si>
    <t xml:space="preserve">999228283390564	</t>
  </si>
  <si>
    <t>标准双床房&lt;超值特惠&gt;&lt;双人入住&gt;&lt;不适用韩国客人&gt;&lt;无早&gt;</t>
  </si>
  <si>
    <t>ORUI/KANON</t>
  </si>
  <si>
    <t xml:space="preserve">4176176	</t>
  </si>
  <si>
    <t xml:space="preserve">1263613	</t>
  </si>
  <si>
    <t xml:space="preserve">999228286146162	</t>
  </si>
  <si>
    <t>[新加坡]悦乐圣淘沙酒店 - 远东集团(Village Hotel Sentosa by Far East Hospitality)(28366988)</t>
  </si>
  <si>
    <t>家庭房(至少连住2晚及以上)&lt;四人入住&gt;&lt;不适用新加坡客人&gt;&lt;无早&gt;</t>
  </si>
  <si>
    <t>GENG/LANKE,ZOU/JIYUN,WANG/ZITONG,GUO/YUWEI</t>
  </si>
  <si>
    <t xml:space="preserve">4177370	</t>
  </si>
  <si>
    <t xml:space="preserve">333138634	</t>
  </si>
  <si>
    <t xml:space="preserve">999228289233028	</t>
  </si>
  <si>
    <t>TANG/WING LAM,SOO/TSOI LAM</t>
  </si>
  <si>
    <t xml:space="preserve">4179016	</t>
  </si>
  <si>
    <t xml:space="preserve">1263790	</t>
  </si>
  <si>
    <t xml:space="preserve">999228312312260	</t>
  </si>
  <si>
    <t>[长滩岛]长滩岛区酒店(The District Boracay)(5175373)</t>
  </si>
  <si>
    <t>豪华两张大床房(至少提前15天预订)&lt;今日特价 &gt;&lt;三人入住&gt;&lt;早餐&gt;</t>
  </si>
  <si>
    <t>Thienpont/Gael,Saint-Davis/Daniel,Swinfield/Reuben</t>
  </si>
  <si>
    <t xml:space="preserve">4187160	</t>
  </si>
  <si>
    <t xml:space="preserve">9887150	</t>
  </si>
  <si>
    <t xml:space="preserve">999228333327812	</t>
  </si>
  <si>
    <t>[首尔]三井酒店(Hotel Samjung)(28525707)</t>
  </si>
  <si>
    <t>双床房&lt;双人入住&gt;&lt;无早&gt;</t>
  </si>
  <si>
    <t>JEON/MIJUNG</t>
  </si>
  <si>
    <t xml:space="preserve">4199110	</t>
  </si>
  <si>
    <t xml:space="preserve">23064131	</t>
  </si>
  <si>
    <t xml:space="preserve">999228334251890	</t>
  </si>
  <si>
    <t>标准房 1张大床(至少提前3天预订)(至少连住2晚及以上)&lt;双人入住&gt;&lt;中宾&gt;&lt;双早&gt;</t>
  </si>
  <si>
    <t>SO/YUK LAN,SAE CHAN/TSZ YIN</t>
  </si>
  <si>
    <t xml:space="preserve">4199592	</t>
  </si>
  <si>
    <t xml:space="preserve">9026295	</t>
  </si>
  <si>
    <t xml:space="preserve">999228334915626	</t>
  </si>
  <si>
    <t>[旧金山]渔人码头智选假日酒店(Holiday Inn Express Hotel &amp; Suites Fisherman's Wharf, an IHG Hotel)(28528824)</t>
  </si>
  <si>
    <t>特大床房&lt;双人入住&gt;&lt;双早&gt;</t>
  </si>
  <si>
    <t>Gupta/Charu</t>
  </si>
  <si>
    <t xml:space="preserve">4199848	</t>
  </si>
  <si>
    <t xml:space="preserve">61837112	</t>
  </si>
  <si>
    <t xml:space="preserve">999228334981326	</t>
  </si>
  <si>
    <t>[苏梅岛]苏梅岛思拉瓦迪度假酒店(Silavadee Pool Spa Resort)(2954957)</t>
  </si>
  <si>
    <t>优美海景泳池别墅&lt;特惠&gt;&lt;双人入住&gt;&lt;双早&gt;&lt;白银会员&gt;</t>
  </si>
  <si>
    <t>Jung/Jooyoun,Bae/Junseok</t>
  </si>
  <si>
    <t xml:space="preserve">4199868	</t>
  </si>
  <si>
    <t xml:space="preserve">98406112-1	</t>
  </si>
  <si>
    <t xml:space="preserve">999228336038647	</t>
  </si>
  <si>
    <t>Kolli/Enis,Kolli/Enis</t>
  </si>
  <si>
    <t xml:space="preserve">4200392	</t>
  </si>
  <si>
    <t xml:space="preserve">129815	</t>
  </si>
  <si>
    <t xml:space="preserve">999228345370091	</t>
  </si>
  <si>
    <t>[Racha Thewa]阿玛拉素万那普酒店(Amaranth Suvarnabhumi Hotel  Certified)(4984706)</t>
  </si>
  <si>
    <t>豪华房&lt;特惠专享&gt;&lt;单人入住&gt;&lt;单早&gt;</t>
  </si>
  <si>
    <t>De Maertelaere/Johan</t>
  </si>
  <si>
    <t xml:space="preserve">4206386	</t>
  </si>
  <si>
    <t xml:space="preserve">78787	</t>
  </si>
  <si>
    <t xml:space="preserve">999228350980107	</t>
  </si>
  <si>
    <t>[曼谷]曼谷格蓝总统饭店(Grand President Bangkok)(5988676)</t>
  </si>
  <si>
    <t>尊贵高级特大床房(至少连住2晚及以上)&lt;双人入住&gt;&lt;无早&gt;</t>
  </si>
  <si>
    <t>Thapar/Ankur,Thapar/Ankur</t>
  </si>
  <si>
    <t xml:space="preserve">4208705	</t>
  </si>
  <si>
    <t xml:space="preserve">389809	</t>
  </si>
  <si>
    <t xml:space="preserve">999228352756463	</t>
  </si>
  <si>
    <t>[岘港]阿斯顿岘港西西里亚水疗酒店(Cicilia Hotels &amp; Spa Danang Powered by ASTON)(5616992)</t>
  </si>
  <si>
    <t>豪华三人间&lt;三人入住&gt;&lt;早餐&gt;</t>
  </si>
  <si>
    <t>PARK/SEONGYU</t>
  </si>
  <si>
    <t xml:space="preserve">4209635	</t>
  </si>
  <si>
    <t xml:space="preserve">1054235	</t>
  </si>
  <si>
    <t xml:space="preserve">999228353130152	</t>
  </si>
  <si>
    <t>[哥打京那巴鲁]哥打京那巴鲁皇宫酒店(The Palace Hotel Kota Kinabalu)(9597023)</t>
  </si>
  <si>
    <t>豪华房&lt;今日特价 &gt;&lt;双人入住&gt;&lt;双早&gt;</t>
  </si>
  <si>
    <t>imran/aidil</t>
  </si>
  <si>
    <t xml:space="preserve">4209749	</t>
  </si>
  <si>
    <t xml:space="preserve">337568584	</t>
  </si>
  <si>
    <t xml:space="preserve">999228356605979	</t>
  </si>
  <si>
    <t>[芭堤雅]芭堤雅 T 酒店(T Pattaya Hotel Sha Extra Plus)(28154562)</t>
  </si>
  <si>
    <t>高级双人床房&lt;特惠专享&gt;&lt;双人入住&gt;&lt;双早&gt;</t>
  </si>
  <si>
    <t>DAORUANG/SIRIPORN,CHEUNG/WAI MAN</t>
  </si>
  <si>
    <t xml:space="preserve">4211497	</t>
  </si>
  <si>
    <t xml:space="preserve">850112	</t>
  </si>
  <si>
    <t>退单</t>
  </si>
  <si>
    <t xml:space="preserve">999228368337841	</t>
  </si>
  <si>
    <t>社会房(至少连住2晚及以上)&lt;双人入住&gt;&lt;不适用泰国客人&gt;&lt;双早&gt;</t>
  </si>
  <si>
    <t>LIN/CHENGZHI</t>
  </si>
  <si>
    <t xml:space="preserve">4220079	</t>
  </si>
  <si>
    <t xml:space="preserve">340022192	</t>
  </si>
  <si>
    <t xml:space="preserve">999228371441589	</t>
  </si>
  <si>
    <t>[新加坡]新加坡史各士皇族酒店(Royal Plaza on Scotts)(2497030)</t>
  </si>
  <si>
    <t>豪华大床房&lt;特惠&gt;&lt;双人入住&gt;&lt;适用于非文莱客人&gt;&lt;双早&gt;</t>
  </si>
  <si>
    <t>MD SAID/FIKIR AMIN</t>
  </si>
  <si>
    <t xml:space="preserve">4223942	</t>
  </si>
  <si>
    <t xml:space="preserve">340545220	</t>
  </si>
  <si>
    <t xml:space="preserve">999228396555206	</t>
  </si>
  <si>
    <t>YAMASHITA/MANAMI,NINOMIYA/TORU</t>
  </si>
  <si>
    <t xml:space="preserve">4227878	</t>
  </si>
  <si>
    <t xml:space="preserve">23064675	</t>
  </si>
  <si>
    <t xml:space="preserve">999228411943096	</t>
  </si>
  <si>
    <t>[曼谷]曼谷林布兰套房酒店(Rembrandt Hotel and Suites Bangkok)(28597383)</t>
  </si>
  <si>
    <t>高级房(至少连住2晚及以上)&lt;双人入住&gt;&lt;无早&gt;</t>
  </si>
  <si>
    <t>SUGIURA/SAKI,HAMA/RIE</t>
  </si>
  <si>
    <t xml:space="preserve">4232020	</t>
  </si>
  <si>
    <t xml:space="preserve">132785507	</t>
  </si>
  <si>
    <t xml:space="preserve">999228417829784	</t>
  </si>
  <si>
    <t>[新加坡]新加坡豪亚酒店 - 远东集团(Oasia Hotel Novena, Singapore by Far East Hospitality)(28554564)</t>
  </si>
  <si>
    <t>豪华房&lt;特惠专享&gt;&lt;双人入住&gt;&lt;适用于非澳大利亚/英国客人&gt;&lt;双早&gt;</t>
  </si>
  <si>
    <t>TING/THIEN LEE ALICE</t>
  </si>
  <si>
    <t xml:space="preserve">4234449	</t>
  </si>
  <si>
    <t xml:space="preserve">336551186	</t>
  </si>
  <si>
    <t xml:space="preserve">999228433470231	</t>
  </si>
  <si>
    <t>[首尔]索菲特首尔大使酒店和服务式公寓(Sofitel Ambassador Seoul Hotel &amp; Serviced Residences)(114241441)</t>
  </si>
  <si>
    <t>奢华双床房(至少连住2晚及以上)&lt;今日特价 &gt;&lt;双人入住&gt;&lt;中宾&gt;&lt;无早&gt;</t>
  </si>
  <si>
    <t>QING/MIN</t>
  </si>
  <si>
    <t xml:space="preserve">4238107	</t>
  </si>
  <si>
    <t xml:space="preserve">129966796	</t>
  </si>
  <si>
    <t xml:space="preserve">999228433514217	</t>
  </si>
  <si>
    <t>LIU/SIYUE</t>
  </si>
  <si>
    <t xml:space="preserve">4238124	</t>
  </si>
  <si>
    <t xml:space="preserve">129967454	</t>
  </si>
  <si>
    <t xml:space="preserve">999228441532936	</t>
  </si>
  <si>
    <t>[曼谷]察殿曼谷大酒店(Chatrium Grand Bangkok)(105593534)</t>
  </si>
  <si>
    <t>2卧套房(至少连住2晚及以上)&lt;今日特价 &gt;&lt;四人入住&gt;&lt;不适用泰国客人&gt;&lt;早餐&gt;</t>
  </si>
  <si>
    <t>CHAN/YANYAN</t>
  </si>
  <si>
    <t xml:space="preserve">4241927	</t>
  </si>
  <si>
    <t xml:space="preserve">336085474	</t>
  </si>
  <si>
    <t xml:space="preserve">999228443217336	</t>
  </si>
  <si>
    <t>标准大床房(至少连住2晚及以上)&lt;超值特惠&gt;&lt;双人入住&gt;&lt;不适用韩国客人&gt;&lt;无早&gt;</t>
  </si>
  <si>
    <t>CHUCHUEN/ORANAT,CHUCHUEN/THARINI,CHUCHUEN/SOMPONG,CHUCHUEN/RATREE</t>
  </si>
  <si>
    <t xml:space="preserve">4244540	</t>
  </si>
  <si>
    <t xml:space="preserve">1267102,1267103	</t>
  </si>
  <si>
    <t xml:space="preserve">999228444040725	</t>
  </si>
  <si>
    <t>[新加坡]史丹佛瑞士酒店(Swissotel the Stamford)(1611379)</t>
  </si>
  <si>
    <t>尊贵特大床房(连住3晚及以上)&lt;双人入住&gt;&lt;双早&gt;</t>
  </si>
  <si>
    <t>JI/YANG,GU/KAIKAI</t>
  </si>
  <si>
    <t xml:space="preserve">4246005	</t>
  </si>
  <si>
    <t xml:space="preserve">41930337,41930338	</t>
  </si>
  <si>
    <t xml:space="preserve">999228445949911	</t>
  </si>
  <si>
    <t>&lt;四人入住&gt;&lt;无早&gt;</t>
  </si>
  <si>
    <t>WANG/QI</t>
  </si>
  <si>
    <t xml:space="preserve">4249647	</t>
  </si>
  <si>
    <t xml:space="preserve">114999	</t>
  </si>
  <si>
    <t xml:space="preserve">999228446373269	</t>
  </si>
  <si>
    <t>[首尔]首尔大使 - 铂尔曼酒店(The Ambassador Seoul - A Pullman Hotel)(2332004)</t>
  </si>
  <si>
    <t>高级双床房&lt;促销&gt;&lt;双人入住&gt;&lt;无早&gt;</t>
  </si>
  <si>
    <t>LI/Ge</t>
  </si>
  <si>
    <t xml:space="preserve">4250503	</t>
  </si>
  <si>
    <t xml:space="preserve">130220293	</t>
  </si>
  <si>
    <t xml:space="preserve">999228468727768	</t>
  </si>
  <si>
    <t>[巴彦勒巴]槟城国际会展中心阿玛瑞酒店(Amari Spice Penang)(112892590)</t>
  </si>
  <si>
    <t>豪华特大床房&lt;双人入住&gt;&lt;无早&gt;</t>
  </si>
  <si>
    <t>KHIDER/SITI BAIZURA</t>
  </si>
  <si>
    <t xml:space="preserve">4252186	</t>
  </si>
  <si>
    <t xml:space="preserve">336902383 and 336903774	</t>
  </si>
  <si>
    <t xml:space="preserve">999228468685898	</t>
  </si>
  <si>
    <t>BAASANJAV/BAYASGALAN</t>
  </si>
  <si>
    <t xml:space="preserve">4252180	</t>
  </si>
  <si>
    <t xml:space="preserve">937976570	</t>
  </si>
  <si>
    <t xml:space="preserve">999228473127074	</t>
  </si>
  <si>
    <t>[首尔]美憬阁首尔 Naru 大使酒店(Hotel Naru Seoul MGallery Ambassador)(106045024)</t>
  </si>
  <si>
    <t>城景高级大床房(连住5晚及以上)&lt;双人入住&gt;&lt;不适用韩国客人&gt;&lt;特价促销&gt;&lt;无早&gt;</t>
  </si>
  <si>
    <t>Zhang/Shiyang</t>
  </si>
  <si>
    <t xml:space="preserve">4253963	</t>
  </si>
  <si>
    <t xml:space="preserve">130332316	</t>
  </si>
  <si>
    <t xml:space="preserve">999228475043981	</t>
  </si>
  <si>
    <t>[曼谷]曼谷中城酒店(Bangkok Midtown Hotel)(112343572)</t>
  </si>
  <si>
    <t>标准双床间&lt;双人入住&gt;&lt;双早&gt;</t>
  </si>
  <si>
    <t>Sritharathikhun /Pattaraporn</t>
  </si>
  <si>
    <t xml:space="preserve">4255142	</t>
  </si>
  <si>
    <t xml:space="preserve">91607	</t>
  </si>
  <si>
    <t xml:space="preserve">999228484209359	</t>
  </si>
  <si>
    <t>[吉隆坡]吉隆坡焦赖丝丽酒店(Silka Cheras Kuala Lumpur)(28528165)</t>
  </si>
  <si>
    <t>Aziz/hakim,Aziz/hakim</t>
  </si>
  <si>
    <t xml:space="preserve">4256496	</t>
  </si>
  <si>
    <t xml:space="preserve">331814196	</t>
  </si>
  <si>
    <t xml:space="preserve">999228484213649	</t>
  </si>
  <si>
    <t>[芙蓉]芙蓉皇家朱兰酒店(Royale Chulan Seremban)(91100866)</t>
  </si>
  <si>
    <t>高级双床房&lt;双人入住&gt;&lt;无早&gt;</t>
  </si>
  <si>
    <t>ALUNA/NR</t>
  </si>
  <si>
    <t xml:space="preserve">4256498	</t>
  </si>
  <si>
    <t xml:space="preserve">102400	</t>
  </si>
  <si>
    <t xml:space="preserve">999228484778103	</t>
  </si>
  <si>
    <t>[普吉岛]普吉岛芭东海滩克拉丽奥酒店(Clarian Hotel Beach Patong)(101925199)</t>
  </si>
  <si>
    <t>豪华特大床房&lt;今日特价 &gt;&lt;双人入住&gt;&lt;双早&gt;</t>
  </si>
  <si>
    <t>Wasita/Krzysztof</t>
  </si>
  <si>
    <t xml:space="preserve">4256925	</t>
  </si>
  <si>
    <t xml:space="preserve">RR23002537	</t>
  </si>
  <si>
    <t xml:space="preserve">999228486842822	</t>
  </si>
  <si>
    <t>[八打灵再也]皇家朱兰白沙罗酒店(Royale Chulan Damansara)(28528087)</t>
  </si>
  <si>
    <t>豪华房&lt;双人入住&gt;&lt;无早&gt;</t>
  </si>
  <si>
    <t>WOON WAI/SHING</t>
  </si>
  <si>
    <t xml:space="preserve">4258190	</t>
  </si>
  <si>
    <t xml:space="preserve">648329	</t>
  </si>
  <si>
    <t xml:space="preserve">999228486871189	</t>
  </si>
  <si>
    <t>HUI HING/WANG</t>
  </si>
  <si>
    <t xml:space="preserve">4258207	</t>
  </si>
  <si>
    <t xml:space="preserve">648328	</t>
  </si>
  <si>
    <t xml:space="preserve">28486973603	</t>
  </si>
  <si>
    <t>尊贵港景特大床房(连住3晚及以上)&lt;双人入住&gt;&lt;双早&gt;</t>
  </si>
  <si>
    <t>AI/XINGKE</t>
  </si>
  <si>
    <t xml:space="preserve">4258260	</t>
  </si>
  <si>
    <t xml:space="preserve">41930362	</t>
  </si>
  <si>
    <t xml:space="preserve">999228488593406	</t>
  </si>
  <si>
    <t>[拉普拉普]宿务麦克坦珊瑚礁岛度假村(The Reef Island Resort Mactan, Cebu)(104207868)</t>
  </si>
  <si>
    <t>尊贵房&lt;今日特价 &gt;&lt;双人入住&gt;&lt;双早&gt;</t>
  </si>
  <si>
    <t>CHIU/HSIAO PIN,HUANG/HSIAO CHUN</t>
  </si>
  <si>
    <t xml:space="preserve">4260318	</t>
  </si>
  <si>
    <t xml:space="preserve">2190900	</t>
  </si>
  <si>
    <t xml:space="preserve">999228488721456	</t>
  </si>
  <si>
    <t>[芭堤雅]芭堤雅宜必思酒店(Ibis Pattaya)(3628267)</t>
  </si>
  <si>
    <t>标准双人床房(至少提前3天预订)(至少连住2晚及以上)&lt;双人入住&gt;&lt;中宾&gt;&lt;无早&gt;</t>
  </si>
  <si>
    <t>TSE/KEE CHAU</t>
  </si>
  <si>
    <t xml:space="preserve">4260423	</t>
  </si>
  <si>
    <t xml:space="preserve">9042954	</t>
  </si>
  <si>
    <t xml:space="preserve">999228492351888	</t>
  </si>
  <si>
    <t>[帕拉尼亚克]梦之城 - 马尼拉诺布酒店(City of Dreams - Nobu Hotel Manila)(8234763)</t>
  </si>
  <si>
    <t>诺布豪华特大床房 禁烟(至少提前3天预订)&lt;双人入住&gt;&lt;不适用菲律宾客人&gt;&lt;双早&gt;</t>
  </si>
  <si>
    <t>LUNG/WONG CHEUK</t>
  </si>
  <si>
    <t xml:space="preserve">4262528	</t>
  </si>
  <si>
    <t xml:space="preserve">1418244	</t>
  </si>
  <si>
    <t xml:space="preserve">999228494010600	</t>
  </si>
  <si>
    <t>weston/philip</t>
  </si>
  <si>
    <t xml:space="preserve">4263200	</t>
  </si>
  <si>
    <t xml:space="preserve">133125508,133099006,133125256	</t>
  </si>
  <si>
    <t xml:space="preserve">999228493449575	</t>
  </si>
  <si>
    <t>CHEONG/LOK KEI</t>
  </si>
  <si>
    <t xml:space="preserve">4262982	</t>
  </si>
  <si>
    <t xml:space="preserve">9043812	</t>
  </si>
  <si>
    <t xml:space="preserve">999228496242304	</t>
  </si>
  <si>
    <t>[新加坡]庄家大酒店(Hotel Boss)(4373844)</t>
  </si>
  <si>
    <t>高级大床房&lt;单人入住&gt;&lt;适用于除印度及次大陆国家客人&gt;&lt;单早&gt;</t>
  </si>
  <si>
    <t>wang/lijun,li/wei</t>
  </si>
  <si>
    <t xml:space="preserve">4264313	</t>
  </si>
  <si>
    <t xml:space="preserve">337283277	</t>
  </si>
  <si>
    <t xml:space="preserve">999228496496086	</t>
  </si>
  <si>
    <t>[河内]西河内凯悦酒店(Hyatt Regency West Hanoi)(28555895)</t>
  </si>
  <si>
    <t>特大床房(至少连住2晚及以上)&lt;双人入住&gt;&lt;不适用越南客人&gt;&lt;双早&gt;</t>
  </si>
  <si>
    <t>MAO/MINGCHUN</t>
  </si>
  <si>
    <t xml:space="preserve">4264479	</t>
  </si>
  <si>
    <t xml:space="preserve">999228499100334	</t>
  </si>
  <si>
    <t>[芭堤雅]芭堤雅美居海洋度假村(Mercure Pattaya Ocean Resort)(4889436)</t>
  </si>
  <si>
    <t>高级特大床房(至少提前3天预订)(至少连住2晚及以上)&lt;双人入住&gt;&lt;中宾&gt;&lt;双早&gt;</t>
  </si>
  <si>
    <t>LEE/UEN SHAN</t>
  </si>
  <si>
    <t xml:space="preserve">4265959	</t>
  </si>
  <si>
    <t xml:space="preserve">9044394	</t>
  </si>
  <si>
    <t xml:space="preserve">999228499419601	</t>
  </si>
  <si>
    <t>特大床房(至少连住2晚及以上)&lt;单人入住&gt;&lt;不适用越南客人&gt;&lt;单早&gt;</t>
  </si>
  <si>
    <t xml:space="preserve">4266085	</t>
  </si>
  <si>
    <t xml:space="preserve">999228504430510	</t>
  </si>
  <si>
    <t>[曼谷]尼兰大酒店(Niran Grand Hotel)(96424884)</t>
  </si>
  <si>
    <t>豪华房(至少连住2晚及以上)&lt;特惠&gt;&lt;双人入住&gt;&lt;无早&gt;</t>
  </si>
  <si>
    <t>Chen/Shin</t>
  </si>
  <si>
    <t xml:space="preserve">4267220	</t>
  </si>
  <si>
    <t xml:space="preserve">570009	</t>
  </si>
  <si>
    <t xml:space="preserve">999228509805358	</t>
  </si>
  <si>
    <t>[济州市]亚洲酒店-济州(Asia Hotel)(102526226)</t>
  </si>
  <si>
    <t>豪华双床房&lt;双人入住&gt;&lt;无早&gt;</t>
  </si>
  <si>
    <t>ZHAN/LIJUAN,WEI/WANYU</t>
  </si>
  <si>
    <t xml:space="preserve">4268861	</t>
  </si>
  <si>
    <t xml:space="preserve">23208706	</t>
  </si>
  <si>
    <t xml:space="preserve">999228510786953	</t>
  </si>
  <si>
    <t>[曼谷]曼谷素坤逸奥克伍德华庭工作室酒店(Oakwood Studios Sukhumvit Bangkok)(101528701)</t>
  </si>
  <si>
    <t>高级特大床房&lt;双人入住&gt;&lt;仅适用亚洲客人&gt;&lt;双早&gt;</t>
  </si>
  <si>
    <t>TAN/WEIZHI</t>
  </si>
  <si>
    <t xml:space="preserve">4269187	</t>
  </si>
  <si>
    <t xml:space="preserve">10890506	</t>
  </si>
  <si>
    <t xml:space="preserve">999228511522407	</t>
  </si>
  <si>
    <t>[仁川]仁川松岛空中花园酒店(旧.天空公园仁川松岛)(Bridge Hotel Incheon Songdo(Old. Sky Park Incheon Songdo))(28638693)</t>
  </si>
  <si>
    <t>标准双人床房&lt;双人入住&gt;&lt;不适用韩国客人&gt;&lt;无早&gt;</t>
  </si>
  <si>
    <t>LIAO/MEIHUI</t>
  </si>
  <si>
    <t xml:space="preserve">4269320	</t>
  </si>
  <si>
    <t xml:space="preserve">F1144084	</t>
  </si>
  <si>
    <t xml:space="preserve">28512047341	</t>
  </si>
  <si>
    <t>豪华特大床房&lt;单人入住&gt;&lt;不适用越南客人&gt;&lt;单早&gt;</t>
  </si>
  <si>
    <t>POON/CHUNG MING DANNY</t>
  </si>
  <si>
    <t xml:space="preserve">4269460	</t>
  </si>
  <si>
    <t xml:space="preserve">64392636	</t>
  </si>
  <si>
    <t xml:space="preserve">999228512144848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</si>
  <si>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</si>
  <si>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</si>
  <si>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li/wei</t>
  </si>
  <si>
    <t xml:space="preserve">4269492	</t>
  </si>
  <si>
    <t xml:space="preserve">23179280	</t>
  </si>
  <si>
    <t xml:space="preserve">999228512476390	</t>
  </si>
  <si>
    <t>[宿务]宿务滨海前线酒店 - 北开垦(Bayfront Hotel Cebu North Reclamation)(8235106)</t>
  </si>
  <si>
    <t>TSO/MAN WAI LOUIS</t>
  </si>
  <si>
    <t xml:space="preserve">4269611	</t>
  </si>
  <si>
    <t xml:space="preserve">137730	</t>
  </si>
  <si>
    <t xml:space="preserve">999228512690853	</t>
  </si>
  <si>
    <t>豪华房&lt;特惠专享&gt;&lt;双人入住&gt;&lt;无早&gt;</t>
  </si>
  <si>
    <t>Velpula/Venkatesh</t>
  </si>
  <si>
    <t xml:space="preserve">4269696	</t>
  </si>
  <si>
    <t xml:space="preserve">79549	</t>
  </si>
  <si>
    <t xml:space="preserve">999228513244332	</t>
  </si>
  <si>
    <t>高级房&lt;双人入住&gt;&lt;无早&gt;</t>
  </si>
  <si>
    <t>ZHANG/QINGQIANG</t>
  </si>
  <si>
    <t xml:space="preserve">4269925	</t>
  </si>
  <si>
    <t xml:space="preserve">649124	</t>
  </si>
  <si>
    <t xml:space="preserve">999228513791525	</t>
  </si>
  <si>
    <t>[富国岛]富国岛乡村尊贵度假村-雅高旗下酒店(Premier Village Phu Quoc Resort Managed by AccorHotels)(28367265)</t>
  </si>
  <si>
    <t>一卧室花园别墅(至少连住2晚及以上)&lt;双人入住&gt;&lt;双早&gt;</t>
  </si>
  <si>
    <t>LE/ANDY THUAN,LU/HUE TRINH</t>
  </si>
  <si>
    <t xml:space="preserve">4270123	</t>
  </si>
  <si>
    <t xml:space="preserve">385685	</t>
  </si>
  <si>
    <t xml:space="preserve">999228520937418	</t>
  </si>
  <si>
    <t>[迪拜]TIME橡木酒店及套房(TIME Oak Hotel &amp; Suites)(28645529)</t>
  </si>
  <si>
    <t>高级房间&lt;双人入住&gt;&lt;双早&gt;</t>
  </si>
  <si>
    <t>LINKOV/VASILY</t>
  </si>
  <si>
    <t xml:space="preserve">4271024	</t>
  </si>
  <si>
    <t xml:space="preserve">19466805	</t>
  </si>
  <si>
    <t xml:space="preserve">999228523948964	</t>
  </si>
  <si>
    <t>&lt;四人入住&gt;&lt;不适用马来西亚客人&gt;&lt;无早&gt;</t>
  </si>
  <si>
    <t>LI/YINGJU</t>
  </si>
  <si>
    <t xml:space="preserve">4271940	</t>
  </si>
  <si>
    <t xml:space="preserve">115159	</t>
  </si>
  <si>
    <t xml:space="preserve">999228528340359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</si>
  <si>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</si>
  <si>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</si>
  <si>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LIU/ZHUOJIA</t>
  </si>
  <si>
    <t xml:space="preserve">4272886	</t>
  </si>
  <si>
    <t xml:space="preserve">9048350	</t>
  </si>
  <si>
    <t xml:space="preserve">999228528375053	</t>
  </si>
  <si>
    <t>DAI/ENNA,WANG/QING,ZHAO/BING,XU/FUHAO</t>
  </si>
  <si>
    <t xml:space="preserve">4272900	</t>
  </si>
  <si>
    <t xml:space="preserve">79582	</t>
  </si>
  <si>
    <t xml:space="preserve">999228530422691	</t>
  </si>
  <si>
    <t>Fairulazhar/Nurhidayana</t>
  </si>
  <si>
    <t xml:space="preserve">4273454	</t>
  </si>
  <si>
    <t xml:space="preserve">92665	</t>
  </si>
  <si>
    <t xml:space="preserve">999228531513343	</t>
  </si>
  <si>
    <t>Lee Gyung guk,Park Juhee</t>
  </si>
  <si>
    <t xml:space="preserve">999228531724705	</t>
  </si>
  <si>
    <t>Lerddomronglit/Sedthadeth,Lerddomronglit/Sedthadeth</t>
  </si>
  <si>
    <t xml:space="preserve">4274025	</t>
  </si>
  <si>
    <t xml:space="preserve">999228532234425	</t>
  </si>
  <si>
    <t>KHOO/BOON SOON</t>
  </si>
  <si>
    <t xml:space="preserve">4274298	</t>
  </si>
  <si>
    <t xml:space="preserve">649341	</t>
  </si>
  <si>
    <t xml:space="preserve">999228536320608	</t>
  </si>
  <si>
    <t>Abdul Rahman/Ahmad Izzuddin</t>
  </si>
  <si>
    <t xml:space="preserve">4274624	</t>
  </si>
  <si>
    <t xml:space="preserve">338311818	</t>
  </si>
  <si>
    <t xml:space="preserve">999228539258269	</t>
  </si>
  <si>
    <t>池景家庭房(至少连住2晚及以上)&lt;双人入住&gt;&lt;中宾&gt;&lt;双早&gt;</t>
  </si>
  <si>
    <t>ALIEVA/ALBINA,PROKOFEVA/ELENA</t>
  </si>
  <si>
    <t xml:space="preserve">4275195	</t>
  </si>
  <si>
    <t xml:space="preserve">8816	</t>
  </si>
  <si>
    <t xml:space="preserve">999228539490098	</t>
  </si>
  <si>
    <t>[曼谷]贝斯特韦斯特拉查达酒店(Best Western Ratchada Hotel)(112198417)</t>
  </si>
  <si>
    <t>高级房, 1 张特大床&lt;特惠&gt;&lt;双人入住&gt;&lt;不适用泰国客人&gt;&lt;双早&gt;</t>
  </si>
  <si>
    <t>LI/FUKUI</t>
  </si>
  <si>
    <t xml:space="preserve">4275257	</t>
  </si>
  <si>
    <t xml:space="preserve">BK009958	</t>
  </si>
  <si>
    <t xml:space="preserve">999228544254381	</t>
  </si>
  <si>
    <t>[曼谷]素坤逸 6 巷希鲁斯套房 - 康帕斯酒店集团(Citrus Suites Sukhumvit 6 by Compass Hospitality)(28680086)</t>
  </si>
  <si>
    <t>一卧室行政套房&lt;双人入住&gt;&lt;无早&gt;</t>
  </si>
  <si>
    <t>Salvini/Laurent,Salvini/Laurent</t>
  </si>
  <si>
    <t xml:space="preserve">4276613	</t>
  </si>
  <si>
    <t xml:space="preserve">50969, 50925	</t>
  </si>
  <si>
    <t xml:space="preserve">999228544367377	</t>
  </si>
  <si>
    <t>高级房&lt;特惠专享&gt;&lt;双人入住&gt;&lt;无早&gt;</t>
  </si>
  <si>
    <t>Putcho/sawitree,Putcho/sawitree</t>
  </si>
  <si>
    <t xml:space="preserve">4276662	</t>
  </si>
  <si>
    <t xml:space="preserve">999228544767324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</si>
  <si>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</si>
  <si>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</si>
  <si>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SAM/MEYCHOU</t>
  </si>
  <si>
    <t xml:space="preserve">4276881	</t>
  </si>
  <si>
    <t xml:space="preserve">81395507	</t>
  </si>
  <si>
    <t xml:space="preserve">999228545137451	</t>
  </si>
  <si>
    <t>高级双床房&lt;双人入住&gt;&lt;仅适用亚洲客人&gt;&lt;无早&gt;</t>
  </si>
  <si>
    <t>BOBOKHIDZE/NATIA,BOBOKHIDZE/ANNA</t>
  </si>
  <si>
    <t xml:space="preserve">4277130	</t>
  </si>
  <si>
    <t xml:space="preserve">10914620	</t>
  </si>
  <si>
    <t xml:space="preserve">999228545171992	</t>
  </si>
  <si>
    <t xml:space="preserve">4277154	</t>
  </si>
  <si>
    <t xml:space="preserve">999228545285581	</t>
  </si>
  <si>
    <t>[芭堤雅]密特酒店(Mytt Hotel Pattaya)(10845455)</t>
  </si>
  <si>
    <t>豪华都市特大床房&lt;特惠&gt;&lt;双人入住&gt;&lt;不适用印度客人&gt;&lt;双早&gt;</t>
  </si>
  <si>
    <t>SRISANGUANSAT/WARAPORN</t>
  </si>
  <si>
    <t xml:space="preserve">4277230	</t>
  </si>
  <si>
    <t xml:space="preserve">148855	</t>
  </si>
  <si>
    <t xml:space="preserve">999228545841971	</t>
  </si>
  <si>
    <t>Aceveda/Doreen Fay</t>
  </si>
  <si>
    <t xml:space="preserve">4277339	</t>
  </si>
  <si>
    <t xml:space="preserve">92721	</t>
  </si>
  <si>
    <t xml:space="preserve">999228546311670	</t>
  </si>
  <si>
    <t>[哥打巴鲁]宜必思尚品哥打巴鲁酒店(Ibis Styles Kota Bharu)(111111462)</t>
  </si>
  <si>
    <t>高级双床房&lt;单人入住&gt;&lt;单早&gt;</t>
  </si>
  <si>
    <t>KOH/CHEE CHIEN</t>
  </si>
  <si>
    <t xml:space="preserve">4277388	</t>
  </si>
  <si>
    <t xml:space="preserve">MVGSCSDP	</t>
  </si>
  <si>
    <t xml:space="preserve">999228546347091	</t>
  </si>
  <si>
    <t>HUANG/YIWEN</t>
  </si>
  <si>
    <t xml:space="preserve">4277397	</t>
  </si>
  <si>
    <t xml:space="preserve">11349	</t>
  </si>
  <si>
    <t xml:space="preserve">999228545198163	</t>
  </si>
  <si>
    <t>LIU/YING,CHEE/YEN HUNG,LOH/ZHEN YEE</t>
  </si>
  <si>
    <t xml:space="preserve">4277170	</t>
  </si>
  <si>
    <t xml:space="preserve">115215	</t>
  </si>
  <si>
    <t xml:space="preserve">999228547604101	</t>
  </si>
  <si>
    <t>[沃克拉]苏克阿尔瓦卡卡塔尔提沃丽酒店(Souq Al Wakra Hotel Qatar by Tivoli)(104609787)</t>
  </si>
  <si>
    <t>精致套房&lt;双人入住&gt;&lt;无早&gt;</t>
  </si>
  <si>
    <t>Alotaibi /Abdulah</t>
  </si>
  <si>
    <t xml:space="preserve">4278122	</t>
  </si>
  <si>
    <t xml:space="preserve">8781900	</t>
  </si>
  <si>
    <t xml:space="preserve">999228552616854	</t>
  </si>
  <si>
    <t>WANG/YINGLING,TAO/XIAOQIAN</t>
  </si>
  <si>
    <t xml:space="preserve">4278960	</t>
  </si>
  <si>
    <t xml:space="preserve">8872	</t>
  </si>
  <si>
    <t xml:space="preserve">999228552832258	</t>
  </si>
  <si>
    <t>Accad/Mariz</t>
  </si>
  <si>
    <t xml:space="preserve">4279009	</t>
  </si>
  <si>
    <t xml:space="preserve">2311200017	</t>
  </si>
  <si>
    <t xml:space="preserve">999228553419405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</si>
  <si>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</si>
  <si>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</si>
  <si>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LIU/JIAO,LIU/YUHAN</t>
  </si>
  <si>
    <t xml:space="preserve">4279164	</t>
  </si>
  <si>
    <t xml:space="preserve">132400534	</t>
  </si>
  <si>
    <t xml:space="preserve">999228556058548	</t>
  </si>
  <si>
    <t>[普吉岛]卡马拉普吉岛套房及度假村(Radisson Resort and Suites Phuket)(4498536)</t>
  </si>
  <si>
    <t>池景一卧室套房带露台(至少连住2晚及以上)&lt;特惠专享&gt;&lt;双人入住&gt;&lt;双早&gt;</t>
  </si>
  <si>
    <t>MERGENTHALER/JULIAN CONSTANTIN</t>
  </si>
  <si>
    <t xml:space="preserve">4290259	</t>
  </si>
  <si>
    <t xml:space="preserve">28557755602	</t>
  </si>
  <si>
    <t>[曼谷]沙吞11贝斯特韦斯特克里克酒店(Best Western Click Sathorn 11 Bangkok)(114075398)</t>
  </si>
  <si>
    <t>高级房(至少提前1天预订)(至少连住2晚及以上)&lt;双人入住&gt;&lt;不适用泰国客人&gt;&lt;无早&gt;</t>
  </si>
  <si>
    <t>JIAO/XIAOLEI</t>
  </si>
  <si>
    <t xml:space="preserve">4291190	</t>
  </si>
  <si>
    <t xml:space="preserve">999228558589000	</t>
  </si>
  <si>
    <t>Ismail/Mohd Zaki</t>
  </si>
  <si>
    <t xml:space="preserve">4291951	</t>
  </si>
  <si>
    <t xml:space="preserve">649590	</t>
  </si>
  <si>
    <t xml:space="preserve">999228559876281	</t>
  </si>
  <si>
    <t>一卧室套房（带室外浴缸）&lt;特价大促销&gt;&lt;双人入住&gt;&lt;双早&gt;</t>
  </si>
  <si>
    <t>HE/ZHIQIANG</t>
  </si>
  <si>
    <t xml:space="preserve">4292757	</t>
  </si>
  <si>
    <t xml:space="preserve">67750	</t>
  </si>
  <si>
    <t xml:space="preserve">999228560139952	</t>
  </si>
  <si>
    <t>Alapan/Jorda</t>
  </si>
  <si>
    <t xml:space="preserve">4292874	</t>
  </si>
  <si>
    <t xml:space="preserve">2311210015	</t>
  </si>
  <si>
    <t xml:space="preserve">999228560783517	</t>
  </si>
  <si>
    <t>CHEN/QIUMU</t>
  </si>
  <si>
    <t xml:space="preserve">4294163	</t>
  </si>
  <si>
    <t xml:space="preserve">19467349	</t>
  </si>
  <si>
    <t xml:space="preserve">999228558437225	</t>
  </si>
  <si>
    <t>高级豪华双人或双床间&lt;特惠专享&gt;&lt;双人入住&gt;&lt;无早&gt;</t>
  </si>
  <si>
    <t>HUANG/TING CHIEH</t>
  </si>
  <si>
    <t xml:space="preserve">4291662	</t>
  </si>
  <si>
    <t xml:space="preserve">79801	</t>
  </si>
  <si>
    <t xml:space="preserve">999228564897047	</t>
  </si>
  <si>
    <t>[曼谷]金玉素万那普酒店(Golden Jade Suvarnabhumi)(28680143)</t>
  </si>
  <si>
    <t>Khetan/Ashutosh</t>
  </si>
  <si>
    <t xml:space="preserve">4295563	</t>
  </si>
  <si>
    <t xml:space="preserve">acknowledge	</t>
  </si>
  <si>
    <t xml:space="preserve">999228566862355	</t>
  </si>
  <si>
    <t>[碧瑶]碧瑶广场小屋(The Plaza Lodge Baguio)(109455867)</t>
  </si>
  <si>
    <t>华丽双人房（1 张双人床）, 2 张双人床&lt;双人入住&gt;&lt;双早&gt;</t>
  </si>
  <si>
    <t>Marcelo/Jan Lester,Marcelo/Jan Lester</t>
  </si>
  <si>
    <t xml:space="preserve">4296252	</t>
  </si>
  <si>
    <t xml:space="preserve">155002	</t>
  </si>
  <si>
    <t xml:space="preserve">999228567734739	</t>
  </si>
  <si>
    <t>[布城]布城美居生活酒店(Mercure Living Putrajaya)(113978711)</t>
  </si>
  <si>
    <t>一卧室公寓&lt;双人入住&gt;&lt;无早&gt;</t>
  </si>
  <si>
    <t>ABD HAIT/SITI RADHIAH</t>
  </si>
  <si>
    <t xml:space="preserve">4296643	</t>
  </si>
  <si>
    <t xml:space="preserve">24211	</t>
  </si>
  <si>
    <t xml:space="preserve">999228568647153	</t>
  </si>
  <si>
    <t>[宿务]宿雾海湾酒店- 国会大厦(Bayfront Hotel Cebu Capitol Site)(82189082)</t>
  </si>
  <si>
    <t>经典房&lt;双人入住&gt;&lt;双早&gt;</t>
  </si>
  <si>
    <t>LU/ZHENNAN</t>
  </si>
  <si>
    <t xml:space="preserve">4297038	</t>
  </si>
  <si>
    <t xml:space="preserve">44667	</t>
  </si>
  <si>
    <t xml:space="preserve">999228568763013	</t>
  </si>
  <si>
    <t>LI/SHIBAO</t>
  </si>
  <si>
    <t xml:space="preserve">4297068	</t>
  </si>
  <si>
    <t xml:space="preserve">44670	</t>
  </si>
  <si>
    <t xml:space="preserve">999228569524237	</t>
  </si>
  <si>
    <t>[普吉岛]普吉岛贝拉娜拉奈阳海滩(Bella Nara Phuket Naiyang Beach)(113534314)</t>
  </si>
  <si>
    <t>豪华房&lt;双人入住&gt;&lt;不适用泰国客人&gt;&lt;双早&gt;</t>
  </si>
  <si>
    <t>WANG/JIAHUI,SHEN/YAN</t>
  </si>
  <si>
    <t xml:space="preserve">4297386	</t>
  </si>
  <si>
    <t xml:space="preserve">RR23001336	</t>
  </si>
  <si>
    <t xml:space="preserve">999228569699012	</t>
  </si>
  <si>
    <t>AHN/CHIHYUN</t>
  </si>
  <si>
    <t xml:space="preserve">4297541	</t>
  </si>
  <si>
    <t xml:space="preserve">23209259	</t>
  </si>
  <si>
    <t xml:space="preserve">999228569972190	</t>
  </si>
  <si>
    <t>高级双人床房&lt;双人入住&gt;&lt;双早&gt;</t>
  </si>
  <si>
    <t>SHENG/DAPENG</t>
  </si>
  <si>
    <t xml:space="preserve">4297667	</t>
  </si>
  <si>
    <t xml:space="preserve">103096	</t>
  </si>
  <si>
    <t xml:space="preserve">999228570067781	</t>
  </si>
  <si>
    <t>Deluxe Double Room&lt;双人入住&gt;&lt;双早&gt;</t>
  </si>
  <si>
    <t>Jiang/Cheng</t>
  </si>
  <si>
    <t xml:space="preserve">4297684	</t>
  </si>
  <si>
    <t xml:space="preserve">103097	</t>
  </si>
  <si>
    <t xml:space="preserve">999228572882822	</t>
  </si>
  <si>
    <t>[芭堤雅]芭堤雅中天棕榈海滩酒店及度假村(Jomtien Palm Beach Hotel and Resort)(4633627)</t>
  </si>
  <si>
    <t>棕榈翼高级房 禁烟&lt;双人入住&gt;&lt;中宾&gt;&lt;双早&gt;</t>
  </si>
  <si>
    <t>ZHANG/XINYI</t>
  </si>
  <si>
    <t xml:space="preserve">4299510	</t>
  </si>
  <si>
    <t xml:space="preserve">100436	</t>
  </si>
  <si>
    <t xml:space="preserve">999228573623631	</t>
  </si>
  <si>
    <t>至尊豪华房&lt;双人入住&gt;&lt;不适用泰国客人&gt;&lt;双早&gt;</t>
  </si>
  <si>
    <t>WANG/WEI,XU/KUN</t>
  </si>
  <si>
    <t xml:space="preserve">4300149	</t>
  </si>
  <si>
    <t xml:space="preserve">RR23001347	</t>
  </si>
  <si>
    <t xml:space="preserve">999228574574150	</t>
  </si>
  <si>
    <t>[吉隆坡]吉隆坡皇家朱兰酒店(Royale Chulan Kuala Lumpur)(5280527)</t>
  </si>
  <si>
    <t>ARISYAH/HANIS</t>
  </si>
  <si>
    <t xml:space="preserve">4301127	</t>
  </si>
  <si>
    <t xml:space="preserve">10010698360	</t>
  </si>
  <si>
    <t xml:space="preserve">999228574692590	</t>
  </si>
  <si>
    <t>Lee/Hoseok</t>
  </si>
  <si>
    <t xml:space="preserve">4301264	</t>
  </si>
  <si>
    <t xml:space="preserve">23209361	</t>
  </si>
  <si>
    <t xml:space="preserve">999228575192310	</t>
  </si>
  <si>
    <t>[普吉岛]NH普吉岛船湖度假村(NH Boat Lagoon Phuket Resort)(110631149)</t>
  </si>
  <si>
    <t>豪华房&lt;特惠专享&gt;&lt;双人入住&gt;&lt;双早&gt;</t>
  </si>
  <si>
    <t>Charoenkwan/Sittiporn,Charoenkwan/Sittiporn</t>
  </si>
  <si>
    <t xml:space="preserve">4301638	</t>
  </si>
  <si>
    <t xml:space="preserve">999228582182940	</t>
  </si>
  <si>
    <t xml:space="preserve">4302710	</t>
  </si>
  <si>
    <t xml:space="preserve">999228583392985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</si>
  <si>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</si>
  <si>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</si>
  <si>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ZHANG/WENXUAN,Meng/BinHua</t>
  </si>
  <si>
    <t xml:space="preserve">4303285	</t>
  </si>
  <si>
    <t xml:space="preserve">348193961	</t>
  </si>
  <si>
    <t xml:space="preserve">999228583439617	</t>
  </si>
  <si>
    <t>高级好莱坞房&lt;今日特价 &gt;&lt;双人入住&gt;&lt;不适用泰国客人&gt;&lt;双早&gt;</t>
  </si>
  <si>
    <t>Tao/Qing,Wu/Ling Ling</t>
  </si>
  <si>
    <t xml:space="preserve">4303297	</t>
  </si>
  <si>
    <t xml:space="preserve">348197268	</t>
  </si>
  <si>
    <t xml:space="preserve">999228583917402	</t>
  </si>
  <si>
    <t>[安赫莱斯]SureStay Studio by Best Western Clarkview, Angeles City(114425429)</t>
  </si>
  <si>
    <t>高级房, 1 张大床,厨房&lt;单人入住&gt;&lt;单早&gt;</t>
  </si>
  <si>
    <t>MENG/YIFEI</t>
  </si>
  <si>
    <t xml:space="preserve">4303428	</t>
  </si>
  <si>
    <t xml:space="preserve">999228584360317	</t>
  </si>
  <si>
    <t>豪华房(至少连住2晚及以上)&lt;特惠&gt;&lt;双人入住&gt;&lt;双早&gt;</t>
  </si>
  <si>
    <t>PARK/SANGWOOK</t>
  </si>
  <si>
    <t xml:space="preserve">4303673	</t>
  </si>
  <si>
    <t xml:space="preserve">999228584370645	</t>
  </si>
  <si>
    <t>尊尚大床房&lt;双人入住&gt;&lt;无早&gt;</t>
  </si>
  <si>
    <t>Yang Lim/Chau,Yang Lim/Chau</t>
  </si>
  <si>
    <t xml:space="preserve">4303677	</t>
  </si>
  <si>
    <t xml:space="preserve">339304545	</t>
  </si>
  <si>
    <t xml:space="preserve">999228585986316	</t>
  </si>
  <si>
    <t>CHIRASAWANON/PONGSUK</t>
  </si>
  <si>
    <t xml:space="preserve">4304483	</t>
  </si>
  <si>
    <t xml:space="preserve">348338734	</t>
  </si>
  <si>
    <t xml:space="preserve">999228586700902	</t>
  </si>
  <si>
    <t>Mckelvie/Peter</t>
  </si>
  <si>
    <t xml:space="preserve">4304969	</t>
  </si>
  <si>
    <t xml:space="preserve">999228586854590	</t>
  </si>
  <si>
    <t>Ilyas/Rozni,Ilyas/Rozni</t>
  </si>
  <si>
    <t xml:space="preserve">4305010	</t>
  </si>
  <si>
    <t xml:space="preserve">339500110	</t>
  </si>
  <si>
    <t xml:space="preserve">999228588607202	</t>
  </si>
  <si>
    <t>[吉隆坡]菲斯时尚酒店(The Face Style)(112268920)</t>
  </si>
  <si>
    <t>行政豪华房&lt;双人入住&gt;&lt;无早&gt;</t>
  </si>
  <si>
    <t>LIN/FENG CHAN,han/long</t>
  </si>
  <si>
    <t xml:space="preserve">4306325	</t>
  </si>
  <si>
    <t xml:space="preserve">132114	</t>
  </si>
  <si>
    <t xml:space="preserve">999228588824499	</t>
  </si>
  <si>
    <t>[曼谷]曼谷十伊卡迈温德姆华美达酒店(Ramada by Wyndham Bangkok Ten Ekamai Residences)(111444826)</t>
  </si>
  <si>
    <t>高级公寓&lt;双人入住&gt;&lt;无早&gt;</t>
  </si>
  <si>
    <t>Moss-Hansen/Christine,Moss-Hansen/Christine</t>
  </si>
  <si>
    <t xml:space="preserve">4306456	</t>
  </si>
  <si>
    <t xml:space="preserve">999228588839188	</t>
  </si>
  <si>
    <t>[长滩岛]长滩岛费利斯酒店-由伊德润管理(Feliz Hotel Boracay)(99048496)</t>
  </si>
  <si>
    <t>豪华两张大床房(至少提前1天预订)&lt;今日特价 &gt;&lt;双人入住&gt;&lt;双早&gt;</t>
  </si>
  <si>
    <t>TONG/YUNGYUNG</t>
  </si>
  <si>
    <t xml:space="preserve">4306569	</t>
  </si>
  <si>
    <t xml:space="preserve">6063	</t>
  </si>
  <si>
    <t xml:space="preserve">999228590406265	</t>
  </si>
  <si>
    <t>高级双人床房&lt;双人入住&gt;&lt;无早&gt;</t>
  </si>
  <si>
    <t>Letchumanan/Jayasuthan</t>
  </si>
  <si>
    <t xml:space="preserve">4307964	</t>
  </si>
  <si>
    <t xml:space="preserve">103254	</t>
  </si>
  <si>
    <t xml:space="preserve">999228591199906	</t>
  </si>
  <si>
    <t>SHEN/GANG,ZHANG/LU</t>
  </si>
  <si>
    <t xml:space="preserve">4308615	</t>
  </si>
  <si>
    <t xml:space="preserve">348720267	</t>
  </si>
  <si>
    <t xml:space="preserve">999228591238828	</t>
  </si>
  <si>
    <t>MYREEV/PAVEL</t>
  </si>
  <si>
    <t xml:space="preserve">4308636	</t>
  </si>
  <si>
    <t xml:space="preserve">11450	</t>
  </si>
  <si>
    <t xml:space="preserve">999228595847803	</t>
  </si>
  <si>
    <t>QIU/FENG</t>
  </si>
  <si>
    <t xml:space="preserve">4308955	</t>
  </si>
  <si>
    <t xml:space="preserve">269151339	</t>
  </si>
  <si>
    <t xml:space="preserve">999228598334179	</t>
  </si>
  <si>
    <t>[曼谷]曼谷王子宫殿酒店(Prince Palace Hotel Bangkok)(5007640)</t>
  </si>
  <si>
    <t>高级房&lt;双人入住&gt;&lt;适用于除泰国的亚洲客人&gt;&lt;双早&gt;</t>
  </si>
  <si>
    <t>SUN/JIASHU</t>
  </si>
  <si>
    <t xml:space="preserve">4309672	</t>
  </si>
  <si>
    <t xml:space="preserve">348859749	</t>
  </si>
  <si>
    <t xml:space="preserve">999228598693237	</t>
  </si>
  <si>
    <t>FARO/MICHAEL MOTA</t>
  </si>
  <si>
    <t xml:space="preserve">4309775	</t>
  </si>
  <si>
    <t xml:space="preserve">11461	</t>
  </si>
  <si>
    <t xml:space="preserve">999228367682709	</t>
  </si>
  <si>
    <t>[仁川]百乐达斯城(Paradise City)(28523875)</t>
  </si>
  <si>
    <t>豪华两张双人床房&lt;今日特惠&gt;&lt;双人入住&gt;&lt;不适用韩国客人&gt;&lt;无早&gt;</t>
  </si>
  <si>
    <t>MORI/SHOHEI</t>
  </si>
  <si>
    <t xml:space="preserve">4218936	</t>
  </si>
  <si>
    <t xml:space="preserve">1611614	</t>
  </si>
  <si>
    <t>，</t>
  </si>
  <si>
    <t>11月19日 kelly 3944602 出入帐不变，另建工单收款200RMB，补款单号999228531513343</t>
  </si>
  <si>
    <t>直采</t>
  </si>
  <si>
    <t>可退1802元</t>
  </si>
  <si>
    <t>等改账</t>
  </si>
  <si>
    <t>A231127151439481</t>
  </si>
  <si>
    <t>A231127151522481</t>
  </si>
  <si>
    <t>A231127151630481</t>
  </si>
  <si>
    <t>CNY / HKD 当前参考汇率: 1.090250976</t>
  </si>
  <si>
    <t>总计：304478.64 CNY/
331958.13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</si>
  <si>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</si>
  <si>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</si>
  <si>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</si>
  <si>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</si>
  <si>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</si>
  <si>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</si>
  <si>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</si>
  <si>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</si>
  <si>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</si>
  <si>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</si>
  <si>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</si>
  <si>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</si>
  <si>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</si>
  <si>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</si>
  <si>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</si>
  <si>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</si>
  <si>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</si>
  <si>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</si>
  <si>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</si>
  <si>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</si>
  <si>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4309775</t>
  </si>
  <si>
    <t>曼谷阿尔玛斯酒店</t>
  </si>
  <si>
    <t>FARO MICHAEL MOTA</t>
  </si>
  <si>
    <t>2023-11-24</t>
  </si>
  <si>
    <t>退房日周结</t>
  </si>
  <si>
    <t>175.00</t>
  </si>
  <si>
    <t>RMB</t>
  </si>
  <si>
    <t>0</t>
  </si>
  <si>
    <t>0.00</t>
  </si>
  <si>
    <t>携程国际直连(DD)</t>
  </si>
  <si>
    <t>01.011174</t>
  </si>
  <si>
    <t>2023-11-23 16:23:31</t>
  </si>
  <si>
    <t>否</t>
  </si>
  <si>
    <t>汇智国际旅游发展有限公司</t>
  </si>
  <si>
    <t>泰国</t>
  </si>
  <si>
    <t>4309672</t>
  </si>
  <si>
    <t>王子宫殿酒店  (政府卫生认证)</t>
  </si>
  <si>
    <t>SUN JIASHU</t>
  </si>
  <si>
    <t>276.00</t>
  </si>
  <si>
    <t>2023-11-23 15:34:41</t>
  </si>
  <si>
    <t>4308955</t>
  </si>
  <si>
    <t>曼谷十伊卡迈温德姆华美达酒店</t>
  </si>
  <si>
    <t>QIU FENG</t>
  </si>
  <si>
    <t>262.00</t>
  </si>
  <si>
    <t>2023-11-23 13:41:04</t>
  </si>
  <si>
    <t>4308636</t>
  </si>
  <si>
    <t>MYREEV PAVEL</t>
  </si>
  <si>
    <t>2023-11-23 12:41:39</t>
  </si>
  <si>
    <t>4308615</t>
  </si>
  <si>
    <t>曼谷盛泰澜中央世界商业中心酒店</t>
  </si>
  <si>
    <t>SHEN GANG,ZHANG LU</t>
  </si>
  <si>
    <t>1321.00</t>
  </si>
  <si>
    <t>2023-11-23 12:28:36</t>
  </si>
  <si>
    <t>4307964</t>
  </si>
  <si>
    <t>芙蓉皇家朱兰酒店</t>
  </si>
  <si>
    <t>Letchumanan Jayasuthan</t>
  </si>
  <si>
    <t>330.00</t>
  </si>
  <si>
    <t>2023-11-23 15:03:35</t>
  </si>
  <si>
    <t>马来西亚</t>
  </si>
  <si>
    <t>2023-11-22</t>
  </si>
  <si>
    <t>4306569</t>
  </si>
  <si>
    <t>长滩岛菲利兹酒店</t>
  </si>
  <si>
    <t>TONG YUNGYUNG</t>
  </si>
  <si>
    <t>701.00</t>
  </si>
  <si>
    <t>2023-11-23 11:12:19</t>
  </si>
  <si>
    <t>菲律宾</t>
  </si>
  <si>
    <t>4306325</t>
  </si>
  <si>
    <t>菲斯时尚酒店</t>
  </si>
  <si>
    <t>LIN FENG CHAN,han long</t>
  </si>
  <si>
    <t>433.00</t>
  </si>
  <si>
    <t>2023-11-23 11:40:48</t>
  </si>
  <si>
    <t>直连</t>
  </si>
  <si>
    <t>4305010</t>
  </si>
  <si>
    <t>槟城国际会展中心阿玛瑞酒店</t>
  </si>
  <si>
    <t>Ilyas Rozni,Ilyas Rozni</t>
  </si>
  <si>
    <t>617.00</t>
  </si>
  <si>
    <t>2023-11-23 11:39:20</t>
  </si>
  <si>
    <t>4304969</t>
  </si>
  <si>
    <t>曼谷金玉素旺纳普酒店</t>
  </si>
  <si>
    <t>Mckelvie Peter</t>
  </si>
  <si>
    <t>181.00</t>
  </si>
  <si>
    <t>2023-11-22 19:59:34</t>
  </si>
  <si>
    <t>4304483</t>
  </si>
  <si>
    <t>CHIRASAWANON PONGSUK</t>
  </si>
  <si>
    <t>1249.00</t>
  </si>
  <si>
    <t>2023-11-22 18:37:55</t>
  </si>
  <si>
    <t>4303677</t>
  </si>
  <si>
    <t>Yang Lim Chau,Yang Lim Chau</t>
  </si>
  <si>
    <t>597.00</t>
  </si>
  <si>
    <t>2023-11-22 18:31:21</t>
  </si>
  <si>
    <t>4303673</t>
  </si>
  <si>
    <t>尼兰大酒店</t>
  </si>
  <si>
    <t>PARK SANGWOOK</t>
  </si>
  <si>
    <t>752.00</t>
  </si>
  <si>
    <t>2023-11-22 16:51:43</t>
  </si>
  <si>
    <t>4303297</t>
  </si>
  <si>
    <t>Tao Qing,Wu Ling Ling</t>
  </si>
  <si>
    <t>2023-11-22 15:39:58</t>
  </si>
  <si>
    <t>4303285</t>
  </si>
  <si>
    <t>ZHANG WENXUAN,Meng BinHua</t>
  </si>
  <si>
    <t>1332.00</t>
  </si>
  <si>
    <t>2023-11-22 15:37:16</t>
  </si>
  <si>
    <t>4301264</t>
  </si>
  <si>
    <t>济州亚洲酒店</t>
  </si>
  <si>
    <t>Lee Hoseok</t>
  </si>
  <si>
    <t>427.00</t>
  </si>
  <si>
    <t>2023-11-22 10:14:35</t>
  </si>
  <si>
    <t>韩国</t>
  </si>
  <si>
    <t>4301127</t>
  </si>
  <si>
    <t>吉隆坡皇家朱兰酒店</t>
  </si>
  <si>
    <t>ARISYAH HANIS</t>
  </si>
  <si>
    <t>390.00</t>
  </si>
  <si>
    <t>2023-11-23 10:30:35</t>
  </si>
  <si>
    <t>2023-11-21</t>
  </si>
  <si>
    <t>4300149</t>
  </si>
  <si>
    <t>普吉岛贝拉娜拉奈阳海滩</t>
  </si>
  <si>
    <t>WANG WEI,XU KUN</t>
  </si>
  <si>
    <t>1418.00</t>
  </si>
  <si>
    <t>2023-11-22 10:15:55</t>
  </si>
  <si>
    <t>4299510</t>
  </si>
  <si>
    <t>芭堤雅中天棕榈海滩酒店及度假村</t>
  </si>
  <si>
    <t>ZHANG XINYI</t>
  </si>
  <si>
    <t>353.00</t>
  </si>
  <si>
    <t>2023-11-22 12:57:52</t>
  </si>
  <si>
    <t>4297684</t>
  </si>
  <si>
    <t>Jiang Cheng</t>
  </si>
  <si>
    <t>394.00</t>
  </si>
  <si>
    <t>2023-11-21 21:06:35</t>
  </si>
  <si>
    <t>4297667</t>
  </si>
  <si>
    <t>SHENG DAPENG</t>
  </si>
  <si>
    <t>357.00</t>
  </si>
  <si>
    <t>2023-11-21 21:07:01</t>
  </si>
  <si>
    <t>4297541</t>
  </si>
  <si>
    <t>AHN CHIHYUN</t>
  </si>
  <si>
    <t>2023-11-21 17:07:47</t>
  </si>
  <si>
    <t>4297386</t>
  </si>
  <si>
    <t>WANG JIAHUI,SHEN YAN</t>
  </si>
  <si>
    <t>649.00</t>
  </si>
  <si>
    <t>2023-11-21 20:32:31</t>
  </si>
  <si>
    <t>4297068</t>
  </si>
  <si>
    <t>宿务海湾酒店-国会大厦</t>
  </si>
  <si>
    <t>LI SHIBAO</t>
  </si>
  <si>
    <t>760.00</t>
  </si>
  <si>
    <t>2023-11-21 16:10:59</t>
  </si>
  <si>
    <t>4297038</t>
  </si>
  <si>
    <t>LU ZHENNAN</t>
  </si>
  <si>
    <t>2023-11-21 15:57:38</t>
  </si>
  <si>
    <t>4296643</t>
  </si>
  <si>
    <t>布城美居生活酒店</t>
  </si>
  <si>
    <t>ABD HAIT SITI RADHIAH</t>
  </si>
  <si>
    <t>782.00</t>
  </si>
  <si>
    <t>2023-11-21 16:33:39</t>
  </si>
  <si>
    <t>4296252</t>
  </si>
  <si>
    <t>碧瑶广场小屋</t>
  </si>
  <si>
    <t>Marcelo Jan Lester,Marcelo Jan Lester</t>
  </si>
  <si>
    <t>1070.00</t>
  </si>
  <si>
    <t>2023-11-21 13:39:00</t>
  </si>
  <si>
    <t>4295563</t>
  </si>
  <si>
    <t>Khetan Ashutosh</t>
  </si>
  <si>
    <t>2023-11-21 12:11:22</t>
  </si>
  <si>
    <t>4294163</t>
  </si>
  <si>
    <t>迪拜TIME橡木酒店及套房</t>
  </si>
  <si>
    <t>CHEN QIUMU</t>
  </si>
  <si>
    <t>2520.00</t>
  </si>
  <si>
    <t>2023-11-21 14:02:44</t>
  </si>
  <si>
    <t>阿拉伯联合酋长国</t>
  </si>
  <si>
    <t>2023-11-20</t>
  </si>
  <si>
    <t>4292874</t>
  </si>
  <si>
    <t>长滩岛金凤凰酒店</t>
  </si>
  <si>
    <t>Alapan Jorda</t>
  </si>
  <si>
    <t>849.00</t>
  </si>
  <si>
    <t>2023-11-21 08:45:12</t>
  </si>
  <si>
    <t>4292757</t>
  </si>
  <si>
    <t>普吉岛迈考美丽亚酒店(SHA Extra Plus)</t>
  </si>
  <si>
    <t>HE ZHIQIANG</t>
  </si>
  <si>
    <t>1589.00</t>
  </si>
  <si>
    <t>2023-11-21 17:59:32</t>
  </si>
  <si>
    <t>4291951</t>
  </si>
  <si>
    <t>皇家朱兰白沙罗酒店</t>
  </si>
  <si>
    <t>Ismail Mohd Zaki</t>
  </si>
  <si>
    <t>1011.00</t>
  </si>
  <si>
    <t>2023-11-21 10:37:10</t>
  </si>
  <si>
    <t>4291662</t>
  </si>
  <si>
    <t>阿玛拉素万那普酒店</t>
  </si>
  <si>
    <t>HUANG TING CHIEH</t>
  </si>
  <si>
    <t>443.00</t>
  </si>
  <si>
    <t>2023-11-21 09:47:19</t>
  </si>
  <si>
    <t>4291190</t>
  </si>
  <si>
    <t>沙吞11贝斯特韦斯特克里克酒店</t>
  </si>
  <si>
    <t>JIAO XIAOLEI</t>
  </si>
  <si>
    <t>1110.00</t>
  </si>
  <si>
    <t>2023-11-20 21:49:48</t>
  </si>
  <si>
    <t>4279164</t>
  </si>
  <si>
    <t>索菲特甲米佛基拉高尔夫水疗度假村 (SHA Plus+)</t>
  </si>
  <si>
    <t>LIU JIAO,LIU YUHAN</t>
  </si>
  <si>
    <t>2979.00</t>
  </si>
  <si>
    <t>2023-11-20 18:50:40</t>
  </si>
  <si>
    <t>4279009</t>
  </si>
  <si>
    <t>Accad Mariz</t>
  </si>
  <si>
    <t>2023-11-20 14:18:49</t>
  </si>
  <si>
    <t>4278960</t>
  </si>
  <si>
    <t>普吉翡翠海滩度假村</t>
  </si>
  <si>
    <t>WANG YINGLING,TAO XIAOQIAN</t>
  </si>
  <si>
    <t>2451.00</t>
  </si>
  <si>
    <t>2023-11-20 15:57:55</t>
  </si>
  <si>
    <t>4278122</t>
  </si>
  <si>
    <t>卡塔尔蒂沃丽苏克瓦瓦拉酒店</t>
  </si>
  <si>
    <t>Alotaibi Abdulah</t>
  </si>
  <si>
    <t>3297.00</t>
  </si>
  <si>
    <t>2023-11-20 18:09:06</t>
  </si>
  <si>
    <t>卡塔尔</t>
  </si>
  <si>
    <t>4277397</t>
  </si>
  <si>
    <t>HUANG YIWEN</t>
  </si>
  <si>
    <t>704.00</t>
  </si>
  <si>
    <t>2023-11-20 09:02:35</t>
  </si>
  <si>
    <t>4277388</t>
  </si>
  <si>
    <t>宜必思尚品哥打巴鲁酒店</t>
  </si>
  <si>
    <t>KOH CHEE CHIEN</t>
  </si>
  <si>
    <t>900.00</t>
  </si>
  <si>
    <t>2023-11-20 12:50:48</t>
  </si>
  <si>
    <t>4277339</t>
  </si>
  <si>
    <t>珍拉丁皇家朱兰小屋</t>
  </si>
  <si>
    <t>Aceveda Doreen Fay</t>
  </si>
  <si>
    <t>612.00</t>
  </si>
  <si>
    <t>2023-11-20 09:21:18</t>
  </si>
  <si>
    <t>2023-11-19</t>
  </si>
  <si>
    <t>4277230</t>
  </si>
  <si>
    <t>芭提雅Mytt海滩酒店</t>
  </si>
  <si>
    <t>SRISANGUANSAT WARAPORN</t>
  </si>
  <si>
    <t>639.00</t>
  </si>
  <si>
    <t>2023-11-20 10:13:33</t>
  </si>
  <si>
    <t>4277170</t>
  </si>
  <si>
    <t>菲斯酒店</t>
  </si>
  <si>
    <t>LIU YING,CHEE YEN HUNG,LOH ZHEN YEE</t>
  </si>
  <si>
    <t>952.00</t>
  </si>
  <si>
    <t>2023-11-20 09:35:47</t>
  </si>
  <si>
    <t>4277130</t>
  </si>
  <si>
    <t>曼谷素坤逸奥克伍德华庭工作室酒店</t>
  </si>
  <si>
    <t>BOBOKHIDZE NATIA,BOBOKHIDZE ANNA</t>
  </si>
  <si>
    <t>864.00</t>
  </si>
  <si>
    <t>2023-11-21 00:07:08</t>
  </si>
  <si>
    <t>4276881</t>
  </si>
  <si>
    <t>曼谷金普顿玫兰酒店</t>
  </si>
  <si>
    <t>SAM MEYCHOU</t>
  </si>
  <si>
    <t>2844.00</t>
  </si>
  <si>
    <t>2023-11-20 14:47:24</t>
  </si>
  <si>
    <t>4276613</t>
  </si>
  <si>
    <t>坎帕斯好客集团素坤逸6号柑橘套房酒店</t>
  </si>
  <si>
    <t>Salvini Laurent,Salvini Laurent</t>
  </si>
  <si>
    <t>1086.00</t>
  </si>
  <si>
    <t>2023-11-20 11:06:39</t>
  </si>
  <si>
    <t>4275257</t>
  </si>
  <si>
    <t>贝斯特韦斯特拉查达酒店</t>
  </si>
  <si>
    <t>LI FUKUI</t>
  </si>
  <si>
    <t>1520.00</t>
  </si>
  <si>
    <t>2023-11-19 16:03:06</t>
  </si>
  <si>
    <t>4275195</t>
  </si>
  <si>
    <t>ALIEVA ALBINA,PROKOFEVA ELENA</t>
  </si>
  <si>
    <t>2023-11-19 14:14:37</t>
  </si>
  <si>
    <t>4274624</t>
  </si>
  <si>
    <t>哥打京那巴鲁皇宫酒店</t>
  </si>
  <si>
    <t>Abdul Rahman Ahmad Izzuddin</t>
  </si>
  <si>
    <t>1140.00</t>
  </si>
  <si>
    <t>2023-11-19 21:03:57</t>
  </si>
  <si>
    <t>4274298</t>
  </si>
  <si>
    <t>KHOO BOON SOON</t>
  </si>
  <si>
    <t>331.00</t>
  </si>
  <si>
    <t>2023-11-19 09:42:20</t>
  </si>
  <si>
    <t>2023-11-18</t>
  </si>
  <si>
    <t>4274025</t>
  </si>
  <si>
    <t>Lerddomronglit Sedthadeth,Lerddomronglit Sedthadeth</t>
  </si>
  <si>
    <t>159.00</t>
  </si>
  <si>
    <t>2023-11-23 12:13:22</t>
  </si>
  <si>
    <t>4273454</t>
  </si>
  <si>
    <t>Fairulazhar Nurhidayana</t>
  </si>
  <si>
    <t>306.00</t>
  </si>
  <si>
    <t>2023-11-19 12:31:02</t>
  </si>
  <si>
    <t>4272900</t>
  </si>
  <si>
    <t>DAI ENNA,WANG QING,ZHAO BING,XU FUHAO</t>
  </si>
  <si>
    <t>6016.00</t>
  </si>
  <si>
    <t>2023-11-18 17:43:58</t>
  </si>
  <si>
    <t>4272886</t>
  </si>
  <si>
    <t>曼谷素坤逸 24 号美居酒店 - SHA Plus 认证</t>
  </si>
  <si>
    <t>LIU ZHUOJIA</t>
  </si>
  <si>
    <t>2553.00</t>
  </si>
  <si>
    <t>2023-11-18 20:50:11</t>
  </si>
  <si>
    <t>4271940</t>
  </si>
  <si>
    <t>LI YINGJU</t>
  </si>
  <si>
    <t>950.00</t>
  </si>
  <si>
    <t>2023-11-18 11:21:15</t>
  </si>
  <si>
    <t>2023-11-17</t>
  </si>
  <si>
    <t>4271024</t>
  </si>
  <si>
    <t>LINKOV VASILY</t>
  </si>
  <si>
    <t>5384.00</t>
  </si>
  <si>
    <t>2023-11-18 00:48:06</t>
  </si>
  <si>
    <t>4270123</t>
  </si>
  <si>
    <t>第一村庄富国岛度假村 - 雅高酒店集团</t>
  </si>
  <si>
    <t>LE ANDY THUAN,LU HUE TRINH</t>
  </si>
  <si>
    <t>4624.00</t>
  </si>
  <si>
    <t>2023-11-18 13:05:31</t>
  </si>
  <si>
    <t>越南</t>
  </si>
  <si>
    <t>4269925</t>
  </si>
  <si>
    <t>ZHANG QINGQIANG</t>
  </si>
  <si>
    <t>662.00</t>
  </si>
  <si>
    <t>2023-11-18 10:21:39</t>
  </si>
  <si>
    <t>4269696</t>
  </si>
  <si>
    <t>Velpula Venkatesh</t>
  </si>
  <si>
    <t>1340.00</t>
  </si>
  <si>
    <t>2023-11-17 20:41:27</t>
  </si>
  <si>
    <t>4269611</t>
  </si>
  <si>
    <t>宿务滨海前线酒店 - 北开垦</t>
  </si>
  <si>
    <t>TSO MAN WAI LOUIS</t>
  </si>
  <si>
    <t>2023-11-17 17:53:56</t>
  </si>
  <si>
    <t>4269492</t>
  </si>
  <si>
    <t>江南贝斯特韦斯特精品酒店</t>
  </si>
  <si>
    <t>li wei</t>
  </si>
  <si>
    <t>1490.00</t>
  </si>
  <si>
    <t>2023-11-17 16:39:40</t>
  </si>
  <si>
    <t>4269460</t>
  </si>
  <si>
    <t>西河内凯悦酒店</t>
  </si>
  <si>
    <t>POON CHUNG MING DANNY</t>
  </si>
  <si>
    <t>819.00</t>
  </si>
  <si>
    <t>2023-11-17 19:17:44</t>
  </si>
  <si>
    <t>4269320</t>
  </si>
  <si>
    <t>仁川松岛空中花园酒店(旧.天空公园仁川松岛)</t>
  </si>
  <si>
    <t>LIAO MEIHUI</t>
  </si>
  <si>
    <t>960.00</t>
  </si>
  <si>
    <t>2023-11-17 16:08:14</t>
  </si>
  <si>
    <t>4269187</t>
  </si>
  <si>
    <t>TAN WEIZHI</t>
  </si>
  <si>
    <t>472.00</t>
  </si>
  <si>
    <t>2023-11-17 15:00:27</t>
  </si>
  <si>
    <t>4268861</t>
  </si>
  <si>
    <t>ZHAN LIJUAN,WEI WANYU</t>
  </si>
  <si>
    <t>906.00</t>
  </si>
  <si>
    <t>2023-11-17 12:43:39</t>
  </si>
  <si>
    <t>2023-11-16</t>
  </si>
  <si>
    <t>4267220</t>
  </si>
  <si>
    <t>Chen Shin</t>
  </si>
  <si>
    <t>471.00</t>
  </si>
  <si>
    <t>2023-11-21 13:54:34</t>
  </si>
  <si>
    <t>4265959</t>
  </si>
  <si>
    <t>芭堤雅海洋度假美居酒店</t>
  </si>
  <si>
    <t>LEE UEN SHAN</t>
  </si>
  <si>
    <t>2116.00</t>
  </si>
  <si>
    <t>2023-11-16 16:42:30</t>
  </si>
  <si>
    <t>4264313</t>
  </si>
  <si>
    <t>新加坡庄家大酒店</t>
  </si>
  <si>
    <t>wang lijun,li wei</t>
  </si>
  <si>
    <t>8300.00</t>
  </si>
  <si>
    <t>2023-11-16 13:37:47</t>
  </si>
  <si>
    <t>新加坡</t>
  </si>
  <si>
    <t>4263200</t>
  </si>
  <si>
    <t>曼谷瑞博朗得酒店</t>
  </si>
  <si>
    <t>weston philip</t>
  </si>
  <si>
    <t>1780.00</t>
  </si>
  <si>
    <t>2023-11-17 09:02:13</t>
  </si>
  <si>
    <t>4262982</t>
  </si>
  <si>
    <t>宜必思曼谷素坤逸24店</t>
  </si>
  <si>
    <t>CHEONG LOK KEI</t>
  </si>
  <si>
    <t>1265.00</t>
  </si>
  <si>
    <t>2023-11-16 09:33:02</t>
  </si>
  <si>
    <t>2023-11-15</t>
  </si>
  <si>
    <t>4262528</t>
  </si>
  <si>
    <t>梦之城 - 马尼拉诺布酒店</t>
  </si>
  <si>
    <t>LUNG WONG CHEUK</t>
  </si>
  <si>
    <t>2540.00</t>
  </si>
  <si>
    <t>2023-11-17 16:29:49</t>
  </si>
  <si>
    <t>4260423</t>
  </si>
  <si>
    <t>芭堤雅宜必思酒店</t>
  </si>
  <si>
    <t>TSE KEE CHAU</t>
  </si>
  <si>
    <t>672.00</t>
  </si>
  <si>
    <t>2023-11-15 19:56:01</t>
  </si>
  <si>
    <t>4260318</t>
  </si>
  <si>
    <t>The Reef Island Resort Mactan, Cebu</t>
  </si>
  <si>
    <t>CHIU HSIAO PIN,HUANG HSIAO CHUN</t>
  </si>
  <si>
    <t>2666.00</t>
  </si>
  <si>
    <t>2023-11-15 18:22:19</t>
  </si>
  <si>
    <t>4258260</t>
  </si>
  <si>
    <t>新加坡史丹福瑞士酒店</t>
  </si>
  <si>
    <t>AI XINGGE</t>
  </si>
  <si>
    <t>6070.00</t>
  </si>
  <si>
    <t>2023-11-15 11:57:42</t>
  </si>
  <si>
    <t>4258207</t>
  </si>
  <si>
    <t>HUI HING WANG</t>
  </si>
  <si>
    <t>378.00</t>
  </si>
  <si>
    <t>2023-11-15 12:13:14</t>
  </si>
  <si>
    <t>4258190</t>
  </si>
  <si>
    <t>WOON WAI SHING</t>
  </si>
  <si>
    <t>2023-11-15 12:15:15</t>
  </si>
  <si>
    <t>4256925</t>
  </si>
  <si>
    <t>普吉岛芭东海滩克拉丽奥酒店</t>
  </si>
  <si>
    <t>Wasita Krzysztof</t>
  </si>
  <si>
    <t>21472.00</t>
  </si>
  <si>
    <t>2023-11-15 14:52:18</t>
  </si>
  <si>
    <t>2023-11-14</t>
  </si>
  <si>
    <t>4256498</t>
  </si>
  <si>
    <t>ALUNA NR</t>
  </si>
  <si>
    <t>2023-11-15 17:48:53</t>
  </si>
  <si>
    <t>4256496</t>
  </si>
  <si>
    <t>吉隆坡焦赖丝丽酒店</t>
  </si>
  <si>
    <t>Aziz hakim,Aziz hakim</t>
  </si>
  <si>
    <t>368.00</t>
  </si>
  <si>
    <t>2023-11-15 14:22:56</t>
  </si>
  <si>
    <t>4255142</t>
  </si>
  <si>
    <t>曼谷中城酒店</t>
  </si>
  <si>
    <t>Sritharathikhun Pattaraporn</t>
  </si>
  <si>
    <t>690.00</t>
  </si>
  <si>
    <t>2023-11-15 19:03:15</t>
  </si>
  <si>
    <t>4253963</t>
  </si>
  <si>
    <t>首尔纳鲁美憬阁大使酒店</t>
  </si>
  <si>
    <t>Zhang Shiyang</t>
  </si>
  <si>
    <t>6525.00</t>
  </si>
  <si>
    <t>2023-11-14 17:00:47</t>
  </si>
  <si>
    <t>4252186</t>
  </si>
  <si>
    <t>KHIDER SITI BAIZURA</t>
  </si>
  <si>
    <t>1048.00</t>
  </si>
  <si>
    <t>2023-11-15 11:38:00</t>
  </si>
  <si>
    <t>4252180</t>
  </si>
  <si>
    <t>仁川机场贝斯特韦斯特精品酒店</t>
  </si>
  <si>
    <t>BAASANJAV BAYASGALAN</t>
  </si>
  <si>
    <t>475.00</t>
  </si>
  <si>
    <t>2023-11-14 14:39:49</t>
  </si>
  <si>
    <t>2023-11-13</t>
  </si>
  <si>
    <t>4250503</t>
  </si>
  <si>
    <t>首尔大使铂尔曼酒店</t>
  </si>
  <si>
    <t>LI Ge</t>
  </si>
  <si>
    <t>2450.00</t>
  </si>
  <si>
    <t>2023-11-13 23:22:05</t>
  </si>
  <si>
    <t>4249647</t>
  </si>
  <si>
    <t>WANG QI</t>
  </si>
  <si>
    <t>467.00</t>
  </si>
  <si>
    <t>2023-11-14 13:01:19</t>
  </si>
  <si>
    <t>4246005</t>
  </si>
  <si>
    <t>JI YANG,GU KAIKAI</t>
  </si>
  <si>
    <t>11150.00</t>
  </si>
  <si>
    <t>2023-11-14 10:07:22</t>
  </si>
  <si>
    <t>4244540</t>
  </si>
  <si>
    <t>明洞大使宜必思酒店</t>
  </si>
  <si>
    <t>CHUCHUEN ORANAT,CHUCHUEN THARINI,CHUCHUEN SOMPONG,CHUCHUEN RATREE</t>
  </si>
  <si>
    <t>3084.00</t>
  </si>
  <si>
    <t>2023-11-13 10:27:00</t>
  </si>
  <si>
    <t>2023-11-12</t>
  </si>
  <si>
    <t>4241927</t>
  </si>
  <si>
    <t>曼谷恰特里亚姆大酒店</t>
  </si>
  <si>
    <t>CHAN YANYAN</t>
  </si>
  <si>
    <t>8196.00</t>
  </si>
  <si>
    <t>2023-11-12 17:55:53</t>
  </si>
  <si>
    <t>2023-11-11</t>
  </si>
  <si>
    <t>4238124</t>
  </si>
  <si>
    <t>首尔索菲特大使酒店及服务公寓</t>
  </si>
  <si>
    <t>LIU SIYUE</t>
  </si>
  <si>
    <t>6500.00</t>
  </si>
  <si>
    <t>2023-11-13 08:36:26</t>
  </si>
  <si>
    <t>4238107</t>
  </si>
  <si>
    <t>QING MIN</t>
  </si>
  <si>
    <t>2023-11-13 08:36:01</t>
  </si>
  <si>
    <t>4234449</t>
  </si>
  <si>
    <t>新加坡豪亚酒店</t>
  </si>
  <si>
    <t>TING THIEN LEE ALICE</t>
  </si>
  <si>
    <t>3774.00</t>
  </si>
  <si>
    <t>-3774</t>
  </si>
  <si>
    <t>2023-11-14 10:25:05</t>
  </si>
  <si>
    <t>2023-11-10</t>
  </si>
  <si>
    <t>4232020</t>
  </si>
  <si>
    <t>SUGIURA SAKI,HAMA RIE</t>
  </si>
  <si>
    <t>892.00</t>
  </si>
  <si>
    <t>2023-11-11 12:09:54</t>
  </si>
  <si>
    <t>4227878</t>
  </si>
  <si>
    <t>首尔三井酒店</t>
  </si>
  <si>
    <t>YAMASHITA MANAMI,NINOMIYA TORU</t>
  </si>
  <si>
    <t>1334.00</t>
  </si>
  <si>
    <t>2023-11-10 13:12:59</t>
  </si>
  <si>
    <t>2023-11-09</t>
  </si>
  <si>
    <t>4223942</t>
  </si>
  <si>
    <t>新加坡史各士皇族酒店</t>
  </si>
  <si>
    <t>MD SAID FIKIR AMIN</t>
  </si>
  <si>
    <t>1545.00</t>
  </si>
  <si>
    <t>2023-11-10 09:57:13</t>
  </si>
  <si>
    <t>4220079</t>
  </si>
  <si>
    <t>普吉岛千禧芭东度假村</t>
  </si>
  <si>
    <t>LIN CHENGZHI</t>
  </si>
  <si>
    <t>3228.00</t>
  </si>
  <si>
    <t>2023-11-09 12:14:09</t>
  </si>
  <si>
    <t>2023-11-07</t>
  </si>
  <si>
    <t>4211497</t>
  </si>
  <si>
    <t>芭堤雅T酒店 (SHA Extra Plus)</t>
  </si>
  <si>
    <t>DAORUANG SIRIPORN,CHEUNG WAI MAN</t>
  </si>
  <si>
    <t>494.00</t>
  </si>
  <si>
    <t>2023-11-07 20:43:26</t>
  </si>
  <si>
    <t>4209749</t>
  </si>
  <si>
    <t>imran aidil</t>
  </si>
  <si>
    <t>570.00</t>
  </si>
  <si>
    <t>2023-11-17 10:43:42</t>
  </si>
  <si>
    <t>4209635</t>
  </si>
  <si>
    <t>阿斯顿岘港西西里亚水疗酒店</t>
  </si>
  <si>
    <t>PARK SEONGYU</t>
  </si>
  <si>
    <t>372.00</t>
  </si>
  <si>
    <t>2023-11-07 16:08:15</t>
  </si>
  <si>
    <t>4208705</t>
  </si>
  <si>
    <t>曼谷格蓝总统饭店</t>
  </si>
  <si>
    <t>Thapar Ankur,Thapar Ankur</t>
  </si>
  <si>
    <t>664.00</t>
  </si>
  <si>
    <t>2023-11-07 15:25:39</t>
  </si>
  <si>
    <t>4206386</t>
  </si>
  <si>
    <t>De Maertelaere Johan</t>
  </si>
  <si>
    <t>373.00</t>
  </si>
  <si>
    <t>2023-11-07 10:31:26</t>
  </si>
  <si>
    <t>2023-11-06</t>
  </si>
  <si>
    <t>4200392</t>
  </si>
  <si>
    <t>Kolli Enis,Kolli Enis</t>
  </si>
  <si>
    <t>846.00</t>
  </si>
  <si>
    <t>2023-11-06 09:29:44</t>
  </si>
  <si>
    <t>2023-11-05</t>
  </si>
  <si>
    <t>4199868</t>
  </si>
  <si>
    <t>苏梅岛思拉瓦迪度假酒店(政府卫生认证)</t>
  </si>
  <si>
    <t>Jung Jooyoun,Bae Junseok</t>
  </si>
  <si>
    <t>5580.00</t>
  </si>
  <si>
    <t>2023-11-06 15:28:47</t>
  </si>
  <si>
    <t>新媒体</t>
  </si>
  <si>
    <t>4199848</t>
  </si>
  <si>
    <t>渔人码头智选假日酒店</t>
  </si>
  <si>
    <t>Gupta Charu</t>
  </si>
  <si>
    <t>1902.00</t>
  </si>
  <si>
    <t>2023-11-06 09:09:31</t>
  </si>
  <si>
    <t>美国</t>
  </si>
  <si>
    <t>4199592</t>
  </si>
  <si>
    <t>SO YUK LAN,SAE CHAN TSZ YIN</t>
  </si>
  <si>
    <t>1480.00</t>
  </si>
  <si>
    <t>2023-11-07 12:59:31</t>
  </si>
  <si>
    <t>4199110</t>
  </si>
  <si>
    <t>JEON MIJUNG</t>
  </si>
  <si>
    <t>651.00</t>
  </si>
  <si>
    <t>2023-11-05 22:00:16</t>
  </si>
  <si>
    <t>2023-11-03</t>
  </si>
  <si>
    <t>4187160</t>
  </si>
  <si>
    <t>区域长滩岛酒店</t>
  </si>
  <si>
    <t>Thienpont Gael,Saint-Davis Daniel,Swinfield Reuben</t>
  </si>
  <si>
    <t>2040.00</t>
  </si>
  <si>
    <t>2023-11-04 09:11:17</t>
  </si>
  <si>
    <t>2023-11-02</t>
  </si>
  <si>
    <t>4179016</t>
  </si>
  <si>
    <t>TANG WING LAM,SOO TSOI LAM</t>
  </si>
  <si>
    <t>2352.00</t>
  </si>
  <si>
    <t>2023-11-03 09:34:22</t>
  </si>
  <si>
    <t>4177370</t>
  </si>
  <si>
    <t>悦乐圣淘沙酒店</t>
  </si>
  <si>
    <t>GENG LANKE,ZOU JIYUN,WANG ZITONG,GUO YUWEI</t>
  </si>
  <si>
    <t>7568.00</t>
  </si>
  <si>
    <t>2023-11-03 10:02:06</t>
  </si>
  <si>
    <t>4176176</t>
  </si>
  <si>
    <t>ORUI KANON</t>
  </si>
  <si>
    <t>1568.00</t>
  </si>
  <si>
    <t>2023-11-02 14:35:33</t>
  </si>
  <si>
    <t>4175504</t>
  </si>
  <si>
    <t>SEOW KHIAMENG</t>
  </si>
  <si>
    <t>2212.00</t>
  </si>
  <si>
    <t>2023-11-02 13:02:53</t>
  </si>
  <si>
    <t>999228359634499,</t>
  </si>
  <si>
    <t>2023-11-01</t>
  </si>
  <si>
    <t>4172767</t>
  </si>
  <si>
    <t>曼谷柏悦酒店</t>
  </si>
  <si>
    <t>LEE KAI YAN</t>
  </si>
  <si>
    <t>2023-11-09 13:27:25</t>
  </si>
  <si>
    <t>4170503</t>
  </si>
  <si>
    <t>普吉岛诺库酒店</t>
  </si>
  <si>
    <t>TOO TSAN SUN JENTZON</t>
  </si>
  <si>
    <t>6402.00</t>
  </si>
  <si>
    <t>2023-11-01 16:56:20</t>
  </si>
  <si>
    <t>4168867</t>
  </si>
  <si>
    <t>新加坡米阁大酒店</t>
  </si>
  <si>
    <t>LAM MING HUI</t>
  </si>
  <si>
    <t>1598.00</t>
  </si>
  <si>
    <t>2023-11-01 20:15:16</t>
  </si>
  <si>
    <t>2023-10-31</t>
  </si>
  <si>
    <t>4164536</t>
  </si>
  <si>
    <t>NG Joel Christopher Zu Yao</t>
  </si>
  <si>
    <t>450.00</t>
  </si>
  <si>
    <t>2023-11-01 07:55:48</t>
  </si>
  <si>
    <t>4164471</t>
  </si>
  <si>
    <t>GAO LU</t>
  </si>
  <si>
    <t>2651.00</t>
  </si>
  <si>
    <t>2023-10-31 19:07:39</t>
  </si>
  <si>
    <t>2023-10-30</t>
  </si>
  <si>
    <t>4156322</t>
  </si>
  <si>
    <t>Yusoff Zainuddin,Yusoff Zainuddin</t>
  </si>
  <si>
    <t>161.00</t>
  </si>
  <si>
    <t>2023-10-30 12:03:54</t>
  </si>
  <si>
    <t>4155082</t>
  </si>
  <si>
    <t>普吉岛财富机场酒店</t>
  </si>
  <si>
    <t>LEE HON KWONG KONDY</t>
  </si>
  <si>
    <t>264.00</t>
  </si>
  <si>
    <t>2023-10-30 11:30:58</t>
  </si>
  <si>
    <t>2023-10-29</t>
  </si>
  <si>
    <t>4154440</t>
  </si>
  <si>
    <t>Ciena Valencia John Lerey Tongson</t>
  </si>
  <si>
    <t>1124.00</t>
  </si>
  <si>
    <t>2023-10-30 09:09:01</t>
  </si>
  <si>
    <t>4149576</t>
  </si>
  <si>
    <t>拉查酒店</t>
  </si>
  <si>
    <t>LI YUESHUANG,SUN XIN</t>
  </si>
  <si>
    <t>3406.00</t>
  </si>
  <si>
    <t>2023-10-29 19:28:04</t>
  </si>
  <si>
    <t>4149573</t>
  </si>
  <si>
    <t>ZHANG SUNQUN</t>
  </si>
  <si>
    <t>2023-10-29 19:16:49</t>
  </si>
  <si>
    <t>2023-10-28</t>
  </si>
  <si>
    <t>4149362</t>
  </si>
  <si>
    <t>旅游山林小屋素坤逸11号酒店</t>
  </si>
  <si>
    <t>CRITTEN RICHARD,MUNRO FRANK</t>
  </si>
  <si>
    <t>694.00</t>
  </si>
  <si>
    <t>2023-10-29 12:28:39</t>
  </si>
  <si>
    <t>4149038</t>
  </si>
  <si>
    <t>曼谷美蒂雅酒店素坤逸18巷</t>
  </si>
  <si>
    <t>KIM SEONGHUN</t>
  </si>
  <si>
    <t>1854.00</t>
  </si>
  <si>
    <t>2023-10-29 10:59:11</t>
  </si>
  <si>
    <t>4148443</t>
  </si>
  <si>
    <t>TRAN THI THAM</t>
  </si>
  <si>
    <t>777.00</t>
  </si>
  <si>
    <t>2023-10-30 09:35:22</t>
  </si>
  <si>
    <t>4146602</t>
  </si>
  <si>
    <t>曼谷素凯泰酒店</t>
  </si>
  <si>
    <t>SHIN BUGYU</t>
  </si>
  <si>
    <t>3374.00</t>
  </si>
  <si>
    <t>2023-10-28 17:50:51</t>
  </si>
  <si>
    <t>2023-10-27</t>
  </si>
  <si>
    <t>4143792</t>
  </si>
  <si>
    <t>CHAN GUET HAR</t>
  </si>
  <si>
    <t>2331.00</t>
  </si>
  <si>
    <t>2023-10-30 11:15:29</t>
  </si>
  <si>
    <t>4143534</t>
  </si>
  <si>
    <t>LING I SHU,LEUNG YUK KIT KAREN</t>
  </si>
  <si>
    <t>3885.00</t>
  </si>
  <si>
    <t>700.00</t>
  </si>
  <si>
    <t>-3185</t>
  </si>
  <si>
    <t>2023-10-30 09:09:30</t>
  </si>
  <si>
    <t>4138712</t>
  </si>
  <si>
    <t>Yau Chi</t>
  </si>
  <si>
    <t>2725.00</t>
  </si>
  <si>
    <t>272.50</t>
  </si>
  <si>
    <t>-2452</t>
  </si>
  <si>
    <t>2023-10-27 11:58:55</t>
  </si>
  <si>
    <t>2023-10-26</t>
  </si>
  <si>
    <t>4137721</t>
  </si>
  <si>
    <t>SUN/DAEIN</t>
  </si>
  <si>
    <t>1090.00</t>
  </si>
  <si>
    <t>2023-10-27 17:28:48</t>
  </si>
  <si>
    <t>4132496</t>
  </si>
  <si>
    <t>Dears Myeongdong</t>
  </si>
  <si>
    <t>WANG CHUANG</t>
  </si>
  <si>
    <t>1215.00</t>
  </si>
  <si>
    <t>2023-10-26 08:33:48</t>
  </si>
  <si>
    <t>2023-10-25</t>
  </si>
  <si>
    <t>4130456</t>
  </si>
  <si>
    <t>ABU BAKAR QAIYUM</t>
  </si>
  <si>
    <t>614.00</t>
  </si>
  <si>
    <t>2023-10-26 09:11:05</t>
  </si>
  <si>
    <t>2023-10-24</t>
  </si>
  <si>
    <t>4122058</t>
  </si>
  <si>
    <t>曼谷素坤逸航站 21 中心酒店</t>
  </si>
  <si>
    <t>MAK SINTUNG,WONG KALAI</t>
  </si>
  <si>
    <t>2219.00</t>
  </si>
  <si>
    <t>2023-10-24 15:47:21</t>
  </si>
  <si>
    <t>2023-10-23</t>
  </si>
  <si>
    <t>4119550</t>
  </si>
  <si>
    <t>宿务白沙滩度假村及水疗中心</t>
  </si>
  <si>
    <t>KIM HAERIM,KIM HAERIM</t>
  </si>
  <si>
    <t>2180.00</t>
  </si>
  <si>
    <t>2023-10-24 09:58:52</t>
  </si>
  <si>
    <t>2023-10-20</t>
  </si>
  <si>
    <t>4100764</t>
  </si>
  <si>
    <t>SONG XIN,ZHANG YUN</t>
  </si>
  <si>
    <t>1486.00</t>
  </si>
  <si>
    <t>2023-10-20 12:30:43</t>
  </si>
  <si>
    <t>4100754</t>
  </si>
  <si>
    <t>LUO PING,SONG YUEQING</t>
  </si>
  <si>
    <t>2023-10-20 12:18:40</t>
  </si>
  <si>
    <t>4100189</t>
  </si>
  <si>
    <t>新加坡威大酒店－劳明达</t>
  </si>
  <si>
    <t>SANTOS MIKA CHELSEA</t>
  </si>
  <si>
    <t>1062.00</t>
  </si>
  <si>
    <t>2023-10-21 07:56:27</t>
  </si>
  <si>
    <t>2023-10-17</t>
  </si>
  <si>
    <t>4083433</t>
  </si>
  <si>
    <t>Lin Kuan,Lin Kuan</t>
  </si>
  <si>
    <t>3610.00</t>
  </si>
  <si>
    <t>2023-10-18 12:58:30</t>
  </si>
  <si>
    <t>2023-10-16</t>
  </si>
  <si>
    <t>4081411</t>
  </si>
  <si>
    <t>SASAYA KAZUHIRO</t>
  </si>
  <si>
    <t>842.00</t>
  </si>
  <si>
    <t>2023-10-17 08:19:59</t>
  </si>
  <si>
    <t>2023-10-15</t>
  </si>
  <si>
    <t>4076516</t>
  </si>
  <si>
    <t>WONG YUEN CHING</t>
  </si>
  <si>
    <t>4488.00</t>
  </si>
  <si>
    <t>2023-10-17 11:18:48</t>
  </si>
  <si>
    <t>4073956</t>
  </si>
  <si>
    <t>怡保曦云轩度假村</t>
  </si>
  <si>
    <t>YUSOF SYAHIRAH</t>
  </si>
  <si>
    <t>718.00</t>
  </si>
  <si>
    <t>2023-10-16 11:36:43</t>
  </si>
  <si>
    <t>2023-10-12</t>
  </si>
  <si>
    <t>4058148</t>
  </si>
  <si>
    <t>华乐酒店</t>
  </si>
  <si>
    <t>JANG HOSOON,JANG HOSOON,JANG HOSOON</t>
  </si>
  <si>
    <t>1954.00</t>
  </si>
  <si>
    <t>2023-10-13 09:32:20</t>
  </si>
  <si>
    <t>2023-10-11</t>
  </si>
  <si>
    <t>4052362</t>
  </si>
  <si>
    <t>普吉岛华庭假日酒店</t>
  </si>
  <si>
    <t>MILES ALAN</t>
  </si>
  <si>
    <t>315.00</t>
  </si>
  <si>
    <t>2023-10-11 11:16:32</t>
  </si>
  <si>
    <t>2023-10-10</t>
  </si>
  <si>
    <t>4048203</t>
  </si>
  <si>
    <t>首尔世贸中心洲际酒店</t>
  </si>
  <si>
    <t>XIA YING</t>
  </si>
  <si>
    <t>2537.00</t>
  </si>
  <si>
    <t>2023-10-10 12:43:59</t>
  </si>
  <si>
    <t>2023-10-09</t>
  </si>
  <si>
    <t>4045519</t>
  </si>
  <si>
    <t>新加坡莱佛士酒店</t>
  </si>
  <si>
    <t>CHENG YIXUAN,CHEN JINGYAN</t>
  </si>
  <si>
    <t>13936.00</t>
  </si>
  <si>
    <t>2023-10-10 13:12:32</t>
  </si>
  <si>
    <t>2023-10-08</t>
  </si>
  <si>
    <t>4037765</t>
  </si>
  <si>
    <t>Anurithan Ravindra</t>
  </si>
  <si>
    <t>426.00</t>
  </si>
  <si>
    <t>2023-10-08 13:19:34</t>
  </si>
  <si>
    <t>2023-10-05</t>
  </si>
  <si>
    <t>4024729</t>
  </si>
  <si>
    <t>宿务蒙特贝罗别墅酒店</t>
  </si>
  <si>
    <t>Mo GyeongHyeon,Mo GyeongHyeon,Mo GyeongHyeon,Mo GyeongHyeon</t>
  </si>
  <si>
    <t>1010.00</t>
  </si>
  <si>
    <t>2023-10-05 08:56:19</t>
  </si>
  <si>
    <t>2023-10-02</t>
  </si>
  <si>
    <t>4011381</t>
  </si>
  <si>
    <t>LIMBECHAYA RISHI,PATEL ANJALIBEN NITINBHAI</t>
  </si>
  <si>
    <t>360.00</t>
  </si>
  <si>
    <t>-2160</t>
  </si>
  <si>
    <t>2023-10-02 12:33:57</t>
  </si>
  <si>
    <t>2023-09-25</t>
  </si>
  <si>
    <t>3983991</t>
  </si>
  <si>
    <t>芭东帕拉贡温泉度假酒店 (SHA Extra Plus)</t>
  </si>
  <si>
    <t>Kumar Avinash,Kumar Avinash</t>
  </si>
  <si>
    <t>1398.00</t>
  </si>
  <si>
    <t>2023-09-26 11:18:21</t>
  </si>
  <si>
    <t>2023-09-21</t>
  </si>
  <si>
    <t>3963580</t>
  </si>
  <si>
    <t>曼谷阿尔梅洛兹酒店 - 主要清真饭店</t>
  </si>
  <si>
    <t>Abdulle Ibrahim,Abdulle Ibrahim</t>
  </si>
  <si>
    <t>1420.00</t>
  </si>
  <si>
    <t>2023-09-21 09:39:03</t>
  </si>
  <si>
    <t>2023-09-18</t>
  </si>
  <si>
    <t>3947653</t>
  </si>
  <si>
    <t>攀瓦布里海滨度假村(SHA Extra Plus)</t>
  </si>
  <si>
    <t>CEJAS LAURA</t>
  </si>
  <si>
    <t>2023-09-18 12:38:29</t>
  </si>
  <si>
    <t>2023-09-17</t>
  </si>
  <si>
    <t>3944602</t>
  </si>
  <si>
    <t>Lee/Kyung Kook,Park Juhee</t>
  </si>
  <si>
    <t>2241.00</t>
  </si>
  <si>
    <t>2441.00</t>
  </si>
  <si>
    <t>200</t>
  </si>
  <si>
    <t>2023-09-17 18:50:30</t>
  </si>
  <si>
    <t>2023-09-16</t>
  </si>
  <si>
    <t>3941881</t>
  </si>
  <si>
    <t>普吉岛麦考安纳塔拉别墅度假酒店</t>
  </si>
  <si>
    <t>KANG BYONGUK,KANG BYONGUK</t>
  </si>
  <si>
    <t>6112.00</t>
  </si>
  <si>
    <t>2023-09-17 12:26:32</t>
  </si>
  <si>
    <t>2023-09-08</t>
  </si>
  <si>
    <t>3898555</t>
  </si>
  <si>
    <t>曼谷盛泰乐水门酒店</t>
  </si>
  <si>
    <t>ANI ANI</t>
  </si>
  <si>
    <t>2023-09-08 10:29:20</t>
  </si>
  <si>
    <t>2023-09-06</t>
  </si>
  <si>
    <t>3890029</t>
  </si>
  <si>
    <t>EOM JI EUN</t>
  </si>
  <si>
    <t>2300.00</t>
  </si>
  <si>
    <t>2023-09-06 11:37:27</t>
  </si>
  <si>
    <t>2023-09-01</t>
  </si>
  <si>
    <t>3870362</t>
  </si>
  <si>
    <t>KURODA AYAKO,KURODA AYAKO</t>
  </si>
  <si>
    <t>12300.00</t>
  </si>
  <si>
    <t>2023-09-04 10:43:01</t>
  </si>
  <si>
    <t>2023-08-01</t>
  </si>
  <si>
    <t>3717285</t>
  </si>
  <si>
    <t>怡保怡东酒店</t>
  </si>
  <si>
    <t>FOO TOCK ENG,Tan Jee Hiang,FOO TOCK FAN,Tan Boon Hwee</t>
  </si>
  <si>
    <t>1240.00</t>
  </si>
  <si>
    <t>2023-08-01 16:32:07</t>
  </si>
  <si>
    <t>是</t>
  </si>
  <si>
    <t>2023-07-01</t>
  </si>
  <si>
    <t>3579284</t>
  </si>
  <si>
    <t>目的地度假普吉岛卡隆海滩(政府卫生认证)</t>
  </si>
  <si>
    <t>Kerr Diane,Kerr Diane,Kerr Diane,Kerr Diane</t>
  </si>
  <si>
    <t>9180.00</t>
  </si>
  <si>
    <t>2023-07-03 13:23:47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</si>
</sst>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190</xdr:row>
      <xdr:rowOff>0</xdr:rowOff>
    </xdr:from>
    <xdr:to>
      <xdr:col>14</xdr:col>
      <xdr:colOff>104775</xdr:colOff>
      <xdr:row>220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9156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45250</v>
      </c>
      <c r="G2" s="6">
        <v>45252</v>
      </c>
      <c r="H2" s="4">
        <v>2</v>
      </c>
      <c r="I2" s="4">
        <v>2</v>
      </c>
      <c r="J2" s="4">
        <v>4</v>
      </c>
      <c r="K2" s="4" t="s">
        <v>30</v>
      </c>
      <c r="L2" s="4">
        <v>1240</v>
      </c>
      <c r="M2" s="4">
        <v>1240</v>
      </c>
      <c r="N2" s="4" t="s">
        <v>31</v>
      </c>
      <c r="O2" s="4" t="s">
        <v>32</v>
      </c>
      <c r="P2" s="4" t="s">
        <v>33</v>
      </c>
      <c r="Q2" s="4">
        <v>0</v>
      </c>
      <c r="R2" s="7">
        <v>45139</v>
      </c>
      <c r="S2" s="6">
        <v>45255</v>
      </c>
      <c r="T2" s="4" t="s">
        <v>34</v>
      </c>
      <c r="U2" s="4">
        <v>1240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45250</v>
      </c>
      <c r="G3" s="6">
        <v>45254</v>
      </c>
      <c r="H3" s="4">
        <v>1</v>
      </c>
      <c r="I3" s="4">
        <v>4</v>
      </c>
      <c r="J3" s="4">
        <v>4</v>
      </c>
      <c r="K3" s="4" t="s">
        <v>30</v>
      </c>
      <c r="L3" s="4">
        <v>12300</v>
      </c>
      <c r="M3" s="4">
        <v>12300</v>
      </c>
      <c r="N3" s="4" t="s">
        <v>40</v>
      </c>
      <c r="O3" s="4" t="s">
        <v>32</v>
      </c>
      <c r="P3" s="4" t="s">
        <v>33</v>
      </c>
      <c r="Q3" s="4">
        <v>0</v>
      </c>
      <c r="R3" s="7">
        <v>45170.0000115741</v>
      </c>
      <c r="S3" s="6">
        <v>45255</v>
      </c>
      <c r="T3" s="4" t="s">
        <v>34</v>
      </c>
      <c r="U3" s="4">
        <v>12300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45252</v>
      </c>
      <c r="G4" s="6">
        <v>45254</v>
      </c>
      <c r="H4" s="4">
        <v>1</v>
      </c>
      <c r="I4" s="4">
        <v>2</v>
      </c>
      <c r="J4" s="4">
        <v>2</v>
      </c>
      <c r="K4" s="4" t="s">
        <v>30</v>
      </c>
      <c r="L4" s="4">
        <v>2300</v>
      </c>
      <c r="M4" s="4">
        <v>2300</v>
      </c>
      <c r="N4" s="4" t="s">
        <v>46</v>
      </c>
      <c r="O4" s="4" t="s">
        <v>32</v>
      </c>
      <c r="P4" s="4" t="s">
        <v>33</v>
      </c>
      <c r="Q4" s="4">
        <v>0</v>
      </c>
      <c r="R4" s="7">
        <v>45175.0000115741</v>
      </c>
      <c r="S4" s="6">
        <v>45255</v>
      </c>
      <c r="T4" s="4" t="s">
        <v>34</v>
      </c>
      <c r="U4" s="4">
        <v>2300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45250</v>
      </c>
      <c r="G5" s="6">
        <v>45254</v>
      </c>
      <c r="H5" s="4">
        <v>1</v>
      </c>
      <c r="I5" s="4">
        <v>4</v>
      </c>
      <c r="J5" s="4">
        <v>4</v>
      </c>
      <c r="K5" s="4" t="s">
        <v>30</v>
      </c>
      <c r="L5" s="4">
        <v>2352</v>
      </c>
      <c r="M5" s="4">
        <v>2352</v>
      </c>
      <c r="N5" s="4" t="s">
        <v>52</v>
      </c>
      <c r="O5" s="4" t="s">
        <v>32</v>
      </c>
      <c r="P5" s="4" t="s">
        <v>33</v>
      </c>
      <c r="Q5" s="4">
        <v>0</v>
      </c>
      <c r="R5" s="7">
        <v>45177.0000115741</v>
      </c>
      <c r="S5" s="6">
        <v>45255</v>
      </c>
      <c r="T5" s="4" t="s">
        <v>34</v>
      </c>
      <c r="U5" s="4">
        <v>2352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38</v>
      </c>
      <c r="E6" s="4" t="s">
        <v>56</v>
      </c>
      <c r="F6" s="6">
        <v>45252</v>
      </c>
      <c r="G6" s="6">
        <v>45254</v>
      </c>
      <c r="H6" s="4">
        <v>1</v>
      </c>
      <c r="I6" s="4">
        <v>2</v>
      </c>
      <c r="J6" s="4">
        <v>2</v>
      </c>
      <c r="K6" s="4" t="s">
        <v>30</v>
      </c>
      <c r="L6" s="4">
        <v>6112</v>
      </c>
      <c r="M6" s="4">
        <v>6112</v>
      </c>
      <c r="N6" s="4" t="s">
        <v>57</v>
      </c>
      <c r="O6" s="4" t="s">
        <v>32</v>
      </c>
      <c r="P6" s="4" t="s">
        <v>33</v>
      </c>
      <c r="Q6" s="4">
        <v>0</v>
      </c>
      <c r="R6" s="7">
        <v>45185</v>
      </c>
      <c r="S6" s="6">
        <v>45255</v>
      </c>
      <c r="T6" s="4" t="s">
        <v>34</v>
      </c>
      <c r="U6" s="4">
        <v>6112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45252</v>
      </c>
      <c r="G7" s="6">
        <v>45254</v>
      </c>
      <c r="H7" s="4">
        <v>1</v>
      </c>
      <c r="I7" s="4">
        <v>2</v>
      </c>
      <c r="J7" s="4">
        <v>2</v>
      </c>
      <c r="K7" s="4" t="s">
        <v>30</v>
      </c>
      <c r="L7" s="4">
        <v>2241</v>
      </c>
      <c r="M7" s="4">
        <v>2241</v>
      </c>
      <c r="N7" s="4" t="s">
        <v>63</v>
      </c>
      <c r="O7" s="4" t="s">
        <v>32</v>
      </c>
      <c r="P7" s="4" t="s">
        <v>33</v>
      </c>
      <c r="Q7" s="4">
        <v>0</v>
      </c>
      <c r="R7" s="7">
        <v>45186</v>
      </c>
      <c r="S7" s="6">
        <v>45255</v>
      </c>
      <c r="T7" s="4" t="s">
        <v>34</v>
      </c>
      <c r="U7" s="4">
        <v>2241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45253</v>
      </c>
      <c r="G8" s="6">
        <v>45254</v>
      </c>
      <c r="H8" s="4">
        <v>1</v>
      </c>
      <c r="I8" s="4">
        <v>1</v>
      </c>
      <c r="J8" s="4">
        <v>1</v>
      </c>
      <c r="K8" s="4" t="s">
        <v>30</v>
      </c>
      <c r="L8" s="4">
        <v>494</v>
      </c>
      <c r="M8" s="4">
        <v>494</v>
      </c>
      <c r="N8" s="4" t="s">
        <v>69</v>
      </c>
      <c r="O8" s="4" t="s">
        <v>32</v>
      </c>
      <c r="P8" s="4" t="s">
        <v>33</v>
      </c>
      <c r="Q8" s="4">
        <v>0</v>
      </c>
      <c r="R8" s="7">
        <v>45187</v>
      </c>
      <c r="S8" s="6">
        <v>45255</v>
      </c>
      <c r="T8" s="4" t="s">
        <v>34</v>
      </c>
      <c r="U8" s="4">
        <v>494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45250</v>
      </c>
      <c r="G9" s="6">
        <v>45254</v>
      </c>
      <c r="H9" s="4">
        <v>1</v>
      </c>
      <c r="I9" s="4">
        <v>4</v>
      </c>
      <c r="J9" s="4">
        <v>4</v>
      </c>
      <c r="K9" s="4" t="s">
        <v>30</v>
      </c>
      <c r="L9" s="4">
        <v>1420</v>
      </c>
      <c r="M9" s="4">
        <v>1420</v>
      </c>
      <c r="N9" s="4" t="s">
        <v>75</v>
      </c>
      <c r="O9" s="4" t="s">
        <v>32</v>
      </c>
      <c r="P9" s="4" t="s">
        <v>33</v>
      </c>
      <c r="Q9" s="4">
        <v>0</v>
      </c>
      <c r="R9" s="7">
        <v>45190.0000115741</v>
      </c>
      <c r="S9" s="6">
        <v>45255</v>
      </c>
      <c r="T9" s="4" t="s">
        <v>34</v>
      </c>
      <c r="U9" s="4">
        <v>1420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45251</v>
      </c>
      <c r="G10" s="6">
        <v>45254</v>
      </c>
      <c r="H10" s="4">
        <v>1</v>
      </c>
      <c r="I10" s="4">
        <v>3</v>
      </c>
      <c r="J10" s="4">
        <v>3</v>
      </c>
      <c r="K10" s="4" t="s">
        <v>30</v>
      </c>
      <c r="L10" s="4">
        <v>1398</v>
      </c>
      <c r="M10" s="4">
        <v>1398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45194.0000115741</v>
      </c>
      <c r="S10" s="6">
        <v>45255</v>
      </c>
      <c r="T10" s="4" t="s">
        <v>34</v>
      </c>
      <c r="U10" s="4">
        <v>1398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45247</v>
      </c>
      <c r="G11" s="6">
        <v>45254</v>
      </c>
      <c r="H11" s="4">
        <v>1</v>
      </c>
      <c r="I11" s="4">
        <v>7</v>
      </c>
      <c r="J11" s="4">
        <v>7</v>
      </c>
      <c r="K11" s="4" t="s">
        <v>30</v>
      </c>
      <c r="L11" s="4">
        <v>2520</v>
      </c>
      <c r="M11" s="4">
        <v>2520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45201.0000115741</v>
      </c>
      <c r="S11" s="6">
        <v>45255</v>
      </c>
      <c r="T11" s="4" t="s">
        <v>34</v>
      </c>
      <c r="U11" s="4">
        <v>2520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45253</v>
      </c>
      <c r="G12" s="6">
        <v>45254</v>
      </c>
      <c r="H12" s="4">
        <v>1</v>
      </c>
      <c r="I12" s="4">
        <v>1</v>
      </c>
      <c r="J12" s="4">
        <v>1</v>
      </c>
      <c r="K12" s="4" t="s">
        <v>30</v>
      </c>
      <c r="L12" s="4">
        <v>1010</v>
      </c>
      <c r="M12" s="4">
        <v>1010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45204.0000115741</v>
      </c>
      <c r="S12" s="6">
        <v>45255</v>
      </c>
      <c r="T12" s="4" t="s">
        <v>34</v>
      </c>
      <c r="U12" s="4">
        <v>1010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45253</v>
      </c>
      <c r="G13" s="6">
        <v>45254</v>
      </c>
      <c r="H13" s="4">
        <v>1</v>
      </c>
      <c r="I13" s="4">
        <v>1</v>
      </c>
      <c r="J13" s="4">
        <v>1</v>
      </c>
      <c r="K13" s="4" t="s">
        <v>30</v>
      </c>
      <c r="L13" s="4">
        <v>426</v>
      </c>
      <c r="M13" s="4">
        <v>426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45207</v>
      </c>
      <c r="S13" s="6">
        <v>45255</v>
      </c>
      <c r="T13" s="4" t="s">
        <v>34</v>
      </c>
      <c r="U13" s="4">
        <v>426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45252</v>
      </c>
      <c r="G14" s="6">
        <v>45254</v>
      </c>
      <c r="H14" s="4">
        <v>1</v>
      </c>
      <c r="I14" s="4">
        <v>2</v>
      </c>
      <c r="J14" s="4">
        <v>2</v>
      </c>
      <c r="K14" s="4" t="s">
        <v>30</v>
      </c>
      <c r="L14" s="4">
        <v>13936</v>
      </c>
      <c r="M14" s="4">
        <v>13936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45208.0000115741</v>
      </c>
      <c r="S14" s="6">
        <v>45255</v>
      </c>
      <c r="T14" s="4" t="s">
        <v>34</v>
      </c>
      <c r="U14" s="4">
        <v>13936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45252</v>
      </c>
      <c r="G15" s="6">
        <v>45254</v>
      </c>
      <c r="H15" s="4">
        <v>1</v>
      </c>
      <c r="I15" s="4">
        <v>2</v>
      </c>
      <c r="J15" s="4">
        <v>2</v>
      </c>
      <c r="K15" s="4" t="s">
        <v>30</v>
      </c>
      <c r="L15" s="4">
        <v>2537</v>
      </c>
      <c r="M15" s="4">
        <v>2537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45209.0000115741</v>
      </c>
      <c r="S15" s="6">
        <v>45255</v>
      </c>
      <c r="T15" s="4" t="s">
        <v>34</v>
      </c>
      <c r="U15" s="4">
        <v>2537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45253</v>
      </c>
      <c r="G16" s="6">
        <v>45254</v>
      </c>
      <c r="H16" s="4">
        <v>1</v>
      </c>
      <c r="I16" s="4">
        <v>1</v>
      </c>
      <c r="J16" s="4">
        <v>1</v>
      </c>
      <c r="K16" s="4" t="s">
        <v>30</v>
      </c>
      <c r="L16" s="4">
        <v>315</v>
      </c>
      <c r="M16" s="4">
        <v>315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45210</v>
      </c>
      <c r="S16" s="6">
        <v>45255</v>
      </c>
      <c r="T16" s="4" t="s">
        <v>34</v>
      </c>
      <c r="U16" s="4">
        <v>315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45253</v>
      </c>
      <c r="G17" s="6">
        <v>45254</v>
      </c>
      <c r="H17" s="4">
        <v>1</v>
      </c>
      <c r="I17" s="4">
        <v>1</v>
      </c>
      <c r="J17" s="4">
        <v>1</v>
      </c>
      <c r="K17" s="4" t="s">
        <v>30</v>
      </c>
      <c r="L17" s="4">
        <v>1954</v>
      </c>
      <c r="M17" s="4">
        <v>1954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45211</v>
      </c>
      <c r="S17" s="6">
        <v>45255</v>
      </c>
      <c r="T17" s="4" t="s">
        <v>34</v>
      </c>
      <c r="U17" s="4">
        <v>1954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127</v>
      </c>
      <c r="E18" s="4" t="s">
        <v>128</v>
      </c>
      <c r="F18" s="6">
        <v>45253</v>
      </c>
      <c r="G18" s="6">
        <v>45254</v>
      </c>
      <c r="H18" s="4">
        <v>1</v>
      </c>
      <c r="I18" s="4">
        <v>1</v>
      </c>
      <c r="J18" s="4">
        <v>1</v>
      </c>
      <c r="K18" s="4" t="s">
        <v>30</v>
      </c>
      <c r="L18" s="4">
        <v>332</v>
      </c>
      <c r="M18" s="4">
        <v>332</v>
      </c>
      <c r="N18" s="4" t="s">
        <v>129</v>
      </c>
      <c r="O18" s="4" t="s">
        <v>32</v>
      </c>
      <c r="P18" s="4" t="s">
        <v>33</v>
      </c>
      <c r="Q18" s="4">
        <v>0</v>
      </c>
      <c r="R18" s="7">
        <v>45211.0000115741</v>
      </c>
      <c r="S18" s="6">
        <v>45255</v>
      </c>
      <c r="T18" s="4" t="s">
        <v>34</v>
      </c>
      <c r="U18" s="4">
        <v>332</v>
      </c>
      <c r="V18" s="4">
        <v>0</v>
      </c>
      <c r="W18" s="4">
        <v>0</v>
      </c>
      <c r="X18" s="4" t="s">
        <v>130</v>
      </c>
      <c r="Y18" s="4" t="s">
        <v>131</v>
      </c>
    </row>
    <row r="19" s="4" customFormat="1" spans="1:25">
      <c r="A19" s="4" t="s">
        <v>126</v>
      </c>
      <c r="B19" s="4" t="s">
        <v>26</v>
      </c>
      <c r="C19" s="4" t="s">
        <v>132</v>
      </c>
      <c r="D19" s="4" t="s">
        <v>127</v>
      </c>
      <c r="E19" s="4" t="s">
        <v>128</v>
      </c>
      <c r="F19" s="6">
        <v>45253</v>
      </c>
      <c r="G19" s="6">
        <v>45254</v>
      </c>
      <c r="H19" s="4">
        <v>1</v>
      </c>
      <c r="I19" s="4">
        <v>1</v>
      </c>
      <c r="J19" s="4">
        <v>1</v>
      </c>
      <c r="K19" s="4" t="s">
        <v>30</v>
      </c>
      <c r="L19" s="4">
        <v>-332</v>
      </c>
      <c r="M19" s="4">
        <v>-332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45211.0000115741</v>
      </c>
      <c r="S19" s="6">
        <v>45255</v>
      </c>
      <c r="T19" s="4" t="s">
        <v>34</v>
      </c>
      <c r="U19" s="4">
        <v>-332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45253</v>
      </c>
      <c r="G20" s="6">
        <v>45254</v>
      </c>
      <c r="H20" s="4">
        <v>1</v>
      </c>
      <c r="I20" s="4">
        <v>1</v>
      </c>
      <c r="J20" s="4">
        <v>1</v>
      </c>
      <c r="K20" s="4" t="s">
        <v>30</v>
      </c>
      <c r="L20" s="4">
        <v>718</v>
      </c>
      <c r="M20" s="4">
        <v>718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45214.0000115741</v>
      </c>
      <c r="S20" s="6">
        <v>45255</v>
      </c>
      <c r="T20" s="4" t="s">
        <v>34</v>
      </c>
      <c r="U20" s="4">
        <v>718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45251</v>
      </c>
      <c r="G21" s="6">
        <v>45254</v>
      </c>
      <c r="H21" s="4">
        <v>1</v>
      </c>
      <c r="I21" s="4">
        <v>3</v>
      </c>
      <c r="J21" s="4">
        <v>3</v>
      </c>
      <c r="K21" s="4" t="s">
        <v>30</v>
      </c>
      <c r="L21" s="4">
        <v>4488</v>
      </c>
      <c r="M21" s="4">
        <v>4488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45214.0000115741</v>
      </c>
      <c r="S21" s="6">
        <v>45255</v>
      </c>
      <c r="T21" s="4" t="s">
        <v>34</v>
      </c>
      <c r="U21" s="4">
        <v>4488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45252</v>
      </c>
      <c r="G22" s="6">
        <v>45254</v>
      </c>
      <c r="H22" s="4">
        <v>1</v>
      </c>
      <c r="I22" s="4">
        <v>2</v>
      </c>
      <c r="J22" s="4">
        <v>2</v>
      </c>
      <c r="K22" s="4" t="s">
        <v>30</v>
      </c>
      <c r="L22" s="4">
        <v>842</v>
      </c>
      <c r="M22" s="4">
        <v>842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45215.0000115741</v>
      </c>
      <c r="S22" s="6">
        <v>45255</v>
      </c>
      <c r="T22" s="4" t="s">
        <v>34</v>
      </c>
      <c r="U22" s="4">
        <v>842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140</v>
      </c>
      <c r="E23" s="4" t="s">
        <v>152</v>
      </c>
      <c r="F23" s="6">
        <v>45252</v>
      </c>
      <c r="G23" s="6">
        <v>45254</v>
      </c>
      <c r="H23" s="4">
        <v>1</v>
      </c>
      <c r="I23" s="4">
        <v>2</v>
      </c>
      <c r="J23" s="4">
        <v>2</v>
      </c>
      <c r="K23" s="4" t="s">
        <v>30</v>
      </c>
      <c r="L23" s="4">
        <v>3610</v>
      </c>
      <c r="M23" s="4">
        <v>3610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45216.0000115741</v>
      </c>
      <c r="S23" s="6">
        <v>45255</v>
      </c>
      <c r="T23" s="4" t="s">
        <v>34</v>
      </c>
      <c r="U23" s="4">
        <v>3610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45252</v>
      </c>
      <c r="G24" s="6">
        <v>45254</v>
      </c>
      <c r="H24" s="4">
        <v>1</v>
      </c>
      <c r="I24" s="4">
        <v>2</v>
      </c>
      <c r="J24" s="4">
        <v>2</v>
      </c>
      <c r="K24" s="4" t="s">
        <v>30</v>
      </c>
      <c r="L24" s="4">
        <v>1486</v>
      </c>
      <c r="M24" s="4">
        <v>1486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45217.0000115741</v>
      </c>
      <c r="S24" s="6">
        <v>45255</v>
      </c>
      <c r="T24" s="4" t="s">
        <v>34</v>
      </c>
      <c r="U24" s="4">
        <v>1486</v>
      </c>
      <c r="V24" s="4">
        <v>0</v>
      </c>
      <c r="W24" s="4">
        <v>0</v>
      </c>
      <c r="X24" s="4" t="s">
        <v>160</v>
      </c>
      <c r="Y24" s="4" t="s">
        <v>131</v>
      </c>
    </row>
    <row r="25" s="4" customFormat="1" spans="1:25">
      <c r="A25" s="4" t="s">
        <v>156</v>
      </c>
      <c r="B25" s="4" t="s">
        <v>26</v>
      </c>
      <c r="C25" s="4" t="s">
        <v>132</v>
      </c>
      <c r="D25" s="4" t="s">
        <v>157</v>
      </c>
      <c r="E25" s="4" t="s">
        <v>158</v>
      </c>
      <c r="F25" s="6">
        <v>45252</v>
      </c>
      <c r="G25" s="6">
        <v>45254</v>
      </c>
      <c r="H25" s="4">
        <v>1</v>
      </c>
      <c r="I25" s="4">
        <v>2</v>
      </c>
      <c r="J25" s="4">
        <v>2</v>
      </c>
      <c r="K25" s="4" t="s">
        <v>30</v>
      </c>
      <c r="L25" s="4">
        <v>-1486</v>
      </c>
      <c r="M25" s="4">
        <v>-1486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45217.0000115741</v>
      </c>
      <c r="S25" s="6">
        <v>45255</v>
      </c>
      <c r="T25" s="4" t="s">
        <v>34</v>
      </c>
      <c r="U25" s="4">
        <v>-1486</v>
      </c>
      <c r="V25" s="4">
        <v>0</v>
      </c>
      <c r="W25" s="4">
        <v>0</v>
      </c>
      <c r="X25" s="4" t="s">
        <v>160</v>
      </c>
      <c r="Y25" s="4" t="s">
        <v>131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45253</v>
      </c>
      <c r="G26" s="6">
        <v>45254</v>
      </c>
      <c r="H26" s="4">
        <v>1</v>
      </c>
      <c r="I26" s="4">
        <v>1</v>
      </c>
      <c r="J26" s="4">
        <v>1</v>
      </c>
      <c r="K26" s="4" t="s">
        <v>30</v>
      </c>
      <c r="L26" s="4">
        <v>1062</v>
      </c>
      <c r="M26" s="4">
        <v>1062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45219</v>
      </c>
      <c r="S26" s="6">
        <v>45255</v>
      </c>
      <c r="T26" s="4" t="s">
        <v>34</v>
      </c>
      <c r="U26" s="4">
        <v>1062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45252</v>
      </c>
      <c r="G27" s="6">
        <v>45254</v>
      </c>
      <c r="H27" s="4">
        <v>1</v>
      </c>
      <c r="I27" s="4">
        <v>2</v>
      </c>
      <c r="J27" s="4">
        <v>2</v>
      </c>
      <c r="K27" s="4" t="s">
        <v>30</v>
      </c>
      <c r="L27" s="4">
        <v>1486</v>
      </c>
      <c r="M27" s="4">
        <v>1486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45219.0000115741</v>
      </c>
      <c r="S27" s="6">
        <v>45255</v>
      </c>
      <c r="T27" s="4" t="s">
        <v>34</v>
      </c>
      <c r="U27" s="4">
        <v>1486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45252</v>
      </c>
      <c r="G28" s="6">
        <v>45254</v>
      </c>
      <c r="H28" s="4">
        <v>1</v>
      </c>
      <c r="I28" s="4">
        <v>2</v>
      </c>
      <c r="J28" s="4">
        <v>2</v>
      </c>
      <c r="K28" s="4" t="s">
        <v>30</v>
      </c>
      <c r="L28" s="4">
        <v>1486</v>
      </c>
      <c r="M28" s="4">
        <v>1486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45219</v>
      </c>
      <c r="S28" s="6">
        <v>45255</v>
      </c>
      <c r="T28" s="4" t="s">
        <v>34</v>
      </c>
      <c r="U28" s="4">
        <v>1486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44</v>
      </c>
      <c r="E29" s="4" t="s">
        <v>176</v>
      </c>
      <c r="F29" s="6">
        <v>45252</v>
      </c>
      <c r="G29" s="6">
        <v>45254</v>
      </c>
      <c r="H29" s="4">
        <v>1</v>
      </c>
      <c r="I29" s="4">
        <v>2</v>
      </c>
      <c r="J29" s="4">
        <v>2</v>
      </c>
      <c r="K29" s="4" t="s">
        <v>30</v>
      </c>
      <c r="L29" s="4">
        <v>2180</v>
      </c>
      <c r="M29" s="4">
        <v>2180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45222.0000115741</v>
      </c>
      <c r="S29" s="6">
        <v>45255</v>
      </c>
      <c r="T29" s="4" t="s">
        <v>34</v>
      </c>
      <c r="U29" s="4">
        <v>2180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61</v>
      </c>
      <c r="E30" s="4" t="s">
        <v>62</v>
      </c>
      <c r="F30" s="6">
        <v>45252</v>
      </c>
      <c r="G30" s="6">
        <v>45254</v>
      </c>
      <c r="H30" s="4">
        <v>1</v>
      </c>
      <c r="I30" s="4">
        <v>2</v>
      </c>
      <c r="J30" s="4">
        <v>2</v>
      </c>
      <c r="K30" s="4" t="s">
        <v>30</v>
      </c>
      <c r="L30" s="4">
        <v>2219</v>
      </c>
      <c r="M30" s="4">
        <v>2219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45223.0000115741</v>
      </c>
      <c r="S30" s="6">
        <v>45255</v>
      </c>
      <c r="T30" s="4" t="s">
        <v>34</v>
      </c>
      <c r="U30" s="4">
        <v>2219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45252</v>
      </c>
      <c r="G31" s="6">
        <v>45254</v>
      </c>
      <c r="H31" s="4">
        <v>1</v>
      </c>
      <c r="I31" s="4">
        <v>2</v>
      </c>
      <c r="J31" s="4">
        <v>2</v>
      </c>
      <c r="K31" s="4" t="s">
        <v>30</v>
      </c>
      <c r="L31" s="4">
        <v>614</v>
      </c>
      <c r="M31" s="4">
        <v>614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45224</v>
      </c>
      <c r="S31" s="6">
        <v>45255</v>
      </c>
      <c r="T31" s="4" t="s">
        <v>34</v>
      </c>
      <c r="U31" s="4">
        <v>614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45252</v>
      </c>
      <c r="G32" s="6">
        <v>45254</v>
      </c>
      <c r="H32" s="4">
        <v>1</v>
      </c>
      <c r="I32" s="4">
        <v>2</v>
      </c>
      <c r="J32" s="4">
        <v>2</v>
      </c>
      <c r="K32" s="4" t="s">
        <v>30</v>
      </c>
      <c r="L32" s="4">
        <v>1215</v>
      </c>
      <c r="M32" s="4">
        <v>1215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45225</v>
      </c>
      <c r="S32" s="6">
        <v>45255</v>
      </c>
      <c r="T32" s="4" t="s">
        <v>34</v>
      </c>
      <c r="U32" s="4">
        <v>1215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45252</v>
      </c>
      <c r="G33" s="6">
        <v>45254</v>
      </c>
      <c r="H33" s="4">
        <v>1</v>
      </c>
      <c r="I33" s="4">
        <v>2</v>
      </c>
      <c r="J33" s="4">
        <v>2</v>
      </c>
      <c r="K33" s="4" t="s">
        <v>30</v>
      </c>
      <c r="L33" s="4">
        <v>1090</v>
      </c>
      <c r="M33" s="4">
        <v>1090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45225.0000115741</v>
      </c>
      <c r="S33" s="6">
        <v>45255</v>
      </c>
      <c r="T33" s="4" t="s">
        <v>34</v>
      </c>
      <c r="U33" s="4">
        <v>1090</v>
      </c>
      <c r="V33" s="4">
        <v>0</v>
      </c>
      <c r="W33" s="4">
        <v>0</v>
      </c>
      <c r="X33" s="4" t="s">
        <v>200</v>
      </c>
      <c r="Y33" s="4" t="s">
        <v>131</v>
      </c>
    </row>
    <row r="34" s="4" customFormat="1" spans="1:25">
      <c r="A34" s="4" t="s">
        <v>196</v>
      </c>
      <c r="B34" s="4" t="s">
        <v>26</v>
      </c>
      <c r="C34" s="4" t="s">
        <v>132</v>
      </c>
      <c r="D34" s="4" t="s">
        <v>197</v>
      </c>
      <c r="E34" s="4" t="s">
        <v>198</v>
      </c>
      <c r="F34" s="6">
        <v>45252</v>
      </c>
      <c r="G34" s="6">
        <v>45254</v>
      </c>
      <c r="H34" s="4">
        <v>1</v>
      </c>
      <c r="I34" s="4">
        <v>2</v>
      </c>
      <c r="J34" s="4">
        <v>2</v>
      </c>
      <c r="K34" s="4" t="s">
        <v>30</v>
      </c>
      <c r="L34" s="4">
        <v>-1090</v>
      </c>
      <c r="M34" s="4">
        <v>-1090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45225.0000115741</v>
      </c>
      <c r="S34" s="6">
        <v>45255</v>
      </c>
      <c r="T34" s="4" t="s">
        <v>34</v>
      </c>
      <c r="U34" s="4">
        <v>-1090</v>
      </c>
      <c r="V34" s="4">
        <v>0</v>
      </c>
      <c r="W34" s="4">
        <v>0</v>
      </c>
      <c r="X34" s="4" t="s">
        <v>200</v>
      </c>
      <c r="Y34" s="4" t="s">
        <v>131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45252</v>
      </c>
      <c r="G35" s="6">
        <v>45254</v>
      </c>
      <c r="H35" s="4">
        <v>1</v>
      </c>
      <c r="I35" s="4">
        <v>2</v>
      </c>
      <c r="J35" s="4">
        <v>2</v>
      </c>
      <c r="K35" s="4" t="s">
        <v>30</v>
      </c>
      <c r="L35" s="4">
        <v>1090</v>
      </c>
      <c r="M35" s="4">
        <v>1090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45225.0000115741</v>
      </c>
      <c r="S35" s="6">
        <v>45255</v>
      </c>
      <c r="T35" s="4" t="s">
        <v>34</v>
      </c>
      <c r="U35" s="4">
        <v>1090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45249</v>
      </c>
      <c r="G36" s="6">
        <v>45254</v>
      </c>
      <c r="H36" s="4">
        <v>1</v>
      </c>
      <c r="I36" s="4">
        <v>5</v>
      </c>
      <c r="J36" s="4">
        <v>5</v>
      </c>
      <c r="K36" s="4" t="s">
        <v>30</v>
      </c>
      <c r="L36" s="4">
        <v>2725</v>
      </c>
      <c r="M36" s="4">
        <v>2725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45226.0000115741</v>
      </c>
      <c r="S36" s="6">
        <v>45255</v>
      </c>
      <c r="T36" s="4" t="s">
        <v>34</v>
      </c>
      <c r="U36" s="4">
        <v>2725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45249</v>
      </c>
      <c r="G37" s="6">
        <v>45254</v>
      </c>
      <c r="H37" s="4">
        <v>1</v>
      </c>
      <c r="I37" s="4">
        <v>5</v>
      </c>
      <c r="J37" s="4">
        <v>5</v>
      </c>
      <c r="K37" s="4" t="s">
        <v>30</v>
      </c>
      <c r="L37" s="4">
        <v>3885</v>
      </c>
      <c r="M37" s="4">
        <v>3885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45226</v>
      </c>
      <c r="S37" s="6">
        <v>45255</v>
      </c>
      <c r="T37" s="4" t="s">
        <v>34</v>
      </c>
      <c r="U37" s="4">
        <v>3885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45251</v>
      </c>
      <c r="G38" s="6">
        <v>45254</v>
      </c>
      <c r="H38" s="4">
        <v>1</v>
      </c>
      <c r="I38" s="4">
        <v>3</v>
      </c>
      <c r="J38" s="4">
        <v>3</v>
      </c>
      <c r="K38" s="4" t="s">
        <v>30</v>
      </c>
      <c r="L38" s="4">
        <v>2331</v>
      </c>
      <c r="M38" s="4">
        <v>2331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45226</v>
      </c>
      <c r="S38" s="6">
        <v>45255</v>
      </c>
      <c r="T38" s="4" t="s">
        <v>34</v>
      </c>
      <c r="U38" s="4">
        <v>2331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45252</v>
      </c>
      <c r="G39" s="6">
        <v>45254</v>
      </c>
      <c r="H39" s="4">
        <v>1</v>
      </c>
      <c r="I39" s="4">
        <v>2</v>
      </c>
      <c r="J39" s="4">
        <v>2</v>
      </c>
      <c r="K39" s="4" t="s">
        <v>30</v>
      </c>
      <c r="L39" s="4">
        <v>3374</v>
      </c>
      <c r="M39" s="4">
        <v>3374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45227</v>
      </c>
      <c r="S39" s="6">
        <v>45255</v>
      </c>
      <c r="T39" s="4" t="s">
        <v>34</v>
      </c>
      <c r="U39" s="4">
        <v>3374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45253</v>
      </c>
      <c r="G40" s="6">
        <v>45254</v>
      </c>
      <c r="H40" s="4">
        <v>1</v>
      </c>
      <c r="I40" s="4">
        <v>1</v>
      </c>
      <c r="J40" s="4">
        <v>1</v>
      </c>
      <c r="K40" s="4" t="s">
        <v>30</v>
      </c>
      <c r="L40" s="4">
        <v>777</v>
      </c>
      <c r="M40" s="4">
        <v>777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45227.0000115741</v>
      </c>
      <c r="S40" s="6">
        <v>45255</v>
      </c>
      <c r="T40" s="4" t="s">
        <v>34</v>
      </c>
      <c r="U40" s="4">
        <v>777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45251</v>
      </c>
      <c r="G41" s="6">
        <v>45254</v>
      </c>
      <c r="H41" s="4">
        <v>1</v>
      </c>
      <c r="I41" s="4">
        <v>3</v>
      </c>
      <c r="J41" s="4">
        <v>3</v>
      </c>
      <c r="K41" s="4" t="s">
        <v>30</v>
      </c>
      <c r="L41" s="4">
        <v>1854</v>
      </c>
      <c r="M41" s="4">
        <v>1854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45227</v>
      </c>
      <c r="S41" s="6">
        <v>45255</v>
      </c>
      <c r="T41" s="4" t="s">
        <v>34</v>
      </c>
      <c r="U41" s="4">
        <v>1854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45252</v>
      </c>
      <c r="G42" s="6">
        <v>45254</v>
      </c>
      <c r="H42" s="4">
        <v>1</v>
      </c>
      <c r="I42" s="4">
        <v>2</v>
      </c>
      <c r="J42" s="4">
        <v>2</v>
      </c>
      <c r="K42" s="4" t="s">
        <v>30</v>
      </c>
      <c r="L42" s="4">
        <v>694</v>
      </c>
      <c r="M42" s="4">
        <v>694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45227.0000115741</v>
      </c>
      <c r="S42" s="6">
        <v>45255</v>
      </c>
      <c r="T42" s="4" t="s">
        <v>34</v>
      </c>
      <c r="U42" s="4">
        <v>694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45252</v>
      </c>
      <c r="G43" s="6">
        <v>45254</v>
      </c>
      <c r="H43" s="4">
        <v>1</v>
      </c>
      <c r="I43" s="4">
        <v>2</v>
      </c>
      <c r="J43" s="4">
        <v>2</v>
      </c>
      <c r="K43" s="4" t="s">
        <v>30</v>
      </c>
      <c r="L43" s="4">
        <v>3406</v>
      </c>
      <c r="M43" s="4">
        <v>3406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45228</v>
      </c>
      <c r="S43" s="6">
        <v>45255</v>
      </c>
      <c r="T43" s="4" t="s">
        <v>34</v>
      </c>
      <c r="U43" s="4">
        <v>3406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241</v>
      </c>
      <c r="E44" s="4" t="s">
        <v>242</v>
      </c>
      <c r="F44" s="6">
        <v>45252</v>
      </c>
      <c r="G44" s="6">
        <v>45254</v>
      </c>
      <c r="H44" s="4">
        <v>1</v>
      </c>
      <c r="I44" s="4">
        <v>2</v>
      </c>
      <c r="J44" s="4">
        <v>2</v>
      </c>
      <c r="K44" s="4" t="s">
        <v>30</v>
      </c>
      <c r="L44" s="4">
        <v>3406</v>
      </c>
      <c r="M44" s="4">
        <v>3406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45228.0000115741</v>
      </c>
      <c r="S44" s="6">
        <v>45255</v>
      </c>
      <c r="T44" s="4" t="s">
        <v>34</v>
      </c>
      <c r="U44" s="4">
        <v>3406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45252</v>
      </c>
      <c r="G45" s="6">
        <v>45254</v>
      </c>
      <c r="H45" s="4">
        <v>1</v>
      </c>
      <c r="I45" s="4">
        <v>2</v>
      </c>
      <c r="J45" s="4">
        <v>2</v>
      </c>
      <c r="K45" s="4" t="s">
        <v>30</v>
      </c>
      <c r="L45" s="4">
        <v>3406</v>
      </c>
      <c r="M45" s="4">
        <v>3406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45228</v>
      </c>
      <c r="S45" s="6">
        <v>45255</v>
      </c>
      <c r="T45" s="4" t="s">
        <v>34</v>
      </c>
      <c r="U45" s="4">
        <v>3406</v>
      </c>
      <c r="V45" s="4">
        <v>0</v>
      </c>
      <c r="W45" s="4">
        <v>0</v>
      </c>
      <c r="X45" s="4" t="s">
        <v>252</v>
      </c>
      <c r="Y45" s="4" t="s">
        <v>131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241</v>
      </c>
      <c r="E46" s="4" t="s">
        <v>242</v>
      </c>
      <c r="F46" s="6">
        <v>45252</v>
      </c>
      <c r="G46" s="6">
        <v>45254</v>
      </c>
      <c r="H46" s="4">
        <v>1</v>
      </c>
      <c r="I46" s="4">
        <v>2</v>
      </c>
      <c r="J46" s="4">
        <v>2</v>
      </c>
      <c r="K46" s="4" t="s">
        <v>30</v>
      </c>
      <c r="L46" s="4">
        <v>3406</v>
      </c>
      <c r="M46" s="4">
        <v>3406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45228.0000115741</v>
      </c>
      <c r="S46" s="6">
        <v>45255</v>
      </c>
      <c r="T46" s="4" t="s">
        <v>34</v>
      </c>
      <c r="U46" s="4">
        <v>3406</v>
      </c>
      <c r="V46" s="4">
        <v>0</v>
      </c>
      <c r="W46" s="4">
        <v>0</v>
      </c>
      <c r="X46" s="4" t="s">
        <v>255</v>
      </c>
      <c r="Y46" s="4" t="s">
        <v>131</v>
      </c>
    </row>
    <row r="47" s="4" customFormat="1" spans="1:25">
      <c r="A47" s="4" t="s">
        <v>250</v>
      </c>
      <c r="B47" s="4" t="s">
        <v>26</v>
      </c>
      <c r="C47" s="4" t="s">
        <v>132</v>
      </c>
      <c r="D47" s="4" t="s">
        <v>241</v>
      </c>
      <c r="E47" s="4" t="s">
        <v>242</v>
      </c>
      <c r="F47" s="6">
        <v>45252</v>
      </c>
      <c r="G47" s="6">
        <v>45254</v>
      </c>
      <c r="H47" s="4">
        <v>1</v>
      </c>
      <c r="I47" s="4">
        <v>2</v>
      </c>
      <c r="J47" s="4">
        <v>2</v>
      </c>
      <c r="K47" s="4" t="s">
        <v>30</v>
      </c>
      <c r="L47" s="4">
        <v>-3406</v>
      </c>
      <c r="M47" s="4">
        <v>-3406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45228</v>
      </c>
      <c r="S47" s="6">
        <v>45255</v>
      </c>
      <c r="T47" s="4" t="s">
        <v>34</v>
      </c>
      <c r="U47" s="4">
        <v>-3406</v>
      </c>
      <c r="V47" s="4">
        <v>0</v>
      </c>
      <c r="W47" s="4">
        <v>0</v>
      </c>
      <c r="X47" s="4" t="s">
        <v>252</v>
      </c>
      <c r="Y47" s="4" t="s">
        <v>131</v>
      </c>
    </row>
    <row r="48" s="4" customFormat="1" spans="1:25">
      <c r="A48" s="4" t="s">
        <v>253</v>
      </c>
      <c r="B48" s="4" t="s">
        <v>26</v>
      </c>
      <c r="C48" s="4" t="s">
        <v>132</v>
      </c>
      <c r="D48" s="4" t="s">
        <v>241</v>
      </c>
      <c r="E48" s="4" t="s">
        <v>242</v>
      </c>
      <c r="F48" s="6">
        <v>45252</v>
      </c>
      <c r="G48" s="6">
        <v>45254</v>
      </c>
      <c r="H48" s="4">
        <v>1</v>
      </c>
      <c r="I48" s="4">
        <v>2</v>
      </c>
      <c r="J48" s="4">
        <v>2</v>
      </c>
      <c r="K48" s="4" t="s">
        <v>30</v>
      </c>
      <c r="L48" s="4">
        <v>-3406</v>
      </c>
      <c r="M48" s="4">
        <v>-3406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45228.0000115741</v>
      </c>
      <c r="S48" s="6">
        <v>45255</v>
      </c>
      <c r="T48" s="4" t="s">
        <v>34</v>
      </c>
      <c r="U48" s="4">
        <v>-3406</v>
      </c>
      <c r="V48" s="4">
        <v>0</v>
      </c>
      <c r="W48" s="4">
        <v>0</v>
      </c>
      <c r="X48" s="4" t="s">
        <v>255</v>
      </c>
      <c r="Y48" s="4" t="s">
        <v>131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45250</v>
      </c>
      <c r="G49" s="6">
        <v>45254</v>
      </c>
      <c r="H49" s="4">
        <v>1</v>
      </c>
      <c r="I49" s="4">
        <v>4</v>
      </c>
      <c r="J49" s="4">
        <v>4</v>
      </c>
      <c r="K49" s="4" t="s">
        <v>30</v>
      </c>
      <c r="L49" s="4">
        <v>1124</v>
      </c>
      <c r="M49" s="4">
        <v>1124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45228.0000115741</v>
      </c>
      <c r="S49" s="6">
        <v>45255</v>
      </c>
      <c r="T49" s="4" t="s">
        <v>34</v>
      </c>
      <c r="U49" s="4">
        <v>1124</v>
      </c>
      <c r="V49" s="4">
        <v>0</v>
      </c>
      <c r="W49" s="4">
        <v>0</v>
      </c>
      <c r="X49" s="4" t="s">
        <v>260</v>
      </c>
      <c r="Y49" s="4" t="s">
        <v>261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264</v>
      </c>
      <c r="F50" s="6">
        <v>45253</v>
      </c>
      <c r="G50" s="6">
        <v>45254</v>
      </c>
      <c r="H50" s="4">
        <v>1</v>
      </c>
      <c r="I50" s="4">
        <v>1</v>
      </c>
      <c r="J50" s="4">
        <v>1</v>
      </c>
      <c r="K50" s="4" t="s">
        <v>30</v>
      </c>
      <c r="L50" s="4">
        <v>264</v>
      </c>
      <c r="M50" s="4">
        <v>264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45229.0000115741</v>
      </c>
      <c r="S50" s="6">
        <v>45255</v>
      </c>
      <c r="T50" s="4" t="s">
        <v>34</v>
      </c>
      <c r="U50" s="4">
        <v>264</v>
      </c>
      <c r="V50" s="4">
        <v>0</v>
      </c>
      <c r="W50" s="4">
        <v>0</v>
      </c>
      <c r="X50" s="4" t="s">
        <v>266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45253</v>
      </c>
      <c r="G51" s="6">
        <v>45254</v>
      </c>
      <c r="H51" s="4">
        <v>1</v>
      </c>
      <c r="I51" s="4">
        <v>1</v>
      </c>
      <c r="J51" s="4">
        <v>1</v>
      </c>
      <c r="K51" s="4" t="s">
        <v>30</v>
      </c>
      <c r="L51" s="4">
        <v>161</v>
      </c>
      <c r="M51" s="4">
        <v>161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45229</v>
      </c>
      <c r="S51" s="6">
        <v>45255</v>
      </c>
      <c r="T51" s="4" t="s">
        <v>34</v>
      </c>
      <c r="U51" s="4">
        <v>161</v>
      </c>
      <c r="V51" s="4">
        <v>0</v>
      </c>
      <c r="W51" s="4">
        <v>0</v>
      </c>
      <c r="X51" s="4" t="s">
        <v>272</v>
      </c>
      <c r="Y51" s="4" t="s">
        <v>273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275</v>
      </c>
      <c r="E52" s="4" t="s">
        <v>276</v>
      </c>
      <c r="F52" s="6">
        <v>45246</v>
      </c>
      <c r="G52" s="6">
        <v>45254</v>
      </c>
      <c r="H52" s="4">
        <v>1</v>
      </c>
      <c r="I52" s="4">
        <v>8</v>
      </c>
      <c r="J52" s="4">
        <v>8</v>
      </c>
      <c r="K52" s="4" t="s">
        <v>30</v>
      </c>
      <c r="L52" s="4">
        <v>2651</v>
      </c>
      <c r="M52" s="4">
        <v>2651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45230</v>
      </c>
      <c r="S52" s="6">
        <v>45255</v>
      </c>
      <c r="T52" s="4" t="s">
        <v>34</v>
      </c>
      <c r="U52" s="4">
        <v>2651</v>
      </c>
      <c r="V52" s="4">
        <v>0</v>
      </c>
      <c r="W52" s="4">
        <v>0</v>
      </c>
      <c r="X52" s="4" t="s">
        <v>278</v>
      </c>
      <c r="Y52" s="4" t="s">
        <v>279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146</v>
      </c>
      <c r="E53" s="4" t="s">
        <v>281</v>
      </c>
      <c r="F53" s="6">
        <v>45253</v>
      </c>
      <c r="G53" s="6">
        <v>45254</v>
      </c>
      <c r="H53" s="4">
        <v>1</v>
      </c>
      <c r="I53" s="4">
        <v>1</v>
      </c>
      <c r="J53" s="4">
        <v>1</v>
      </c>
      <c r="K53" s="4" t="s">
        <v>30</v>
      </c>
      <c r="L53" s="4">
        <v>450</v>
      </c>
      <c r="M53" s="4">
        <v>450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45230</v>
      </c>
      <c r="S53" s="6">
        <v>45255</v>
      </c>
      <c r="T53" s="4" t="s">
        <v>34</v>
      </c>
      <c r="U53" s="4">
        <v>450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45252</v>
      </c>
      <c r="G54" s="6">
        <v>45254</v>
      </c>
      <c r="H54" s="4">
        <v>1</v>
      </c>
      <c r="I54" s="4">
        <v>2</v>
      </c>
      <c r="J54" s="4">
        <v>2</v>
      </c>
      <c r="K54" s="4" t="s">
        <v>30</v>
      </c>
      <c r="L54" s="4">
        <v>1598</v>
      </c>
      <c r="M54" s="4">
        <v>1598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45231.0000115741</v>
      </c>
      <c r="S54" s="6">
        <v>45255</v>
      </c>
      <c r="T54" s="4" t="s">
        <v>34</v>
      </c>
      <c r="U54" s="4">
        <v>1598</v>
      </c>
      <c r="V54" s="4">
        <v>0</v>
      </c>
      <c r="W54" s="4">
        <v>0</v>
      </c>
      <c r="X54" s="4" t="s">
        <v>289</v>
      </c>
      <c r="Y54" s="4" t="s">
        <v>290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45251</v>
      </c>
      <c r="G55" s="6">
        <v>45254</v>
      </c>
      <c r="H55" s="4">
        <v>1</v>
      </c>
      <c r="I55" s="4">
        <v>3</v>
      </c>
      <c r="J55" s="4">
        <v>3</v>
      </c>
      <c r="K55" s="4" t="s">
        <v>30</v>
      </c>
      <c r="L55" s="4">
        <v>6402</v>
      </c>
      <c r="M55" s="4">
        <v>6402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45231.0000115741</v>
      </c>
      <c r="S55" s="6">
        <v>45255</v>
      </c>
      <c r="T55" s="4" t="s">
        <v>34</v>
      </c>
      <c r="U55" s="4">
        <v>6402</v>
      </c>
      <c r="V55" s="4">
        <v>0</v>
      </c>
      <c r="W55" s="4">
        <v>0</v>
      </c>
      <c r="X55" s="4" t="s">
        <v>295</v>
      </c>
      <c r="Y55" s="4" t="s">
        <v>296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97</v>
      </c>
      <c r="E56" s="4" t="s">
        <v>298</v>
      </c>
      <c r="F56" s="6">
        <v>45250</v>
      </c>
      <c r="G56" s="6">
        <v>45254</v>
      </c>
      <c r="H56" s="4">
        <v>1</v>
      </c>
      <c r="I56" s="4">
        <v>4</v>
      </c>
      <c r="J56" s="4">
        <v>4</v>
      </c>
      <c r="K56" s="4" t="s">
        <v>30</v>
      </c>
      <c r="L56" s="4">
        <v>2212</v>
      </c>
      <c r="M56" s="4">
        <v>2212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45232.0000115741</v>
      </c>
      <c r="S56" s="6">
        <v>45255</v>
      </c>
      <c r="T56" s="4" t="s">
        <v>34</v>
      </c>
      <c r="U56" s="4">
        <v>2212</v>
      </c>
      <c r="V56" s="4">
        <v>0</v>
      </c>
      <c r="W56" s="4">
        <v>0</v>
      </c>
      <c r="X56" s="4" t="s">
        <v>300</v>
      </c>
      <c r="Y56" s="4" t="s">
        <v>301</v>
      </c>
    </row>
    <row r="57" s="4" customFormat="1" spans="1:25">
      <c r="A57" s="4" t="s">
        <v>302</v>
      </c>
      <c r="B57" s="4" t="s">
        <v>26</v>
      </c>
      <c r="C57" s="4" t="s">
        <v>27</v>
      </c>
      <c r="D57" s="4" t="s">
        <v>303</v>
      </c>
      <c r="E57" s="4" t="s">
        <v>304</v>
      </c>
      <c r="F57" s="6">
        <v>45253</v>
      </c>
      <c r="G57" s="6">
        <v>45254</v>
      </c>
      <c r="H57" s="4">
        <v>1</v>
      </c>
      <c r="I57" s="4">
        <v>1</v>
      </c>
      <c r="J57" s="4">
        <v>1</v>
      </c>
      <c r="K57" s="4" t="s">
        <v>30</v>
      </c>
      <c r="L57" s="4">
        <v>365</v>
      </c>
      <c r="M57" s="4">
        <v>365</v>
      </c>
      <c r="N57" s="4" t="s">
        <v>305</v>
      </c>
      <c r="O57" s="4" t="s">
        <v>32</v>
      </c>
      <c r="P57" s="4" t="s">
        <v>33</v>
      </c>
      <c r="Q57" s="4">
        <v>0</v>
      </c>
      <c r="R57" s="7">
        <v>45232.0000115741</v>
      </c>
      <c r="S57" s="6">
        <v>45255</v>
      </c>
      <c r="T57" s="4" t="s">
        <v>34</v>
      </c>
      <c r="U57" s="4">
        <v>365</v>
      </c>
      <c r="V57" s="4">
        <v>0</v>
      </c>
      <c r="W57" s="4">
        <v>0</v>
      </c>
      <c r="X57" s="4" t="s">
        <v>306</v>
      </c>
      <c r="Y57" s="4" t="s">
        <v>131</v>
      </c>
    </row>
    <row r="58" s="4" customFormat="1" spans="1:25">
      <c r="A58" s="4" t="s">
        <v>307</v>
      </c>
      <c r="B58" s="4" t="s">
        <v>26</v>
      </c>
      <c r="C58" s="4" t="s">
        <v>27</v>
      </c>
      <c r="D58" s="4" t="s">
        <v>209</v>
      </c>
      <c r="E58" s="4" t="s">
        <v>308</v>
      </c>
      <c r="F58" s="6">
        <v>45252</v>
      </c>
      <c r="G58" s="6">
        <v>45254</v>
      </c>
      <c r="H58" s="4">
        <v>1</v>
      </c>
      <c r="I58" s="4">
        <v>2</v>
      </c>
      <c r="J58" s="4">
        <v>2</v>
      </c>
      <c r="K58" s="4" t="s">
        <v>30</v>
      </c>
      <c r="L58" s="4">
        <v>1568</v>
      </c>
      <c r="M58" s="4">
        <v>1568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45232</v>
      </c>
      <c r="S58" s="6">
        <v>45255</v>
      </c>
      <c r="T58" s="4" t="s">
        <v>34</v>
      </c>
      <c r="U58" s="4">
        <v>1568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45250</v>
      </c>
      <c r="G59" s="6">
        <v>45254</v>
      </c>
      <c r="H59" s="4">
        <v>1</v>
      </c>
      <c r="I59" s="4">
        <v>4</v>
      </c>
      <c r="J59" s="4">
        <v>4</v>
      </c>
      <c r="K59" s="4" t="s">
        <v>30</v>
      </c>
      <c r="L59" s="4">
        <v>7568</v>
      </c>
      <c r="M59" s="4">
        <v>7568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45232</v>
      </c>
      <c r="S59" s="6">
        <v>45255</v>
      </c>
      <c r="T59" s="4" t="s">
        <v>34</v>
      </c>
      <c r="U59" s="4">
        <v>7568</v>
      </c>
      <c r="V59" s="4">
        <v>0</v>
      </c>
      <c r="W59" s="4">
        <v>0</v>
      </c>
      <c r="X59" s="4" t="s">
        <v>316</v>
      </c>
      <c r="Y59" s="4" t="s">
        <v>317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209</v>
      </c>
      <c r="E60" s="4" t="s">
        <v>308</v>
      </c>
      <c r="F60" s="6">
        <v>45251</v>
      </c>
      <c r="G60" s="6">
        <v>45254</v>
      </c>
      <c r="H60" s="4">
        <v>1</v>
      </c>
      <c r="I60" s="4">
        <v>3</v>
      </c>
      <c r="J60" s="4">
        <v>3</v>
      </c>
      <c r="K60" s="4" t="s">
        <v>30</v>
      </c>
      <c r="L60" s="4">
        <v>2352</v>
      </c>
      <c r="M60" s="4">
        <v>2352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45232.0000115741</v>
      </c>
      <c r="S60" s="6">
        <v>45255</v>
      </c>
      <c r="T60" s="4" t="s">
        <v>34</v>
      </c>
      <c r="U60" s="4">
        <v>2352</v>
      </c>
      <c r="V60" s="4">
        <v>0</v>
      </c>
      <c r="W60" s="4">
        <v>0</v>
      </c>
      <c r="X60" s="4" t="s">
        <v>320</v>
      </c>
      <c r="Y60" s="4" t="s">
        <v>321</v>
      </c>
    </row>
    <row r="61" s="4" customFormat="1" spans="1:25">
      <c r="A61" s="4" t="s">
        <v>302</v>
      </c>
      <c r="B61" s="4" t="s">
        <v>26</v>
      </c>
      <c r="C61" s="4" t="s">
        <v>132</v>
      </c>
      <c r="D61" s="4" t="s">
        <v>303</v>
      </c>
      <c r="E61" s="4" t="s">
        <v>304</v>
      </c>
      <c r="F61" s="6">
        <v>45253</v>
      </c>
      <c r="G61" s="6">
        <v>45254</v>
      </c>
      <c r="H61" s="4">
        <v>1</v>
      </c>
      <c r="I61" s="4">
        <v>1</v>
      </c>
      <c r="J61" s="4">
        <v>1</v>
      </c>
      <c r="K61" s="4" t="s">
        <v>30</v>
      </c>
      <c r="L61" s="4">
        <v>-365</v>
      </c>
      <c r="M61" s="4">
        <v>-365</v>
      </c>
      <c r="N61" s="4" t="s">
        <v>305</v>
      </c>
      <c r="O61" s="4" t="s">
        <v>32</v>
      </c>
      <c r="P61" s="4" t="s">
        <v>33</v>
      </c>
      <c r="Q61" s="4">
        <v>0</v>
      </c>
      <c r="R61" s="7">
        <v>45232.0000115741</v>
      </c>
      <c r="S61" s="6">
        <v>45255</v>
      </c>
      <c r="T61" s="4" t="s">
        <v>34</v>
      </c>
      <c r="U61" s="4">
        <v>-365</v>
      </c>
      <c r="V61" s="4">
        <v>0</v>
      </c>
      <c r="W61" s="4">
        <v>0</v>
      </c>
      <c r="X61" s="4" t="s">
        <v>306</v>
      </c>
      <c r="Y61" s="4" t="s">
        <v>131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324</v>
      </c>
      <c r="F62" s="6">
        <v>45252</v>
      </c>
      <c r="G62" s="6">
        <v>45254</v>
      </c>
      <c r="H62" s="4">
        <v>1</v>
      </c>
      <c r="I62" s="4">
        <v>2</v>
      </c>
      <c r="J62" s="4">
        <v>2</v>
      </c>
      <c r="K62" s="4" t="s">
        <v>30</v>
      </c>
      <c r="L62" s="4">
        <v>2040</v>
      </c>
      <c r="M62" s="4">
        <v>2040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45233</v>
      </c>
      <c r="S62" s="6">
        <v>45255</v>
      </c>
      <c r="T62" s="4" t="s">
        <v>34</v>
      </c>
      <c r="U62" s="4">
        <v>2040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330</v>
      </c>
      <c r="F63" s="6">
        <v>45253</v>
      </c>
      <c r="G63" s="6">
        <v>45254</v>
      </c>
      <c r="H63" s="4">
        <v>1</v>
      </c>
      <c r="I63" s="4">
        <v>1</v>
      </c>
      <c r="J63" s="4">
        <v>1</v>
      </c>
      <c r="K63" s="4" t="s">
        <v>30</v>
      </c>
      <c r="L63" s="4">
        <v>651</v>
      </c>
      <c r="M63" s="4">
        <v>651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45235.0000115741</v>
      </c>
      <c r="S63" s="6">
        <v>45255</v>
      </c>
      <c r="T63" s="4" t="s">
        <v>34</v>
      </c>
      <c r="U63" s="4">
        <v>651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275</v>
      </c>
      <c r="E64" s="4" t="s">
        <v>335</v>
      </c>
      <c r="F64" s="6">
        <v>45250</v>
      </c>
      <c r="G64" s="6">
        <v>45254</v>
      </c>
      <c r="H64" s="4">
        <v>1</v>
      </c>
      <c r="I64" s="4">
        <v>4</v>
      </c>
      <c r="J64" s="4">
        <v>4</v>
      </c>
      <c r="K64" s="4" t="s">
        <v>30</v>
      </c>
      <c r="L64" s="4">
        <v>1480</v>
      </c>
      <c r="M64" s="4">
        <v>1480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45235</v>
      </c>
      <c r="S64" s="6">
        <v>45255</v>
      </c>
      <c r="T64" s="4" t="s">
        <v>34</v>
      </c>
      <c r="U64" s="4">
        <v>1480</v>
      </c>
      <c r="V64" s="4">
        <v>0</v>
      </c>
      <c r="W64" s="4">
        <v>0</v>
      </c>
      <c r="X64" s="4" t="s">
        <v>337</v>
      </c>
      <c r="Y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341</v>
      </c>
      <c r="F65" s="6">
        <v>45252</v>
      </c>
      <c r="G65" s="6">
        <v>45254</v>
      </c>
      <c r="H65" s="4">
        <v>1</v>
      </c>
      <c r="I65" s="4">
        <v>2</v>
      </c>
      <c r="J65" s="4">
        <v>2</v>
      </c>
      <c r="K65" s="4" t="s">
        <v>30</v>
      </c>
      <c r="L65" s="4">
        <v>1902</v>
      </c>
      <c r="M65" s="4">
        <v>1902</v>
      </c>
      <c r="N65" s="4" t="s">
        <v>342</v>
      </c>
      <c r="O65" s="4" t="s">
        <v>32</v>
      </c>
      <c r="P65" s="4" t="s">
        <v>33</v>
      </c>
      <c r="Q65" s="4">
        <v>0</v>
      </c>
      <c r="R65" s="7">
        <v>45235.0000115741</v>
      </c>
      <c r="S65" s="6">
        <v>45255</v>
      </c>
      <c r="T65" s="4" t="s">
        <v>34</v>
      </c>
      <c r="U65" s="4">
        <v>1902</v>
      </c>
      <c r="V65" s="4">
        <v>0</v>
      </c>
      <c r="W65" s="4">
        <v>0</v>
      </c>
      <c r="X65" s="4" t="s">
        <v>343</v>
      </c>
      <c r="Y65" s="4" t="s">
        <v>344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45252</v>
      </c>
      <c r="G66" s="6">
        <v>45254</v>
      </c>
      <c r="H66" s="4">
        <v>1</v>
      </c>
      <c r="I66" s="4">
        <v>2</v>
      </c>
      <c r="J66" s="4">
        <v>2</v>
      </c>
      <c r="K66" s="4" t="s">
        <v>30</v>
      </c>
      <c r="L66" s="4">
        <v>5580</v>
      </c>
      <c r="M66" s="4">
        <v>5580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45235</v>
      </c>
      <c r="S66" s="6">
        <v>45255</v>
      </c>
      <c r="T66" s="4" t="s">
        <v>34</v>
      </c>
      <c r="U66" s="4">
        <v>5580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97</v>
      </c>
      <c r="E67" s="4" t="s">
        <v>98</v>
      </c>
      <c r="F67" s="6">
        <v>45252</v>
      </c>
      <c r="G67" s="6">
        <v>45254</v>
      </c>
      <c r="H67" s="4">
        <v>1</v>
      </c>
      <c r="I67" s="4">
        <v>2</v>
      </c>
      <c r="J67" s="4">
        <v>2</v>
      </c>
      <c r="K67" s="4" t="s">
        <v>30</v>
      </c>
      <c r="L67" s="4">
        <v>846</v>
      </c>
      <c r="M67" s="4">
        <v>846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45236.0000115741</v>
      </c>
      <c r="S67" s="6">
        <v>45255</v>
      </c>
      <c r="T67" s="4" t="s">
        <v>34</v>
      </c>
      <c r="U67" s="4">
        <v>846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45253</v>
      </c>
      <c r="G68" s="6">
        <v>45254</v>
      </c>
      <c r="H68" s="4">
        <v>1</v>
      </c>
      <c r="I68" s="4">
        <v>1</v>
      </c>
      <c r="J68" s="4">
        <v>1</v>
      </c>
      <c r="K68" s="4" t="s">
        <v>30</v>
      </c>
      <c r="L68" s="4">
        <v>373</v>
      </c>
      <c r="M68" s="4">
        <v>373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45237.0000115741</v>
      </c>
      <c r="S68" s="6">
        <v>45255</v>
      </c>
      <c r="T68" s="4" t="s">
        <v>34</v>
      </c>
      <c r="U68" s="4">
        <v>373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45252</v>
      </c>
      <c r="G69" s="6">
        <v>45254</v>
      </c>
      <c r="H69" s="4">
        <v>1</v>
      </c>
      <c r="I69" s="4">
        <v>2</v>
      </c>
      <c r="J69" s="4">
        <v>2</v>
      </c>
      <c r="K69" s="4" t="s">
        <v>30</v>
      </c>
      <c r="L69" s="4">
        <v>664</v>
      </c>
      <c r="M69" s="4">
        <v>664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45237</v>
      </c>
      <c r="S69" s="6">
        <v>45255</v>
      </c>
      <c r="T69" s="4" t="s">
        <v>34</v>
      </c>
      <c r="U69" s="4">
        <v>664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45253</v>
      </c>
      <c r="G70" s="6">
        <v>45254</v>
      </c>
      <c r="H70" s="4">
        <v>1</v>
      </c>
      <c r="I70" s="4">
        <v>1</v>
      </c>
      <c r="J70" s="4">
        <v>1</v>
      </c>
      <c r="K70" s="4" t="s">
        <v>30</v>
      </c>
      <c r="L70" s="4">
        <v>372</v>
      </c>
      <c r="M70" s="4">
        <v>372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45237</v>
      </c>
      <c r="S70" s="6">
        <v>45255</v>
      </c>
      <c r="T70" s="4" t="s">
        <v>34</v>
      </c>
      <c r="U70" s="4">
        <v>372</v>
      </c>
      <c r="V70" s="4">
        <v>0</v>
      </c>
      <c r="W70" s="4">
        <v>0</v>
      </c>
      <c r="X70" s="4" t="s">
        <v>371</v>
      </c>
      <c r="Y70" s="4" t="s">
        <v>372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374</v>
      </c>
      <c r="E71" s="4" t="s">
        <v>375</v>
      </c>
      <c r="F71" s="6">
        <v>45252</v>
      </c>
      <c r="G71" s="6">
        <v>45254</v>
      </c>
      <c r="H71" s="4">
        <v>1</v>
      </c>
      <c r="I71" s="4">
        <v>2</v>
      </c>
      <c r="J71" s="4">
        <v>2</v>
      </c>
      <c r="K71" s="4" t="s">
        <v>30</v>
      </c>
      <c r="L71" s="4">
        <v>570</v>
      </c>
      <c r="M71" s="4">
        <v>570</v>
      </c>
      <c r="N71" s="4" t="s">
        <v>376</v>
      </c>
      <c r="O71" s="4" t="s">
        <v>32</v>
      </c>
      <c r="P71" s="4" t="s">
        <v>33</v>
      </c>
      <c r="Q71" s="4">
        <v>0</v>
      </c>
      <c r="R71" s="7">
        <v>45237.0000115741</v>
      </c>
      <c r="S71" s="6">
        <v>45255</v>
      </c>
      <c r="T71" s="4" t="s">
        <v>34</v>
      </c>
      <c r="U71" s="4">
        <v>570</v>
      </c>
      <c r="V71" s="4">
        <v>0</v>
      </c>
      <c r="W71" s="4">
        <v>0</v>
      </c>
      <c r="X71" s="4" t="s">
        <v>377</v>
      </c>
      <c r="Y71" s="4" t="s">
        <v>378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380</v>
      </c>
      <c r="E72" s="4" t="s">
        <v>381</v>
      </c>
      <c r="F72" s="6">
        <v>45252</v>
      </c>
      <c r="G72" s="6">
        <v>45254</v>
      </c>
      <c r="H72" s="4">
        <v>1</v>
      </c>
      <c r="I72" s="4">
        <v>2</v>
      </c>
      <c r="J72" s="4">
        <v>2</v>
      </c>
      <c r="K72" s="4" t="s">
        <v>30</v>
      </c>
      <c r="L72" s="4">
        <v>494</v>
      </c>
      <c r="M72" s="4">
        <v>494</v>
      </c>
      <c r="N72" s="4" t="s">
        <v>382</v>
      </c>
      <c r="O72" s="4" t="s">
        <v>32</v>
      </c>
      <c r="P72" s="4" t="s">
        <v>33</v>
      </c>
      <c r="Q72" s="4">
        <v>0</v>
      </c>
      <c r="R72" s="7">
        <v>45237</v>
      </c>
      <c r="S72" s="6">
        <v>45255</v>
      </c>
      <c r="T72" s="4" t="s">
        <v>34</v>
      </c>
      <c r="U72" s="4">
        <v>494</v>
      </c>
      <c r="V72" s="4">
        <v>0</v>
      </c>
      <c r="W72" s="4">
        <v>0</v>
      </c>
      <c r="X72" s="4" t="s">
        <v>383</v>
      </c>
      <c r="Y72" s="4" t="s">
        <v>384</v>
      </c>
    </row>
    <row r="73" s="4" customFormat="1" spans="1:25">
      <c r="A73" s="4" t="s">
        <v>204</v>
      </c>
      <c r="B73" s="4" t="s">
        <v>26</v>
      </c>
      <c r="C73" s="4" t="s">
        <v>385</v>
      </c>
      <c r="D73" s="4" t="s">
        <v>197</v>
      </c>
      <c r="E73" s="4" t="s">
        <v>198</v>
      </c>
      <c r="F73" s="6">
        <v>45249</v>
      </c>
      <c r="G73" s="6">
        <v>45254</v>
      </c>
      <c r="H73" s="4">
        <v>1</v>
      </c>
      <c r="I73" s="4">
        <v>5</v>
      </c>
      <c r="J73" s="4">
        <v>5</v>
      </c>
      <c r="K73" s="4" t="s">
        <v>30</v>
      </c>
      <c r="L73" s="4">
        <v>-2452.36</v>
      </c>
      <c r="M73" s="4">
        <v>-2452.36</v>
      </c>
      <c r="N73" s="4" t="s">
        <v>205</v>
      </c>
      <c r="O73" s="4" t="s">
        <v>32</v>
      </c>
      <c r="P73" s="4" t="s">
        <v>33</v>
      </c>
      <c r="Q73" s="4">
        <v>0</v>
      </c>
      <c r="R73" s="7">
        <v>45226.2303587963</v>
      </c>
      <c r="S73" s="6">
        <v>45255</v>
      </c>
      <c r="T73" s="4" t="s">
        <v>34</v>
      </c>
      <c r="U73" s="4">
        <v>-2452.36</v>
      </c>
      <c r="V73" s="4">
        <v>0</v>
      </c>
      <c r="W73" s="4">
        <v>0</v>
      </c>
      <c r="X73" s="4" t="s">
        <v>206</v>
      </c>
      <c r="Y73" s="4" t="s">
        <v>207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197</v>
      </c>
      <c r="E74" s="4" t="s">
        <v>387</v>
      </c>
      <c r="F74" s="6">
        <v>45248</v>
      </c>
      <c r="G74" s="6">
        <v>45254</v>
      </c>
      <c r="H74" s="4">
        <v>1</v>
      </c>
      <c r="I74" s="4">
        <v>6</v>
      </c>
      <c r="J74" s="4">
        <v>6</v>
      </c>
      <c r="K74" s="4" t="s">
        <v>30</v>
      </c>
      <c r="L74" s="4">
        <v>3228</v>
      </c>
      <c r="M74" s="4">
        <v>3228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45239</v>
      </c>
      <c r="S74" s="6">
        <v>45255</v>
      </c>
      <c r="T74" s="4" t="s">
        <v>34</v>
      </c>
      <c r="U74" s="4">
        <v>3228</v>
      </c>
      <c r="V74" s="4">
        <v>0</v>
      </c>
      <c r="W74" s="4">
        <v>0</v>
      </c>
      <c r="X74" s="4" t="s">
        <v>389</v>
      </c>
      <c r="Y74" s="4" t="s">
        <v>390</v>
      </c>
    </row>
    <row r="75" s="4" customFormat="1" spans="1:25">
      <c r="A75" s="4" t="s">
        <v>391</v>
      </c>
      <c r="B75" s="4" t="s">
        <v>26</v>
      </c>
      <c r="C75" s="4" t="s">
        <v>27</v>
      </c>
      <c r="D75" s="4" t="s">
        <v>392</v>
      </c>
      <c r="E75" s="4" t="s">
        <v>393</v>
      </c>
      <c r="F75" s="6">
        <v>45253</v>
      </c>
      <c r="G75" s="6">
        <v>45254</v>
      </c>
      <c r="H75" s="4">
        <v>1</v>
      </c>
      <c r="I75" s="4">
        <v>1</v>
      </c>
      <c r="J75" s="4">
        <v>1</v>
      </c>
      <c r="K75" s="4" t="s">
        <v>30</v>
      </c>
      <c r="L75" s="4">
        <v>1545</v>
      </c>
      <c r="M75" s="4">
        <v>1545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45239.0000115741</v>
      </c>
      <c r="S75" s="6">
        <v>45255</v>
      </c>
      <c r="T75" s="4" t="s">
        <v>34</v>
      </c>
      <c r="U75" s="4">
        <v>1545</v>
      </c>
      <c r="V75" s="4">
        <v>0</v>
      </c>
      <c r="W75" s="4">
        <v>0</v>
      </c>
      <c r="X75" s="4" t="s">
        <v>395</v>
      </c>
      <c r="Y75" s="4" t="s">
        <v>396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329</v>
      </c>
      <c r="E76" s="4" t="s">
        <v>330</v>
      </c>
      <c r="F76" s="6">
        <v>45252</v>
      </c>
      <c r="G76" s="6">
        <v>45254</v>
      </c>
      <c r="H76" s="4">
        <v>1</v>
      </c>
      <c r="I76" s="4">
        <v>2</v>
      </c>
      <c r="J76" s="4">
        <v>2</v>
      </c>
      <c r="K76" s="4" t="s">
        <v>30</v>
      </c>
      <c r="L76" s="4">
        <v>1334</v>
      </c>
      <c r="M76" s="4">
        <v>1334</v>
      </c>
      <c r="N76" s="4" t="s">
        <v>398</v>
      </c>
      <c r="O76" s="4" t="s">
        <v>32</v>
      </c>
      <c r="P76" s="4" t="s">
        <v>33</v>
      </c>
      <c r="Q76" s="4">
        <v>0</v>
      </c>
      <c r="R76" s="7">
        <v>45240</v>
      </c>
      <c r="S76" s="6">
        <v>45255</v>
      </c>
      <c r="T76" s="4" t="s">
        <v>34</v>
      </c>
      <c r="U76" s="4">
        <v>1334</v>
      </c>
      <c r="V76" s="4">
        <v>0</v>
      </c>
      <c r="W76" s="4">
        <v>0</v>
      </c>
      <c r="X76" s="4" t="s">
        <v>399</v>
      </c>
      <c r="Y76" s="4" t="s">
        <v>400</v>
      </c>
    </row>
    <row r="77" s="4" customFormat="1" spans="1:25">
      <c r="A77" s="4" t="s">
        <v>401</v>
      </c>
      <c r="B77" s="4" t="s">
        <v>26</v>
      </c>
      <c r="C77" s="4" t="s">
        <v>27</v>
      </c>
      <c r="D77" s="4" t="s">
        <v>402</v>
      </c>
      <c r="E77" s="4" t="s">
        <v>403</v>
      </c>
      <c r="F77" s="6">
        <v>45252</v>
      </c>
      <c r="G77" s="6">
        <v>45254</v>
      </c>
      <c r="H77" s="4">
        <v>1</v>
      </c>
      <c r="I77" s="4">
        <v>2</v>
      </c>
      <c r="J77" s="4">
        <v>2</v>
      </c>
      <c r="K77" s="4" t="s">
        <v>30</v>
      </c>
      <c r="L77" s="4">
        <v>892</v>
      </c>
      <c r="M77" s="4">
        <v>892</v>
      </c>
      <c r="N77" s="4" t="s">
        <v>404</v>
      </c>
      <c r="O77" s="4" t="s">
        <v>32</v>
      </c>
      <c r="P77" s="4" t="s">
        <v>33</v>
      </c>
      <c r="Q77" s="4">
        <v>0</v>
      </c>
      <c r="R77" s="7">
        <v>45240</v>
      </c>
      <c r="S77" s="6">
        <v>45255</v>
      </c>
      <c r="T77" s="4" t="s">
        <v>34</v>
      </c>
      <c r="U77" s="4">
        <v>892</v>
      </c>
      <c r="V77" s="4">
        <v>0</v>
      </c>
      <c r="W77" s="4">
        <v>0</v>
      </c>
      <c r="X77" s="4" t="s">
        <v>405</v>
      </c>
      <c r="Y77" s="4" t="s">
        <v>406</v>
      </c>
    </row>
    <row r="78" s="4" customFormat="1" spans="1:25">
      <c r="A78" s="4" t="s">
        <v>407</v>
      </c>
      <c r="B78" s="4" t="s">
        <v>26</v>
      </c>
      <c r="C78" s="4" t="s">
        <v>27</v>
      </c>
      <c r="D78" s="4" t="s">
        <v>408</v>
      </c>
      <c r="E78" s="4" t="s">
        <v>409</v>
      </c>
      <c r="F78" s="6">
        <v>45251</v>
      </c>
      <c r="G78" s="6">
        <v>45254</v>
      </c>
      <c r="H78" s="4">
        <v>1</v>
      </c>
      <c r="I78" s="4">
        <v>3</v>
      </c>
      <c r="J78" s="4">
        <v>3</v>
      </c>
      <c r="K78" s="4" t="s">
        <v>30</v>
      </c>
      <c r="L78" s="4">
        <v>3774</v>
      </c>
      <c r="M78" s="4">
        <v>3774</v>
      </c>
      <c r="N78" s="4" t="s">
        <v>410</v>
      </c>
      <c r="O78" s="4" t="s">
        <v>32</v>
      </c>
      <c r="P78" s="4" t="s">
        <v>33</v>
      </c>
      <c r="Q78" s="4">
        <v>0</v>
      </c>
      <c r="R78" s="7">
        <v>45241.0000115741</v>
      </c>
      <c r="S78" s="6">
        <v>45255</v>
      </c>
      <c r="T78" s="4" t="s">
        <v>34</v>
      </c>
      <c r="U78" s="4">
        <v>3774</v>
      </c>
      <c r="V78" s="4">
        <v>0</v>
      </c>
      <c r="W78" s="4">
        <v>0</v>
      </c>
      <c r="X78" s="4" t="s">
        <v>411</v>
      </c>
      <c r="Y78" s="4" t="s">
        <v>412</v>
      </c>
    </row>
    <row r="79" s="4" customFormat="1" spans="1:25">
      <c r="A79" s="4" t="s">
        <v>413</v>
      </c>
      <c r="B79" s="4" t="s">
        <v>26</v>
      </c>
      <c r="C79" s="4" t="s">
        <v>27</v>
      </c>
      <c r="D79" s="4" t="s">
        <v>414</v>
      </c>
      <c r="E79" s="4" t="s">
        <v>415</v>
      </c>
      <c r="F79" s="6">
        <v>45250</v>
      </c>
      <c r="G79" s="6">
        <v>45254</v>
      </c>
      <c r="H79" s="4">
        <v>1</v>
      </c>
      <c r="I79" s="4">
        <v>4</v>
      </c>
      <c r="J79" s="4">
        <v>4</v>
      </c>
      <c r="K79" s="4" t="s">
        <v>30</v>
      </c>
      <c r="L79" s="4">
        <v>6500</v>
      </c>
      <c r="M79" s="4">
        <v>6500</v>
      </c>
      <c r="N79" s="4" t="s">
        <v>416</v>
      </c>
      <c r="O79" s="4" t="s">
        <v>32</v>
      </c>
      <c r="P79" s="4" t="s">
        <v>33</v>
      </c>
      <c r="Q79" s="4">
        <v>0</v>
      </c>
      <c r="R79" s="7">
        <v>45241.0000115741</v>
      </c>
      <c r="S79" s="6">
        <v>45255</v>
      </c>
      <c r="T79" s="4" t="s">
        <v>34</v>
      </c>
      <c r="U79" s="4">
        <v>6500</v>
      </c>
      <c r="V79" s="4">
        <v>0</v>
      </c>
      <c r="W79" s="4">
        <v>0</v>
      </c>
      <c r="X79" s="4" t="s">
        <v>417</v>
      </c>
      <c r="Y79" s="4" t="s">
        <v>418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414</v>
      </c>
      <c r="E80" s="4" t="s">
        <v>415</v>
      </c>
      <c r="F80" s="6">
        <v>45250</v>
      </c>
      <c r="G80" s="6">
        <v>45254</v>
      </c>
      <c r="H80" s="4">
        <v>1</v>
      </c>
      <c r="I80" s="4">
        <v>4</v>
      </c>
      <c r="J80" s="4">
        <v>4</v>
      </c>
      <c r="K80" s="4" t="s">
        <v>30</v>
      </c>
      <c r="L80" s="4">
        <v>6500</v>
      </c>
      <c r="M80" s="4">
        <v>6500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45241</v>
      </c>
      <c r="S80" s="6">
        <v>45255</v>
      </c>
      <c r="T80" s="4" t="s">
        <v>34</v>
      </c>
      <c r="U80" s="4">
        <v>6500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424</v>
      </c>
      <c r="E81" s="4" t="s">
        <v>425</v>
      </c>
      <c r="F81" s="6">
        <v>45251</v>
      </c>
      <c r="G81" s="6">
        <v>45254</v>
      </c>
      <c r="H81" s="4">
        <v>1</v>
      </c>
      <c r="I81" s="4">
        <v>3</v>
      </c>
      <c r="J81" s="4">
        <v>3</v>
      </c>
      <c r="K81" s="4" t="s">
        <v>30</v>
      </c>
      <c r="L81" s="4">
        <v>8196</v>
      </c>
      <c r="M81" s="4">
        <v>8196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45242.0000115741</v>
      </c>
      <c r="S81" s="6">
        <v>45255</v>
      </c>
      <c r="T81" s="4" t="s">
        <v>34</v>
      </c>
      <c r="U81" s="4">
        <v>8196</v>
      </c>
      <c r="V81" s="4">
        <v>0</v>
      </c>
      <c r="W81" s="4">
        <v>0</v>
      </c>
      <c r="X81" s="4" t="s">
        <v>427</v>
      </c>
      <c r="Y81" s="4" t="s">
        <v>428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209</v>
      </c>
      <c r="E82" s="4" t="s">
        <v>430</v>
      </c>
      <c r="F82" s="6">
        <v>45252</v>
      </c>
      <c r="G82" s="6">
        <v>45254</v>
      </c>
      <c r="H82" s="4">
        <v>2</v>
      </c>
      <c r="I82" s="4">
        <v>2</v>
      </c>
      <c r="J82" s="4">
        <v>4</v>
      </c>
      <c r="K82" s="4" t="s">
        <v>30</v>
      </c>
      <c r="L82" s="4">
        <v>3084</v>
      </c>
      <c r="M82" s="4">
        <v>3084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45243.0000115741</v>
      </c>
      <c r="S82" s="6">
        <v>45255</v>
      </c>
      <c r="T82" s="4" t="s">
        <v>34</v>
      </c>
      <c r="U82" s="4">
        <v>3084</v>
      </c>
      <c r="V82" s="4">
        <v>0</v>
      </c>
      <c r="W82" s="4">
        <v>0</v>
      </c>
      <c r="X82" s="4" t="s">
        <v>432</v>
      </c>
      <c r="Y82" s="4" t="s">
        <v>433</v>
      </c>
    </row>
    <row r="83" s="4" customFormat="1" spans="1:25">
      <c r="A83" s="4" t="s">
        <v>208</v>
      </c>
      <c r="B83" s="4" t="s">
        <v>26</v>
      </c>
      <c r="C83" s="4" t="s">
        <v>385</v>
      </c>
      <c r="D83" s="4" t="s">
        <v>209</v>
      </c>
      <c r="E83" s="4" t="s">
        <v>210</v>
      </c>
      <c r="F83" s="6">
        <v>45249</v>
      </c>
      <c r="G83" s="6">
        <v>45254</v>
      </c>
      <c r="H83" s="4">
        <v>1</v>
      </c>
      <c r="I83" s="4">
        <v>5</v>
      </c>
      <c r="J83" s="4">
        <v>5</v>
      </c>
      <c r="K83" s="4" t="s">
        <v>30</v>
      </c>
      <c r="L83" s="4">
        <v>-3185</v>
      </c>
      <c r="M83" s="4">
        <v>-3185</v>
      </c>
      <c r="N83" s="4" t="s">
        <v>211</v>
      </c>
      <c r="O83" s="4" t="s">
        <v>32</v>
      </c>
      <c r="P83" s="4" t="s">
        <v>33</v>
      </c>
      <c r="Q83" s="4">
        <v>0</v>
      </c>
      <c r="R83" s="7">
        <v>45226.9109375</v>
      </c>
      <c r="S83" s="6">
        <v>45255</v>
      </c>
      <c r="T83" s="4" t="s">
        <v>34</v>
      </c>
      <c r="U83" s="4">
        <v>-3185</v>
      </c>
      <c r="V83" s="4">
        <v>0</v>
      </c>
      <c r="W83" s="4">
        <v>0</v>
      </c>
      <c r="X83" s="4" t="s">
        <v>212</v>
      </c>
      <c r="Y83" s="4" t="s">
        <v>213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435</v>
      </c>
      <c r="E84" s="4" t="s">
        <v>436</v>
      </c>
      <c r="F84" s="6">
        <v>45251</v>
      </c>
      <c r="G84" s="6">
        <v>45254</v>
      </c>
      <c r="H84" s="4">
        <v>2</v>
      </c>
      <c r="I84" s="4">
        <v>3</v>
      </c>
      <c r="J84" s="4">
        <v>6</v>
      </c>
      <c r="K84" s="4" t="s">
        <v>30</v>
      </c>
      <c r="L84" s="4">
        <v>11150</v>
      </c>
      <c r="M84" s="4">
        <v>11150</v>
      </c>
      <c r="N84" s="4" t="s">
        <v>437</v>
      </c>
      <c r="O84" s="4" t="s">
        <v>32</v>
      </c>
      <c r="P84" s="4" t="s">
        <v>33</v>
      </c>
      <c r="Q84" s="4">
        <v>0</v>
      </c>
      <c r="R84" s="7">
        <v>45243.0000115741</v>
      </c>
      <c r="S84" s="6">
        <v>45255</v>
      </c>
      <c r="T84" s="4" t="s">
        <v>34</v>
      </c>
      <c r="U84" s="4">
        <v>11150</v>
      </c>
      <c r="V84" s="4">
        <v>0</v>
      </c>
      <c r="W84" s="4">
        <v>0</v>
      </c>
      <c r="X84" s="4" t="s">
        <v>438</v>
      </c>
      <c r="Y84" s="4" t="s">
        <v>439</v>
      </c>
    </row>
    <row r="85" s="4" customFormat="1" spans="1:25">
      <c r="A85" s="4" t="s">
        <v>440</v>
      </c>
      <c r="B85" s="4" t="s">
        <v>26</v>
      </c>
      <c r="C85" s="4" t="s">
        <v>27</v>
      </c>
      <c r="D85" s="4" t="s">
        <v>97</v>
      </c>
      <c r="E85" s="4" t="s">
        <v>441</v>
      </c>
      <c r="F85" s="6">
        <v>45253</v>
      </c>
      <c r="G85" s="6">
        <v>45254</v>
      </c>
      <c r="H85" s="4">
        <v>1</v>
      </c>
      <c r="I85" s="4">
        <v>1</v>
      </c>
      <c r="J85" s="4">
        <v>1</v>
      </c>
      <c r="K85" s="4" t="s">
        <v>30</v>
      </c>
      <c r="L85" s="4">
        <v>467</v>
      </c>
      <c r="M85" s="4">
        <v>467</v>
      </c>
      <c r="N85" s="4" t="s">
        <v>442</v>
      </c>
      <c r="O85" s="4" t="s">
        <v>32</v>
      </c>
      <c r="P85" s="4" t="s">
        <v>33</v>
      </c>
      <c r="Q85" s="4">
        <v>0</v>
      </c>
      <c r="R85" s="7">
        <v>45243</v>
      </c>
      <c r="S85" s="6">
        <v>45255</v>
      </c>
      <c r="T85" s="4" t="s">
        <v>34</v>
      </c>
      <c r="U85" s="4">
        <v>467</v>
      </c>
      <c r="V85" s="4">
        <v>0</v>
      </c>
      <c r="W85" s="4">
        <v>0</v>
      </c>
      <c r="X85" s="4" t="s">
        <v>443</v>
      </c>
      <c r="Y85" s="4" t="s">
        <v>444</v>
      </c>
    </row>
    <row r="86" s="4" customFormat="1" spans="1:25">
      <c r="A86" s="4" t="s">
        <v>445</v>
      </c>
      <c r="B86" s="4" t="s">
        <v>26</v>
      </c>
      <c r="C86" s="4" t="s">
        <v>27</v>
      </c>
      <c r="D86" s="4" t="s">
        <v>446</v>
      </c>
      <c r="E86" s="4" t="s">
        <v>447</v>
      </c>
      <c r="F86" s="6">
        <v>45252</v>
      </c>
      <c r="G86" s="6">
        <v>45254</v>
      </c>
      <c r="H86" s="4">
        <v>1</v>
      </c>
      <c r="I86" s="4">
        <v>2</v>
      </c>
      <c r="J86" s="4">
        <v>2</v>
      </c>
      <c r="K86" s="4" t="s">
        <v>30</v>
      </c>
      <c r="L86" s="4">
        <v>2450</v>
      </c>
      <c r="M86" s="4">
        <v>2450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45243</v>
      </c>
      <c r="S86" s="6">
        <v>45255</v>
      </c>
      <c r="T86" s="4" t="s">
        <v>34</v>
      </c>
      <c r="U86" s="4">
        <v>2450</v>
      </c>
      <c r="V86" s="4">
        <v>0</v>
      </c>
      <c r="W86" s="4">
        <v>0</v>
      </c>
      <c r="X86" s="4" t="s">
        <v>449</v>
      </c>
      <c r="Y86" s="4" t="s">
        <v>450</v>
      </c>
    </row>
    <row r="87" s="4" customFormat="1" spans="1:25">
      <c r="A87" s="4" t="s">
        <v>451</v>
      </c>
      <c r="B87" s="4" t="s">
        <v>26</v>
      </c>
      <c r="C87" s="4" t="s">
        <v>27</v>
      </c>
      <c r="D87" s="4" t="s">
        <v>452</v>
      </c>
      <c r="E87" s="4" t="s">
        <v>453</v>
      </c>
      <c r="F87" s="6">
        <v>45253</v>
      </c>
      <c r="G87" s="6">
        <v>45254</v>
      </c>
      <c r="H87" s="4">
        <v>2</v>
      </c>
      <c r="I87" s="4">
        <v>1</v>
      </c>
      <c r="J87" s="4">
        <v>2</v>
      </c>
      <c r="K87" s="4" t="s">
        <v>30</v>
      </c>
      <c r="L87" s="4">
        <v>1048</v>
      </c>
      <c r="M87" s="4">
        <v>1048</v>
      </c>
      <c r="N87" s="4" t="s">
        <v>454</v>
      </c>
      <c r="O87" s="4" t="s">
        <v>32</v>
      </c>
      <c r="P87" s="4" t="s">
        <v>33</v>
      </c>
      <c r="Q87" s="4">
        <v>0</v>
      </c>
      <c r="R87" s="7">
        <v>45244.0000115741</v>
      </c>
      <c r="S87" s="6">
        <v>45255</v>
      </c>
      <c r="T87" s="4" t="s">
        <v>34</v>
      </c>
      <c r="U87" s="4">
        <v>1048</v>
      </c>
      <c r="V87" s="4">
        <v>0</v>
      </c>
      <c r="W87" s="4">
        <v>0</v>
      </c>
      <c r="X87" s="4" t="s">
        <v>455</v>
      </c>
      <c r="Y87" s="4" t="s">
        <v>456</v>
      </c>
    </row>
    <row r="88" s="4" customFormat="1" spans="1:25">
      <c r="A88" s="4" t="s">
        <v>457</v>
      </c>
      <c r="B88" s="4" t="s">
        <v>26</v>
      </c>
      <c r="C88" s="4" t="s">
        <v>27</v>
      </c>
      <c r="D88" s="4" t="s">
        <v>146</v>
      </c>
      <c r="E88" s="4" t="s">
        <v>281</v>
      </c>
      <c r="F88" s="6">
        <v>45253</v>
      </c>
      <c r="G88" s="6">
        <v>45254</v>
      </c>
      <c r="H88" s="4">
        <v>1</v>
      </c>
      <c r="I88" s="4">
        <v>1</v>
      </c>
      <c r="J88" s="4">
        <v>1</v>
      </c>
      <c r="K88" s="4" t="s">
        <v>30</v>
      </c>
      <c r="L88" s="4">
        <v>475</v>
      </c>
      <c r="M88" s="4">
        <v>475</v>
      </c>
      <c r="N88" s="4" t="s">
        <v>458</v>
      </c>
      <c r="O88" s="4" t="s">
        <v>32</v>
      </c>
      <c r="P88" s="4" t="s">
        <v>33</v>
      </c>
      <c r="Q88" s="4">
        <v>0</v>
      </c>
      <c r="R88" s="7">
        <v>45244.0000115741</v>
      </c>
      <c r="S88" s="6">
        <v>45255</v>
      </c>
      <c r="T88" s="4" t="s">
        <v>34</v>
      </c>
      <c r="U88" s="4">
        <v>475</v>
      </c>
      <c r="V88" s="4">
        <v>0</v>
      </c>
      <c r="W88" s="4">
        <v>0</v>
      </c>
      <c r="X88" s="4" t="s">
        <v>459</v>
      </c>
      <c r="Y88" s="4" t="s">
        <v>460</v>
      </c>
    </row>
    <row r="89" s="4" customFormat="1" spans="1:25">
      <c r="A89" s="4" t="s">
        <v>461</v>
      </c>
      <c r="B89" s="4" t="s">
        <v>26</v>
      </c>
      <c r="C89" s="4" t="s">
        <v>27</v>
      </c>
      <c r="D89" s="4" t="s">
        <v>462</v>
      </c>
      <c r="E89" s="4" t="s">
        <v>463</v>
      </c>
      <c r="F89" s="6">
        <v>45249</v>
      </c>
      <c r="G89" s="6">
        <v>45254</v>
      </c>
      <c r="H89" s="4">
        <v>1</v>
      </c>
      <c r="I89" s="4">
        <v>5</v>
      </c>
      <c r="J89" s="4">
        <v>5</v>
      </c>
      <c r="K89" s="4" t="s">
        <v>30</v>
      </c>
      <c r="L89" s="4">
        <v>6525</v>
      </c>
      <c r="M89" s="4">
        <v>6525</v>
      </c>
      <c r="N89" s="4" t="s">
        <v>464</v>
      </c>
      <c r="O89" s="4" t="s">
        <v>32</v>
      </c>
      <c r="P89" s="4" t="s">
        <v>33</v>
      </c>
      <c r="Q89" s="4">
        <v>0</v>
      </c>
      <c r="R89" s="7">
        <v>45244.0000115741</v>
      </c>
      <c r="S89" s="6">
        <v>45255</v>
      </c>
      <c r="T89" s="4" t="s">
        <v>34</v>
      </c>
      <c r="U89" s="4">
        <v>6525</v>
      </c>
      <c r="V89" s="4">
        <v>0</v>
      </c>
      <c r="W89" s="4">
        <v>0</v>
      </c>
      <c r="X89" s="4" t="s">
        <v>465</v>
      </c>
      <c r="Y89" s="4" t="s">
        <v>466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468</v>
      </c>
      <c r="E90" s="4" t="s">
        <v>469</v>
      </c>
      <c r="F90" s="6">
        <v>45253</v>
      </c>
      <c r="G90" s="6">
        <v>45254</v>
      </c>
      <c r="H90" s="4">
        <v>2</v>
      </c>
      <c r="I90" s="4">
        <v>1</v>
      </c>
      <c r="J90" s="4">
        <v>2</v>
      </c>
      <c r="K90" s="4" t="s">
        <v>30</v>
      </c>
      <c r="L90" s="4">
        <v>690</v>
      </c>
      <c r="M90" s="4">
        <v>690</v>
      </c>
      <c r="N90" s="4" t="s">
        <v>470</v>
      </c>
      <c r="O90" s="4" t="s">
        <v>32</v>
      </c>
      <c r="P90" s="4" t="s">
        <v>33</v>
      </c>
      <c r="Q90" s="4">
        <v>0</v>
      </c>
      <c r="R90" s="7">
        <v>45244.0000115741</v>
      </c>
      <c r="S90" s="6">
        <v>45255</v>
      </c>
      <c r="T90" s="4" t="s">
        <v>34</v>
      </c>
      <c r="U90" s="4">
        <v>690</v>
      </c>
      <c r="V90" s="4">
        <v>0</v>
      </c>
      <c r="W90" s="4">
        <v>0</v>
      </c>
      <c r="X90" s="4" t="s">
        <v>471</v>
      </c>
      <c r="Y90" s="4" t="s">
        <v>472</v>
      </c>
    </row>
    <row r="91" s="4" customFormat="1" spans="1:25">
      <c r="A91" s="4" t="s">
        <v>473</v>
      </c>
      <c r="B91" s="4" t="s">
        <v>26</v>
      </c>
      <c r="C91" s="4" t="s">
        <v>27</v>
      </c>
      <c r="D91" s="4" t="s">
        <v>474</v>
      </c>
      <c r="E91" s="4" t="s">
        <v>74</v>
      </c>
      <c r="F91" s="6">
        <v>45252</v>
      </c>
      <c r="G91" s="6">
        <v>45254</v>
      </c>
      <c r="H91" s="4">
        <v>1</v>
      </c>
      <c r="I91" s="4">
        <v>2</v>
      </c>
      <c r="J91" s="4">
        <v>2</v>
      </c>
      <c r="K91" s="4" t="s">
        <v>30</v>
      </c>
      <c r="L91" s="4">
        <v>368</v>
      </c>
      <c r="M91" s="4">
        <v>368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45244.0000115741</v>
      </c>
      <c r="S91" s="6">
        <v>45255</v>
      </c>
      <c r="T91" s="4" t="s">
        <v>34</v>
      </c>
      <c r="U91" s="4">
        <v>368</v>
      </c>
      <c r="V91" s="4">
        <v>0</v>
      </c>
      <c r="W91" s="4">
        <v>0</v>
      </c>
      <c r="X91" s="4" t="s">
        <v>476</v>
      </c>
      <c r="Y91" s="4" t="s">
        <v>477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479</v>
      </c>
      <c r="E92" s="4" t="s">
        <v>480</v>
      </c>
      <c r="F92" s="6">
        <v>45253</v>
      </c>
      <c r="G92" s="6">
        <v>45254</v>
      </c>
      <c r="H92" s="4">
        <v>1</v>
      </c>
      <c r="I92" s="4">
        <v>1</v>
      </c>
      <c r="J92" s="4">
        <v>1</v>
      </c>
      <c r="K92" s="4" t="s">
        <v>30</v>
      </c>
      <c r="L92" s="4">
        <v>330</v>
      </c>
      <c r="M92" s="4">
        <v>330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45244</v>
      </c>
      <c r="S92" s="6">
        <v>45255</v>
      </c>
      <c r="T92" s="4" t="s">
        <v>34</v>
      </c>
      <c r="U92" s="4">
        <v>330</v>
      </c>
      <c r="V92" s="4">
        <v>0</v>
      </c>
      <c r="W92" s="4">
        <v>0</v>
      </c>
      <c r="X92" s="4" t="s">
        <v>482</v>
      </c>
      <c r="Y92" s="4" t="s">
        <v>483</v>
      </c>
    </row>
    <row r="93" s="4" customFormat="1" spans="1:25">
      <c r="A93" s="4" t="s">
        <v>274</v>
      </c>
      <c r="B93" s="4" t="s">
        <v>26</v>
      </c>
      <c r="C93" s="4" t="s">
        <v>132</v>
      </c>
      <c r="D93" s="4" t="s">
        <v>275</v>
      </c>
      <c r="E93" s="4" t="s">
        <v>276</v>
      </c>
      <c r="F93" s="6">
        <v>45246</v>
      </c>
      <c r="G93" s="6">
        <v>45254</v>
      </c>
      <c r="H93" s="4">
        <v>1</v>
      </c>
      <c r="I93" s="4">
        <v>8</v>
      </c>
      <c r="J93" s="4">
        <v>8</v>
      </c>
      <c r="K93" s="4" t="s">
        <v>30</v>
      </c>
      <c r="L93" s="4">
        <v>-2651</v>
      </c>
      <c r="M93" s="4">
        <v>-2651</v>
      </c>
      <c r="N93" s="4" t="s">
        <v>277</v>
      </c>
      <c r="O93" s="4" t="s">
        <v>32</v>
      </c>
      <c r="P93" s="4" t="s">
        <v>33</v>
      </c>
      <c r="Q93" s="4">
        <v>0</v>
      </c>
      <c r="R93" s="7">
        <v>45230</v>
      </c>
      <c r="S93" s="6">
        <v>45255</v>
      </c>
      <c r="T93" s="4" t="s">
        <v>34</v>
      </c>
      <c r="U93" s="4">
        <v>-2651</v>
      </c>
      <c r="V93" s="4">
        <v>0</v>
      </c>
      <c r="W93" s="4">
        <v>0</v>
      </c>
      <c r="X93" s="4" t="s">
        <v>278</v>
      </c>
      <c r="Y93" s="4" t="s">
        <v>279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6">
        <v>45250</v>
      </c>
      <c r="G94" s="6">
        <v>45254</v>
      </c>
      <c r="H94" s="4">
        <v>8</v>
      </c>
      <c r="I94" s="4">
        <v>4</v>
      </c>
      <c r="J94" s="4">
        <v>32</v>
      </c>
      <c r="K94" s="4" t="s">
        <v>30</v>
      </c>
      <c r="L94" s="4">
        <v>21472</v>
      </c>
      <c r="M94" s="4">
        <v>21472</v>
      </c>
      <c r="N94" s="4" t="s">
        <v>487</v>
      </c>
      <c r="O94" s="4" t="s">
        <v>32</v>
      </c>
      <c r="P94" s="4" t="s">
        <v>33</v>
      </c>
      <c r="Q94" s="4">
        <v>0</v>
      </c>
      <c r="R94" s="7">
        <v>45245.0000115741</v>
      </c>
      <c r="S94" s="6">
        <v>45255</v>
      </c>
      <c r="T94" s="4" t="s">
        <v>34</v>
      </c>
      <c r="U94" s="4">
        <v>21472</v>
      </c>
      <c r="V94" s="4">
        <v>0</v>
      </c>
      <c r="W94" s="4">
        <v>0</v>
      </c>
      <c r="X94" s="4" t="s">
        <v>488</v>
      </c>
      <c r="Y94" s="4" t="s">
        <v>489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491</v>
      </c>
      <c r="E95" s="4" t="s">
        <v>492</v>
      </c>
      <c r="F95" s="6">
        <v>45253</v>
      </c>
      <c r="G95" s="6">
        <v>45254</v>
      </c>
      <c r="H95" s="4">
        <v>1</v>
      </c>
      <c r="I95" s="4">
        <v>1</v>
      </c>
      <c r="J95" s="4">
        <v>1</v>
      </c>
      <c r="K95" s="4" t="s">
        <v>30</v>
      </c>
      <c r="L95" s="4">
        <v>378</v>
      </c>
      <c r="M95" s="4">
        <v>378</v>
      </c>
      <c r="N95" s="4" t="s">
        <v>493</v>
      </c>
      <c r="O95" s="4" t="s">
        <v>32</v>
      </c>
      <c r="P95" s="4" t="s">
        <v>33</v>
      </c>
      <c r="Q95" s="4">
        <v>0</v>
      </c>
      <c r="R95" s="7">
        <v>45245.0000115741</v>
      </c>
      <c r="S95" s="6">
        <v>45255</v>
      </c>
      <c r="T95" s="4" t="s">
        <v>34</v>
      </c>
      <c r="U95" s="4">
        <v>378</v>
      </c>
      <c r="V95" s="4">
        <v>0</v>
      </c>
      <c r="W95" s="4">
        <v>0</v>
      </c>
      <c r="X95" s="4" t="s">
        <v>494</v>
      </c>
      <c r="Y95" s="4" t="s">
        <v>495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45253</v>
      </c>
      <c r="G96" s="6">
        <v>45254</v>
      </c>
      <c r="H96" s="4">
        <v>1</v>
      </c>
      <c r="I96" s="4">
        <v>1</v>
      </c>
      <c r="J96" s="4">
        <v>1</v>
      </c>
      <c r="K96" s="4" t="s">
        <v>30</v>
      </c>
      <c r="L96" s="4">
        <v>378</v>
      </c>
      <c r="M96" s="4">
        <v>378</v>
      </c>
      <c r="N96" s="4" t="s">
        <v>497</v>
      </c>
      <c r="O96" s="4" t="s">
        <v>32</v>
      </c>
      <c r="P96" s="4" t="s">
        <v>33</v>
      </c>
      <c r="Q96" s="4">
        <v>0</v>
      </c>
      <c r="R96" s="7">
        <v>45245.0000115741</v>
      </c>
      <c r="S96" s="6">
        <v>45255</v>
      </c>
      <c r="T96" s="4" t="s">
        <v>34</v>
      </c>
      <c r="U96" s="4">
        <v>378</v>
      </c>
      <c r="V96" s="4">
        <v>0</v>
      </c>
      <c r="W96" s="4">
        <v>0</v>
      </c>
      <c r="X96" s="4" t="s">
        <v>498</v>
      </c>
      <c r="Y96" s="4" t="s">
        <v>499</v>
      </c>
    </row>
    <row r="97" s="4" customFormat="1" spans="1:25">
      <c r="A97" s="4" t="s">
        <v>500</v>
      </c>
      <c r="B97" s="4" t="s">
        <v>26</v>
      </c>
      <c r="C97" s="4" t="s">
        <v>27</v>
      </c>
      <c r="D97" s="4" t="s">
        <v>435</v>
      </c>
      <c r="E97" s="4" t="s">
        <v>501</v>
      </c>
      <c r="F97" s="6">
        <v>45251</v>
      </c>
      <c r="G97" s="6">
        <v>45254</v>
      </c>
      <c r="H97" s="4">
        <v>1</v>
      </c>
      <c r="I97" s="4">
        <v>3</v>
      </c>
      <c r="J97" s="4">
        <v>3</v>
      </c>
      <c r="K97" s="4" t="s">
        <v>30</v>
      </c>
      <c r="L97" s="4">
        <v>6070</v>
      </c>
      <c r="M97" s="4">
        <v>6070</v>
      </c>
      <c r="N97" s="4" t="s">
        <v>502</v>
      </c>
      <c r="O97" s="4" t="s">
        <v>32</v>
      </c>
      <c r="P97" s="4" t="s">
        <v>33</v>
      </c>
      <c r="Q97" s="4">
        <v>0</v>
      </c>
      <c r="R97" s="7">
        <v>45245.0000115741</v>
      </c>
      <c r="S97" s="6">
        <v>45255</v>
      </c>
      <c r="T97" s="4" t="s">
        <v>34</v>
      </c>
      <c r="U97" s="4">
        <v>6070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506</v>
      </c>
      <c r="E98" s="4" t="s">
        <v>507</v>
      </c>
      <c r="F98" s="6">
        <v>45252</v>
      </c>
      <c r="G98" s="6">
        <v>45254</v>
      </c>
      <c r="H98" s="4">
        <v>1</v>
      </c>
      <c r="I98" s="4">
        <v>2</v>
      </c>
      <c r="J98" s="4">
        <v>2</v>
      </c>
      <c r="K98" s="4" t="s">
        <v>30</v>
      </c>
      <c r="L98" s="4">
        <v>2666</v>
      </c>
      <c r="M98" s="4">
        <v>2666</v>
      </c>
      <c r="N98" s="4" t="s">
        <v>508</v>
      </c>
      <c r="O98" s="4" t="s">
        <v>32</v>
      </c>
      <c r="P98" s="4" t="s">
        <v>33</v>
      </c>
      <c r="Q98" s="4">
        <v>0</v>
      </c>
      <c r="R98" s="7">
        <v>45245.0000115741</v>
      </c>
      <c r="S98" s="6">
        <v>45255</v>
      </c>
      <c r="T98" s="4" t="s">
        <v>34</v>
      </c>
      <c r="U98" s="4">
        <v>2666</v>
      </c>
      <c r="V98" s="4">
        <v>0</v>
      </c>
      <c r="W98" s="4">
        <v>0</v>
      </c>
      <c r="X98" s="4" t="s">
        <v>509</v>
      </c>
      <c r="Y98" s="4" t="s">
        <v>510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512</v>
      </c>
      <c r="E99" s="4" t="s">
        <v>513</v>
      </c>
      <c r="F99" s="6">
        <v>45251</v>
      </c>
      <c r="G99" s="6">
        <v>45254</v>
      </c>
      <c r="H99" s="4">
        <v>1</v>
      </c>
      <c r="I99" s="4">
        <v>3</v>
      </c>
      <c r="J99" s="4">
        <v>3</v>
      </c>
      <c r="K99" s="4" t="s">
        <v>30</v>
      </c>
      <c r="L99" s="4">
        <v>672</v>
      </c>
      <c r="M99" s="4">
        <v>672</v>
      </c>
      <c r="N99" s="4" t="s">
        <v>514</v>
      </c>
      <c r="O99" s="4" t="s">
        <v>32</v>
      </c>
      <c r="P99" s="4" t="s">
        <v>33</v>
      </c>
      <c r="Q99" s="4">
        <v>0</v>
      </c>
      <c r="R99" s="7">
        <v>45245</v>
      </c>
      <c r="S99" s="6">
        <v>45255</v>
      </c>
      <c r="T99" s="4" t="s">
        <v>34</v>
      </c>
      <c r="U99" s="4">
        <v>672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518</v>
      </c>
      <c r="E100" s="4" t="s">
        <v>519</v>
      </c>
      <c r="F100" s="6">
        <v>45252</v>
      </c>
      <c r="G100" s="6">
        <v>45254</v>
      </c>
      <c r="H100" s="4">
        <v>1</v>
      </c>
      <c r="I100" s="4">
        <v>2</v>
      </c>
      <c r="J100" s="4">
        <v>2</v>
      </c>
      <c r="K100" s="4" t="s">
        <v>30</v>
      </c>
      <c r="L100" s="4">
        <v>2540</v>
      </c>
      <c r="M100" s="4">
        <v>2540</v>
      </c>
      <c r="N100" s="4" t="s">
        <v>520</v>
      </c>
      <c r="O100" s="4" t="s">
        <v>32</v>
      </c>
      <c r="P100" s="4" t="s">
        <v>33</v>
      </c>
      <c r="Q100" s="4">
        <v>0</v>
      </c>
      <c r="R100" s="7">
        <v>45245.0000115741</v>
      </c>
      <c r="S100" s="6">
        <v>45255</v>
      </c>
      <c r="T100" s="4" t="s">
        <v>34</v>
      </c>
      <c r="U100" s="4">
        <v>2540</v>
      </c>
      <c r="V100" s="4">
        <v>0</v>
      </c>
      <c r="W100" s="4">
        <v>0</v>
      </c>
      <c r="X100" s="4" t="s">
        <v>521</v>
      </c>
      <c r="Y100" s="4" t="s">
        <v>522</v>
      </c>
    </row>
    <row r="101" s="4" customFormat="1" spans="1:25">
      <c r="A101" s="4" t="s">
        <v>523</v>
      </c>
      <c r="B101" s="4" t="s">
        <v>26</v>
      </c>
      <c r="C101" s="4" t="s">
        <v>27</v>
      </c>
      <c r="D101" s="4" t="s">
        <v>402</v>
      </c>
      <c r="E101" s="4" t="s">
        <v>403</v>
      </c>
      <c r="F101" s="6">
        <v>45250</v>
      </c>
      <c r="G101" s="6">
        <v>45254</v>
      </c>
      <c r="H101" s="4">
        <v>1</v>
      </c>
      <c r="I101" s="4">
        <v>4</v>
      </c>
      <c r="J101" s="4">
        <v>4</v>
      </c>
      <c r="K101" s="4" t="s">
        <v>30</v>
      </c>
      <c r="L101" s="4">
        <v>1780</v>
      </c>
      <c r="M101" s="4">
        <v>1780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45246.0000115741</v>
      </c>
      <c r="S101" s="6">
        <v>45255</v>
      </c>
      <c r="T101" s="4" t="s">
        <v>34</v>
      </c>
      <c r="U101" s="4">
        <v>1780</v>
      </c>
      <c r="V101" s="4">
        <v>0</v>
      </c>
      <c r="W101" s="4">
        <v>0</v>
      </c>
      <c r="X101" s="4" t="s">
        <v>525</v>
      </c>
      <c r="Y101" s="4" t="s">
        <v>526</v>
      </c>
    </row>
    <row r="102" s="4" customFormat="1" spans="1:25">
      <c r="A102" s="4" t="s">
        <v>527</v>
      </c>
      <c r="B102" s="4" t="s">
        <v>26</v>
      </c>
      <c r="C102" s="4" t="s">
        <v>27</v>
      </c>
      <c r="D102" s="4" t="s">
        <v>275</v>
      </c>
      <c r="E102" s="4" t="s">
        <v>276</v>
      </c>
      <c r="F102" s="6">
        <v>45251</v>
      </c>
      <c r="G102" s="6">
        <v>45254</v>
      </c>
      <c r="H102" s="4">
        <v>1</v>
      </c>
      <c r="I102" s="4">
        <v>3</v>
      </c>
      <c r="J102" s="4">
        <v>3</v>
      </c>
      <c r="K102" s="4" t="s">
        <v>30</v>
      </c>
      <c r="L102" s="4">
        <v>1265</v>
      </c>
      <c r="M102" s="4">
        <v>1265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45246.0000115741</v>
      </c>
      <c r="S102" s="6">
        <v>45255</v>
      </c>
      <c r="T102" s="4" t="s">
        <v>34</v>
      </c>
      <c r="U102" s="4">
        <v>1265</v>
      </c>
      <c r="V102" s="4">
        <v>0</v>
      </c>
      <c r="W102" s="4">
        <v>0</v>
      </c>
      <c r="X102" s="4" t="s">
        <v>529</v>
      </c>
      <c r="Y102" s="4" t="s">
        <v>530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532</v>
      </c>
      <c r="E103" s="4" t="s">
        <v>533</v>
      </c>
      <c r="F103" s="6">
        <v>45249</v>
      </c>
      <c r="G103" s="6">
        <v>45254</v>
      </c>
      <c r="H103" s="4">
        <v>2</v>
      </c>
      <c r="I103" s="4">
        <v>5</v>
      </c>
      <c r="J103" s="4">
        <v>10</v>
      </c>
      <c r="K103" s="4" t="s">
        <v>30</v>
      </c>
      <c r="L103" s="4">
        <v>8300</v>
      </c>
      <c r="M103" s="4">
        <v>8300</v>
      </c>
      <c r="N103" s="4" t="s">
        <v>534</v>
      </c>
      <c r="O103" s="4" t="s">
        <v>32</v>
      </c>
      <c r="P103" s="4" t="s">
        <v>33</v>
      </c>
      <c r="Q103" s="4">
        <v>0</v>
      </c>
      <c r="R103" s="7">
        <v>45246</v>
      </c>
      <c r="S103" s="6">
        <v>45255</v>
      </c>
      <c r="T103" s="4" t="s">
        <v>34</v>
      </c>
      <c r="U103" s="4">
        <v>8300</v>
      </c>
      <c r="V103" s="4">
        <v>0</v>
      </c>
      <c r="W103" s="4">
        <v>0</v>
      </c>
      <c r="X103" s="4" t="s">
        <v>535</v>
      </c>
      <c r="Y103" s="4" t="s">
        <v>536</v>
      </c>
    </row>
    <row r="104" s="4" customFormat="1" spans="1:25">
      <c r="A104" s="4" t="s">
        <v>537</v>
      </c>
      <c r="B104" s="4" t="s">
        <v>26</v>
      </c>
      <c r="C104" s="4" t="s">
        <v>27</v>
      </c>
      <c r="D104" s="4" t="s">
        <v>538</v>
      </c>
      <c r="E104" s="4" t="s">
        <v>539</v>
      </c>
      <c r="F104" s="6">
        <v>45249</v>
      </c>
      <c r="G104" s="6">
        <v>45254</v>
      </c>
      <c r="H104" s="4">
        <v>1</v>
      </c>
      <c r="I104" s="4">
        <v>5</v>
      </c>
      <c r="J104" s="4">
        <v>5</v>
      </c>
      <c r="K104" s="4" t="s">
        <v>30</v>
      </c>
      <c r="L104" s="4">
        <v>3940</v>
      </c>
      <c r="M104" s="4">
        <v>3940</v>
      </c>
      <c r="N104" s="4" t="s">
        <v>540</v>
      </c>
      <c r="O104" s="4" t="s">
        <v>32</v>
      </c>
      <c r="P104" s="4" t="s">
        <v>33</v>
      </c>
      <c r="Q104" s="4">
        <v>0</v>
      </c>
      <c r="R104" s="7">
        <v>45246</v>
      </c>
      <c r="S104" s="6">
        <v>45255</v>
      </c>
      <c r="T104" s="4" t="s">
        <v>34</v>
      </c>
      <c r="U104" s="4">
        <v>3940</v>
      </c>
      <c r="V104" s="4">
        <v>0</v>
      </c>
      <c r="W104" s="4">
        <v>0</v>
      </c>
      <c r="X104" s="4" t="s">
        <v>541</v>
      </c>
      <c r="Y104" s="4" t="s">
        <v>131</v>
      </c>
    </row>
    <row r="105" s="4" customFormat="1" spans="1:25">
      <c r="A105" s="4" t="s">
        <v>542</v>
      </c>
      <c r="B105" s="4" t="s">
        <v>26</v>
      </c>
      <c r="C105" s="4" t="s">
        <v>27</v>
      </c>
      <c r="D105" s="4" t="s">
        <v>543</v>
      </c>
      <c r="E105" s="4" t="s">
        <v>544</v>
      </c>
      <c r="F105" s="6">
        <v>45250</v>
      </c>
      <c r="G105" s="6">
        <v>45254</v>
      </c>
      <c r="H105" s="4">
        <v>1</v>
      </c>
      <c r="I105" s="4">
        <v>4</v>
      </c>
      <c r="J105" s="4">
        <v>4</v>
      </c>
      <c r="K105" s="4" t="s">
        <v>30</v>
      </c>
      <c r="L105" s="4">
        <v>2116</v>
      </c>
      <c r="M105" s="4">
        <v>2116</v>
      </c>
      <c r="N105" s="4" t="s">
        <v>545</v>
      </c>
      <c r="O105" s="4" t="s">
        <v>32</v>
      </c>
      <c r="P105" s="4" t="s">
        <v>33</v>
      </c>
      <c r="Q105" s="4">
        <v>0</v>
      </c>
      <c r="R105" s="7">
        <v>45246.0000115741</v>
      </c>
      <c r="S105" s="6">
        <v>45255</v>
      </c>
      <c r="T105" s="4" t="s">
        <v>34</v>
      </c>
      <c r="U105" s="4">
        <v>2116</v>
      </c>
      <c r="V105" s="4">
        <v>0</v>
      </c>
      <c r="W105" s="4">
        <v>0</v>
      </c>
      <c r="X105" s="4" t="s">
        <v>546</v>
      </c>
      <c r="Y105" s="4" t="s">
        <v>547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538</v>
      </c>
      <c r="E106" s="4" t="s">
        <v>549</v>
      </c>
      <c r="F106" s="6">
        <v>45249</v>
      </c>
      <c r="G106" s="6">
        <v>45254</v>
      </c>
      <c r="H106" s="4">
        <v>1</v>
      </c>
      <c r="I106" s="4">
        <v>5</v>
      </c>
      <c r="J106" s="4">
        <v>5</v>
      </c>
      <c r="K106" s="4" t="s">
        <v>30</v>
      </c>
      <c r="L106" s="4">
        <v>4160</v>
      </c>
      <c r="M106" s="4">
        <v>4160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45246.0000115741</v>
      </c>
      <c r="S106" s="6">
        <v>45255</v>
      </c>
      <c r="T106" s="4" t="s">
        <v>34</v>
      </c>
      <c r="U106" s="4">
        <v>4160</v>
      </c>
      <c r="V106" s="4">
        <v>0</v>
      </c>
      <c r="W106" s="4">
        <v>0</v>
      </c>
      <c r="X106" s="4" t="s">
        <v>550</v>
      </c>
      <c r="Y106" s="4" t="s">
        <v>131</v>
      </c>
    </row>
    <row r="107" s="4" customFormat="1" spans="1:25">
      <c r="A107" s="4" t="s">
        <v>548</v>
      </c>
      <c r="B107" s="4" t="s">
        <v>26</v>
      </c>
      <c r="C107" s="4" t="s">
        <v>132</v>
      </c>
      <c r="D107" s="4" t="s">
        <v>538</v>
      </c>
      <c r="E107" s="4" t="s">
        <v>549</v>
      </c>
      <c r="F107" s="6">
        <v>45249</v>
      </c>
      <c r="G107" s="6">
        <v>45254</v>
      </c>
      <c r="H107" s="4">
        <v>1</v>
      </c>
      <c r="I107" s="4">
        <v>5</v>
      </c>
      <c r="J107" s="4">
        <v>5</v>
      </c>
      <c r="K107" s="4" t="s">
        <v>30</v>
      </c>
      <c r="L107" s="4">
        <v>-4160</v>
      </c>
      <c r="M107" s="4">
        <v>-4160</v>
      </c>
      <c r="N107" s="4" t="s">
        <v>540</v>
      </c>
      <c r="O107" s="4" t="s">
        <v>32</v>
      </c>
      <c r="P107" s="4" t="s">
        <v>33</v>
      </c>
      <c r="Q107" s="4">
        <v>0</v>
      </c>
      <c r="R107" s="7">
        <v>45246.0000115741</v>
      </c>
      <c r="S107" s="6">
        <v>45255</v>
      </c>
      <c r="T107" s="4" t="s">
        <v>34</v>
      </c>
      <c r="U107" s="4">
        <v>-4160</v>
      </c>
      <c r="V107" s="4">
        <v>0</v>
      </c>
      <c r="W107" s="4">
        <v>0</v>
      </c>
      <c r="X107" s="4" t="s">
        <v>550</v>
      </c>
      <c r="Y107" s="4" t="s">
        <v>131</v>
      </c>
    </row>
    <row r="108" s="4" customFormat="1" spans="1:25">
      <c r="A108" s="4" t="s">
        <v>537</v>
      </c>
      <c r="B108" s="4" t="s">
        <v>26</v>
      </c>
      <c r="C108" s="4" t="s">
        <v>132</v>
      </c>
      <c r="D108" s="4" t="s">
        <v>538</v>
      </c>
      <c r="E108" s="4" t="s">
        <v>539</v>
      </c>
      <c r="F108" s="6">
        <v>45249</v>
      </c>
      <c r="G108" s="6">
        <v>45254</v>
      </c>
      <c r="H108" s="4">
        <v>1</v>
      </c>
      <c r="I108" s="4">
        <v>5</v>
      </c>
      <c r="J108" s="4">
        <v>5</v>
      </c>
      <c r="K108" s="4" t="s">
        <v>30</v>
      </c>
      <c r="L108" s="4">
        <v>-3940</v>
      </c>
      <c r="M108" s="4">
        <v>-3940</v>
      </c>
      <c r="N108" s="4" t="s">
        <v>540</v>
      </c>
      <c r="O108" s="4" t="s">
        <v>32</v>
      </c>
      <c r="P108" s="4" t="s">
        <v>33</v>
      </c>
      <c r="Q108" s="4">
        <v>0</v>
      </c>
      <c r="R108" s="7">
        <v>45246</v>
      </c>
      <c r="S108" s="6">
        <v>45255</v>
      </c>
      <c r="T108" s="4" t="s">
        <v>34</v>
      </c>
      <c r="U108" s="4">
        <v>-3940</v>
      </c>
      <c r="V108" s="4">
        <v>0</v>
      </c>
      <c r="W108" s="4">
        <v>0</v>
      </c>
      <c r="X108" s="4" t="s">
        <v>541</v>
      </c>
      <c r="Y108" s="4" t="s">
        <v>131</v>
      </c>
    </row>
    <row r="109" s="4" customFormat="1" spans="1:25">
      <c r="A109" s="4" t="s">
        <v>551</v>
      </c>
      <c r="B109" s="4" t="s">
        <v>26</v>
      </c>
      <c r="C109" s="4" t="s">
        <v>27</v>
      </c>
      <c r="D109" s="4" t="s">
        <v>552</v>
      </c>
      <c r="E109" s="4" t="s">
        <v>553</v>
      </c>
      <c r="F109" s="6">
        <v>45251</v>
      </c>
      <c r="G109" s="6">
        <v>45254</v>
      </c>
      <c r="H109" s="4">
        <v>1</v>
      </c>
      <c r="I109" s="4">
        <v>3</v>
      </c>
      <c r="J109" s="4">
        <v>3</v>
      </c>
      <c r="K109" s="4" t="s">
        <v>30</v>
      </c>
      <c r="L109" s="4">
        <v>471</v>
      </c>
      <c r="M109" s="4">
        <v>471</v>
      </c>
      <c r="N109" s="4" t="s">
        <v>554</v>
      </c>
      <c r="O109" s="4" t="s">
        <v>32</v>
      </c>
      <c r="P109" s="4" t="s">
        <v>33</v>
      </c>
      <c r="Q109" s="4">
        <v>0</v>
      </c>
      <c r="R109" s="7">
        <v>45246.0000115741</v>
      </c>
      <c r="S109" s="6">
        <v>45255</v>
      </c>
      <c r="T109" s="4" t="s">
        <v>34</v>
      </c>
      <c r="U109" s="4">
        <v>471</v>
      </c>
      <c r="V109" s="4">
        <v>0</v>
      </c>
      <c r="W109" s="4">
        <v>0</v>
      </c>
      <c r="X109" s="4" t="s">
        <v>555</v>
      </c>
      <c r="Y109" s="4" t="s">
        <v>556</v>
      </c>
    </row>
    <row r="110" s="4" customFormat="1" spans="1:25">
      <c r="A110" s="4" t="s">
        <v>407</v>
      </c>
      <c r="B110" s="4" t="s">
        <v>26</v>
      </c>
      <c r="C110" s="4" t="s">
        <v>132</v>
      </c>
      <c r="D110" s="4" t="s">
        <v>408</v>
      </c>
      <c r="E110" s="4" t="s">
        <v>409</v>
      </c>
      <c r="F110" s="6">
        <v>45251</v>
      </c>
      <c r="G110" s="6">
        <v>45254</v>
      </c>
      <c r="H110" s="4">
        <v>1</v>
      </c>
      <c r="I110" s="4">
        <v>3</v>
      </c>
      <c r="J110" s="4">
        <v>3</v>
      </c>
      <c r="K110" s="4" t="s">
        <v>30</v>
      </c>
      <c r="L110" s="4">
        <v>-3774</v>
      </c>
      <c r="M110" s="4">
        <v>-3774</v>
      </c>
      <c r="N110" s="4" t="s">
        <v>410</v>
      </c>
      <c r="O110" s="4" t="s">
        <v>32</v>
      </c>
      <c r="P110" s="4" t="s">
        <v>33</v>
      </c>
      <c r="Q110" s="4">
        <v>0</v>
      </c>
      <c r="R110" s="7">
        <v>45241.0000115741</v>
      </c>
      <c r="S110" s="6">
        <v>45255</v>
      </c>
      <c r="T110" s="4" t="s">
        <v>34</v>
      </c>
      <c r="U110" s="4">
        <v>-3774</v>
      </c>
      <c r="V110" s="4">
        <v>0</v>
      </c>
      <c r="W110" s="4">
        <v>0</v>
      </c>
      <c r="X110" s="4" t="s">
        <v>411</v>
      </c>
      <c r="Y110" s="4" t="s">
        <v>412</v>
      </c>
    </row>
    <row r="111" s="4" customFormat="1" spans="1:25">
      <c r="A111" s="4" t="s">
        <v>557</v>
      </c>
      <c r="B111" s="4" t="s">
        <v>26</v>
      </c>
      <c r="C111" s="4" t="s">
        <v>27</v>
      </c>
      <c r="D111" s="4" t="s">
        <v>558</v>
      </c>
      <c r="E111" s="4" t="s">
        <v>559</v>
      </c>
      <c r="F111" s="6">
        <v>45252</v>
      </c>
      <c r="G111" s="6">
        <v>45254</v>
      </c>
      <c r="H111" s="4">
        <v>1</v>
      </c>
      <c r="I111" s="4">
        <v>2</v>
      </c>
      <c r="J111" s="4">
        <v>2</v>
      </c>
      <c r="K111" s="4" t="s">
        <v>30</v>
      </c>
      <c r="L111" s="4">
        <v>906</v>
      </c>
      <c r="M111" s="4">
        <v>906</v>
      </c>
      <c r="N111" s="4" t="s">
        <v>560</v>
      </c>
      <c r="O111" s="4" t="s">
        <v>32</v>
      </c>
      <c r="P111" s="4" t="s">
        <v>33</v>
      </c>
      <c r="Q111" s="4">
        <v>0</v>
      </c>
      <c r="R111" s="7">
        <v>45247</v>
      </c>
      <c r="S111" s="6">
        <v>45255</v>
      </c>
      <c r="T111" s="4" t="s">
        <v>34</v>
      </c>
      <c r="U111" s="4">
        <v>906</v>
      </c>
      <c r="V111" s="4">
        <v>0</v>
      </c>
      <c r="W111" s="4">
        <v>0</v>
      </c>
      <c r="X111" s="4" t="s">
        <v>561</v>
      </c>
      <c r="Y111" s="4" t="s">
        <v>562</v>
      </c>
    </row>
    <row r="112" s="4" customFormat="1" spans="1:25">
      <c r="A112" s="4" t="s">
        <v>563</v>
      </c>
      <c r="B112" s="4" t="s">
        <v>26</v>
      </c>
      <c r="C112" s="4" t="s">
        <v>27</v>
      </c>
      <c r="D112" s="4" t="s">
        <v>564</v>
      </c>
      <c r="E112" s="4" t="s">
        <v>565</v>
      </c>
      <c r="F112" s="6">
        <v>45253</v>
      </c>
      <c r="G112" s="6">
        <v>45254</v>
      </c>
      <c r="H112" s="4">
        <v>1</v>
      </c>
      <c r="I112" s="4">
        <v>1</v>
      </c>
      <c r="J112" s="4">
        <v>1</v>
      </c>
      <c r="K112" s="4" t="s">
        <v>30</v>
      </c>
      <c r="L112" s="4">
        <v>472</v>
      </c>
      <c r="M112" s="4">
        <v>472</v>
      </c>
      <c r="N112" s="4" t="s">
        <v>566</v>
      </c>
      <c r="O112" s="4" t="s">
        <v>32</v>
      </c>
      <c r="P112" s="4" t="s">
        <v>33</v>
      </c>
      <c r="Q112" s="4">
        <v>0</v>
      </c>
      <c r="R112" s="7">
        <v>45247.0000115741</v>
      </c>
      <c r="S112" s="6">
        <v>45255</v>
      </c>
      <c r="T112" s="4" t="s">
        <v>34</v>
      </c>
      <c r="U112" s="4">
        <v>472</v>
      </c>
      <c r="V112" s="4">
        <v>0</v>
      </c>
      <c r="W112" s="4">
        <v>0</v>
      </c>
      <c r="X112" s="4" t="s">
        <v>567</v>
      </c>
      <c r="Y112" s="4" t="s">
        <v>568</v>
      </c>
    </row>
    <row r="113" s="4" customFormat="1" spans="1:25">
      <c r="A113" s="4" t="s">
        <v>569</v>
      </c>
      <c r="B113" s="4" t="s">
        <v>26</v>
      </c>
      <c r="C113" s="4" t="s">
        <v>27</v>
      </c>
      <c r="D113" s="4" t="s">
        <v>570</v>
      </c>
      <c r="E113" s="4" t="s">
        <v>571</v>
      </c>
      <c r="F113" s="6">
        <v>45252</v>
      </c>
      <c r="G113" s="6">
        <v>45254</v>
      </c>
      <c r="H113" s="4">
        <v>1</v>
      </c>
      <c r="I113" s="4">
        <v>2</v>
      </c>
      <c r="J113" s="4">
        <v>2</v>
      </c>
      <c r="K113" s="4" t="s">
        <v>30</v>
      </c>
      <c r="L113" s="4">
        <v>960</v>
      </c>
      <c r="M113" s="4">
        <v>960</v>
      </c>
      <c r="N113" s="4" t="s">
        <v>572</v>
      </c>
      <c r="O113" s="4" t="s">
        <v>32</v>
      </c>
      <c r="P113" s="4" t="s">
        <v>33</v>
      </c>
      <c r="Q113" s="4">
        <v>0</v>
      </c>
      <c r="R113" s="7">
        <v>45247</v>
      </c>
      <c r="S113" s="6">
        <v>45255</v>
      </c>
      <c r="T113" s="4" t="s">
        <v>34</v>
      </c>
      <c r="U113" s="4">
        <v>960</v>
      </c>
      <c r="V113" s="4">
        <v>0</v>
      </c>
      <c r="W113" s="4">
        <v>0</v>
      </c>
      <c r="X113" s="4" t="s">
        <v>573</v>
      </c>
      <c r="Y113" s="4" t="s">
        <v>574</v>
      </c>
    </row>
    <row r="114" s="4" customFormat="1" spans="1:25">
      <c r="A114" s="4" t="s">
        <v>575</v>
      </c>
      <c r="B114" s="4" t="s">
        <v>26</v>
      </c>
      <c r="C114" s="4" t="s">
        <v>27</v>
      </c>
      <c r="D114" s="4" t="s">
        <v>538</v>
      </c>
      <c r="E114" s="4" t="s">
        <v>576</v>
      </c>
      <c r="F114" s="6">
        <v>45253</v>
      </c>
      <c r="G114" s="6">
        <v>45254</v>
      </c>
      <c r="H114" s="4">
        <v>1</v>
      </c>
      <c r="I114" s="4">
        <v>1</v>
      </c>
      <c r="J114" s="4">
        <v>1</v>
      </c>
      <c r="K114" s="4" t="s">
        <v>30</v>
      </c>
      <c r="L114" s="4">
        <v>819</v>
      </c>
      <c r="M114" s="4">
        <v>819</v>
      </c>
      <c r="N114" s="4" t="s">
        <v>577</v>
      </c>
      <c r="O114" s="4" t="s">
        <v>32</v>
      </c>
      <c r="P114" s="4" t="s">
        <v>33</v>
      </c>
      <c r="Q114" s="4">
        <v>0</v>
      </c>
      <c r="R114" s="7">
        <v>45247</v>
      </c>
      <c r="S114" s="6">
        <v>45255</v>
      </c>
      <c r="T114" s="4" t="s">
        <v>34</v>
      </c>
      <c r="U114" s="4">
        <v>819</v>
      </c>
      <c r="V114" s="4">
        <v>0</v>
      </c>
      <c r="W114" s="4">
        <v>0</v>
      </c>
      <c r="X114" s="4" t="s">
        <v>578</v>
      </c>
      <c r="Y114" s="4" t="s">
        <v>579</v>
      </c>
    </row>
    <row r="115" s="4" customFormat="1" spans="1:25">
      <c r="A115" s="4" t="s">
        <v>580</v>
      </c>
      <c r="B115" s="4" t="s">
        <v>26</v>
      </c>
      <c r="C115" s="4" t="s">
        <v>27</v>
      </c>
      <c r="D115" s="4" t="s">
        <v>581</v>
      </c>
      <c r="E115" s="4" t="s">
        <v>582</v>
      </c>
      <c r="F115" s="6">
        <v>45252</v>
      </c>
      <c r="G115" s="6">
        <v>45254</v>
      </c>
      <c r="H115" s="4">
        <v>1</v>
      </c>
      <c r="I115" s="4">
        <v>2</v>
      </c>
      <c r="J115" s="4">
        <v>2</v>
      </c>
      <c r="K115" s="4" t="s">
        <v>30</v>
      </c>
      <c r="L115" s="4">
        <v>1490</v>
      </c>
      <c r="M115" s="4">
        <v>1490</v>
      </c>
      <c r="N115" s="4" t="s">
        <v>583</v>
      </c>
      <c r="O115" s="4" t="s">
        <v>32</v>
      </c>
      <c r="P115" s="4" t="s">
        <v>33</v>
      </c>
      <c r="Q115" s="4">
        <v>0</v>
      </c>
      <c r="R115" s="7">
        <v>45247.0000115741</v>
      </c>
      <c r="S115" s="6">
        <v>45255</v>
      </c>
      <c r="T115" s="4" t="s">
        <v>34</v>
      </c>
      <c r="U115" s="4">
        <v>1490</v>
      </c>
      <c r="V115" s="4">
        <v>0</v>
      </c>
      <c r="W115" s="4">
        <v>0</v>
      </c>
      <c r="X115" s="4" t="s">
        <v>584</v>
      </c>
      <c r="Y115" s="4" t="s">
        <v>585</v>
      </c>
    </row>
    <row r="116" s="4" customFormat="1" spans="1:25">
      <c r="A116" s="4" t="s">
        <v>586</v>
      </c>
      <c r="B116" s="4" t="s">
        <v>26</v>
      </c>
      <c r="C116" s="4" t="s">
        <v>27</v>
      </c>
      <c r="D116" s="4" t="s">
        <v>587</v>
      </c>
      <c r="E116" s="4" t="s">
        <v>29</v>
      </c>
      <c r="F116" s="6">
        <v>45252</v>
      </c>
      <c r="G116" s="6">
        <v>45254</v>
      </c>
      <c r="H116" s="4">
        <v>1</v>
      </c>
      <c r="I116" s="4">
        <v>2</v>
      </c>
      <c r="J116" s="4">
        <v>2</v>
      </c>
      <c r="K116" s="4" t="s">
        <v>30</v>
      </c>
      <c r="L116" s="4">
        <v>900</v>
      </c>
      <c r="M116" s="4">
        <v>900</v>
      </c>
      <c r="N116" s="4" t="s">
        <v>588</v>
      </c>
      <c r="O116" s="4" t="s">
        <v>32</v>
      </c>
      <c r="P116" s="4" t="s">
        <v>33</v>
      </c>
      <c r="Q116" s="4">
        <v>0</v>
      </c>
      <c r="R116" s="7">
        <v>45247</v>
      </c>
      <c r="S116" s="6">
        <v>45255</v>
      </c>
      <c r="T116" s="4" t="s">
        <v>34</v>
      </c>
      <c r="U116" s="4">
        <v>900</v>
      </c>
      <c r="V116" s="4">
        <v>0</v>
      </c>
      <c r="W116" s="4">
        <v>0</v>
      </c>
      <c r="X116" s="4" t="s">
        <v>589</v>
      </c>
      <c r="Y116" s="4" t="s">
        <v>590</v>
      </c>
    </row>
    <row r="117" s="4" customFormat="1" spans="1:25">
      <c r="A117" s="4" t="s">
        <v>591</v>
      </c>
      <c r="B117" s="4" t="s">
        <v>26</v>
      </c>
      <c r="C117" s="4" t="s">
        <v>27</v>
      </c>
      <c r="D117" s="4" t="s">
        <v>356</v>
      </c>
      <c r="E117" s="4" t="s">
        <v>592</v>
      </c>
      <c r="F117" s="6">
        <v>45250</v>
      </c>
      <c r="G117" s="6">
        <v>45254</v>
      </c>
      <c r="H117" s="4">
        <v>1</v>
      </c>
      <c r="I117" s="4">
        <v>4</v>
      </c>
      <c r="J117" s="4">
        <v>4</v>
      </c>
      <c r="K117" s="4" t="s">
        <v>30</v>
      </c>
      <c r="L117" s="4">
        <v>1340</v>
      </c>
      <c r="M117" s="4">
        <v>1340</v>
      </c>
      <c r="N117" s="4" t="s">
        <v>593</v>
      </c>
      <c r="O117" s="4" t="s">
        <v>32</v>
      </c>
      <c r="P117" s="4" t="s">
        <v>33</v>
      </c>
      <c r="Q117" s="4">
        <v>0</v>
      </c>
      <c r="R117" s="7">
        <v>45247.0000115741</v>
      </c>
      <c r="S117" s="6">
        <v>45255</v>
      </c>
      <c r="T117" s="4" t="s">
        <v>34</v>
      </c>
      <c r="U117" s="4">
        <v>1340</v>
      </c>
      <c r="V117" s="4">
        <v>0</v>
      </c>
      <c r="W117" s="4">
        <v>0</v>
      </c>
      <c r="X117" s="4" t="s">
        <v>594</v>
      </c>
      <c r="Y117" s="4" t="s">
        <v>595</v>
      </c>
    </row>
    <row r="118" s="4" customFormat="1" spans="1:25">
      <c r="A118" s="4" t="s">
        <v>596</v>
      </c>
      <c r="B118" s="4" t="s">
        <v>26</v>
      </c>
      <c r="C118" s="4" t="s">
        <v>27</v>
      </c>
      <c r="D118" s="4" t="s">
        <v>491</v>
      </c>
      <c r="E118" s="4" t="s">
        <v>597</v>
      </c>
      <c r="F118" s="6">
        <v>45252</v>
      </c>
      <c r="G118" s="6">
        <v>45254</v>
      </c>
      <c r="H118" s="4">
        <v>1</v>
      </c>
      <c r="I118" s="4">
        <v>2</v>
      </c>
      <c r="J118" s="4">
        <v>2</v>
      </c>
      <c r="K118" s="4" t="s">
        <v>30</v>
      </c>
      <c r="L118" s="4">
        <v>662</v>
      </c>
      <c r="M118" s="4">
        <v>662</v>
      </c>
      <c r="N118" s="4" t="s">
        <v>598</v>
      </c>
      <c r="O118" s="4" t="s">
        <v>32</v>
      </c>
      <c r="P118" s="4" t="s">
        <v>33</v>
      </c>
      <c r="Q118" s="4">
        <v>0</v>
      </c>
      <c r="R118" s="7">
        <v>45247.0000115741</v>
      </c>
      <c r="S118" s="6">
        <v>45255</v>
      </c>
      <c r="T118" s="4" t="s">
        <v>34</v>
      </c>
      <c r="U118" s="4">
        <v>662</v>
      </c>
      <c r="V118" s="4">
        <v>0</v>
      </c>
      <c r="W118" s="4">
        <v>0</v>
      </c>
      <c r="X118" s="4" t="s">
        <v>599</v>
      </c>
      <c r="Y118" s="4" t="s">
        <v>600</v>
      </c>
    </row>
    <row r="119" s="4" customFormat="1" spans="1:25">
      <c r="A119" s="4" t="s">
        <v>601</v>
      </c>
      <c r="B119" s="4" t="s">
        <v>26</v>
      </c>
      <c r="C119" s="4" t="s">
        <v>27</v>
      </c>
      <c r="D119" s="4" t="s">
        <v>602</v>
      </c>
      <c r="E119" s="4" t="s">
        <v>603</v>
      </c>
      <c r="F119" s="6">
        <v>45250</v>
      </c>
      <c r="G119" s="6">
        <v>45254</v>
      </c>
      <c r="H119" s="4">
        <v>1</v>
      </c>
      <c r="I119" s="4">
        <v>4</v>
      </c>
      <c r="J119" s="4">
        <v>4</v>
      </c>
      <c r="K119" s="4" t="s">
        <v>30</v>
      </c>
      <c r="L119" s="4">
        <v>4624</v>
      </c>
      <c r="M119" s="4">
        <v>4624</v>
      </c>
      <c r="N119" s="4" t="s">
        <v>604</v>
      </c>
      <c r="O119" s="4" t="s">
        <v>32</v>
      </c>
      <c r="P119" s="4" t="s">
        <v>33</v>
      </c>
      <c r="Q119" s="4">
        <v>0</v>
      </c>
      <c r="R119" s="7">
        <v>45247</v>
      </c>
      <c r="S119" s="6">
        <v>45255</v>
      </c>
      <c r="T119" s="4" t="s">
        <v>34</v>
      </c>
      <c r="U119" s="4">
        <v>4624</v>
      </c>
      <c r="V119" s="4">
        <v>0</v>
      </c>
      <c r="W119" s="4">
        <v>0</v>
      </c>
      <c r="X119" s="4" t="s">
        <v>605</v>
      </c>
      <c r="Y119" s="4" t="s">
        <v>606</v>
      </c>
    </row>
    <row r="120" s="4" customFormat="1" spans="1:25">
      <c r="A120" s="4" t="s">
        <v>607</v>
      </c>
      <c r="B120" s="4" t="s">
        <v>26</v>
      </c>
      <c r="C120" s="4" t="s">
        <v>27</v>
      </c>
      <c r="D120" s="4" t="s">
        <v>608</v>
      </c>
      <c r="E120" s="4" t="s">
        <v>609</v>
      </c>
      <c r="F120" s="6">
        <v>45250</v>
      </c>
      <c r="G120" s="6">
        <v>45254</v>
      </c>
      <c r="H120" s="4">
        <v>1</v>
      </c>
      <c r="I120" s="4">
        <v>4</v>
      </c>
      <c r="J120" s="4">
        <v>4</v>
      </c>
      <c r="K120" s="4" t="s">
        <v>30</v>
      </c>
      <c r="L120" s="4">
        <v>5384</v>
      </c>
      <c r="M120" s="4">
        <v>5384</v>
      </c>
      <c r="N120" s="4" t="s">
        <v>610</v>
      </c>
      <c r="O120" s="4" t="s">
        <v>32</v>
      </c>
      <c r="P120" s="4" t="s">
        <v>33</v>
      </c>
      <c r="Q120" s="4">
        <v>0</v>
      </c>
      <c r="R120" s="7">
        <v>45247</v>
      </c>
      <c r="S120" s="6">
        <v>45255</v>
      </c>
      <c r="T120" s="4" t="s">
        <v>34</v>
      </c>
      <c r="U120" s="4">
        <v>5384</v>
      </c>
      <c r="V120" s="4">
        <v>0</v>
      </c>
      <c r="W120" s="4">
        <v>0</v>
      </c>
      <c r="X120" s="4" t="s">
        <v>611</v>
      </c>
      <c r="Y120" s="4" t="s">
        <v>612</v>
      </c>
    </row>
    <row r="121" s="4" customFormat="1" spans="1:25">
      <c r="A121" s="4" t="s">
        <v>613</v>
      </c>
      <c r="B121" s="4" t="s">
        <v>26</v>
      </c>
      <c r="C121" s="4" t="s">
        <v>27</v>
      </c>
      <c r="D121" s="4" t="s">
        <v>97</v>
      </c>
      <c r="E121" s="4" t="s">
        <v>614</v>
      </c>
      <c r="F121" s="6">
        <v>45252</v>
      </c>
      <c r="G121" s="6">
        <v>45254</v>
      </c>
      <c r="H121" s="4">
        <v>1</v>
      </c>
      <c r="I121" s="4">
        <v>2</v>
      </c>
      <c r="J121" s="4">
        <v>2</v>
      </c>
      <c r="K121" s="4" t="s">
        <v>30</v>
      </c>
      <c r="L121" s="4">
        <v>950</v>
      </c>
      <c r="M121" s="4">
        <v>950</v>
      </c>
      <c r="N121" s="4" t="s">
        <v>615</v>
      </c>
      <c r="O121" s="4" t="s">
        <v>32</v>
      </c>
      <c r="P121" s="4" t="s">
        <v>33</v>
      </c>
      <c r="Q121" s="4">
        <v>0</v>
      </c>
      <c r="R121" s="7">
        <v>45248</v>
      </c>
      <c r="S121" s="6">
        <v>45255</v>
      </c>
      <c r="T121" s="4" t="s">
        <v>34</v>
      </c>
      <c r="U121" s="4">
        <v>950</v>
      </c>
      <c r="V121" s="4">
        <v>0</v>
      </c>
      <c r="W121" s="4">
        <v>0</v>
      </c>
      <c r="X121" s="4" t="s">
        <v>616</v>
      </c>
      <c r="Y121" s="4" t="s">
        <v>617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619</v>
      </c>
      <c r="E122" s="4" t="s">
        <v>620</v>
      </c>
      <c r="F122" s="6">
        <v>45251</v>
      </c>
      <c r="G122" s="6">
        <v>45254</v>
      </c>
      <c r="H122" s="4">
        <v>1</v>
      </c>
      <c r="I122" s="4">
        <v>3</v>
      </c>
      <c r="J122" s="4">
        <v>3</v>
      </c>
      <c r="K122" s="4" t="s">
        <v>30</v>
      </c>
      <c r="L122" s="4">
        <v>2553</v>
      </c>
      <c r="M122" s="4">
        <v>2553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45248</v>
      </c>
      <c r="S122" s="6">
        <v>45255</v>
      </c>
      <c r="T122" s="4" t="s">
        <v>34</v>
      </c>
      <c r="U122" s="4">
        <v>2553</v>
      </c>
      <c r="V122" s="4">
        <v>0</v>
      </c>
      <c r="W122" s="4">
        <v>0</v>
      </c>
      <c r="X122" s="4" t="s">
        <v>622</v>
      </c>
      <c r="Y122" s="4" t="s">
        <v>623</v>
      </c>
    </row>
    <row r="123" s="4" customFormat="1" spans="1:25">
      <c r="A123" s="4" t="s">
        <v>624</v>
      </c>
      <c r="B123" s="4" t="s">
        <v>26</v>
      </c>
      <c r="C123" s="4" t="s">
        <v>27</v>
      </c>
      <c r="D123" s="4" t="s">
        <v>356</v>
      </c>
      <c r="E123" s="4" t="s">
        <v>357</v>
      </c>
      <c r="F123" s="6">
        <v>45250</v>
      </c>
      <c r="G123" s="6">
        <v>45254</v>
      </c>
      <c r="H123" s="4">
        <v>4</v>
      </c>
      <c r="I123" s="4">
        <v>4</v>
      </c>
      <c r="J123" s="4">
        <v>16</v>
      </c>
      <c r="K123" s="4" t="s">
        <v>30</v>
      </c>
      <c r="L123" s="4">
        <v>6016</v>
      </c>
      <c r="M123" s="4">
        <v>6016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45248.0000115741</v>
      </c>
      <c r="S123" s="6">
        <v>45255</v>
      </c>
      <c r="T123" s="4" t="s">
        <v>34</v>
      </c>
      <c r="U123" s="4">
        <v>6016</v>
      </c>
      <c r="V123" s="4">
        <v>0</v>
      </c>
      <c r="W123" s="4">
        <v>0</v>
      </c>
      <c r="X123" s="4" t="s">
        <v>626</v>
      </c>
      <c r="Y123" s="4" t="s">
        <v>627</v>
      </c>
    </row>
    <row r="124" s="4" customFormat="1" spans="1:25">
      <c r="A124" s="4" t="s">
        <v>628</v>
      </c>
      <c r="B124" s="4" t="s">
        <v>26</v>
      </c>
      <c r="C124" s="4" t="s">
        <v>27</v>
      </c>
      <c r="D124" s="4" t="s">
        <v>185</v>
      </c>
      <c r="E124" s="4" t="s">
        <v>186</v>
      </c>
      <c r="F124" s="6">
        <v>45253</v>
      </c>
      <c r="G124" s="6">
        <v>45254</v>
      </c>
      <c r="H124" s="4">
        <v>1</v>
      </c>
      <c r="I124" s="4">
        <v>1</v>
      </c>
      <c r="J124" s="4">
        <v>1</v>
      </c>
      <c r="K124" s="4" t="s">
        <v>30</v>
      </c>
      <c r="L124" s="4">
        <v>306</v>
      </c>
      <c r="M124" s="4">
        <v>306</v>
      </c>
      <c r="N124" s="4" t="s">
        <v>629</v>
      </c>
      <c r="O124" s="4" t="s">
        <v>32</v>
      </c>
      <c r="P124" s="4" t="s">
        <v>33</v>
      </c>
      <c r="Q124" s="4">
        <v>0</v>
      </c>
      <c r="R124" s="7">
        <v>45248</v>
      </c>
      <c r="S124" s="6">
        <v>45255</v>
      </c>
      <c r="T124" s="4" t="s">
        <v>34</v>
      </c>
      <c r="U124" s="4">
        <v>306</v>
      </c>
      <c r="V124" s="4">
        <v>0</v>
      </c>
      <c r="W124" s="4">
        <v>0</v>
      </c>
      <c r="X124" s="4" t="s">
        <v>630</v>
      </c>
      <c r="Y124" s="4" t="s">
        <v>631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61</v>
      </c>
      <c r="E125" s="4" t="s">
        <v>62</v>
      </c>
      <c r="F125" s="6">
        <v>45252</v>
      </c>
      <c r="G125" s="6">
        <v>45254</v>
      </c>
      <c r="H125" s="4">
        <v>1</v>
      </c>
      <c r="I125" s="4">
        <v>2</v>
      </c>
      <c r="J125" s="4">
        <v>2</v>
      </c>
      <c r="K125" s="4" t="s">
        <v>30</v>
      </c>
      <c r="L125" s="4">
        <v>200</v>
      </c>
      <c r="M125" s="4">
        <v>200</v>
      </c>
      <c r="N125" s="4" t="s">
        <v>633</v>
      </c>
      <c r="O125" s="4" t="s">
        <v>32</v>
      </c>
      <c r="P125" s="4" t="s">
        <v>33</v>
      </c>
      <c r="Q125" s="4">
        <v>0</v>
      </c>
      <c r="R125" s="7">
        <v>45248.0000115741</v>
      </c>
      <c r="S125" s="6">
        <v>45255</v>
      </c>
      <c r="T125" s="4" t="s">
        <v>34</v>
      </c>
      <c r="U125" s="4">
        <v>200</v>
      </c>
      <c r="V125" s="4">
        <v>0</v>
      </c>
      <c r="W125" s="4">
        <v>0</v>
      </c>
      <c r="X125" s="4" t="s">
        <v>131</v>
      </c>
      <c r="Y125" s="4" t="s">
        <v>131</v>
      </c>
    </row>
    <row r="126" s="4" customFormat="1" spans="1:25">
      <c r="A126" s="4" t="s">
        <v>634</v>
      </c>
      <c r="B126" s="4" t="s">
        <v>26</v>
      </c>
      <c r="C126" s="4" t="s">
        <v>27</v>
      </c>
      <c r="D126" s="4" t="s">
        <v>552</v>
      </c>
      <c r="E126" s="4" t="s">
        <v>492</v>
      </c>
      <c r="F126" s="6">
        <v>45253</v>
      </c>
      <c r="G126" s="6">
        <v>45254</v>
      </c>
      <c r="H126" s="4">
        <v>1</v>
      </c>
      <c r="I126" s="4">
        <v>1</v>
      </c>
      <c r="J126" s="4">
        <v>1</v>
      </c>
      <c r="K126" s="4" t="s">
        <v>30</v>
      </c>
      <c r="L126" s="4">
        <v>159</v>
      </c>
      <c r="M126" s="4">
        <v>159</v>
      </c>
      <c r="N126" s="4" t="s">
        <v>635</v>
      </c>
      <c r="O126" s="4" t="s">
        <v>32</v>
      </c>
      <c r="P126" s="4" t="s">
        <v>33</v>
      </c>
      <c r="Q126" s="4">
        <v>0</v>
      </c>
      <c r="R126" s="7">
        <v>45248</v>
      </c>
      <c r="S126" s="6">
        <v>45255</v>
      </c>
      <c r="T126" s="4" t="s">
        <v>34</v>
      </c>
      <c r="U126" s="4">
        <v>159</v>
      </c>
      <c r="V126" s="4">
        <v>0</v>
      </c>
      <c r="W126" s="4">
        <v>0</v>
      </c>
      <c r="X126" s="4" t="s">
        <v>636</v>
      </c>
      <c r="Y126" s="4" t="s">
        <v>636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491</v>
      </c>
      <c r="E127" s="4" t="s">
        <v>597</v>
      </c>
      <c r="F127" s="6">
        <v>45253</v>
      </c>
      <c r="G127" s="6">
        <v>45254</v>
      </c>
      <c r="H127" s="4">
        <v>1</v>
      </c>
      <c r="I127" s="4">
        <v>1</v>
      </c>
      <c r="J127" s="4">
        <v>1</v>
      </c>
      <c r="K127" s="4" t="s">
        <v>30</v>
      </c>
      <c r="L127" s="4">
        <v>331</v>
      </c>
      <c r="M127" s="4">
        <v>331</v>
      </c>
      <c r="N127" s="4" t="s">
        <v>638</v>
      </c>
      <c r="O127" s="4" t="s">
        <v>32</v>
      </c>
      <c r="P127" s="4" t="s">
        <v>33</v>
      </c>
      <c r="Q127" s="4">
        <v>0</v>
      </c>
      <c r="R127" s="7">
        <v>45249.0000115741</v>
      </c>
      <c r="S127" s="6">
        <v>45255</v>
      </c>
      <c r="T127" s="4" t="s">
        <v>34</v>
      </c>
      <c r="U127" s="4">
        <v>331</v>
      </c>
      <c r="V127" s="4">
        <v>0</v>
      </c>
      <c r="W127" s="4">
        <v>0</v>
      </c>
      <c r="X127" s="4" t="s">
        <v>639</v>
      </c>
      <c r="Y127" s="4" t="s">
        <v>640</v>
      </c>
    </row>
    <row r="128" s="4" customFormat="1" spans="1:25">
      <c r="A128" s="4" t="s">
        <v>641</v>
      </c>
      <c r="B128" s="4" t="s">
        <v>26</v>
      </c>
      <c r="C128" s="4" t="s">
        <v>27</v>
      </c>
      <c r="D128" s="4" t="s">
        <v>374</v>
      </c>
      <c r="E128" s="4" t="s">
        <v>375</v>
      </c>
      <c r="F128" s="6">
        <v>45250</v>
      </c>
      <c r="G128" s="6">
        <v>45254</v>
      </c>
      <c r="H128" s="4">
        <v>1</v>
      </c>
      <c r="I128" s="4">
        <v>4</v>
      </c>
      <c r="J128" s="4">
        <v>4</v>
      </c>
      <c r="K128" s="4" t="s">
        <v>30</v>
      </c>
      <c r="L128" s="4">
        <v>1140</v>
      </c>
      <c r="M128" s="4">
        <v>1140</v>
      </c>
      <c r="N128" s="4" t="s">
        <v>642</v>
      </c>
      <c r="O128" s="4" t="s">
        <v>32</v>
      </c>
      <c r="P128" s="4" t="s">
        <v>33</v>
      </c>
      <c r="Q128" s="4">
        <v>0</v>
      </c>
      <c r="R128" s="7">
        <v>45249.0000115741</v>
      </c>
      <c r="S128" s="6">
        <v>45255</v>
      </c>
      <c r="T128" s="4" t="s">
        <v>34</v>
      </c>
      <c r="U128" s="4">
        <v>1140</v>
      </c>
      <c r="V128" s="4">
        <v>0</v>
      </c>
      <c r="W128" s="4">
        <v>0</v>
      </c>
      <c r="X128" s="4" t="s">
        <v>643</v>
      </c>
      <c r="Y128" s="4" t="s">
        <v>644</v>
      </c>
    </row>
    <row r="129" s="4" customFormat="1" spans="1:25">
      <c r="A129" s="4" t="s">
        <v>645</v>
      </c>
      <c r="B129" s="4" t="s">
        <v>26</v>
      </c>
      <c r="C129" s="4" t="s">
        <v>27</v>
      </c>
      <c r="D129" s="4" t="s">
        <v>157</v>
      </c>
      <c r="E129" s="4" t="s">
        <v>646</v>
      </c>
      <c r="F129" s="6">
        <v>45251</v>
      </c>
      <c r="G129" s="6">
        <v>45254</v>
      </c>
      <c r="H129" s="4">
        <v>1</v>
      </c>
      <c r="I129" s="4">
        <v>3</v>
      </c>
      <c r="J129" s="4">
        <v>3</v>
      </c>
      <c r="K129" s="4" t="s">
        <v>30</v>
      </c>
      <c r="L129" s="4">
        <v>2451</v>
      </c>
      <c r="M129" s="4">
        <v>2451</v>
      </c>
      <c r="N129" s="4" t="s">
        <v>647</v>
      </c>
      <c r="O129" s="4" t="s">
        <v>32</v>
      </c>
      <c r="P129" s="4" t="s">
        <v>33</v>
      </c>
      <c r="Q129" s="4">
        <v>0</v>
      </c>
      <c r="R129" s="7">
        <v>45249.0000115741</v>
      </c>
      <c r="S129" s="6">
        <v>45255</v>
      </c>
      <c r="T129" s="4" t="s">
        <v>34</v>
      </c>
      <c r="U129" s="4">
        <v>2451</v>
      </c>
      <c r="V129" s="4">
        <v>0</v>
      </c>
      <c r="W129" s="4">
        <v>0</v>
      </c>
      <c r="X129" s="4" t="s">
        <v>648</v>
      </c>
      <c r="Y129" s="4" t="s">
        <v>649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45250</v>
      </c>
      <c r="G130" s="6">
        <v>45254</v>
      </c>
      <c r="H130" s="4">
        <v>1</v>
      </c>
      <c r="I130" s="4">
        <v>4</v>
      </c>
      <c r="J130" s="4">
        <v>4</v>
      </c>
      <c r="K130" s="4" t="s">
        <v>30</v>
      </c>
      <c r="L130" s="4">
        <v>1520</v>
      </c>
      <c r="M130" s="4">
        <v>1520</v>
      </c>
      <c r="N130" s="4" t="s">
        <v>653</v>
      </c>
      <c r="O130" s="4" t="s">
        <v>32</v>
      </c>
      <c r="P130" s="4" t="s">
        <v>33</v>
      </c>
      <c r="Q130" s="4">
        <v>0</v>
      </c>
      <c r="R130" s="7">
        <v>45249.0000115741</v>
      </c>
      <c r="S130" s="6">
        <v>45255</v>
      </c>
      <c r="T130" s="4" t="s">
        <v>34</v>
      </c>
      <c r="U130" s="4">
        <v>1520</v>
      </c>
      <c r="V130" s="4">
        <v>0</v>
      </c>
      <c r="W130" s="4">
        <v>0</v>
      </c>
      <c r="X130" s="4" t="s">
        <v>654</v>
      </c>
      <c r="Y130" s="4" t="s">
        <v>655</v>
      </c>
    </row>
    <row r="131" s="4" customFormat="1" spans="1:25">
      <c r="A131" s="4" t="s">
        <v>656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45253</v>
      </c>
      <c r="G131" s="6">
        <v>45254</v>
      </c>
      <c r="H131" s="4">
        <v>2</v>
      </c>
      <c r="I131" s="4">
        <v>1</v>
      </c>
      <c r="J131" s="4">
        <v>2</v>
      </c>
      <c r="K131" s="4" t="s">
        <v>30</v>
      </c>
      <c r="L131" s="4">
        <v>1086</v>
      </c>
      <c r="M131" s="4">
        <v>1086</v>
      </c>
      <c r="N131" s="4" t="s">
        <v>659</v>
      </c>
      <c r="O131" s="4" t="s">
        <v>32</v>
      </c>
      <c r="P131" s="4" t="s">
        <v>33</v>
      </c>
      <c r="Q131" s="4">
        <v>0</v>
      </c>
      <c r="R131" s="7">
        <v>45249</v>
      </c>
      <c r="S131" s="6">
        <v>45255</v>
      </c>
      <c r="T131" s="4" t="s">
        <v>34</v>
      </c>
      <c r="U131" s="4">
        <v>1086</v>
      </c>
      <c r="V131" s="4">
        <v>0</v>
      </c>
      <c r="W131" s="4">
        <v>0</v>
      </c>
      <c r="X131" s="4" t="s">
        <v>660</v>
      </c>
      <c r="Y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564</v>
      </c>
      <c r="E132" s="4" t="s">
        <v>663</v>
      </c>
      <c r="F132" s="6">
        <v>45251</v>
      </c>
      <c r="G132" s="6">
        <v>45254</v>
      </c>
      <c r="H132" s="4">
        <v>1</v>
      </c>
      <c r="I132" s="4">
        <v>3</v>
      </c>
      <c r="J132" s="4">
        <v>3</v>
      </c>
      <c r="K132" s="4" t="s">
        <v>30</v>
      </c>
      <c r="L132" s="4">
        <v>1296</v>
      </c>
      <c r="M132" s="4">
        <v>1296</v>
      </c>
      <c r="N132" s="4" t="s">
        <v>664</v>
      </c>
      <c r="O132" s="4" t="s">
        <v>32</v>
      </c>
      <c r="P132" s="4" t="s">
        <v>33</v>
      </c>
      <c r="Q132" s="4">
        <v>0</v>
      </c>
      <c r="R132" s="7">
        <v>45249.0000115741</v>
      </c>
      <c r="S132" s="6">
        <v>45255</v>
      </c>
      <c r="T132" s="4" t="s">
        <v>34</v>
      </c>
      <c r="U132" s="4">
        <v>1296</v>
      </c>
      <c r="V132" s="4">
        <v>0</v>
      </c>
      <c r="W132" s="4">
        <v>0</v>
      </c>
      <c r="X132" s="4" t="s">
        <v>665</v>
      </c>
      <c r="Y132" s="4" t="s">
        <v>131</v>
      </c>
    </row>
    <row r="133" s="4" customFormat="1" spans="1:25">
      <c r="A133" s="4" t="s">
        <v>662</v>
      </c>
      <c r="B133" s="4" t="s">
        <v>26</v>
      </c>
      <c r="C133" s="4" t="s">
        <v>132</v>
      </c>
      <c r="D133" s="4" t="s">
        <v>564</v>
      </c>
      <c r="E133" s="4" t="s">
        <v>663</v>
      </c>
      <c r="F133" s="6">
        <v>45251</v>
      </c>
      <c r="G133" s="6">
        <v>45254</v>
      </c>
      <c r="H133" s="4">
        <v>1</v>
      </c>
      <c r="I133" s="4">
        <v>3</v>
      </c>
      <c r="J133" s="4">
        <v>3</v>
      </c>
      <c r="K133" s="4" t="s">
        <v>30</v>
      </c>
      <c r="L133" s="4">
        <v>-1296</v>
      </c>
      <c r="M133" s="4">
        <v>-1296</v>
      </c>
      <c r="N133" s="4" t="s">
        <v>664</v>
      </c>
      <c r="O133" s="4" t="s">
        <v>32</v>
      </c>
      <c r="P133" s="4" t="s">
        <v>33</v>
      </c>
      <c r="Q133" s="4">
        <v>0</v>
      </c>
      <c r="R133" s="7">
        <v>45249.0000115741</v>
      </c>
      <c r="S133" s="6">
        <v>45255</v>
      </c>
      <c r="T133" s="4" t="s">
        <v>34</v>
      </c>
      <c r="U133" s="4">
        <v>-1296</v>
      </c>
      <c r="V133" s="4">
        <v>0</v>
      </c>
      <c r="W133" s="4">
        <v>0</v>
      </c>
      <c r="X133" s="4" t="s">
        <v>665</v>
      </c>
      <c r="Y133" s="4" t="s">
        <v>131</v>
      </c>
    </row>
    <row r="134" s="4" customFormat="1" spans="1:25">
      <c r="A134" s="4" t="s">
        <v>666</v>
      </c>
      <c r="B134" s="4" t="s">
        <v>26</v>
      </c>
      <c r="C134" s="4" t="s">
        <v>27</v>
      </c>
      <c r="D134" s="4" t="s">
        <v>667</v>
      </c>
      <c r="E134" s="4" t="s">
        <v>668</v>
      </c>
      <c r="F134" s="6">
        <v>45252</v>
      </c>
      <c r="G134" s="6">
        <v>45254</v>
      </c>
      <c r="H134" s="4">
        <v>1</v>
      </c>
      <c r="I134" s="4">
        <v>2</v>
      </c>
      <c r="J134" s="4">
        <v>2</v>
      </c>
      <c r="K134" s="4" t="s">
        <v>30</v>
      </c>
      <c r="L134" s="4">
        <v>2844</v>
      </c>
      <c r="M134" s="4">
        <v>2844</v>
      </c>
      <c r="N134" s="4" t="s">
        <v>669</v>
      </c>
      <c r="O134" s="4" t="s">
        <v>32</v>
      </c>
      <c r="P134" s="4" t="s">
        <v>33</v>
      </c>
      <c r="Q134" s="4">
        <v>0</v>
      </c>
      <c r="R134" s="7">
        <v>45249</v>
      </c>
      <c r="S134" s="6">
        <v>45255</v>
      </c>
      <c r="T134" s="4" t="s">
        <v>34</v>
      </c>
      <c r="U134" s="4">
        <v>2844</v>
      </c>
      <c r="V134" s="4">
        <v>0</v>
      </c>
      <c r="W134" s="4">
        <v>0</v>
      </c>
      <c r="X134" s="4" t="s">
        <v>670</v>
      </c>
      <c r="Y134" s="4" t="s">
        <v>671</v>
      </c>
    </row>
    <row r="135" s="4" customFormat="1" spans="1:25">
      <c r="A135" s="4" t="s">
        <v>672</v>
      </c>
      <c r="B135" s="4" t="s">
        <v>26</v>
      </c>
      <c r="C135" s="4" t="s">
        <v>27</v>
      </c>
      <c r="D135" s="4" t="s">
        <v>564</v>
      </c>
      <c r="E135" s="4" t="s">
        <v>673</v>
      </c>
      <c r="F135" s="6">
        <v>45252</v>
      </c>
      <c r="G135" s="6">
        <v>45254</v>
      </c>
      <c r="H135" s="4">
        <v>1</v>
      </c>
      <c r="I135" s="4">
        <v>2</v>
      </c>
      <c r="J135" s="4">
        <v>2</v>
      </c>
      <c r="K135" s="4" t="s">
        <v>30</v>
      </c>
      <c r="L135" s="4">
        <v>864</v>
      </c>
      <c r="M135" s="4">
        <v>864</v>
      </c>
      <c r="N135" s="4" t="s">
        <v>674</v>
      </c>
      <c r="O135" s="4" t="s">
        <v>32</v>
      </c>
      <c r="P135" s="4" t="s">
        <v>33</v>
      </c>
      <c r="Q135" s="4">
        <v>0</v>
      </c>
      <c r="R135" s="7">
        <v>45249</v>
      </c>
      <c r="S135" s="6">
        <v>45255</v>
      </c>
      <c r="T135" s="4" t="s">
        <v>34</v>
      </c>
      <c r="U135" s="4">
        <v>864</v>
      </c>
      <c r="V135" s="4">
        <v>0</v>
      </c>
      <c r="W135" s="4">
        <v>0</v>
      </c>
      <c r="X135" s="4" t="s">
        <v>675</v>
      </c>
      <c r="Y135" s="4" t="s">
        <v>676</v>
      </c>
    </row>
    <row r="136" s="4" customFormat="1" spans="1:25">
      <c r="A136" s="4" t="s">
        <v>677</v>
      </c>
      <c r="B136" s="4" t="s">
        <v>26</v>
      </c>
      <c r="C136" s="4" t="s">
        <v>27</v>
      </c>
      <c r="D136" s="4" t="s">
        <v>564</v>
      </c>
      <c r="E136" s="4" t="s">
        <v>663</v>
      </c>
      <c r="F136" s="6">
        <v>45251</v>
      </c>
      <c r="G136" s="6">
        <v>45254</v>
      </c>
      <c r="H136" s="4">
        <v>1</v>
      </c>
      <c r="I136" s="4">
        <v>3</v>
      </c>
      <c r="J136" s="4">
        <v>3</v>
      </c>
      <c r="K136" s="4" t="s">
        <v>30</v>
      </c>
      <c r="L136" s="4">
        <v>1296</v>
      </c>
      <c r="M136" s="4">
        <v>1296</v>
      </c>
      <c r="N136" s="4" t="s">
        <v>664</v>
      </c>
      <c r="O136" s="4" t="s">
        <v>32</v>
      </c>
      <c r="P136" s="4" t="s">
        <v>33</v>
      </c>
      <c r="Q136" s="4">
        <v>0</v>
      </c>
      <c r="R136" s="7">
        <v>45249</v>
      </c>
      <c r="S136" s="6">
        <v>45255</v>
      </c>
      <c r="T136" s="4" t="s">
        <v>34</v>
      </c>
      <c r="U136" s="4">
        <v>1296</v>
      </c>
      <c r="V136" s="4">
        <v>0</v>
      </c>
      <c r="W136" s="4">
        <v>0</v>
      </c>
      <c r="X136" s="4" t="s">
        <v>678</v>
      </c>
      <c r="Y136" s="4" t="s">
        <v>131</v>
      </c>
    </row>
    <row r="137" s="4" customFormat="1" spans="1:25">
      <c r="A137" s="4" t="s">
        <v>679</v>
      </c>
      <c r="B137" s="4" t="s">
        <v>26</v>
      </c>
      <c r="C137" s="4" t="s">
        <v>27</v>
      </c>
      <c r="D137" s="4" t="s">
        <v>680</v>
      </c>
      <c r="E137" s="4" t="s">
        <v>681</v>
      </c>
      <c r="F137" s="6">
        <v>45253</v>
      </c>
      <c r="G137" s="6">
        <v>45254</v>
      </c>
      <c r="H137" s="4">
        <v>1</v>
      </c>
      <c r="I137" s="4">
        <v>1</v>
      </c>
      <c r="J137" s="4">
        <v>1</v>
      </c>
      <c r="K137" s="4" t="s">
        <v>30</v>
      </c>
      <c r="L137" s="4">
        <v>639</v>
      </c>
      <c r="M137" s="4">
        <v>639</v>
      </c>
      <c r="N137" s="4" t="s">
        <v>682</v>
      </c>
      <c r="O137" s="4" t="s">
        <v>32</v>
      </c>
      <c r="P137" s="4" t="s">
        <v>33</v>
      </c>
      <c r="Q137" s="4">
        <v>0</v>
      </c>
      <c r="R137" s="7">
        <v>45249.0000115741</v>
      </c>
      <c r="S137" s="6">
        <v>45255</v>
      </c>
      <c r="T137" s="4" t="s">
        <v>34</v>
      </c>
      <c r="U137" s="4">
        <v>639</v>
      </c>
      <c r="V137" s="4">
        <v>0</v>
      </c>
      <c r="W137" s="4">
        <v>0</v>
      </c>
      <c r="X137" s="4" t="s">
        <v>683</v>
      </c>
      <c r="Y137" s="4" t="s">
        <v>684</v>
      </c>
    </row>
    <row r="138" s="4" customFormat="1" spans="1:25">
      <c r="A138" s="4" t="s">
        <v>677</v>
      </c>
      <c r="B138" s="4" t="s">
        <v>26</v>
      </c>
      <c r="C138" s="4" t="s">
        <v>132</v>
      </c>
      <c r="D138" s="4" t="s">
        <v>564</v>
      </c>
      <c r="E138" s="4" t="s">
        <v>663</v>
      </c>
      <c r="F138" s="6">
        <v>45251</v>
      </c>
      <c r="G138" s="6">
        <v>45254</v>
      </c>
      <c r="H138" s="4">
        <v>1</v>
      </c>
      <c r="I138" s="4">
        <v>3</v>
      </c>
      <c r="J138" s="4">
        <v>3</v>
      </c>
      <c r="K138" s="4" t="s">
        <v>30</v>
      </c>
      <c r="L138" s="4">
        <v>-1296</v>
      </c>
      <c r="M138" s="4">
        <v>-1296</v>
      </c>
      <c r="N138" s="4" t="s">
        <v>664</v>
      </c>
      <c r="O138" s="4" t="s">
        <v>32</v>
      </c>
      <c r="P138" s="4" t="s">
        <v>33</v>
      </c>
      <c r="Q138" s="4">
        <v>0</v>
      </c>
      <c r="R138" s="7">
        <v>45249</v>
      </c>
      <c r="S138" s="6">
        <v>45255</v>
      </c>
      <c r="T138" s="4" t="s">
        <v>34</v>
      </c>
      <c r="U138" s="4">
        <v>-1296</v>
      </c>
      <c r="V138" s="4">
        <v>0</v>
      </c>
      <c r="W138" s="4">
        <v>0</v>
      </c>
      <c r="X138" s="4" t="s">
        <v>678</v>
      </c>
      <c r="Y138" s="4" t="s">
        <v>131</v>
      </c>
    </row>
    <row r="139" s="4" customFormat="1" spans="1:25">
      <c r="A139" s="4" t="s">
        <v>685</v>
      </c>
      <c r="B139" s="4" t="s">
        <v>26</v>
      </c>
      <c r="C139" s="4" t="s">
        <v>27</v>
      </c>
      <c r="D139" s="4" t="s">
        <v>185</v>
      </c>
      <c r="E139" s="4" t="s">
        <v>186</v>
      </c>
      <c r="F139" s="6">
        <v>45252</v>
      </c>
      <c r="G139" s="6">
        <v>45254</v>
      </c>
      <c r="H139" s="4">
        <v>1</v>
      </c>
      <c r="I139" s="4">
        <v>2</v>
      </c>
      <c r="J139" s="4">
        <v>2</v>
      </c>
      <c r="K139" s="4" t="s">
        <v>30</v>
      </c>
      <c r="L139" s="4">
        <v>612</v>
      </c>
      <c r="M139" s="4">
        <v>612</v>
      </c>
      <c r="N139" s="4" t="s">
        <v>686</v>
      </c>
      <c r="O139" s="4" t="s">
        <v>32</v>
      </c>
      <c r="P139" s="4" t="s">
        <v>33</v>
      </c>
      <c r="Q139" s="4">
        <v>0</v>
      </c>
      <c r="R139" s="7">
        <v>45250</v>
      </c>
      <c r="S139" s="6">
        <v>45255</v>
      </c>
      <c r="T139" s="4" t="s">
        <v>34</v>
      </c>
      <c r="U139" s="4">
        <v>612</v>
      </c>
      <c r="V139" s="4">
        <v>0</v>
      </c>
      <c r="W139" s="4">
        <v>0</v>
      </c>
      <c r="X139" s="4" t="s">
        <v>687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691</v>
      </c>
      <c r="F140" s="6">
        <v>45251</v>
      </c>
      <c r="G140" s="6">
        <v>45254</v>
      </c>
      <c r="H140" s="4">
        <v>1</v>
      </c>
      <c r="I140" s="4">
        <v>3</v>
      </c>
      <c r="J140" s="4">
        <v>3</v>
      </c>
      <c r="K140" s="4" t="s">
        <v>30</v>
      </c>
      <c r="L140" s="4">
        <v>900</v>
      </c>
      <c r="M140" s="4">
        <v>900</v>
      </c>
      <c r="N140" s="4" t="s">
        <v>692</v>
      </c>
      <c r="O140" s="4" t="s">
        <v>32</v>
      </c>
      <c r="P140" s="4" t="s">
        <v>33</v>
      </c>
      <c r="Q140" s="4">
        <v>0</v>
      </c>
      <c r="R140" s="7">
        <v>45250.0000115741</v>
      </c>
      <c r="S140" s="6">
        <v>45255</v>
      </c>
      <c r="T140" s="4" t="s">
        <v>34</v>
      </c>
      <c r="U140" s="4">
        <v>900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269</v>
      </c>
      <c r="E141" s="4" t="s">
        <v>270</v>
      </c>
      <c r="F141" s="6">
        <v>45250</v>
      </c>
      <c r="G141" s="6">
        <v>45254</v>
      </c>
      <c r="H141" s="4">
        <v>1</v>
      </c>
      <c r="I141" s="4">
        <v>4</v>
      </c>
      <c r="J141" s="4">
        <v>4</v>
      </c>
      <c r="K141" s="4" t="s">
        <v>30</v>
      </c>
      <c r="L141" s="4">
        <v>704</v>
      </c>
      <c r="M141" s="4">
        <v>704</v>
      </c>
      <c r="N141" s="4" t="s">
        <v>696</v>
      </c>
      <c r="O141" s="4" t="s">
        <v>32</v>
      </c>
      <c r="P141" s="4" t="s">
        <v>33</v>
      </c>
      <c r="Q141" s="4">
        <v>0</v>
      </c>
      <c r="R141" s="7">
        <v>45250.0000115741</v>
      </c>
      <c r="S141" s="6">
        <v>45255</v>
      </c>
      <c r="T141" s="4" t="s">
        <v>34</v>
      </c>
      <c r="U141" s="4">
        <v>704</v>
      </c>
      <c r="V141" s="4">
        <v>0</v>
      </c>
      <c r="W141" s="4">
        <v>0</v>
      </c>
      <c r="X141" s="4" t="s">
        <v>697</v>
      </c>
      <c r="Y141" s="4" t="s">
        <v>698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97</v>
      </c>
      <c r="E142" s="4" t="s">
        <v>614</v>
      </c>
      <c r="F142" s="6">
        <v>45252</v>
      </c>
      <c r="G142" s="6">
        <v>45254</v>
      </c>
      <c r="H142" s="4">
        <v>1</v>
      </c>
      <c r="I142" s="4">
        <v>2</v>
      </c>
      <c r="J142" s="4">
        <v>2</v>
      </c>
      <c r="K142" s="4" t="s">
        <v>30</v>
      </c>
      <c r="L142" s="4">
        <v>952</v>
      </c>
      <c r="M142" s="4">
        <v>952</v>
      </c>
      <c r="N142" s="4" t="s">
        <v>700</v>
      </c>
      <c r="O142" s="4" t="s">
        <v>32</v>
      </c>
      <c r="P142" s="4" t="s">
        <v>33</v>
      </c>
      <c r="Q142" s="4">
        <v>0</v>
      </c>
      <c r="R142" s="7">
        <v>45249.0000115741</v>
      </c>
      <c r="S142" s="6">
        <v>45255</v>
      </c>
      <c r="T142" s="4" t="s">
        <v>34</v>
      </c>
      <c r="U142" s="4">
        <v>952</v>
      </c>
      <c r="V142" s="4">
        <v>0</v>
      </c>
      <c r="W142" s="4">
        <v>0</v>
      </c>
      <c r="X142" s="4" t="s">
        <v>701</v>
      </c>
      <c r="Y142" s="4" t="s">
        <v>702</v>
      </c>
    </row>
    <row r="143" s="4" customFormat="1" spans="1:25">
      <c r="A143" s="4" t="s">
        <v>703</v>
      </c>
      <c r="B143" s="4" t="s">
        <v>26</v>
      </c>
      <c r="C143" s="4" t="s">
        <v>27</v>
      </c>
      <c r="D143" s="4" t="s">
        <v>704</v>
      </c>
      <c r="E143" s="4" t="s">
        <v>705</v>
      </c>
      <c r="F143" s="6">
        <v>45251</v>
      </c>
      <c r="G143" s="6">
        <v>45254</v>
      </c>
      <c r="H143" s="4">
        <v>1</v>
      </c>
      <c r="I143" s="4">
        <v>3</v>
      </c>
      <c r="J143" s="4">
        <v>3</v>
      </c>
      <c r="K143" s="4" t="s">
        <v>30</v>
      </c>
      <c r="L143" s="4">
        <v>3297</v>
      </c>
      <c r="M143" s="4">
        <v>3297</v>
      </c>
      <c r="N143" s="4" t="s">
        <v>706</v>
      </c>
      <c r="O143" s="4" t="s">
        <v>32</v>
      </c>
      <c r="P143" s="4" t="s">
        <v>33</v>
      </c>
      <c r="Q143" s="4">
        <v>0</v>
      </c>
      <c r="R143" s="7">
        <v>45250.0000115741</v>
      </c>
      <c r="S143" s="6">
        <v>45255</v>
      </c>
      <c r="T143" s="4" t="s">
        <v>34</v>
      </c>
      <c r="U143" s="4">
        <v>3297</v>
      </c>
      <c r="V143" s="4">
        <v>0</v>
      </c>
      <c r="W143" s="4">
        <v>0</v>
      </c>
      <c r="X143" s="4" t="s">
        <v>707</v>
      </c>
      <c r="Y143" s="4" t="s">
        <v>708</v>
      </c>
    </row>
    <row r="144" s="4" customFormat="1" spans="1:25">
      <c r="A144" s="4" t="s">
        <v>709</v>
      </c>
      <c r="B144" s="4" t="s">
        <v>26</v>
      </c>
      <c r="C144" s="4" t="s">
        <v>27</v>
      </c>
      <c r="D144" s="4" t="s">
        <v>157</v>
      </c>
      <c r="E144" s="4" t="s">
        <v>646</v>
      </c>
      <c r="F144" s="6">
        <v>45251</v>
      </c>
      <c r="G144" s="6">
        <v>45254</v>
      </c>
      <c r="H144" s="4">
        <v>1</v>
      </c>
      <c r="I144" s="4">
        <v>3</v>
      </c>
      <c r="J144" s="4">
        <v>3</v>
      </c>
      <c r="K144" s="4" t="s">
        <v>30</v>
      </c>
      <c r="L144" s="4">
        <v>2451</v>
      </c>
      <c r="M144" s="4">
        <v>2451</v>
      </c>
      <c r="N144" s="4" t="s">
        <v>710</v>
      </c>
      <c r="O144" s="4" t="s">
        <v>32</v>
      </c>
      <c r="P144" s="4" t="s">
        <v>33</v>
      </c>
      <c r="Q144" s="4">
        <v>0</v>
      </c>
      <c r="R144" s="7">
        <v>45250</v>
      </c>
      <c r="S144" s="6">
        <v>45255</v>
      </c>
      <c r="T144" s="4" t="s">
        <v>34</v>
      </c>
      <c r="U144" s="4">
        <v>2451</v>
      </c>
      <c r="V144" s="4">
        <v>0</v>
      </c>
      <c r="W144" s="4">
        <v>0</v>
      </c>
      <c r="X144" s="4" t="s">
        <v>711</v>
      </c>
      <c r="Y144" s="4" t="s">
        <v>712</v>
      </c>
    </row>
    <row r="145" s="4" customFormat="1" spans="1:25">
      <c r="A145" s="4" t="s">
        <v>713</v>
      </c>
      <c r="B145" s="4" t="s">
        <v>26</v>
      </c>
      <c r="C145" s="4" t="s">
        <v>27</v>
      </c>
      <c r="D145" s="4" t="s">
        <v>257</v>
      </c>
      <c r="E145" s="4" t="s">
        <v>258</v>
      </c>
      <c r="F145" s="6">
        <v>45251</v>
      </c>
      <c r="G145" s="6">
        <v>45254</v>
      </c>
      <c r="H145" s="4">
        <v>1</v>
      </c>
      <c r="I145" s="4">
        <v>3</v>
      </c>
      <c r="J145" s="4">
        <v>3</v>
      </c>
      <c r="K145" s="4" t="s">
        <v>30</v>
      </c>
      <c r="L145" s="4">
        <v>849</v>
      </c>
      <c r="M145" s="4">
        <v>849</v>
      </c>
      <c r="N145" s="4" t="s">
        <v>714</v>
      </c>
      <c r="O145" s="4" t="s">
        <v>32</v>
      </c>
      <c r="P145" s="4" t="s">
        <v>33</v>
      </c>
      <c r="Q145" s="4">
        <v>0</v>
      </c>
      <c r="R145" s="7">
        <v>45250.0000115741</v>
      </c>
      <c r="S145" s="6">
        <v>45255</v>
      </c>
      <c r="T145" s="4" t="s">
        <v>34</v>
      </c>
      <c r="U145" s="4">
        <v>849</v>
      </c>
      <c r="V145" s="4">
        <v>0</v>
      </c>
      <c r="W145" s="4">
        <v>0</v>
      </c>
      <c r="X145" s="4" t="s">
        <v>715</v>
      </c>
      <c r="Y145" s="4" t="s">
        <v>716</v>
      </c>
    </row>
    <row r="146" s="4" customFormat="1" spans="1:25">
      <c r="A146" s="4" t="s">
        <v>717</v>
      </c>
      <c r="B146" s="4" t="s">
        <v>26</v>
      </c>
      <c r="C146" s="4" t="s">
        <v>27</v>
      </c>
      <c r="D146" s="4" t="s">
        <v>718</v>
      </c>
      <c r="E146" s="4" t="s">
        <v>719</v>
      </c>
      <c r="F146" s="6">
        <v>45251</v>
      </c>
      <c r="G146" s="6">
        <v>45254</v>
      </c>
      <c r="H146" s="4">
        <v>1</v>
      </c>
      <c r="I146" s="4">
        <v>3</v>
      </c>
      <c r="J146" s="4">
        <v>3</v>
      </c>
      <c r="K146" s="4" t="s">
        <v>30</v>
      </c>
      <c r="L146" s="4">
        <v>2979</v>
      </c>
      <c r="M146" s="4">
        <v>2979</v>
      </c>
      <c r="N146" s="4" t="s">
        <v>720</v>
      </c>
      <c r="O146" s="4" t="s">
        <v>32</v>
      </c>
      <c r="P146" s="4" t="s">
        <v>33</v>
      </c>
      <c r="Q146" s="4">
        <v>0</v>
      </c>
      <c r="R146" s="7">
        <v>45250.0000115741</v>
      </c>
      <c r="S146" s="6">
        <v>45255</v>
      </c>
      <c r="T146" s="4" t="s">
        <v>34</v>
      </c>
      <c r="U146" s="4">
        <v>2979</v>
      </c>
      <c r="V146" s="4">
        <v>0</v>
      </c>
      <c r="W146" s="4">
        <v>0</v>
      </c>
      <c r="X146" s="4" t="s">
        <v>721</v>
      </c>
      <c r="Y146" s="4" t="s">
        <v>722</v>
      </c>
    </row>
    <row r="147" s="4" customFormat="1" spans="1:25">
      <c r="A147" s="4" t="s">
        <v>723</v>
      </c>
      <c r="B147" s="4" t="s">
        <v>26</v>
      </c>
      <c r="C147" s="4" t="s">
        <v>27</v>
      </c>
      <c r="D147" s="4" t="s">
        <v>724</v>
      </c>
      <c r="E147" s="4" t="s">
        <v>725</v>
      </c>
      <c r="F147" s="6">
        <v>45251</v>
      </c>
      <c r="G147" s="6">
        <v>45254</v>
      </c>
      <c r="H147" s="4">
        <v>1</v>
      </c>
      <c r="I147" s="4">
        <v>3</v>
      </c>
      <c r="J147" s="4">
        <v>3</v>
      </c>
      <c r="K147" s="4" t="s">
        <v>30</v>
      </c>
      <c r="L147" s="4">
        <v>2138</v>
      </c>
      <c r="M147" s="4">
        <v>2138</v>
      </c>
      <c r="N147" s="4" t="s">
        <v>726</v>
      </c>
      <c r="O147" s="4" t="s">
        <v>32</v>
      </c>
      <c r="P147" s="4" t="s">
        <v>33</v>
      </c>
      <c r="Q147" s="4">
        <v>0</v>
      </c>
      <c r="R147" s="7">
        <v>45250.0000115741</v>
      </c>
      <c r="S147" s="6">
        <v>45255</v>
      </c>
      <c r="T147" s="4" t="s">
        <v>34</v>
      </c>
      <c r="U147" s="4">
        <v>2138</v>
      </c>
      <c r="V147" s="4">
        <v>0</v>
      </c>
      <c r="W147" s="4">
        <v>0</v>
      </c>
      <c r="X147" s="4" t="s">
        <v>727</v>
      </c>
      <c r="Y147" s="4" t="s">
        <v>131</v>
      </c>
    </row>
    <row r="148" s="4" customFormat="1" spans="1:25">
      <c r="A148" s="4" t="s">
        <v>723</v>
      </c>
      <c r="B148" s="4" t="s">
        <v>26</v>
      </c>
      <c r="C148" s="4" t="s">
        <v>132</v>
      </c>
      <c r="D148" s="4" t="s">
        <v>724</v>
      </c>
      <c r="E148" s="4" t="s">
        <v>725</v>
      </c>
      <c r="F148" s="6">
        <v>45251</v>
      </c>
      <c r="G148" s="6">
        <v>45254</v>
      </c>
      <c r="H148" s="4">
        <v>1</v>
      </c>
      <c r="I148" s="4">
        <v>3</v>
      </c>
      <c r="J148" s="4">
        <v>3</v>
      </c>
      <c r="K148" s="4" t="s">
        <v>30</v>
      </c>
      <c r="L148" s="4">
        <v>-2138</v>
      </c>
      <c r="M148" s="4">
        <v>-2138</v>
      </c>
      <c r="N148" s="4" t="s">
        <v>726</v>
      </c>
      <c r="O148" s="4" t="s">
        <v>32</v>
      </c>
      <c r="P148" s="4" t="s">
        <v>33</v>
      </c>
      <c r="Q148" s="4">
        <v>0</v>
      </c>
      <c r="R148" s="7">
        <v>45250.0000115741</v>
      </c>
      <c r="S148" s="6">
        <v>45255</v>
      </c>
      <c r="T148" s="4" t="s">
        <v>34</v>
      </c>
      <c r="U148" s="4">
        <v>-2138</v>
      </c>
      <c r="V148" s="4">
        <v>0</v>
      </c>
      <c r="W148" s="4">
        <v>0</v>
      </c>
      <c r="X148" s="4" t="s">
        <v>727</v>
      </c>
      <c r="Y148" s="4" t="s">
        <v>131</v>
      </c>
    </row>
    <row r="149" s="4" customFormat="1" spans="1:25">
      <c r="A149" s="4" t="s">
        <v>728</v>
      </c>
      <c r="B149" s="4" t="s">
        <v>26</v>
      </c>
      <c r="C149" s="4" t="s">
        <v>27</v>
      </c>
      <c r="D149" s="4" t="s">
        <v>729</v>
      </c>
      <c r="E149" s="4" t="s">
        <v>730</v>
      </c>
      <c r="F149" s="6">
        <v>45251</v>
      </c>
      <c r="G149" s="6">
        <v>45254</v>
      </c>
      <c r="H149" s="4">
        <v>1</v>
      </c>
      <c r="I149" s="4">
        <v>3</v>
      </c>
      <c r="J149" s="4">
        <v>3</v>
      </c>
      <c r="K149" s="4" t="s">
        <v>30</v>
      </c>
      <c r="L149" s="4">
        <v>1110</v>
      </c>
      <c r="M149" s="4">
        <v>1110</v>
      </c>
      <c r="N149" s="4" t="s">
        <v>731</v>
      </c>
      <c r="O149" s="4" t="s">
        <v>32</v>
      </c>
      <c r="P149" s="4" t="s">
        <v>33</v>
      </c>
      <c r="Q149" s="4">
        <v>0</v>
      </c>
      <c r="R149" s="7">
        <v>45250.0000115741</v>
      </c>
      <c r="S149" s="6">
        <v>45255</v>
      </c>
      <c r="T149" s="4" t="s">
        <v>34</v>
      </c>
      <c r="U149" s="4">
        <v>1110</v>
      </c>
      <c r="V149" s="4">
        <v>0</v>
      </c>
      <c r="W149" s="4">
        <v>0</v>
      </c>
      <c r="X149" s="4" t="s">
        <v>732</v>
      </c>
      <c r="Y149" s="4" t="s">
        <v>131</v>
      </c>
    </row>
    <row r="150" s="4" customFormat="1" spans="1:25">
      <c r="A150" s="4" t="s">
        <v>733</v>
      </c>
      <c r="B150" s="4" t="s">
        <v>26</v>
      </c>
      <c r="C150" s="4" t="s">
        <v>27</v>
      </c>
      <c r="D150" s="4" t="s">
        <v>491</v>
      </c>
      <c r="E150" s="4" t="s">
        <v>597</v>
      </c>
      <c r="F150" s="6">
        <v>45251</v>
      </c>
      <c r="G150" s="6">
        <v>45254</v>
      </c>
      <c r="H150" s="4">
        <v>1</v>
      </c>
      <c r="I150" s="4">
        <v>3</v>
      </c>
      <c r="J150" s="4">
        <v>3</v>
      </c>
      <c r="K150" s="4" t="s">
        <v>30</v>
      </c>
      <c r="L150" s="4">
        <v>1011</v>
      </c>
      <c r="M150" s="4">
        <v>1011</v>
      </c>
      <c r="N150" s="4" t="s">
        <v>734</v>
      </c>
      <c r="O150" s="4" t="s">
        <v>32</v>
      </c>
      <c r="P150" s="4" t="s">
        <v>33</v>
      </c>
      <c r="Q150" s="4">
        <v>0</v>
      </c>
      <c r="R150" s="7">
        <v>45250</v>
      </c>
      <c r="S150" s="6">
        <v>45255</v>
      </c>
      <c r="T150" s="4" t="s">
        <v>34</v>
      </c>
      <c r="U150" s="4">
        <v>1011</v>
      </c>
      <c r="V150" s="4">
        <v>0</v>
      </c>
      <c r="W150" s="4">
        <v>0</v>
      </c>
      <c r="X150" s="4" t="s">
        <v>735</v>
      </c>
      <c r="Y150" s="4" t="s">
        <v>736</v>
      </c>
    </row>
    <row r="151" s="4" customFormat="1" spans="1:25">
      <c r="A151" s="4" t="s">
        <v>737</v>
      </c>
      <c r="B151" s="4" t="s">
        <v>26</v>
      </c>
      <c r="C151" s="4" t="s">
        <v>27</v>
      </c>
      <c r="D151" s="4" t="s">
        <v>140</v>
      </c>
      <c r="E151" s="4" t="s">
        <v>738</v>
      </c>
      <c r="F151" s="6">
        <v>45253</v>
      </c>
      <c r="G151" s="6">
        <v>45254</v>
      </c>
      <c r="H151" s="4">
        <v>1</v>
      </c>
      <c r="I151" s="4">
        <v>1</v>
      </c>
      <c r="J151" s="4">
        <v>1</v>
      </c>
      <c r="K151" s="4" t="s">
        <v>30</v>
      </c>
      <c r="L151" s="4">
        <v>1589</v>
      </c>
      <c r="M151" s="4">
        <v>1589</v>
      </c>
      <c r="N151" s="4" t="s">
        <v>739</v>
      </c>
      <c r="O151" s="4" t="s">
        <v>32</v>
      </c>
      <c r="P151" s="4" t="s">
        <v>33</v>
      </c>
      <c r="Q151" s="4">
        <v>0</v>
      </c>
      <c r="R151" s="7">
        <v>45250.0000115741</v>
      </c>
      <c r="S151" s="6">
        <v>45255</v>
      </c>
      <c r="T151" s="4" t="s">
        <v>34</v>
      </c>
      <c r="U151" s="4">
        <v>1589</v>
      </c>
      <c r="V151" s="4">
        <v>0</v>
      </c>
      <c r="W151" s="4">
        <v>0</v>
      </c>
      <c r="X151" s="4" t="s">
        <v>740</v>
      </c>
      <c r="Y151" s="4" t="s">
        <v>741</v>
      </c>
    </row>
    <row r="152" s="4" customFormat="1" spans="1:25">
      <c r="A152" s="4" t="s">
        <v>742</v>
      </c>
      <c r="B152" s="4" t="s">
        <v>26</v>
      </c>
      <c r="C152" s="4" t="s">
        <v>27</v>
      </c>
      <c r="D152" s="4" t="s">
        <v>257</v>
      </c>
      <c r="E152" s="4" t="s">
        <v>258</v>
      </c>
      <c r="F152" s="6">
        <v>45251</v>
      </c>
      <c r="G152" s="6">
        <v>45254</v>
      </c>
      <c r="H152" s="4">
        <v>1</v>
      </c>
      <c r="I152" s="4">
        <v>3</v>
      </c>
      <c r="J152" s="4">
        <v>3</v>
      </c>
      <c r="K152" s="4" t="s">
        <v>30</v>
      </c>
      <c r="L152" s="4">
        <v>849</v>
      </c>
      <c r="M152" s="4">
        <v>849</v>
      </c>
      <c r="N152" s="4" t="s">
        <v>743</v>
      </c>
      <c r="O152" s="4" t="s">
        <v>32</v>
      </c>
      <c r="P152" s="4" t="s">
        <v>33</v>
      </c>
      <c r="Q152" s="4">
        <v>0</v>
      </c>
      <c r="R152" s="7">
        <v>45250</v>
      </c>
      <c r="S152" s="6">
        <v>45255</v>
      </c>
      <c r="T152" s="4" t="s">
        <v>34</v>
      </c>
      <c r="U152" s="4">
        <v>849</v>
      </c>
      <c r="V152" s="4">
        <v>0</v>
      </c>
      <c r="W152" s="4">
        <v>0</v>
      </c>
      <c r="X152" s="4" t="s">
        <v>744</v>
      </c>
      <c r="Y152" s="4" t="s">
        <v>745</v>
      </c>
    </row>
    <row r="153" s="4" customFormat="1" spans="1:25">
      <c r="A153" s="4" t="s">
        <v>746</v>
      </c>
      <c r="B153" s="4" t="s">
        <v>26</v>
      </c>
      <c r="C153" s="4" t="s">
        <v>27</v>
      </c>
      <c r="D153" s="4" t="s">
        <v>608</v>
      </c>
      <c r="E153" s="4" t="s">
        <v>492</v>
      </c>
      <c r="F153" s="6">
        <v>45251</v>
      </c>
      <c r="G153" s="6">
        <v>45254</v>
      </c>
      <c r="H153" s="4">
        <v>1</v>
      </c>
      <c r="I153" s="4">
        <v>3</v>
      </c>
      <c r="J153" s="4">
        <v>3</v>
      </c>
      <c r="K153" s="4" t="s">
        <v>30</v>
      </c>
      <c r="L153" s="4">
        <v>2520</v>
      </c>
      <c r="M153" s="4">
        <v>2520</v>
      </c>
      <c r="N153" s="4" t="s">
        <v>747</v>
      </c>
      <c r="O153" s="4" t="s">
        <v>32</v>
      </c>
      <c r="P153" s="4" t="s">
        <v>33</v>
      </c>
      <c r="Q153" s="4">
        <v>0</v>
      </c>
      <c r="R153" s="7">
        <v>45251</v>
      </c>
      <c r="S153" s="6">
        <v>45255</v>
      </c>
      <c r="T153" s="4" t="s">
        <v>34</v>
      </c>
      <c r="U153" s="4">
        <v>2520</v>
      </c>
      <c r="V153" s="4">
        <v>0</v>
      </c>
      <c r="W153" s="4">
        <v>0</v>
      </c>
      <c r="X153" s="4" t="s">
        <v>748</v>
      </c>
      <c r="Y153" s="4" t="s">
        <v>749</v>
      </c>
    </row>
    <row r="154" s="4" customFormat="1" spans="1:25">
      <c r="A154" s="4" t="s">
        <v>750</v>
      </c>
      <c r="B154" s="4" t="s">
        <v>26</v>
      </c>
      <c r="C154" s="4" t="s">
        <v>27</v>
      </c>
      <c r="D154" s="4" t="s">
        <v>356</v>
      </c>
      <c r="E154" s="4" t="s">
        <v>751</v>
      </c>
      <c r="F154" s="6">
        <v>45253</v>
      </c>
      <c r="G154" s="6">
        <v>45254</v>
      </c>
      <c r="H154" s="4">
        <v>1</v>
      </c>
      <c r="I154" s="4">
        <v>1</v>
      </c>
      <c r="J154" s="4">
        <v>1</v>
      </c>
      <c r="K154" s="4" t="s">
        <v>30</v>
      </c>
      <c r="L154" s="4">
        <v>443</v>
      </c>
      <c r="M154" s="4">
        <v>443</v>
      </c>
      <c r="N154" s="4" t="s">
        <v>752</v>
      </c>
      <c r="O154" s="4" t="s">
        <v>32</v>
      </c>
      <c r="P154" s="4" t="s">
        <v>33</v>
      </c>
      <c r="Q154" s="4">
        <v>0</v>
      </c>
      <c r="R154" s="7">
        <v>45250.0000115741</v>
      </c>
      <c r="S154" s="6">
        <v>45255</v>
      </c>
      <c r="T154" s="4" t="s">
        <v>34</v>
      </c>
      <c r="U154" s="4">
        <v>443</v>
      </c>
      <c r="V154" s="4">
        <v>0</v>
      </c>
      <c r="W154" s="4">
        <v>0</v>
      </c>
      <c r="X154" s="4" t="s">
        <v>753</v>
      </c>
      <c r="Y154" s="4" t="s">
        <v>754</v>
      </c>
    </row>
    <row r="155" s="4" customFormat="1" spans="1:25">
      <c r="A155" s="4" t="s">
        <v>755</v>
      </c>
      <c r="B155" s="4" t="s">
        <v>26</v>
      </c>
      <c r="C155" s="4" t="s">
        <v>27</v>
      </c>
      <c r="D155" s="4" t="s">
        <v>756</v>
      </c>
      <c r="E155" s="4" t="s">
        <v>597</v>
      </c>
      <c r="F155" s="6">
        <v>45253</v>
      </c>
      <c r="G155" s="6">
        <v>45254</v>
      </c>
      <c r="H155" s="4">
        <v>1</v>
      </c>
      <c r="I155" s="4">
        <v>1</v>
      </c>
      <c r="J155" s="4">
        <v>1</v>
      </c>
      <c r="K155" s="4" t="s">
        <v>30</v>
      </c>
      <c r="L155" s="4">
        <v>181</v>
      </c>
      <c r="M155" s="4">
        <v>181</v>
      </c>
      <c r="N155" s="4" t="s">
        <v>757</v>
      </c>
      <c r="O155" s="4" t="s">
        <v>32</v>
      </c>
      <c r="P155" s="4" t="s">
        <v>33</v>
      </c>
      <c r="Q155" s="4">
        <v>0</v>
      </c>
      <c r="R155" s="7">
        <v>45251</v>
      </c>
      <c r="S155" s="6">
        <v>45255</v>
      </c>
      <c r="T155" s="4" t="s">
        <v>34</v>
      </c>
      <c r="U155" s="4">
        <v>181</v>
      </c>
      <c r="V155" s="4">
        <v>0</v>
      </c>
      <c r="W155" s="4">
        <v>0</v>
      </c>
      <c r="X155" s="4" t="s">
        <v>758</v>
      </c>
      <c r="Y155" s="4" t="s">
        <v>759</v>
      </c>
    </row>
    <row r="156" s="4" customFormat="1" spans="1:25">
      <c r="A156" s="4" t="s">
        <v>760</v>
      </c>
      <c r="B156" s="4" t="s">
        <v>26</v>
      </c>
      <c r="C156" s="4" t="s">
        <v>27</v>
      </c>
      <c r="D156" s="4" t="s">
        <v>761</v>
      </c>
      <c r="E156" s="4" t="s">
        <v>762</v>
      </c>
      <c r="F156" s="6">
        <v>45252</v>
      </c>
      <c r="G156" s="6">
        <v>45254</v>
      </c>
      <c r="H156" s="4">
        <v>1</v>
      </c>
      <c r="I156" s="4">
        <v>2</v>
      </c>
      <c r="J156" s="4">
        <v>2</v>
      </c>
      <c r="K156" s="4" t="s">
        <v>30</v>
      </c>
      <c r="L156" s="4">
        <v>1070</v>
      </c>
      <c r="M156" s="4">
        <v>1070</v>
      </c>
      <c r="N156" s="4" t="s">
        <v>763</v>
      </c>
      <c r="O156" s="4" t="s">
        <v>32</v>
      </c>
      <c r="P156" s="4" t="s">
        <v>33</v>
      </c>
      <c r="Q156" s="4">
        <v>0</v>
      </c>
      <c r="R156" s="7">
        <v>45251.0000115741</v>
      </c>
      <c r="S156" s="6">
        <v>45255</v>
      </c>
      <c r="T156" s="4" t="s">
        <v>34</v>
      </c>
      <c r="U156" s="4">
        <v>1070</v>
      </c>
      <c r="V156" s="4">
        <v>0</v>
      </c>
      <c r="W156" s="4">
        <v>0</v>
      </c>
      <c r="X156" s="4" t="s">
        <v>764</v>
      </c>
      <c r="Y156" s="4" t="s">
        <v>765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767</v>
      </c>
      <c r="E157" s="4" t="s">
        <v>768</v>
      </c>
      <c r="F157" s="6">
        <v>45252</v>
      </c>
      <c r="G157" s="6">
        <v>45254</v>
      </c>
      <c r="H157" s="4">
        <v>1</v>
      </c>
      <c r="I157" s="4">
        <v>2</v>
      </c>
      <c r="J157" s="4">
        <v>2</v>
      </c>
      <c r="K157" s="4" t="s">
        <v>30</v>
      </c>
      <c r="L157" s="4">
        <v>782</v>
      </c>
      <c r="M157" s="4">
        <v>782</v>
      </c>
      <c r="N157" s="4" t="s">
        <v>769</v>
      </c>
      <c r="O157" s="4" t="s">
        <v>32</v>
      </c>
      <c r="P157" s="4" t="s">
        <v>33</v>
      </c>
      <c r="Q157" s="4">
        <v>0</v>
      </c>
      <c r="R157" s="7">
        <v>45251.0000115741</v>
      </c>
      <c r="S157" s="6">
        <v>45255</v>
      </c>
      <c r="T157" s="4" t="s">
        <v>34</v>
      </c>
      <c r="U157" s="4">
        <v>782</v>
      </c>
      <c r="V157" s="4">
        <v>0</v>
      </c>
      <c r="W157" s="4">
        <v>0</v>
      </c>
      <c r="X157" s="4" t="s">
        <v>770</v>
      </c>
      <c r="Y157" s="4" t="s">
        <v>771</v>
      </c>
    </row>
    <row r="158" s="4" customFormat="1" spans="1:25">
      <c r="A158" s="4" t="s">
        <v>772</v>
      </c>
      <c r="B158" s="4" t="s">
        <v>26</v>
      </c>
      <c r="C158" s="4" t="s">
        <v>27</v>
      </c>
      <c r="D158" s="4" t="s">
        <v>773</v>
      </c>
      <c r="E158" s="4" t="s">
        <v>774</v>
      </c>
      <c r="F158" s="6">
        <v>45252</v>
      </c>
      <c r="G158" s="6">
        <v>45254</v>
      </c>
      <c r="H158" s="4">
        <v>1</v>
      </c>
      <c r="I158" s="4">
        <v>2</v>
      </c>
      <c r="J158" s="4">
        <v>2</v>
      </c>
      <c r="K158" s="4" t="s">
        <v>30</v>
      </c>
      <c r="L158" s="4">
        <v>760</v>
      </c>
      <c r="M158" s="4">
        <v>760</v>
      </c>
      <c r="N158" s="4" t="s">
        <v>775</v>
      </c>
      <c r="O158" s="4" t="s">
        <v>32</v>
      </c>
      <c r="P158" s="4" t="s">
        <v>33</v>
      </c>
      <c r="Q158" s="4">
        <v>0</v>
      </c>
      <c r="R158" s="7">
        <v>45251</v>
      </c>
      <c r="S158" s="6">
        <v>45255</v>
      </c>
      <c r="T158" s="4" t="s">
        <v>34</v>
      </c>
      <c r="U158" s="4">
        <v>760</v>
      </c>
      <c r="V158" s="4">
        <v>0</v>
      </c>
      <c r="W158" s="4">
        <v>0</v>
      </c>
      <c r="X158" s="4" t="s">
        <v>776</v>
      </c>
      <c r="Y158" s="4" t="s">
        <v>777</v>
      </c>
    </row>
    <row r="159" s="4" customFormat="1" spans="1:25">
      <c r="A159" s="4" t="s">
        <v>778</v>
      </c>
      <c r="B159" s="4" t="s">
        <v>26</v>
      </c>
      <c r="C159" s="4" t="s">
        <v>27</v>
      </c>
      <c r="D159" s="4" t="s">
        <v>773</v>
      </c>
      <c r="E159" s="4" t="s">
        <v>774</v>
      </c>
      <c r="F159" s="6">
        <v>45252</v>
      </c>
      <c r="G159" s="6">
        <v>45254</v>
      </c>
      <c r="H159" s="4">
        <v>1</v>
      </c>
      <c r="I159" s="4">
        <v>2</v>
      </c>
      <c r="J159" s="4">
        <v>2</v>
      </c>
      <c r="K159" s="4" t="s">
        <v>30</v>
      </c>
      <c r="L159" s="4">
        <v>760</v>
      </c>
      <c r="M159" s="4">
        <v>760</v>
      </c>
      <c r="N159" s="4" t="s">
        <v>779</v>
      </c>
      <c r="O159" s="4" t="s">
        <v>32</v>
      </c>
      <c r="P159" s="4" t="s">
        <v>33</v>
      </c>
      <c r="Q159" s="4">
        <v>0</v>
      </c>
      <c r="R159" s="7">
        <v>45251</v>
      </c>
      <c r="S159" s="6">
        <v>45255</v>
      </c>
      <c r="T159" s="4" t="s">
        <v>34</v>
      </c>
      <c r="U159" s="4">
        <v>760</v>
      </c>
      <c r="V159" s="4">
        <v>0</v>
      </c>
      <c r="W159" s="4">
        <v>0</v>
      </c>
      <c r="X159" s="4" t="s">
        <v>780</v>
      </c>
      <c r="Y159" s="4" t="s">
        <v>781</v>
      </c>
    </row>
    <row r="160" s="4" customFormat="1" spans="1:25">
      <c r="A160" s="4" t="s">
        <v>782</v>
      </c>
      <c r="B160" s="4" t="s">
        <v>26</v>
      </c>
      <c r="C160" s="4" t="s">
        <v>27</v>
      </c>
      <c r="D160" s="4" t="s">
        <v>783</v>
      </c>
      <c r="E160" s="4" t="s">
        <v>784</v>
      </c>
      <c r="F160" s="6">
        <v>45253</v>
      </c>
      <c r="G160" s="6">
        <v>45254</v>
      </c>
      <c r="H160" s="4">
        <v>1</v>
      </c>
      <c r="I160" s="4">
        <v>1</v>
      </c>
      <c r="J160" s="4">
        <v>1</v>
      </c>
      <c r="K160" s="4" t="s">
        <v>30</v>
      </c>
      <c r="L160" s="4">
        <v>649</v>
      </c>
      <c r="M160" s="4">
        <v>649</v>
      </c>
      <c r="N160" s="4" t="s">
        <v>785</v>
      </c>
      <c r="O160" s="4" t="s">
        <v>32</v>
      </c>
      <c r="P160" s="4" t="s">
        <v>33</v>
      </c>
      <c r="Q160" s="4">
        <v>0</v>
      </c>
      <c r="R160" s="7">
        <v>45251</v>
      </c>
      <c r="S160" s="6">
        <v>45255</v>
      </c>
      <c r="T160" s="4" t="s">
        <v>34</v>
      </c>
      <c r="U160" s="4">
        <v>649</v>
      </c>
      <c r="V160" s="4">
        <v>0</v>
      </c>
      <c r="W160" s="4">
        <v>0</v>
      </c>
      <c r="X160" s="4" t="s">
        <v>786</v>
      </c>
      <c r="Y160" s="4" t="s">
        <v>787</v>
      </c>
    </row>
    <row r="161" s="4" customFormat="1" spans="1:25">
      <c r="A161" s="4" t="s">
        <v>788</v>
      </c>
      <c r="B161" s="4" t="s">
        <v>26</v>
      </c>
      <c r="C161" s="4" t="s">
        <v>27</v>
      </c>
      <c r="D161" s="4" t="s">
        <v>558</v>
      </c>
      <c r="E161" s="4" t="s">
        <v>480</v>
      </c>
      <c r="F161" s="6">
        <v>45253</v>
      </c>
      <c r="G161" s="6">
        <v>45254</v>
      </c>
      <c r="H161" s="4">
        <v>1</v>
      </c>
      <c r="I161" s="4">
        <v>1</v>
      </c>
      <c r="J161" s="4">
        <v>1</v>
      </c>
      <c r="K161" s="4" t="s">
        <v>30</v>
      </c>
      <c r="L161" s="4">
        <v>427</v>
      </c>
      <c r="M161" s="4">
        <v>427</v>
      </c>
      <c r="N161" s="4" t="s">
        <v>789</v>
      </c>
      <c r="O161" s="4" t="s">
        <v>32</v>
      </c>
      <c r="P161" s="4" t="s">
        <v>33</v>
      </c>
      <c r="Q161" s="4">
        <v>0</v>
      </c>
      <c r="R161" s="7">
        <v>45251</v>
      </c>
      <c r="S161" s="6">
        <v>45255</v>
      </c>
      <c r="T161" s="4" t="s">
        <v>34</v>
      </c>
      <c r="U161" s="4">
        <v>427</v>
      </c>
      <c r="V161" s="4">
        <v>0</v>
      </c>
      <c r="W161" s="4">
        <v>0</v>
      </c>
      <c r="X161" s="4" t="s">
        <v>790</v>
      </c>
      <c r="Y161" s="4" t="s">
        <v>791</v>
      </c>
    </row>
    <row r="162" s="4" customFormat="1" spans="1:25">
      <c r="A162" s="4" t="s">
        <v>792</v>
      </c>
      <c r="B162" s="4" t="s">
        <v>26</v>
      </c>
      <c r="C162" s="4" t="s">
        <v>27</v>
      </c>
      <c r="D162" s="4" t="s">
        <v>479</v>
      </c>
      <c r="E162" s="4" t="s">
        <v>793</v>
      </c>
      <c r="F162" s="6">
        <v>45253</v>
      </c>
      <c r="G162" s="6">
        <v>45254</v>
      </c>
      <c r="H162" s="4">
        <v>1</v>
      </c>
      <c r="I162" s="4">
        <v>1</v>
      </c>
      <c r="J162" s="4">
        <v>1</v>
      </c>
      <c r="K162" s="4" t="s">
        <v>30</v>
      </c>
      <c r="L162" s="4">
        <v>357</v>
      </c>
      <c r="M162" s="4">
        <v>357</v>
      </c>
      <c r="N162" s="4" t="s">
        <v>794</v>
      </c>
      <c r="O162" s="4" t="s">
        <v>32</v>
      </c>
      <c r="P162" s="4" t="s">
        <v>33</v>
      </c>
      <c r="Q162" s="4">
        <v>0</v>
      </c>
      <c r="R162" s="7">
        <v>45251</v>
      </c>
      <c r="S162" s="6">
        <v>45255</v>
      </c>
      <c r="T162" s="4" t="s">
        <v>34</v>
      </c>
      <c r="U162" s="4">
        <v>357</v>
      </c>
      <c r="V162" s="4">
        <v>0</v>
      </c>
      <c r="W162" s="4">
        <v>0</v>
      </c>
      <c r="X162" s="4" t="s">
        <v>795</v>
      </c>
      <c r="Y162" s="4" t="s">
        <v>796</v>
      </c>
    </row>
    <row r="163" s="4" customFormat="1" spans="1:25">
      <c r="A163" s="4" t="s">
        <v>797</v>
      </c>
      <c r="B163" s="4" t="s">
        <v>26</v>
      </c>
      <c r="C163" s="4" t="s">
        <v>27</v>
      </c>
      <c r="D163" s="4" t="s">
        <v>479</v>
      </c>
      <c r="E163" s="4" t="s">
        <v>798</v>
      </c>
      <c r="F163" s="6">
        <v>45253</v>
      </c>
      <c r="G163" s="6">
        <v>45254</v>
      </c>
      <c r="H163" s="4">
        <v>1</v>
      </c>
      <c r="I163" s="4">
        <v>1</v>
      </c>
      <c r="J163" s="4">
        <v>1</v>
      </c>
      <c r="K163" s="4" t="s">
        <v>30</v>
      </c>
      <c r="L163" s="4">
        <v>394</v>
      </c>
      <c r="M163" s="4">
        <v>394</v>
      </c>
      <c r="N163" s="4" t="s">
        <v>799</v>
      </c>
      <c r="O163" s="4" t="s">
        <v>32</v>
      </c>
      <c r="P163" s="4" t="s">
        <v>33</v>
      </c>
      <c r="Q163" s="4">
        <v>0</v>
      </c>
      <c r="R163" s="7">
        <v>45251</v>
      </c>
      <c r="S163" s="6">
        <v>45255</v>
      </c>
      <c r="T163" s="4" t="s">
        <v>34</v>
      </c>
      <c r="U163" s="4">
        <v>394</v>
      </c>
      <c r="V163" s="4">
        <v>0</v>
      </c>
      <c r="W163" s="4">
        <v>0</v>
      </c>
      <c r="X163" s="4" t="s">
        <v>800</v>
      </c>
      <c r="Y163" s="4" t="s">
        <v>801</v>
      </c>
    </row>
    <row r="164" s="4" customFormat="1" spans="1:25">
      <c r="A164" s="4" t="s">
        <v>802</v>
      </c>
      <c r="B164" s="4" t="s">
        <v>26</v>
      </c>
      <c r="C164" s="4" t="s">
        <v>27</v>
      </c>
      <c r="D164" s="4" t="s">
        <v>803</v>
      </c>
      <c r="E164" s="4" t="s">
        <v>804</v>
      </c>
      <c r="F164" s="6">
        <v>45253</v>
      </c>
      <c r="G164" s="6">
        <v>45254</v>
      </c>
      <c r="H164" s="4">
        <v>1</v>
      </c>
      <c r="I164" s="4">
        <v>1</v>
      </c>
      <c r="J164" s="4">
        <v>1</v>
      </c>
      <c r="K164" s="4" t="s">
        <v>30</v>
      </c>
      <c r="L164" s="4">
        <v>353</v>
      </c>
      <c r="M164" s="4">
        <v>353</v>
      </c>
      <c r="N164" s="4" t="s">
        <v>805</v>
      </c>
      <c r="O164" s="4" t="s">
        <v>32</v>
      </c>
      <c r="P164" s="4" t="s">
        <v>33</v>
      </c>
      <c r="Q164" s="4">
        <v>0</v>
      </c>
      <c r="R164" s="7">
        <v>45251.0000115741</v>
      </c>
      <c r="S164" s="6">
        <v>45255</v>
      </c>
      <c r="T164" s="4" t="s">
        <v>34</v>
      </c>
      <c r="U164" s="4">
        <v>353</v>
      </c>
      <c r="V164" s="4">
        <v>0</v>
      </c>
      <c r="W164" s="4">
        <v>0</v>
      </c>
      <c r="X164" s="4" t="s">
        <v>806</v>
      </c>
      <c r="Y164" s="4" t="s">
        <v>807</v>
      </c>
    </row>
    <row r="165" s="4" customFormat="1" spans="1:25">
      <c r="A165" s="4" t="s">
        <v>808</v>
      </c>
      <c r="B165" s="4" t="s">
        <v>26</v>
      </c>
      <c r="C165" s="4" t="s">
        <v>27</v>
      </c>
      <c r="D165" s="4" t="s">
        <v>783</v>
      </c>
      <c r="E165" s="4" t="s">
        <v>809</v>
      </c>
      <c r="F165" s="6">
        <v>45252</v>
      </c>
      <c r="G165" s="6">
        <v>45254</v>
      </c>
      <c r="H165" s="4">
        <v>1</v>
      </c>
      <c r="I165" s="4">
        <v>2</v>
      </c>
      <c r="J165" s="4">
        <v>2</v>
      </c>
      <c r="K165" s="4" t="s">
        <v>30</v>
      </c>
      <c r="L165" s="4">
        <v>1418</v>
      </c>
      <c r="M165" s="4">
        <v>1418</v>
      </c>
      <c r="N165" s="4" t="s">
        <v>810</v>
      </c>
      <c r="O165" s="4" t="s">
        <v>32</v>
      </c>
      <c r="P165" s="4" t="s">
        <v>33</v>
      </c>
      <c r="Q165" s="4">
        <v>0</v>
      </c>
      <c r="R165" s="7">
        <v>45251.0000115741</v>
      </c>
      <c r="S165" s="6">
        <v>45255</v>
      </c>
      <c r="T165" s="4" t="s">
        <v>34</v>
      </c>
      <c r="U165" s="4">
        <v>1418</v>
      </c>
      <c r="V165" s="4">
        <v>0</v>
      </c>
      <c r="W165" s="4">
        <v>0</v>
      </c>
      <c r="X165" s="4" t="s">
        <v>811</v>
      </c>
      <c r="Y165" s="4" t="s">
        <v>812</v>
      </c>
    </row>
    <row r="166" s="4" customFormat="1" spans="1:25">
      <c r="A166" s="4" t="s">
        <v>813</v>
      </c>
      <c r="B166" s="4" t="s">
        <v>26</v>
      </c>
      <c r="C166" s="4" t="s">
        <v>27</v>
      </c>
      <c r="D166" s="4" t="s">
        <v>814</v>
      </c>
      <c r="E166" s="4" t="s">
        <v>453</v>
      </c>
      <c r="F166" s="6">
        <v>45253</v>
      </c>
      <c r="G166" s="6">
        <v>45254</v>
      </c>
      <c r="H166" s="4">
        <v>1</v>
      </c>
      <c r="I166" s="4">
        <v>1</v>
      </c>
      <c r="J166" s="4">
        <v>1</v>
      </c>
      <c r="K166" s="4" t="s">
        <v>30</v>
      </c>
      <c r="L166" s="4">
        <v>390</v>
      </c>
      <c r="M166" s="4">
        <v>390</v>
      </c>
      <c r="N166" s="4" t="s">
        <v>815</v>
      </c>
      <c r="O166" s="4" t="s">
        <v>32</v>
      </c>
      <c r="P166" s="4" t="s">
        <v>33</v>
      </c>
      <c r="Q166" s="4">
        <v>0</v>
      </c>
      <c r="R166" s="7">
        <v>45252</v>
      </c>
      <c r="S166" s="6">
        <v>45255</v>
      </c>
      <c r="T166" s="4" t="s">
        <v>34</v>
      </c>
      <c r="U166" s="4">
        <v>390</v>
      </c>
      <c r="V166" s="4">
        <v>0</v>
      </c>
      <c r="W166" s="4">
        <v>0</v>
      </c>
      <c r="X166" s="4" t="s">
        <v>816</v>
      </c>
      <c r="Y166" s="4" t="s">
        <v>817</v>
      </c>
    </row>
    <row r="167" s="4" customFormat="1" spans="1:25">
      <c r="A167" s="4" t="s">
        <v>818</v>
      </c>
      <c r="B167" s="4" t="s">
        <v>26</v>
      </c>
      <c r="C167" s="4" t="s">
        <v>27</v>
      </c>
      <c r="D167" s="4" t="s">
        <v>558</v>
      </c>
      <c r="E167" s="4" t="s">
        <v>480</v>
      </c>
      <c r="F167" s="6">
        <v>45253</v>
      </c>
      <c r="G167" s="6">
        <v>45254</v>
      </c>
      <c r="H167" s="4">
        <v>1</v>
      </c>
      <c r="I167" s="4">
        <v>1</v>
      </c>
      <c r="J167" s="4">
        <v>1</v>
      </c>
      <c r="K167" s="4" t="s">
        <v>30</v>
      </c>
      <c r="L167" s="4">
        <v>427</v>
      </c>
      <c r="M167" s="4">
        <v>427</v>
      </c>
      <c r="N167" s="4" t="s">
        <v>819</v>
      </c>
      <c r="O167" s="4" t="s">
        <v>32</v>
      </c>
      <c r="P167" s="4" t="s">
        <v>33</v>
      </c>
      <c r="Q167" s="4">
        <v>0</v>
      </c>
      <c r="R167" s="7">
        <v>45252</v>
      </c>
      <c r="S167" s="6">
        <v>45255</v>
      </c>
      <c r="T167" s="4" t="s">
        <v>34</v>
      </c>
      <c r="U167" s="4">
        <v>427</v>
      </c>
      <c r="V167" s="4">
        <v>0</v>
      </c>
      <c r="W167" s="4">
        <v>0</v>
      </c>
      <c r="X167" s="4" t="s">
        <v>820</v>
      </c>
      <c r="Y167" s="4" t="s">
        <v>821</v>
      </c>
    </row>
    <row r="168" s="4" customFormat="1" spans="1:25">
      <c r="A168" s="4" t="s">
        <v>822</v>
      </c>
      <c r="B168" s="4" t="s">
        <v>26</v>
      </c>
      <c r="C168" s="4" t="s">
        <v>27</v>
      </c>
      <c r="D168" s="4" t="s">
        <v>823</v>
      </c>
      <c r="E168" s="4" t="s">
        <v>824</v>
      </c>
      <c r="F168" s="6">
        <v>45253</v>
      </c>
      <c r="G168" s="6">
        <v>45254</v>
      </c>
      <c r="H168" s="4">
        <v>1</v>
      </c>
      <c r="I168" s="4">
        <v>1</v>
      </c>
      <c r="J168" s="4">
        <v>1</v>
      </c>
      <c r="K168" s="4" t="s">
        <v>30</v>
      </c>
      <c r="L168" s="4">
        <v>418</v>
      </c>
      <c r="M168" s="4">
        <v>418</v>
      </c>
      <c r="N168" s="4" t="s">
        <v>825</v>
      </c>
      <c r="O168" s="4" t="s">
        <v>32</v>
      </c>
      <c r="P168" s="4" t="s">
        <v>33</v>
      </c>
      <c r="Q168" s="4">
        <v>0</v>
      </c>
      <c r="R168" s="7">
        <v>45252.0000115741</v>
      </c>
      <c r="S168" s="6">
        <v>45255</v>
      </c>
      <c r="T168" s="4" t="s">
        <v>34</v>
      </c>
      <c r="U168" s="4">
        <v>418</v>
      </c>
      <c r="V168" s="4">
        <v>0</v>
      </c>
      <c r="W168" s="4">
        <v>0</v>
      </c>
      <c r="X168" s="4" t="s">
        <v>826</v>
      </c>
      <c r="Y168" s="4" t="s">
        <v>131</v>
      </c>
    </row>
    <row r="169" s="4" customFormat="1" spans="1:25">
      <c r="A169" s="4" t="s">
        <v>822</v>
      </c>
      <c r="B169" s="4" t="s">
        <v>26</v>
      </c>
      <c r="C169" s="4" t="s">
        <v>132</v>
      </c>
      <c r="D169" s="4" t="s">
        <v>823</v>
      </c>
      <c r="E169" s="4" t="s">
        <v>824</v>
      </c>
      <c r="F169" s="6">
        <v>45253</v>
      </c>
      <c r="G169" s="6">
        <v>45254</v>
      </c>
      <c r="H169" s="4">
        <v>1</v>
      </c>
      <c r="I169" s="4">
        <v>1</v>
      </c>
      <c r="J169" s="4">
        <v>1</v>
      </c>
      <c r="K169" s="4" t="s">
        <v>30</v>
      </c>
      <c r="L169" s="4">
        <v>-418</v>
      </c>
      <c r="M169" s="4">
        <v>-418</v>
      </c>
      <c r="N169" s="4" t="s">
        <v>825</v>
      </c>
      <c r="O169" s="4" t="s">
        <v>32</v>
      </c>
      <c r="P169" s="4" t="s">
        <v>33</v>
      </c>
      <c r="Q169" s="4">
        <v>0</v>
      </c>
      <c r="R169" s="7">
        <v>45252.0000115741</v>
      </c>
      <c r="S169" s="6">
        <v>45255</v>
      </c>
      <c r="T169" s="4" t="s">
        <v>34</v>
      </c>
      <c r="U169" s="4">
        <v>-418</v>
      </c>
      <c r="V169" s="4">
        <v>0</v>
      </c>
      <c r="W169" s="4">
        <v>0</v>
      </c>
      <c r="X169" s="4" t="s">
        <v>826</v>
      </c>
      <c r="Y169" s="4" t="s">
        <v>131</v>
      </c>
    </row>
    <row r="170" s="4" customFormat="1" spans="1:25">
      <c r="A170" s="4" t="s">
        <v>827</v>
      </c>
      <c r="B170" s="4" t="s">
        <v>26</v>
      </c>
      <c r="C170" s="4" t="s">
        <v>27</v>
      </c>
      <c r="D170" s="4" t="s">
        <v>823</v>
      </c>
      <c r="E170" s="4" t="s">
        <v>824</v>
      </c>
      <c r="F170" s="6">
        <v>45253</v>
      </c>
      <c r="G170" s="6">
        <v>45254</v>
      </c>
      <c r="H170" s="4">
        <v>1</v>
      </c>
      <c r="I170" s="4">
        <v>1</v>
      </c>
      <c r="J170" s="4">
        <v>1</v>
      </c>
      <c r="K170" s="4" t="s">
        <v>30</v>
      </c>
      <c r="L170" s="4">
        <v>418</v>
      </c>
      <c r="M170" s="4">
        <v>418</v>
      </c>
      <c r="N170" s="4" t="s">
        <v>825</v>
      </c>
      <c r="O170" s="4" t="s">
        <v>32</v>
      </c>
      <c r="P170" s="4" t="s">
        <v>33</v>
      </c>
      <c r="Q170" s="4">
        <v>0</v>
      </c>
      <c r="R170" s="7">
        <v>45252.0000115741</v>
      </c>
      <c r="S170" s="6">
        <v>45255</v>
      </c>
      <c r="T170" s="4" t="s">
        <v>34</v>
      </c>
      <c r="U170" s="4">
        <v>418</v>
      </c>
      <c r="V170" s="4">
        <v>0</v>
      </c>
      <c r="W170" s="4">
        <v>0</v>
      </c>
      <c r="X170" s="4" t="s">
        <v>828</v>
      </c>
      <c r="Y170" s="4" t="s">
        <v>131</v>
      </c>
    </row>
    <row r="171" s="4" customFormat="1" spans="1:25">
      <c r="A171" s="4" t="s">
        <v>827</v>
      </c>
      <c r="B171" s="4" t="s">
        <v>26</v>
      </c>
      <c r="C171" s="4" t="s">
        <v>132</v>
      </c>
      <c r="D171" s="4" t="s">
        <v>823</v>
      </c>
      <c r="E171" s="4" t="s">
        <v>824</v>
      </c>
      <c r="F171" s="6">
        <v>45253</v>
      </c>
      <c r="G171" s="6">
        <v>45254</v>
      </c>
      <c r="H171" s="4">
        <v>1</v>
      </c>
      <c r="I171" s="4">
        <v>1</v>
      </c>
      <c r="J171" s="4">
        <v>1</v>
      </c>
      <c r="K171" s="4" t="s">
        <v>30</v>
      </c>
      <c r="L171" s="4">
        <v>-418</v>
      </c>
      <c r="M171" s="4">
        <v>-418</v>
      </c>
      <c r="N171" s="4" t="s">
        <v>825</v>
      </c>
      <c r="O171" s="4" t="s">
        <v>32</v>
      </c>
      <c r="P171" s="4" t="s">
        <v>33</v>
      </c>
      <c r="Q171" s="4">
        <v>0</v>
      </c>
      <c r="R171" s="7">
        <v>45252.0000115741</v>
      </c>
      <c r="S171" s="6">
        <v>45255</v>
      </c>
      <c r="T171" s="4" t="s">
        <v>34</v>
      </c>
      <c r="U171" s="4">
        <v>-418</v>
      </c>
      <c r="V171" s="4">
        <v>0</v>
      </c>
      <c r="W171" s="4">
        <v>0</v>
      </c>
      <c r="X171" s="4" t="s">
        <v>828</v>
      </c>
      <c r="Y171" s="4" t="s">
        <v>131</v>
      </c>
    </row>
    <row r="172" s="4" customFormat="1" spans="1:25">
      <c r="A172" s="4" t="s">
        <v>829</v>
      </c>
      <c r="B172" s="4" t="s">
        <v>26</v>
      </c>
      <c r="C172" s="4" t="s">
        <v>27</v>
      </c>
      <c r="D172" s="4" t="s">
        <v>830</v>
      </c>
      <c r="E172" s="4" t="s">
        <v>831</v>
      </c>
      <c r="F172" s="6">
        <v>45253</v>
      </c>
      <c r="G172" s="6">
        <v>45254</v>
      </c>
      <c r="H172" s="4">
        <v>1</v>
      </c>
      <c r="I172" s="4">
        <v>1</v>
      </c>
      <c r="J172" s="4">
        <v>1</v>
      </c>
      <c r="K172" s="4" t="s">
        <v>30</v>
      </c>
      <c r="L172" s="4">
        <v>1332</v>
      </c>
      <c r="M172" s="4">
        <v>1332</v>
      </c>
      <c r="N172" s="4" t="s">
        <v>832</v>
      </c>
      <c r="O172" s="4" t="s">
        <v>32</v>
      </c>
      <c r="P172" s="4" t="s">
        <v>33</v>
      </c>
      <c r="Q172" s="4">
        <v>0</v>
      </c>
      <c r="R172" s="7">
        <v>45252</v>
      </c>
      <c r="S172" s="6">
        <v>45255</v>
      </c>
      <c r="T172" s="4" t="s">
        <v>34</v>
      </c>
      <c r="U172" s="4">
        <v>1332</v>
      </c>
      <c r="V172" s="4">
        <v>0</v>
      </c>
      <c r="W172" s="4">
        <v>0</v>
      </c>
      <c r="X172" s="4" t="s">
        <v>833</v>
      </c>
      <c r="Y172" s="4" t="s">
        <v>834</v>
      </c>
    </row>
    <row r="173" s="4" customFormat="1" spans="1:25">
      <c r="A173" s="4" t="s">
        <v>835</v>
      </c>
      <c r="B173" s="4" t="s">
        <v>26</v>
      </c>
      <c r="C173" s="4" t="s">
        <v>27</v>
      </c>
      <c r="D173" s="4" t="s">
        <v>830</v>
      </c>
      <c r="E173" s="4" t="s">
        <v>836</v>
      </c>
      <c r="F173" s="6">
        <v>45253</v>
      </c>
      <c r="G173" s="6">
        <v>45254</v>
      </c>
      <c r="H173" s="4">
        <v>1</v>
      </c>
      <c r="I173" s="4">
        <v>1</v>
      </c>
      <c r="J173" s="4">
        <v>1</v>
      </c>
      <c r="K173" s="4" t="s">
        <v>30</v>
      </c>
      <c r="L173" s="4">
        <v>1249</v>
      </c>
      <c r="M173" s="4">
        <v>1249</v>
      </c>
      <c r="N173" s="4" t="s">
        <v>837</v>
      </c>
      <c r="O173" s="4" t="s">
        <v>32</v>
      </c>
      <c r="P173" s="4" t="s">
        <v>33</v>
      </c>
      <c r="Q173" s="4">
        <v>0</v>
      </c>
      <c r="R173" s="7">
        <v>45252.0000115741</v>
      </c>
      <c r="S173" s="6">
        <v>45255</v>
      </c>
      <c r="T173" s="4" t="s">
        <v>34</v>
      </c>
      <c r="U173" s="4">
        <v>1249</v>
      </c>
      <c r="V173" s="4">
        <v>0</v>
      </c>
      <c r="W173" s="4">
        <v>0</v>
      </c>
      <c r="X173" s="4" t="s">
        <v>838</v>
      </c>
      <c r="Y173" s="4" t="s">
        <v>839</v>
      </c>
    </row>
    <row r="174" s="4" customFormat="1" spans="1:25">
      <c r="A174" s="4" t="s">
        <v>840</v>
      </c>
      <c r="B174" s="4" t="s">
        <v>26</v>
      </c>
      <c r="C174" s="4" t="s">
        <v>27</v>
      </c>
      <c r="D174" s="4" t="s">
        <v>841</v>
      </c>
      <c r="E174" s="4" t="s">
        <v>842</v>
      </c>
      <c r="F174" s="6">
        <v>45253</v>
      </c>
      <c r="G174" s="6">
        <v>45254</v>
      </c>
      <c r="H174" s="4">
        <v>1</v>
      </c>
      <c r="I174" s="4">
        <v>1</v>
      </c>
      <c r="J174" s="4">
        <v>1</v>
      </c>
      <c r="K174" s="4" t="s">
        <v>30</v>
      </c>
      <c r="L174" s="4">
        <v>350</v>
      </c>
      <c r="M174" s="4">
        <v>350</v>
      </c>
      <c r="N174" s="4" t="s">
        <v>843</v>
      </c>
      <c r="O174" s="4" t="s">
        <v>32</v>
      </c>
      <c r="P174" s="4" t="s">
        <v>33</v>
      </c>
      <c r="Q174" s="4">
        <v>0</v>
      </c>
      <c r="R174" s="7">
        <v>45252</v>
      </c>
      <c r="S174" s="6">
        <v>45255</v>
      </c>
      <c r="T174" s="4" t="s">
        <v>34</v>
      </c>
      <c r="U174" s="4">
        <v>350</v>
      </c>
      <c r="V174" s="4">
        <v>0</v>
      </c>
      <c r="W174" s="4">
        <v>0</v>
      </c>
      <c r="X174" s="4" t="s">
        <v>844</v>
      </c>
      <c r="Y174" s="4" t="s">
        <v>131</v>
      </c>
    </row>
    <row r="175" s="4" customFormat="1" spans="1:25">
      <c r="A175" s="4" t="s">
        <v>845</v>
      </c>
      <c r="B175" s="4" t="s">
        <v>26</v>
      </c>
      <c r="C175" s="4" t="s">
        <v>27</v>
      </c>
      <c r="D175" s="4" t="s">
        <v>552</v>
      </c>
      <c r="E175" s="4" t="s">
        <v>846</v>
      </c>
      <c r="F175" s="6">
        <v>45252</v>
      </c>
      <c r="G175" s="6">
        <v>45254</v>
      </c>
      <c r="H175" s="4">
        <v>2</v>
      </c>
      <c r="I175" s="4">
        <v>2</v>
      </c>
      <c r="J175" s="4">
        <v>4</v>
      </c>
      <c r="K175" s="4" t="s">
        <v>30</v>
      </c>
      <c r="L175" s="4">
        <v>752</v>
      </c>
      <c r="M175" s="4">
        <v>752</v>
      </c>
      <c r="N175" s="4" t="s">
        <v>847</v>
      </c>
      <c r="O175" s="4" t="s">
        <v>32</v>
      </c>
      <c r="P175" s="4" t="s">
        <v>33</v>
      </c>
      <c r="Q175" s="4">
        <v>0</v>
      </c>
      <c r="R175" s="7">
        <v>45252</v>
      </c>
      <c r="S175" s="6">
        <v>45255</v>
      </c>
      <c r="T175" s="4" t="s">
        <v>34</v>
      </c>
      <c r="U175" s="4">
        <v>752</v>
      </c>
      <c r="V175" s="4">
        <v>0</v>
      </c>
      <c r="W175" s="4">
        <v>0</v>
      </c>
      <c r="X175" s="4" t="s">
        <v>848</v>
      </c>
      <c r="Y175" s="4" t="s">
        <v>848</v>
      </c>
    </row>
    <row r="176" s="4" customFormat="1" spans="1:25">
      <c r="A176" s="4" t="s">
        <v>849</v>
      </c>
      <c r="B176" s="4" t="s">
        <v>26</v>
      </c>
      <c r="C176" s="4" t="s">
        <v>27</v>
      </c>
      <c r="D176" s="4" t="s">
        <v>452</v>
      </c>
      <c r="E176" s="4" t="s">
        <v>850</v>
      </c>
      <c r="F176" s="6">
        <v>45253</v>
      </c>
      <c r="G176" s="6">
        <v>45254</v>
      </c>
      <c r="H176" s="4">
        <v>1</v>
      </c>
      <c r="I176" s="4">
        <v>1</v>
      </c>
      <c r="J176" s="4">
        <v>1</v>
      </c>
      <c r="K176" s="4" t="s">
        <v>30</v>
      </c>
      <c r="L176" s="4">
        <v>597</v>
      </c>
      <c r="M176" s="4">
        <v>597</v>
      </c>
      <c r="N176" s="4" t="s">
        <v>851</v>
      </c>
      <c r="O176" s="4" t="s">
        <v>32</v>
      </c>
      <c r="P176" s="4" t="s">
        <v>33</v>
      </c>
      <c r="Q176" s="4">
        <v>0</v>
      </c>
      <c r="R176" s="7">
        <v>45252</v>
      </c>
      <c r="S176" s="6">
        <v>45255</v>
      </c>
      <c r="T176" s="4" t="s">
        <v>34</v>
      </c>
      <c r="U176" s="4">
        <v>597</v>
      </c>
      <c r="V176" s="4">
        <v>0</v>
      </c>
      <c r="W176" s="4">
        <v>0</v>
      </c>
      <c r="X176" s="4" t="s">
        <v>852</v>
      </c>
      <c r="Y176" s="4" t="s">
        <v>853</v>
      </c>
    </row>
    <row r="177" s="4" customFormat="1" spans="1:25">
      <c r="A177" s="4" t="s">
        <v>854</v>
      </c>
      <c r="B177" s="4" t="s">
        <v>26</v>
      </c>
      <c r="C177" s="4" t="s">
        <v>27</v>
      </c>
      <c r="D177" s="4" t="s">
        <v>830</v>
      </c>
      <c r="E177" s="4" t="s">
        <v>836</v>
      </c>
      <c r="F177" s="6">
        <v>45253</v>
      </c>
      <c r="G177" s="6">
        <v>45254</v>
      </c>
      <c r="H177" s="4">
        <v>1</v>
      </c>
      <c r="I177" s="4">
        <v>1</v>
      </c>
      <c r="J177" s="4">
        <v>1</v>
      </c>
      <c r="K177" s="4" t="s">
        <v>30</v>
      </c>
      <c r="L177" s="4">
        <v>1249</v>
      </c>
      <c r="M177" s="4">
        <v>1249</v>
      </c>
      <c r="N177" s="4" t="s">
        <v>855</v>
      </c>
      <c r="O177" s="4" t="s">
        <v>32</v>
      </c>
      <c r="P177" s="4" t="s">
        <v>33</v>
      </c>
      <c r="Q177" s="4">
        <v>0</v>
      </c>
      <c r="R177" s="7">
        <v>45252</v>
      </c>
      <c r="S177" s="6">
        <v>45255</v>
      </c>
      <c r="T177" s="4" t="s">
        <v>34</v>
      </c>
      <c r="U177" s="4">
        <v>1249</v>
      </c>
      <c r="V177" s="4">
        <v>0</v>
      </c>
      <c r="W177" s="4">
        <v>0</v>
      </c>
      <c r="X177" s="4" t="s">
        <v>856</v>
      </c>
      <c r="Y177" s="4" t="s">
        <v>857</v>
      </c>
    </row>
    <row r="178" s="4" customFormat="1" spans="1:25">
      <c r="A178" s="4" t="s">
        <v>858</v>
      </c>
      <c r="B178" s="4" t="s">
        <v>26</v>
      </c>
      <c r="C178" s="4" t="s">
        <v>27</v>
      </c>
      <c r="D178" s="4" t="s">
        <v>756</v>
      </c>
      <c r="E178" s="4" t="s">
        <v>597</v>
      </c>
      <c r="F178" s="6">
        <v>45253</v>
      </c>
      <c r="G178" s="6">
        <v>45254</v>
      </c>
      <c r="H178" s="4">
        <v>1</v>
      </c>
      <c r="I178" s="4">
        <v>1</v>
      </c>
      <c r="J178" s="4">
        <v>1</v>
      </c>
      <c r="K178" s="4" t="s">
        <v>30</v>
      </c>
      <c r="L178" s="4">
        <v>181</v>
      </c>
      <c r="M178" s="4">
        <v>181</v>
      </c>
      <c r="N178" s="4" t="s">
        <v>859</v>
      </c>
      <c r="O178" s="4" t="s">
        <v>32</v>
      </c>
      <c r="P178" s="4" t="s">
        <v>33</v>
      </c>
      <c r="Q178" s="4">
        <v>0</v>
      </c>
      <c r="R178" s="7">
        <v>45252</v>
      </c>
      <c r="S178" s="6">
        <v>45255</v>
      </c>
      <c r="T178" s="4" t="s">
        <v>34</v>
      </c>
      <c r="U178" s="4">
        <v>181</v>
      </c>
      <c r="V178" s="4">
        <v>0</v>
      </c>
      <c r="W178" s="4">
        <v>0</v>
      </c>
      <c r="X178" s="4" t="s">
        <v>860</v>
      </c>
      <c r="Y178" s="4" t="s">
        <v>860</v>
      </c>
    </row>
    <row r="179" s="4" customFormat="1" spans="1:25">
      <c r="A179" s="4" t="s">
        <v>861</v>
      </c>
      <c r="B179" s="4" t="s">
        <v>26</v>
      </c>
      <c r="C179" s="4" t="s">
        <v>27</v>
      </c>
      <c r="D179" s="4" t="s">
        <v>452</v>
      </c>
      <c r="E179" s="4" t="s">
        <v>850</v>
      </c>
      <c r="F179" s="6">
        <v>45253</v>
      </c>
      <c r="G179" s="6">
        <v>45254</v>
      </c>
      <c r="H179" s="4">
        <v>1</v>
      </c>
      <c r="I179" s="4">
        <v>1</v>
      </c>
      <c r="J179" s="4">
        <v>1</v>
      </c>
      <c r="K179" s="4" t="s">
        <v>30</v>
      </c>
      <c r="L179" s="4">
        <v>617</v>
      </c>
      <c r="M179" s="4">
        <v>617</v>
      </c>
      <c r="N179" s="4" t="s">
        <v>862</v>
      </c>
      <c r="O179" s="4" t="s">
        <v>32</v>
      </c>
      <c r="P179" s="4" t="s">
        <v>33</v>
      </c>
      <c r="Q179" s="4">
        <v>0</v>
      </c>
      <c r="R179" s="7">
        <v>45252.0000115741</v>
      </c>
      <c r="S179" s="6">
        <v>45255</v>
      </c>
      <c r="T179" s="4" t="s">
        <v>34</v>
      </c>
      <c r="U179" s="4">
        <v>617</v>
      </c>
      <c r="V179" s="4">
        <v>0</v>
      </c>
      <c r="W179" s="4">
        <v>0</v>
      </c>
      <c r="X179" s="4" t="s">
        <v>863</v>
      </c>
      <c r="Y179" s="4" t="s">
        <v>864</v>
      </c>
    </row>
    <row r="180" s="4" customFormat="1" spans="1:25">
      <c r="A180" s="4" t="s">
        <v>840</v>
      </c>
      <c r="B180" s="4" t="s">
        <v>26</v>
      </c>
      <c r="C180" s="4" t="s">
        <v>132</v>
      </c>
      <c r="D180" s="4" t="s">
        <v>841</v>
      </c>
      <c r="E180" s="4" t="s">
        <v>842</v>
      </c>
      <c r="F180" s="6">
        <v>45253</v>
      </c>
      <c r="G180" s="6">
        <v>45254</v>
      </c>
      <c r="H180" s="4">
        <v>1</v>
      </c>
      <c r="I180" s="4">
        <v>1</v>
      </c>
      <c r="J180" s="4">
        <v>1</v>
      </c>
      <c r="K180" s="4" t="s">
        <v>30</v>
      </c>
      <c r="L180" s="4">
        <v>-350</v>
      </c>
      <c r="M180" s="4">
        <v>-350</v>
      </c>
      <c r="N180" s="4" t="s">
        <v>843</v>
      </c>
      <c r="O180" s="4" t="s">
        <v>32</v>
      </c>
      <c r="P180" s="4" t="s">
        <v>33</v>
      </c>
      <c r="Q180" s="4">
        <v>0</v>
      </c>
      <c r="R180" s="7">
        <v>45252</v>
      </c>
      <c r="S180" s="6">
        <v>45255</v>
      </c>
      <c r="T180" s="4" t="s">
        <v>34</v>
      </c>
      <c r="U180" s="4">
        <v>-350</v>
      </c>
      <c r="V180" s="4">
        <v>0</v>
      </c>
      <c r="W180" s="4">
        <v>0</v>
      </c>
      <c r="X180" s="4" t="s">
        <v>844</v>
      </c>
      <c r="Y180" s="4" t="s">
        <v>131</v>
      </c>
    </row>
    <row r="181" s="4" customFormat="1" spans="1:25">
      <c r="A181" s="4" t="s">
        <v>865</v>
      </c>
      <c r="B181" s="4" t="s">
        <v>26</v>
      </c>
      <c r="C181" s="4" t="s">
        <v>27</v>
      </c>
      <c r="D181" s="4" t="s">
        <v>866</v>
      </c>
      <c r="E181" s="4" t="s">
        <v>867</v>
      </c>
      <c r="F181" s="6">
        <v>45253</v>
      </c>
      <c r="G181" s="6">
        <v>45254</v>
      </c>
      <c r="H181" s="4">
        <v>1</v>
      </c>
      <c r="I181" s="4">
        <v>1</v>
      </c>
      <c r="J181" s="4">
        <v>1</v>
      </c>
      <c r="K181" s="4" t="s">
        <v>30</v>
      </c>
      <c r="L181" s="4">
        <v>433</v>
      </c>
      <c r="M181" s="4">
        <v>433</v>
      </c>
      <c r="N181" s="4" t="s">
        <v>868</v>
      </c>
      <c r="O181" s="4" t="s">
        <v>32</v>
      </c>
      <c r="P181" s="4" t="s">
        <v>33</v>
      </c>
      <c r="Q181" s="4">
        <v>0</v>
      </c>
      <c r="R181" s="7">
        <v>45252.0000115741</v>
      </c>
      <c r="S181" s="6">
        <v>45255</v>
      </c>
      <c r="T181" s="4" t="s">
        <v>34</v>
      </c>
      <c r="U181" s="4">
        <v>433</v>
      </c>
      <c r="V181" s="4">
        <v>0</v>
      </c>
      <c r="W181" s="4">
        <v>0</v>
      </c>
      <c r="X181" s="4" t="s">
        <v>869</v>
      </c>
      <c r="Y181" s="4" t="s">
        <v>870</v>
      </c>
    </row>
    <row r="182" s="4" customFormat="1" spans="1:25">
      <c r="A182" s="4" t="s">
        <v>871</v>
      </c>
      <c r="B182" s="4" t="s">
        <v>26</v>
      </c>
      <c r="C182" s="4" t="s">
        <v>27</v>
      </c>
      <c r="D182" s="4" t="s">
        <v>872</v>
      </c>
      <c r="E182" s="4" t="s">
        <v>873</v>
      </c>
      <c r="F182" s="6">
        <v>45253</v>
      </c>
      <c r="G182" s="6">
        <v>45254</v>
      </c>
      <c r="H182" s="4">
        <v>1</v>
      </c>
      <c r="I182" s="4">
        <v>1</v>
      </c>
      <c r="J182" s="4">
        <v>1</v>
      </c>
      <c r="K182" s="4" t="s">
        <v>30</v>
      </c>
      <c r="L182" s="4">
        <v>262</v>
      </c>
      <c r="M182" s="4">
        <v>262</v>
      </c>
      <c r="N182" s="4" t="s">
        <v>874</v>
      </c>
      <c r="O182" s="4" t="s">
        <v>32</v>
      </c>
      <c r="P182" s="4" t="s">
        <v>33</v>
      </c>
      <c r="Q182" s="4">
        <v>0</v>
      </c>
      <c r="R182" s="7">
        <v>45252.0000115741</v>
      </c>
      <c r="S182" s="6">
        <v>45255</v>
      </c>
      <c r="T182" s="4" t="s">
        <v>34</v>
      </c>
      <c r="U182" s="4">
        <v>262</v>
      </c>
      <c r="V182" s="4">
        <v>0</v>
      </c>
      <c r="W182" s="4">
        <v>0</v>
      </c>
      <c r="X182" s="4" t="s">
        <v>875</v>
      </c>
      <c r="Y182" s="4" t="s">
        <v>131</v>
      </c>
    </row>
    <row r="183" s="4" customFormat="1" spans="1:25">
      <c r="A183" s="4" t="s">
        <v>876</v>
      </c>
      <c r="B183" s="4" t="s">
        <v>26</v>
      </c>
      <c r="C183" s="4" t="s">
        <v>27</v>
      </c>
      <c r="D183" s="4" t="s">
        <v>877</v>
      </c>
      <c r="E183" s="4" t="s">
        <v>878</v>
      </c>
      <c r="F183" s="6">
        <v>45253</v>
      </c>
      <c r="G183" s="6">
        <v>45254</v>
      </c>
      <c r="H183" s="4">
        <v>1</v>
      </c>
      <c r="I183" s="4">
        <v>1</v>
      </c>
      <c r="J183" s="4">
        <v>1</v>
      </c>
      <c r="K183" s="4" t="s">
        <v>30</v>
      </c>
      <c r="L183" s="4">
        <v>701</v>
      </c>
      <c r="M183" s="4">
        <v>701</v>
      </c>
      <c r="N183" s="4" t="s">
        <v>879</v>
      </c>
      <c r="O183" s="4" t="s">
        <v>32</v>
      </c>
      <c r="P183" s="4" t="s">
        <v>33</v>
      </c>
      <c r="Q183" s="4">
        <v>0</v>
      </c>
      <c r="R183" s="7">
        <v>45252</v>
      </c>
      <c r="S183" s="6">
        <v>45255</v>
      </c>
      <c r="T183" s="4" t="s">
        <v>34</v>
      </c>
      <c r="U183" s="4">
        <v>701</v>
      </c>
      <c r="V183" s="4">
        <v>0</v>
      </c>
      <c r="W183" s="4">
        <v>0</v>
      </c>
      <c r="X183" s="4" t="s">
        <v>880</v>
      </c>
      <c r="Y183" s="4" t="s">
        <v>881</v>
      </c>
    </row>
    <row r="184" s="4" customFormat="1" spans="1:25">
      <c r="A184" s="4" t="s">
        <v>871</v>
      </c>
      <c r="B184" s="4" t="s">
        <v>26</v>
      </c>
      <c r="C184" s="4" t="s">
        <v>132</v>
      </c>
      <c r="D184" s="4" t="s">
        <v>872</v>
      </c>
      <c r="E184" s="4" t="s">
        <v>873</v>
      </c>
      <c r="F184" s="6">
        <v>45253</v>
      </c>
      <c r="G184" s="6">
        <v>45254</v>
      </c>
      <c r="H184" s="4">
        <v>1</v>
      </c>
      <c r="I184" s="4">
        <v>1</v>
      </c>
      <c r="J184" s="4">
        <v>1</v>
      </c>
      <c r="K184" s="4" t="s">
        <v>30</v>
      </c>
      <c r="L184" s="4">
        <v>-262</v>
      </c>
      <c r="M184" s="4">
        <v>-262</v>
      </c>
      <c r="N184" s="4" t="s">
        <v>874</v>
      </c>
      <c r="O184" s="4" t="s">
        <v>32</v>
      </c>
      <c r="P184" s="4" t="s">
        <v>33</v>
      </c>
      <c r="Q184" s="4">
        <v>0</v>
      </c>
      <c r="R184" s="7">
        <v>45252.0000115741</v>
      </c>
      <c r="S184" s="6">
        <v>45255</v>
      </c>
      <c r="T184" s="4" t="s">
        <v>34</v>
      </c>
      <c r="U184" s="4">
        <v>-262</v>
      </c>
      <c r="V184" s="4">
        <v>0</v>
      </c>
      <c r="W184" s="4">
        <v>0</v>
      </c>
      <c r="X184" s="4" t="s">
        <v>875</v>
      </c>
      <c r="Y184" s="4" t="s">
        <v>131</v>
      </c>
    </row>
    <row r="185" s="4" customFormat="1" spans="1:25">
      <c r="A185" s="4" t="s">
        <v>882</v>
      </c>
      <c r="B185" s="4" t="s">
        <v>26</v>
      </c>
      <c r="C185" s="4" t="s">
        <v>27</v>
      </c>
      <c r="D185" s="4" t="s">
        <v>479</v>
      </c>
      <c r="E185" s="4" t="s">
        <v>883</v>
      </c>
      <c r="F185" s="6">
        <v>45253</v>
      </c>
      <c r="G185" s="6">
        <v>45254</v>
      </c>
      <c r="H185" s="4">
        <v>1</v>
      </c>
      <c r="I185" s="4">
        <v>1</v>
      </c>
      <c r="J185" s="4">
        <v>1</v>
      </c>
      <c r="K185" s="4" t="s">
        <v>30</v>
      </c>
      <c r="L185" s="4">
        <v>330</v>
      </c>
      <c r="M185" s="4">
        <v>330</v>
      </c>
      <c r="N185" s="4" t="s">
        <v>884</v>
      </c>
      <c r="O185" s="4" t="s">
        <v>32</v>
      </c>
      <c r="P185" s="4" t="s">
        <v>33</v>
      </c>
      <c r="Q185" s="4">
        <v>0</v>
      </c>
      <c r="R185" s="7">
        <v>45253.0000115741</v>
      </c>
      <c r="S185" s="6">
        <v>45255</v>
      </c>
      <c r="T185" s="4" t="s">
        <v>34</v>
      </c>
      <c r="U185" s="4">
        <v>330</v>
      </c>
      <c r="V185" s="4">
        <v>0</v>
      </c>
      <c r="W185" s="4">
        <v>0</v>
      </c>
      <c r="X185" s="4" t="s">
        <v>885</v>
      </c>
      <c r="Y185" s="4" t="s">
        <v>886</v>
      </c>
    </row>
    <row r="186" s="4" customFormat="1" spans="1:25">
      <c r="A186" s="4" t="s">
        <v>887</v>
      </c>
      <c r="B186" s="4" t="s">
        <v>26</v>
      </c>
      <c r="C186" s="4" t="s">
        <v>27</v>
      </c>
      <c r="D186" s="4" t="s">
        <v>830</v>
      </c>
      <c r="E186" s="4" t="s">
        <v>836</v>
      </c>
      <c r="F186" s="6">
        <v>45253</v>
      </c>
      <c r="G186" s="6">
        <v>45254</v>
      </c>
      <c r="H186" s="4">
        <v>1</v>
      </c>
      <c r="I186" s="4">
        <v>1</v>
      </c>
      <c r="J186" s="4">
        <v>1</v>
      </c>
      <c r="K186" s="4" t="s">
        <v>30</v>
      </c>
      <c r="L186" s="4">
        <v>1321</v>
      </c>
      <c r="M186" s="4">
        <v>1321</v>
      </c>
      <c r="N186" s="4" t="s">
        <v>888</v>
      </c>
      <c r="O186" s="4" t="s">
        <v>32</v>
      </c>
      <c r="P186" s="4" t="s">
        <v>33</v>
      </c>
      <c r="Q186" s="4">
        <v>0</v>
      </c>
      <c r="R186" s="7">
        <v>45253.0000115741</v>
      </c>
      <c r="S186" s="6">
        <v>45255</v>
      </c>
      <c r="T186" s="4" t="s">
        <v>34</v>
      </c>
      <c r="U186" s="4">
        <v>1321</v>
      </c>
      <c r="V186" s="4">
        <v>0</v>
      </c>
      <c r="W186" s="4">
        <v>0</v>
      </c>
      <c r="X186" s="4" t="s">
        <v>889</v>
      </c>
      <c r="Y186" s="4" t="s">
        <v>890</v>
      </c>
    </row>
    <row r="187" s="4" customFormat="1" spans="1:25">
      <c r="A187" s="4" t="s">
        <v>891</v>
      </c>
      <c r="B187" s="4" t="s">
        <v>26</v>
      </c>
      <c r="C187" s="4" t="s">
        <v>27</v>
      </c>
      <c r="D187" s="4" t="s">
        <v>269</v>
      </c>
      <c r="E187" s="4" t="s">
        <v>270</v>
      </c>
      <c r="F187" s="6">
        <v>45253</v>
      </c>
      <c r="G187" s="6">
        <v>45254</v>
      </c>
      <c r="H187" s="4">
        <v>1</v>
      </c>
      <c r="I187" s="4">
        <v>1</v>
      </c>
      <c r="J187" s="4">
        <v>1</v>
      </c>
      <c r="K187" s="4" t="s">
        <v>30</v>
      </c>
      <c r="L187" s="4">
        <v>175</v>
      </c>
      <c r="M187" s="4">
        <v>175</v>
      </c>
      <c r="N187" s="4" t="s">
        <v>892</v>
      </c>
      <c r="O187" s="4" t="s">
        <v>32</v>
      </c>
      <c r="P187" s="4" t="s">
        <v>33</v>
      </c>
      <c r="Q187" s="4">
        <v>0</v>
      </c>
      <c r="R187" s="7">
        <v>45253</v>
      </c>
      <c r="S187" s="6">
        <v>45255</v>
      </c>
      <c r="T187" s="4" t="s">
        <v>34</v>
      </c>
      <c r="U187" s="4">
        <v>175</v>
      </c>
      <c r="V187" s="4">
        <v>0</v>
      </c>
      <c r="W187" s="4">
        <v>0</v>
      </c>
      <c r="X187" s="4" t="s">
        <v>893</v>
      </c>
      <c r="Y187" s="4" t="s">
        <v>894</v>
      </c>
    </row>
    <row r="188" s="4" customFormat="1" spans="1:25">
      <c r="A188" s="4" t="s">
        <v>895</v>
      </c>
      <c r="B188" s="4" t="s">
        <v>26</v>
      </c>
      <c r="C188" s="4" t="s">
        <v>27</v>
      </c>
      <c r="D188" s="4" t="s">
        <v>872</v>
      </c>
      <c r="E188" s="4" t="s">
        <v>873</v>
      </c>
      <c r="F188" s="6">
        <v>45253</v>
      </c>
      <c r="G188" s="6">
        <v>45254</v>
      </c>
      <c r="H188" s="4">
        <v>1</v>
      </c>
      <c r="I188" s="4">
        <v>1</v>
      </c>
      <c r="J188" s="4">
        <v>1</v>
      </c>
      <c r="K188" s="4" t="s">
        <v>30</v>
      </c>
      <c r="L188" s="4">
        <v>262</v>
      </c>
      <c r="M188" s="4">
        <v>262</v>
      </c>
      <c r="N188" s="4" t="s">
        <v>896</v>
      </c>
      <c r="O188" s="4" t="s">
        <v>32</v>
      </c>
      <c r="P188" s="4" t="s">
        <v>33</v>
      </c>
      <c r="Q188" s="4">
        <v>0</v>
      </c>
      <c r="R188" s="7">
        <v>45253.0000115741</v>
      </c>
      <c r="S188" s="6">
        <v>45255</v>
      </c>
      <c r="T188" s="4" t="s">
        <v>34</v>
      </c>
      <c r="U188" s="4">
        <v>262</v>
      </c>
      <c r="V188" s="4">
        <v>0</v>
      </c>
      <c r="W188" s="4">
        <v>0</v>
      </c>
      <c r="X188" s="4" t="s">
        <v>897</v>
      </c>
      <c r="Y188" s="4" t="s">
        <v>898</v>
      </c>
    </row>
    <row r="189" s="4" customFormat="1" spans="1:25">
      <c r="A189" s="4" t="s">
        <v>899</v>
      </c>
      <c r="B189" s="4" t="s">
        <v>26</v>
      </c>
      <c r="C189" s="4" t="s">
        <v>27</v>
      </c>
      <c r="D189" s="4" t="s">
        <v>900</v>
      </c>
      <c r="E189" s="4" t="s">
        <v>901</v>
      </c>
      <c r="F189" s="6">
        <v>45253</v>
      </c>
      <c r="G189" s="6">
        <v>45254</v>
      </c>
      <c r="H189" s="4">
        <v>1</v>
      </c>
      <c r="I189" s="4">
        <v>1</v>
      </c>
      <c r="J189" s="4">
        <v>1</v>
      </c>
      <c r="K189" s="4" t="s">
        <v>30</v>
      </c>
      <c r="L189" s="4">
        <v>276</v>
      </c>
      <c r="M189" s="4">
        <v>276</v>
      </c>
      <c r="N189" s="4" t="s">
        <v>902</v>
      </c>
      <c r="O189" s="4" t="s">
        <v>32</v>
      </c>
      <c r="P189" s="4" t="s">
        <v>33</v>
      </c>
      <c r="Q189" s="4">
        <v>0</v>
      </c>
      <c r="R189" s="7">
        <v>45253</v>
      </c>
      <c r="S189" s="6">
        <v>45255</v>
      </c>
      <c r="T189" s="4" t="s">
        <v>34</v>
      </c>
      <c r="U189" s="4">
        <v>276</v>
      </c>
      <c r="V189" s="4">
        <v>0</v>
      </c>
      <c r="W189" s="4">
        <v>0</v>
      </c>
      <c r="X189" s="4" t="s">
        <v>903</v>
      </c>
      <c r="Y189" s="4" t="s">
        <v>904</v>
      </c>
    </row>
    <row r="190" s="4" customFormat="1" spans="1:25">
      <c r="A190" s="4" t="s">
        <v>905</v>
      </c>
      <c r="B190" s="4" t="s">
        <v>26</v>
      </c>
      <c r="C190" s="4" t="s">
        <v>27</v>
      </c>
      <c r="D190" s="4" t="s">
        <v>269</v>
      </c>
      <c r="E190" s="4" t="s">
        <v>270</v>
      </c>
      <c r="F190" s="6">
        <v>45253</v>
      </c>
      <c r="G190" s="6">
        <v>45254</v>
      </c>
      <c r="H190" s="4">
        <v>1</v>
      </c>
      <c r="I190" s="4">
        <v>1</v>
      </c>
      <c r="J190" s="4">
        <v>1</v>
      </c>
      <c r="K190" s="4" t="s">
        <v>30</v>
      </c>
      <c r="L190" s="4">
        <v>175</v>
      </c>
      <c r="M190" s="4">
        <v>175</v>
      </c>
      <c r="N190" s="4" t="s">
        <v>906</v>
      </c>
      <c r="O190" s="4" t="s">
        <v>32</v>
      </c>
      <c r="P190" s="4" t="s">
        <v>33</v>
      </c>
      <c r="Q190" s="4">
        <v>0</v>
      </c>
      <c r="R190" s="7">
        <v>45253.0000115741</v>
      </c>
      <c r="S190" s="6">
        <v>45255</v>
      </c>
      <c r="T190" s="4" t="s">
        <v>34</v>
      </c>
      <c r="U190" s="4">
        <v>175</v>
      </c>
      <c r="V190" s="4">
        <v>0</v>
      </c>
      <c r="W190" s="4">
        <v>0</v>
      </c>
      <c r="X190" s="4" t="s">
        <v>907</v>
      </c>
      <c r="Y190" s="4" t="s">
        <v>908</v>
      </c>
    </row>
    <row r="191" s="4" customFormat="1" spans="1:25">
      <c r="A191" s="4" t="s">
        <v>84</v>
      </c>
      <c r="B191" s="4" t="s">
        <v>26</v>
      </c>
      <c r="C191" s="4" t="s">
        <v>385</v>
      </c>
      <c r="D191" s="4" t="s">
        <v>85</v>
      </c>
      <c r="E191" s="4" t="s">
        <v>86</v>
      </c>
      <c r="F191" s="6">
        <v>45247</v>
      </c>
      <c r="G191" s="6">
        <v>45254</v>
      </c>
      <c r="H191" s="4">
        <v>1</v>
      </c>
      <c r="I191" s="4">
        <v>7</v>
      </c>
      <c r="J191" s="4">
        <v>7</v>
      </c>
      <c r="K191" s="4" t="s">
        <v>30</v>
      </c>
      <c r="L191" s="4">
        <v>-2160</v>
      </c>
      <c r="M191" s="4">
        <v>-2160</v>
      </c>
      <c r="N191" s="4" t="s">
        <v>87</v>
      </c>
      <c r="O191" s="4" t="s">
        <v>32</v>
      </c>
      <c r="P191" s="4" t="s">
        <v>33</v>
      </c>
      <c r="Q191" s="4">
        <v>0</v>
      </c>
      <c r="R191" s="7">
        <v>45201.228275463</v>
      </c>
      <c r="S191" s="6">
        <v>45255</v>
      </c>
      <c r="T191" s="4" t="s">
        <v>34</v>
      </c>
      <c r="U191" s="4">
        <v>-2160</v>
      </c>
      <c r="V191" s="4">
        <v>0</v>
      </c>
      <c r="W191" s="4">
        <v>0</v>
      </c>
      <c r="X191" s="4" t="s">
        <v>88</v>
      </c>
      <c r="Y191" s="4" t="s">
        <v>89</v>
      </c>
    </row>
    <row r="192" s="4" customFormat="1" spans="1:25">
      <c r="A192" s="4" t="s">
        <v>909</v>
      </c>
      <c r="B192" s="4" t="s">
        <v>26</v>
      </c>
      <c r="C192" s="4" t="s">
        <v>385</v>
      </c>
      <c r="D192" s="4" t="s">
        <v>910</v>
      </c>
      <c r="E192" s="4" t="s">
        <v>911</v>
      </c>
      <c r="F192" s="6">
        <v>45251</v>
      </c>
      <c r="G192" s="6">
        <v>45252</v>
      </c>
      <c r="H192" s="4">
        <v>1</v>
      </c>
      <c r="I192" s="4">
        <v>1</v>
      </c>
      <c r="J192" s="4">
        <v>1</v>
      </c>
      <c r="K192" s="4" t="s">
        <v>30</v>
      </c>
      <c r="L192" s="4">
        <v>-1802</v>
      </c>
      <c r="M192" s="4">
        <v>-1802</v>
      </c>
      <c r="N192" s="4" t="s">
        <v>912</v>
      </c>
      <c r="O192" s="4" t="s">
        <v>32</v>
      </c>
      <c r="P192" s="4" t="s">
        <v>33</v>
      </c>
      <c r="Q192" s="4">
        <v>0</v>
      </c>
      <c r="R192" s="7">
        <v>45238.9133564815</v>
      </c>
      <c r="S192" s="6">
        <v>45255</v>
      </c>
      <c r="T192" s="4" t="s">
        <v>34</v>
      </c>
      <c r="U192" s="4">
        <v>-1802</v>
      </c>
      <c r="V192" s="4">
        <v>0</v>
      </c>
      <c r="W192" s="4">
        <v>0</v>
      </c>
      <c r="X192" s="4" t="s">
        <v>913</v>
      </c>
      <c r="Y192" s="4" t="s">
        <v>914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2"/>
  <sheetViews>
    <sheetView tabSelected="1" workbookViewId="0">
      <selection activeCell="A178" sqref="A178:D18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9" width="9" style="4"/>
    <col min="10" max="10" width="14.875" style="4" customWidth="1"/>
    <col min="11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915</v>
      </c>
    </row>
    <row r="2" s="4" customFormat="1" hidden="1" spans="1:9">
      <c r="A2" s="5">
        <v>25738249943</v>
      </c>
      <c r="B2" s="6">
        <v>45250</v>
      </c>
      <c r="C2" s="6">
        <v>45252</v>
      </c>
      <c r="D2" s="4">
        <v>1240</v>
      </c>
      <c r="E2" s="4" t="str">
        <f>VLOOKUP(A2,HOP!A:L,12,0)</f>
        <v>1240.00</v>
      </c>
      <c r="F2" s="4" t="str">
        <f>VLOOKUP(A2,HOP!A:C,3,0)</f>
        <v>3717285</v>
      </c>
      <c r="G2" s="4">
        <f>D2-E2</f>
        <v>0</v>
      </c>
      <c r="H2" s="4" t="str">
        <f>$H$1&amp;F2</f>
        <v>，3717285</v>
      </c>
      <c r="I2" s="4" t="str">
        <f>VLOOKUP(A2,HOP!A:U,21,0)</f>
        <v>直采</v>
      </c>
    </row>
    <row r="3" s="4" customFormat="1" hidden="1" spans="1:9">
      <c r="A3" s="5">
        <v>999226569171565</v>
      </c>
      <c r="B3" s="6">
        <v>45250</v>
      </c>
      <c r="C3" s="6">
        <v>45254</v>
      </c>
      <c r="D3" s="4">
        <v>12300</v>
      </c>
      <c r="E3" s="4" t="str">
        <f>VLOOKUP(A3,HOP!A:L,12,0)</f>
        <v>12300.00</v>
      </c>
      <c r="F3" s="4" t="str">
        <f>VLOOKUP(A3,HOP!A:C,3,0)</f>
        <v>3870362</v>
      </c>
      <c r="G3" s="4">
        <f t="shared" ref="G3:G34" si="0">D3-E3</f>
        <v>0</v>
      </c>
      <c r="H3" s="4" t="str">
        <f t="shared" ref="H3:H34" si="1">$H$1&amp;F3</f>
        <v>，3870362</v>
      </c>
      <c r="I3" s="4" t="str">
        <f>VLOOKUP(A3,HOP!A:U,21,0)</f>
        <v>直采</v>
      </c>
    </row>
    <row r="4" s="4" customFormat="1" hidden="1" spans="1:9">
      <c r="A4" s="5">
        <v>999226644154104</v>
      </c>
      <c r="B4" s="6">
        <v>45252</v>
      </c>
      <c r="C4" s="6">
        <v>45254</v>
      </c>
      <c r="D4" s="4">
        <v>2300</v>
      </c>
      <c r="E4" s="4" t="str">
        <f>VLOOKUP(A4,HOP!A:L,12,0)</f>
        <v>2300.00</v>
      </c>
      <c r="F4" s="4" t="str">
        <f>VLOOKUP(A4,HOP!A:C,3,0)</f>
        <v>3890029</v>
      </c>
      <c r="G4" s="4">
        <f t="shared" si="0"/>
        <v>0</v>
      </c>
      <c r="H4" s="4" t="str">
        <f t="shared" si="1"/>
        <v>，3890029</v>
      </c>
      <c r="I4" s="4" t="str">
        <f>VLOOKUP(A4,HOP!A:U,21,0)</f>
        <v>直采</v>
      </c>
    </row>
    <row r="5" s="4" customFormat="1" hidden="1" spans="1:9">
      <c r="A5" s="5">
        <v>999226700661303</v>
      </c>
      <c r="B5" s="6">
        <v>45250</v>
      </c>
      <c r="C5" s="6">
        <v>45254</v>
      </c>
      <c r="D5" s="4">
        <v>2352</v>
      </c>
      <c r="E5" s="4" t="str">
        <f>VLOOKUP(A5,HOP!A:L,12,0)</f>
        <v>2352.00</v>
      </c>
      <c r="F5" s="4" t="str">
        <f>VLOOKUP(A5,HOP!A:C,3,0)</f>
        <v>3898555</v>
      </c>
      <c r="G5" s="4">
        <f t="shared" si="0"/>
        <v>0</v>
      </c>
      <c r="H5" s="4" t="str">
        <f t="shared" si="1"/>
        <v>，3898555</v>
      </c>
      <c r="I5" s="4" t="str">
        <f>VLOOKUP(A5,HOP!A:U,21,0)</f>
        <v>直采</v>
      </c>
    </row>
    <row r="6" s="4" customFormat="1" hidden="1" spans="1:9">
      <c r="A6" s="5">
        <v>999226799227978</v>
      </c>
      <c r="B6" s="6">
        <v>45252</v>
      </c>
      <c r="C6" s="6">
        <v>45254</v>
      </c>
      <c r="D6" s="4">
        <v>6112</v>
      </c>
      <c r="E6" s="4" t="str">
        <f>VLOOKUP(A6,HOP!A:L,12,0)</f>
        <v>6112.00</v>
      </c>
      <c r="F6" s="4" t="str">
        <f>VLOOKUP(A6,HOP!A:C,3,0)</f>
        <v>3941881</v>
      </c>
      <c r="G6" s="4">
        <f t="shared" si="0"/>
        <v>0</v>
      </c>
      <c r="H6" s="4" t="str">
        <f t="shared" si="1"/>
        <v>，3941881</v>
      </c>
      <c r="I6" s="4" t="str">
        <f>VLOOKUP(A6,HOP!A:U,21,0)</f>
        <v>直采</v>
      </c>
    </row>
    <row r="7" s="4" customFormat="1" spans="1:10">
      <c r="A7" s="5">
        <v>999226829068536</v>
      </c>
      <c r="B7" s="6">
        <v>45252</v>
      </c>
      <c r="C7" s="6">
        <v>45254</v>
      </c>
      <c r="D7" s="4">
        <v>2241</v>
      </c>
      <c r="E7" s="4" t="str">
        <f>VLOOKUP(A7,HOP!A:L,12,0)</f>
        <v>2441.00</v>
      </c>
      <c r="F7" s="4" t="str">
        <f>VLOOKUP(A7,HOP!A:C,3,0)</f>
        <v>3944602</v>
      </c>
      <c r="G7" s="4">
        <f t="shared" si="0"/>
        <v>-200</v>
      </c>
      <c r="H7" s="4" t="str">
        <f t="shared" si="1"/>
        <v>，3944602</v>
      </c>
      <c r="I7" s="4" t="str">
        <f>VLOOKUP(A7,HOP!A:U,21,0)</f>
        <v>直采</v>
      </c>
      <c r="J7" s="4" t="s">
        <v>916</v>
      </c>
    </row>
    <row r="8" s="4" customFormat="1" hidden="1" spans="1:9">
      <c r="A8" s="5">
        <v>999226839200941</v>
      </c>
      <c r="B8" s="6">
        <v>45253</v>
      </c>
      <c r="C8" s="6">
        <v>45254</v>
      </c>
      <c r="D8" s="4">
        <v>494</v>
      </c>
      <c r="E8" s="4" t="str">
        <f>VLOOKUP(A8,HOP!A:L,12,0)</f>
        <v>494.00</v>
      </c>
      <c r="F8" s="4" t="str">
        <f>VLOOKUP(A8,HOP!A:C,3,0)</f>
        <v>3947653</v>
      </c>
      <c r="G8" s="4">
        <f t="shared" si="0"/>
        <v>0</v>
      </c>
      <c r="H8" s="4" t="str">
        <f t="shared" si="1"/>
        <v>，3947653</v>
      </c>
      <c r="I8" s="4" t="str">
        <f>VLOOKUP(A8,HOP!A:U,21,0)</f>
        <v>直采</v>
      </c>
    </row>
    <row r="9" s="4" customFormat="1" hidden="1" spans="1:9">
      <c r="A9" s="5">
        <v>999226855440488</v>
      </c>
      <c r="B9" s="6">
        <v>45250</v>
      </c>
      <c r="C9" s="6">
        <v>45254</v>
      </c>
      <c r="D9" s="4">
        <v>1420</v>
      </c>
      <c r="E9" s="4" t="str">
        <f>VLOOKUP(A9,HOP!A:L,12,0)</f>
        <v>1420.00</v>
      </c>
      <c r="F9" s="4" t="str">
        <f>VLOOKUP(A9,HOP!A:C,3,0)</f>
        <v>3963580</v>
      </c>
      <c r="G9" s="4">
        <f t="shared" si="0"/>
        <v>0</v>
      </c>
      <c r="H9" s="4" t="str">
        <f t="shared" si="1"/>
        <v>，3963580</v>
      </c>
      <c r="I9" s="4" t="str">
        <f>VLOOKUP(A9,HOP!A:U,21,0)</f>
        <v>直采</v>
      </c>
    </row>
    <row r="10" s="4" customFormat="1" hidden="1" spans="1:9">
      <c r="A10" s="5">
        <v>999227029052410</v>
      </c>
      <c r="B10" s="6">
        <v>45251</v>
      </c>
      <c r="C10" s="6">
        <v>45254</v>
      </c>
      <c r="D10" s="4">
        <v>1398</v>
      </c>
      <c r="E10" s="4" t="str">
        <f>VLOOKUP(A10,HOP!A:L,12,0)</f>
        <v>1398.00</v>
      </c>
      <c r="F10" s="4" t="str">
        <f>VLOOKUP(A10,HOP!A:C,3,0)</f>
        <v>3983991</v>
      </c>
      <c r="G10" s="4">
        <f t="shared" si="0"/>
        <v>0</v>
      </c>
      <c r="H10" s="4" t="str">
        <f t="shared" si="1"/>
        <v>，3983991</v>
      </c>
      <c r="I10" s="4" t="str">
        <f>VLOOKUP(A10,HOP!A:U,21,0)</f>
        <v>直采</v>
      </c>
    </row>
    <row r="11" s="4" customFormat="1" hidden="1" spans="1:9">
      <c r="A11" s="5">
        <v>999227114121319</v>
      </c>
      <c r="B11" s="6">
        <v>45247</v>
      </c>
      <c r="C11" s="6">
        <v>45254</v>
      </c>
      <c r="D11" s="4">
        <v>360</v>
      </c>
      <c r="E11" s="4" t="str">
        <f>VLOOKUP(A11,HOP!A:L,12,0)</f>
        <v>360.00</v>
      </c>
      <c r="F11" s="4" t="str">
        <f>VLOOKUP(A11,HOP!A:C,3,0)</f>
        <v>4011381</v>
      </c>
      <c r="G11" s="4">
        <f t="shared" si="0"/>
        <v>0</v>
      </c>
      <c r="H11" s="4" t="str">
        <f t="shared" si="1"/>
        <v>，4011381</v>
      </c>
      <c r="I11" s="4" t="str">
        <f>VLOOKUP(A11,HOP!A:U,21,0)</f>
        <v>直采</v>
      </c>
    </row>
    <row r="12" s="4" customFormat="1" hidden="1" spans="1:9">
      <c r="A12" s="5">
        <v>999227193003752</v>
      </c>
      <c r="B12" s="6">
        <v>45253</v>
      </c>
      <c r="C12" s="6">
        <v>45254</v>
      </c>
      <c r="D12" s="4">
        <v>1010</v>
      </c>
      <c r="E12" s="4" t="str">
        <f>VLOOKUP(A12,HOP!A:L,12,0)</f>
        <v>1010.00</v>
      </c>
      <c r="F12" s="4" t="str">
        <f>VLOOKUP(A12,HOP!A:C,3,0)</f>
        <v>4024729</v>
      </c>
      <c r="G12" s="4">
        <f t="shared" si="0"/>
        <v>0</v>
      </c>
      <c r="H12" s="4" t="str">
        <f t="shared" si="1"/>
        <v>，4024729</v>
      </c>
      <c r="I12" s="4" t="str">
        <f>VLOOKUP(A12,HOP!A:U,21,0)</f>
        <v>直采</v>
      </c>
    </row>
    <row r="13" s="4" customFormat="1" hidden="1" spans="1:9">
      <c r="A13" s="5">
        <v>999227292551293</v>
      </c>
      <c r="B13" s="6">
        <v>45253</v>
      </c>
      <c r="C13" s="6">
        <v>45254</v>
      </c>
      <c r="D13" s="4">
        <v>426</v>
      </c>
      <c r="E13" s="4" t="str">
        <f>VLOOKUP(A13,HOP!A:L,12,0)</f>
        <v>426.00</v>
      </c>
      <c r="F13" s="4" t="str">
        <f>VLOOKUP(A13,HOP!A:C,3,0)</f>
        <v>4037765</v>
      </c>
      <c r="G13" s="4">
        <f t="shared" si="0"/>
        <v>0</v>
      </c>
      <c r="H13" s="4" t="str">
        <f t="shared" si="1"/>
        <v>，4037765</v>
      </c>
      <c r="I13" s="4" t="str">
        <f>VLOOKUP(A13,HOP!A:U,21,0)</f>
        <v>直连</v>
      </c>
    </row>
    <row r="14" s="4" customFormat="1" hidden="1" spans="1:9">
      <c r="A14" s="5">
        <v>999227308525121</v>
      </c>
      <c r="B14" s="6">
        <v>45252</v>
      </c>
      <c r="C14" s="6">
        <v>45254</v>
      </c>
      <c r="D14" s="4">
        <v>13936</v>
      </c>
      <c r="E14" s="4" t="str">
        <f>VLOOKUP(A14,HOP!A:L,12,0)</f>
        <v>13936.00</v>
      </c>
      <c r="F14" s="4" t="str">
        <f>VLOOKUP(A14,HOP!A:C,3,0)</f>
        <v>4045519</v>
      </c>
      <c r="G14" s="4">
        <f t="shared" si="0"/>
        <v>0</v>
      </c>
      <c r="H14" s="4" t="str">
        <f t="shared" si="1"/>
        <v>，4045519</v>
      </c>
      <c r="I14" s="4" t="str">
        <f>VLOOKUP(A14,HOP!A:U,21,0)</f>
        <v>直采</v>
      </c>
    </row>
    <row r="15" s="4" customFormat="1" hidden="1" spans="1:9">
      <c r="A15" s="5">
        <v>999227322859916</v>
      </c>
      <c r="B15" s="6">
        <v>45252</v>
      </c>
      <c r="C15" s="6">
        <v>45254</v>
      </c>
      <c r="D15" s="4">
        <v>2537</v>
      </c>
      <c r="E15" s="4" t="str">
        <f>VLOOKUP(A15,HOP!A:L,12,0)</f>
        <v>2537.00</v>
      </c>
      <c r="F15" s="4" t="str">
        <f>VLOOKUP(A15,HOP!A:C,3,0)</f>
        <v>4048203</v>
      </c>
      <c r="G15" s="4">
        <f t="shared" si="0"/>
        <v>0</v>
      </c>
      <c r="H15" s="4" t="str">
        <f t="shared" si="1"/>
        <v>，4048203</v>
      </c>
      <c r="I15" s="4" t="str">
        <f>VLOOKUP(A15,HOP!A:U,21,0)</f>
        <v>直采</v>
      </c>
    </row>
    <row r="16" s="4" customFormat="1" hidden="1" spans="1:9">
      <c r="A16" s="5">
        <v>999227334527662</v>
      </c>
      <c r="B16" s="6">
        <v>45253</v>
      </c>
      <c r="C16" s="6">
        <v>45254</v>
      </c>
      <c r="D16" s="4">
        <v>315</v>
      </c>
      <c r="E16" s="4" t="str">
        <f>VLOOKUP(A16,HOP!A:L,12,0)</f>
        <v>315.00</v>
      </c>
      <c r="F16" s="4" t="str">
        <f>VLOOKUP(A16,HOP!A:C,3,0)</f>
        <v>4052362</v>
      </c>
      <c r="G16" s="4">
        <f t="shared" si="0"/>
        <v>0</v>
      </c>
      <c r="H16" s="4" t="str">
        <f t="shared" si="1"/>
        <v>，4052362</v>
      </c>
      <c r="I16" s="4" t="str">
        <f>VLOOKUP(A16,HOP!A:U,21,0)</f>
        <v>直采</v>
      </c>
    </row>
    <row r="17" s="4" customFormat="1" hidden="1" spans="1:9">
      <c r="A17" s="5">
        <v>999227346312500</v>
      </c>
      <c r="B17" s="6">
        <v>45253</v>
      </c>
      <c r="C17" s="6">
        <v>45254</v>
      </c>
      <c r="D17" s="4">
        <v>1954</v>
      </c>
      <c r="E17" s="4" t="str">
        <f>VLOOKUP(A17,HOP!A:L,12,0)</f>
        <v>1954.00</v>
      </c>
      <c r="F17" s="4" t="str">
        <f>VLOOKUP(A17,HOP!A:C,3,0)</f>
        <v>4058148</v>
      </c>
      <c r="G17" s="4">
        <f t="shared" si="0"/>
        <v>0</v>
      </c>
      <c r="H17" s="4" t="str">
        <f t="shared" si="1"/>
        <v>，4058148</v>
      </c>
      <c r="I17" s="4" t="str">
        <f>VLOOKUP(A17,HOP!A:U,21,0)</f>
        <v>直采</v>
      </c>
    </row>
    <row r="18" s="4" customFormat="1" hidden="1" spans="1:9">
      <c r="A18" s="5">
        <v>999227348816899</v>
      </c>
      <c r="B18" s="6">
        <v>45253</v>
      </c>
      <c r="C18" s="6">
        <v>45254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999227432917517</v>
      </c>
      <c r="B19" s="6">
        <v>45253</v>
      </c>
      <c r="C19" s="6">
        <v>45254</v>
      </c>
      <c r="D19" s="4">
        <v>718</v>
      </c>
      <c r="E19" s="4" t="str">
        <f>VLOOKUP(A19,HOP!A:L,12,0)</f>
        <v>718.00</v>
      </c>
      <c r="F19" s="4" t="str">
        <f>VLOOKUP(A19,HOP!A:C,3,0)</f>
        <v>4073956</v>
      </c>
      <c r="G19" s="4">
        <f t="shared" si="0"/>
        <v>0</v>
      </c>
      <c r="H19" s="4" t="str">
        <f t="shared" si="1"/>
        <v>，4073956</v>
      </c>
      <c r="I19" s="4" t="str">
        <f>VLOOKUP(A19,HOP!A:U,21,0)</f>
        <v>直采</v>
      </c>
    </row>
    <row r="20" s="4" customFormat="1" hidden="1" spans="1:9">
      <c r="A20" s="5">
        <v>999227440334573</v>
      </c>
      <c r="B20" s="6">
        <v>45251</v>
      </c>
      <c r="C20" s="6">
        <v>45254</v>
      </c>
      <c r="D20" s="4">
        <v>4488</v>
      </c>
      <c r="E20" s="4" t="str">
        <f>VLOOKUP(A20,HOP!A:L,12,0)</f>
        <v>4488.00</v>
      </c>
      <c r="F20" s="4" t="str">
        <f>VLOOKUP(A20,HOP!A:C,3,0)</f>
        <v>4076516</v>
      </c>
      <c r="G20" s="4">
        <f t="shared" si="0"/>
        <v>0</v>
      </c>
      <c r="H20" s="4" t="str">
        <f t="shared" si="1"/>
        <v>，4076516</v>
      </c>
      <c r="I20" s="4" t="str">
        <f>VLOOKUP(A20,HOP!A:U,21,0)</f>
        <v>直采</v>
      </c>
    </row>
    <row r="21" s="4" customFormat="1" hidden="1" spans="1:9">
      <c r="A21" s="5">
        <v>999227945619086</v>
      </c>
      <c r="B21" s="6">
        <v>45252</v>
      </c>
      <c r="C21" s="6">
        <v>45254</v>
      </c>
      <c r="D21" s="4">
        <v>842</v>
      </c>
      <c r="E21" s="4" t="str">
        <f>VLOOKUP(A21,HOP!A:L,12,0)</f>
        <v>842.00</v>
      </c>
      <c r="F21" s="4" t="str">
        <f>VLOOKUP(A21,HOP!A:C,3,0)</f>
        <v>4081411</v>
      </c>
      <c r="G21" s="4">
        <f t="shared" si="0"/>
        <v>0</v>
      </c>
      <c r="H21" s="4" t="str">
        <f t="shared" si="1"/>
        <v>，4081411</v>
      </c>
      <c r="I21" s="4" t="str">
        <f>VLOOKUP(A21,HOP!A:U,21,0)</f>
        <v>直采</v>
      </c>
    </row>
    <row r="22" s="4" customFormat="1" hidden="1" spans="1:9">
      <c r="A22" s="5">
        <v>999227949626050</v>
      </c>
      <c r="B22" s="6">
        <v>45252</v>
      </c>
      <c r="C22" s="6">
        <v>45254</v>
      </c>
      <c r="D22" s="4">
        <v>3610</v>
      </c>
      <c r="E22" s="4" t="str">
        <f>VLOOKUP(A22,HOP!A:L,12,0)</f>
        <v>3610.00</v>
      </c>
      <c r="F22" s="4" t="str">
        <f>VLOOKUP(A22,HOP!A:C,3,0)</f>
        <v>4083433</v>
      </c>
      <c r="G22" s="4">
        <f t="shared" si="0"/>
        <v>0</v>
      </c>
      <c r="H22" s="4" t="str">
        <f t="shared" si="1"/>
        <v>，4083433</v>
      </c>
      <c r="I22" s="4" t="str">
        <f>VLOOKUP(A22,HOP!A:U,21,0)</f>
        <v>直采</v>
      </c>
    </row>
    <row r="23" s="4" customFormat="1" hidden="1" spans="1:9">
      <c r="A23" s="5">
        <v>999227973610787</v>
      </c>
      <c r="B23" s="6">
        <v>45252</v>
      </c>
      <c r="C23" s="6">
        <v>45254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999228002139299</v>
      </c>
      <c r="B24" s="6">
        <v>45253</v>
      </c>
      <c r="C24" s="6">
        <v>45254</v>
      </c>
      <c r="D24" s="4">
        <v>1062</v>
      </c>
      <c r="E24" s="4" t="str">
        <f>VLOOKUP(A24,HOP!A:L,12,0)</f>
        <v>1062.00</v>
      </c>
      <c r="F24" s="4" t="str">
        <f>VLOOKUP(A24,HOP!A:C,3,0)</f>
        <v>4100189</v>
      </c>
      <c r="G24" s="4">
        <f t="shared" si="0"/>
        <v>0</v>
      </c>
      <c r="H24" s="4" t="str">
        <f t="shared" si="1"/>
        <v>，4100189</v>
      </c>
      <c r="I24" s="4" t="str">
        <f>VLOOKUP(A24,HOP!A:U,21,0)</f>
        <v>直采</v>
      </c>
    </row>
    <row r="25" s="4" customFormat="1" hidden="1" spans="1:9">
      <c r="A25" s="5">
        <v>999228004404490</v>
      </c>
      <c r="B25" s="6">
        <v>45252</v>
      </c>
      <c r="C25" s="6">
        <v>45254</v>
      </c>
      <c r="D25" s="4">
        <v>1486</v>
      </c>
      <c r="E25" s="4" t="str">
        <f>VLOOKUP(A25,HOP!A:L,12,0)</f>
        <v>1486.00</v>
      </c>
      <c r="F25" s="4" t="str">
        <f>VLOOKUP(A25,HOP!A:C,3,0)</f>
        <v>4100754</v>
      </c>
      <c r="G25" s="4">
        <f t="shared" si="0"/>
        <v>0</v>
      </c>
      <c r="H25" s="4" t="str">
        <f t="shared" si="1"/>
        <v>，4100754</v>
      </c>
      <c r="I25" s="4" t="str">
        <f>VLOOKUP(A25,HOP!A:U,21,0)</f>
        <v>直采</v>
      </c>
    </row>
    <row r="26" s="4" customFormat="1" hidden="1" spans="1:9">
      <c r="A26" s="5">
        <v>999228004432821</v>
      </c>
      <c r="B26" s="6">
        <v>45252</v>
      </c>
      <c r="C26" s="6">
        <v>45254</v>
      </c>
      <c r="D26" s="4">
        <v>1486</v>
      </c>
      <c r="E26" s="4" t="str">
        <f>VLOOKUP(A26,HOP!A:L,12,0)</f>
        <v>1486.00</v>
      </c>
      <c r="F26" s="4" t="str">
        <f>VLOOKUP(A26,HOP!A:C,3,0)</f>
        <v>4100764</v>
      </c>
      <c r="G26" s="4">
        <f t="shared" si="0"/>
        <v>0</v>
      </c>
      <c r="H26" s="4" t="str">
        <f t="shared" si="1"/>
        <v>，4100764</v>
      </c>
      <c r="I26" s="4" t="str">
        <f>VLOOKUP(A26,HOP!A:U,21,0)</f>
        <v>直采</v>
      </c>
    </row>
    <row r="27" s="4" customFormat="1" hidden="1" spans="1:9">
      <c r="A27" s="5">
        <v>999228073399654</v>
      </c>
      <c r="B27" s="6">
        <v>45252</v>
      </c>
      <c r="C27" s="6">
        <v>45254</v>
      </c>
      <c r="D27" s="4">
        <v>2180</v>
      </c>
      <c r="E27" s="4" t="str">
        <f>VLOOKUP(A27,HOP!A:L,12,0)</f>
        <v>2180.00</v>
      </c>
      <c r="F27" s="4" t="str">
        <f>VLOOKUP(A27,HOP!A:C,3,0)</f>
        <v>4119550</v>
      </c>
      <c r="G27" s="4">
        <f t="shared" si="0"/>
        <v>0</v>
      </c>
      <c r="H27" s="4" t="str">
        <f t="shared" si="1"/>
        <v>，4119550</v>
      </c>
      <c r="I27" s="4" t="str">
        <f>VLOOKUP(A27,HOP!A:U,21,0)</f>
        <v>直采</v>
      </c>
    </row>
    <row r="28" s="4" customFormat="1" hidden="1" spans="1:9">
      <c r="A28" s="5">
        <v>999228087769989</v>
      </c>
      <c r="B28" s="6">
        <v>45252</v>
      </c>
      <c r="C28" s="6">
        <v>45254</v>
      </c>
      <c r="D28" s="4">
        <v>2219</v>
      </c>
      <c r="E28" s="4" t="str">
        <f>VLOOKUP(A28,HOP!A:L,12,0)</f>
        <v>2219.00</v>
      </c>
      <c r="F28" s="4" t="str">
        <f>VLOOKUP(A28,HOP!A:C,3,0)</f>
        <v>4122058</v>
      </c>
      <c r="G28" s="4">
        <f t="shared" si="0"/>
        <v>0</v>
      </c>
      <c r="H28" s="4" t="str">
        <f t="shared" si="1"/>
        <v>，4122058</v>
      </c>
      <c r="I28" s="4" t="str">
        <f>VLOOKUP(A28,HOP!A:U,21,0)</f>
        <v>直采</v>
      </c>
    </row>
    <row r="29" s="4" customFormat="1" hidden="1" spans="1:9">
      <c r="A29" s="5">
        <v>999228117463349</v>
      </c>
      <c r="B29" s="6">
        <v>45252</v>
      </c>
      <c r="C29" s="6">
        <v>45254</v>
      </c>
      <c r="D29" s="4">
        <v>614</v>
      </c>
      <c r="E29" s="4" t="str">
        <f>VLOOKUP(A29,HOP!A:L,12,0)</f>
        <v>614.00</v>
      </c>
      <c r="F29" s="4" t="str">
        <f>VLOOKUP(A29,HOP!A:C,3,0)</f>
        <v>4130456</v>
      </c>
      <c r="G29" s="4">
        <f t="shared" si="0"/>
        <v>0</v>
      </c>
      <c r="H29" s="4" t="str">
        <f t="shared" si="1"/>
        <v>，4130456</v>
      </c>
      <c r="I29" s="4" t="str">
        <f>VLOOKUP(A29,HOP!A:U,21,0)</f>
        <v>直采</v>
      </c>
    </row>
    <row r="30" s="4" customFormat="1" hidden="1" spans="1:9">
      <c r="A30" s="5">
        <v>999228122212407</v>
      </c>
      <c r="B30" s="6">
        <v>45252</v>
      </c>
      <c r="C30" s="6">
        <v>45254</v>
      </c>
      <c r="D30" s="4">
        <v>1215</v>
      </c>
      <c r="E30" s="4" t="str">
        <f>VLOOKUP(A30,HOP!A:L,12,0)</f>
        <v>1215.00</v>
      </c>
      <c r="F30" s="4" t="str">
        <f>VLOOKUP(A30,HOP!A:C,3,0)</f>
        <v>4132496</v>
      </c>
      <c r="G30" s="4">
        <f t="shared" si="0"/>
        <v>0</v>
      </c>
      <c r="H30" s="4" t="str">
        <f t="shared" si="1"/>
        <v>，4132496</v>
      </c>
      <c r="I30" s="4" t="str">
        <f>VLOOKUP(A30,HOP!A:U,21,0)</f>
        <v>直采</v>
      </c>
    </row>
    <row r="31" s="4" customFormat="1" hidden="1" spans="1:9">
      <c r="A31" s="5">
        <v>999228140909047</v>
      </c>
      <c r="B31" s="6">
        <v>45252</v>
      </c>
      <c r="C31" s="6">
        <v>45254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999228140947772</v>
      </c>
      <c r="B32" s="6">
        <v>45252</v>
      </c>
      <c r="C32" s="6">
        <v>45254</v>
      </c>
      <c r="D32" s="4">
        <v>1090</v>
      </c>
      <c r="E32" s="4" t="str">
        <f>VLOOKUP(A32,HOP!A:L,12,0)</f>
        <v>1090.00</v>
      </c>
      <c r="F32" s="4" t="str">
        <f>VLOOKUP(A32,HOP!A:C,3,0)</f>
        <v>4137721</v>
      </c>
      <c r="G32" s="4">
        <f t="shared" si="0"/>
        <v>0</v>
      </c>
      <c r="H32" s="4" t="str">
        <f t="shared" si="1"/>
        <v>，4137721</v>
      </c>
      <c r="I32" s="4" t="str">
        <f>VLOOKUP(A32,HOP!A:U,21,0)</f>
        <v>直采</v>
      </c>
    </row>
    <row r="33" s="4" customFormat="1" spans="1:9">
      <c r="A33" s="5">
        <v>999228143486760</v>
      </c>
      <c r="B33" s="6">
        <v>45249</v>
      </c>
      <c r="C33" s="6">
        <v>45254</v>
      </c>
      <c r="D33" s="4">
        <v>272.64</v>
      </c>
      <c r="E33" s="4" t="str">
        <f>VLOOKUP(A33,HOP!A:L,12,0)</f>
        <v>272.50</v>
      </c>
      <c r="F33" s="4" t="str">
        <f>VLOOKUP(A33,HOP!A:C,3,0)</f>
        <v>4138712</v>
      </c>
      <c r="G33" s="4">
        <f t="shared" si="0"/>
        <v>0.139999999999986</v>
      </c>
      <c r="H33" s="4" t="str">
        <f t="shared" si="1"/>
        <v>，4138712</v>
      </c>
      <c r="I33" s="4" t="str">
        <f>VLOOKUP(A33,HOP!A:U,21,0)</f>
        <v>直采</v>
      </c>
    </row>
    <row r="34" s="4" customFormat="1" hidden="1" spans="1:9">
      <c r="A34" s="5">
        <v>999228163599705</v>
      </c>
      <c r="B34" s="6">
        <v>45249</v>
      </c>
      <c r="C34" s="6">
        <v>45254</v>
      </c>
      <c r="D34" s="4">
        <v>700</v>
      </c>
      <c r="E34" s="4" t="str">
        <f>VLOOKUP(A34,HOP!A:L,12,0)</f>
        <v>700.00</v>
      </c>
      <c r="F34" s="4" t="str">
        <f>VLOOKUP(A34,HOP!A:C,3,0)</f>
        <v>4143534</v>
      </c>
      <c r="G34" s="4">
        <f t="shared" si="0"/>
        <v>0</v>
      </c>
      <c r="H34" s="4" t="str">
        <f t="shared" si="1"/>
        <v>，4143534</v>
      </c>
      <c r="I34" s="4" t="str">
        <f>VLOOKUP(A34,HOP!A:U,21,0)</f>
        <v>直采</v>
      </c>
    </row>
    <row r="35" s="4" customFormat="1" hidden="1" spans="1:9">
      <c r="A35" s="5">
        <v>999228164842282</v>
      </c>
      <c r="B35" s="6">
        <v>45251</v>
      </c>
      <c r="C35" s="6">
        <v>45254</v>
      </c>
      <c r="D35" s="4">
        <v>2331</v>
      </c>
      <c r="E35" s="4" t="str">
        <f>VLOOKUP(A35,HOP!A:L,12,0)</f>
        <v>2331.00</v>
      </c>
      <c r="F35" s="4" t="str">
        <f>VLOOKUP(A35,HOP!A:C,3,0)</f>
        <v>4143792</v>
      </c>
      <c r="G35" s="4">
        <f t="shared" ref="G35:G66" si="2">D35-E35</f>
        <v>0</v>
      </c>
      <c r="H35" s="4" t="str">
        <f t="shared" ref="H35:H66" si="3">$H$1&amp;F35</f>
        <v>，4143792</v>
      </c>
      <c r="I35" s="4" t="str">
        <f>VLOOKUP(A35,HOP!A:U,21,0)</f>
        <v>直采</v>
      </c>
    </row>
    <row r="36" s="4" customFormat="1" hidden="1" spans="1:9">
      <c r="A36" s="5">
        <v>999228171925469</v>
      </c>
      <c r="B36" s="6">
        <v>45252</v>
      </c>
      <c r="C36" s="6">
        <v>45254</v>
      </c>
      <c r="D36" s="4">
        <v>3374</v>
      </c>
      <c r="E36" s="4" t="str">
        <f>VLOOKUP(A36,HOP!A:L,12,0)</f>
        <v>3374.00</v>
      </c>
      <c r="F36" s="4" t="str">
        <f>VLOOKUP(A36,HOP!A:C,3,0)</f>
        <v>4146602</v>
      </c>
      <c r="G36" s="4">
        <f t="shared" si="2"/>
        <v>0</v>
      </c>
      <c r="H36" s="4" t="str">
        <f t="shared" si="3"/>
        <v>，4146602</v>
      </c>
      <c r="I36" s="4" t="str">
        <f>VLOOKUP(A36,HOP!A:U,21,0)</f>
        <v>直采</v>
      </c>
    </row>
    <row r="37" s="4" customFormat="1" hidden="1" spans="1:9">
      <c r="A37" s="5">
        <v>999228206513582</v>
      </c>
      <c r="B37" s="6">
        <v>45253</v>
      </c>
      <c r="C37" s="6">
        <v>45254</v>
      </c>
      <c r="D37" s="4">
        <v>777</v>
      </c>
      <c r="E37" s="4" t="str">
        <f>VLOOKUP(A37,HOP!A:L,12,0)</f>
        <v>777.00</v>
      </c>
      <c r="F37" s="4" t="str">
        <f>VLOOKUP(A37,HOP!A:C,3,0)</f>
        <v>4148443</v>
      </c>
      <c r="G37" s="4">
        <f t="shared" si="2"/>
        <v>0</v>
      </c>
      <c r="H37" s="4" t="str">
        <f t="shared" si="3"/>
        <v>，4148443</v>
      </c>
      <c r="I37" s="4" t="str">
        <f>VLOOKUP(A37,HOP!A:U,21,0)</f>
        <v>直采</v>
      </c>
    </row>
    <row r="38" s="4" customFormat="1" hidden="1" spans="1:9">
      <c r="A38" s="5">
        <v>999228207817401</v>
      </c>
      <c r="B38" s="6">
        <v>45251</v>
      </c>
      <c r="C38" s="6">
        <v>45254</v>
      </c>
      <c r="D38" s="4">
        <v>1854</v>
      </c>
      <c r="E38" s="4" t="str">
        <f>VLOOKUP(A38,HOP!A:L,12,0)</f>
        <v>1854.00</v>
      </c>
      <c r="F38" s="4" t="str">
        <f>VLOOKUP(A38,HOP!A:C,3,0)</f>
        <v>4149038</v>
      </c>
      <c r="G38" s="4">
        <f t="shared" si="2"/>
        <v>0</v>
      </c>
      <c r="H38" s="4" t="str">
        <f t="shared" si="3"/>
        <v>，4149038</v>
      </c>
      <c r="I38" s="4" t="str">
        <f>VLOOKUP(A38,HOP!A:U,21,0)</f>
        <v>直采</v>
      </c>
    </row>
    <row r="39" s="4" customFormat="1" hidden="1" spans="1:9">
      <c r="A39" s="5">
        <v>999228208995399</v>
      </c>
      <c r="B39" s="6">
        <v>45252</v>
      </c>
      <c r="C39" s="6">
        <v>45254</v>
      </c>
      <c r="D39" s="4">
        <v>694</v>
      </c>
      <c r="E39" s="4" t="str">
        <f>VLOOKUP(A39,HOP!A:L,12,0)</f>
        <v>694.00</v>
      </c>
      <c r="F39" s="4" t="str">
        <f>VLOOKUP(A39,HOP!A:C,3,0)</f>
        <v>4149362</v>
      </c>
      <c r="G39" s="4">
        <f t="shared" si="2"/>
        <v>0</v>
      </c>
      <c r="H39" s="4" t="str">
        <f t="shared" si="3"/>
        <v>，4149362</v>
      </c>
      <c r="I39" s="4" t="str">
        <f>VLOOKUP(A39,HOP!A:U,21,0)</f>
        <v>直采</v>
      </c>
    </row>
    <row r="40" s="4" customFormat="1" hidden="1" spans="1:9">
      <c r="A40" s="5">
        <v>999228209566158</v>
      </c>
      <c r="B40" s="6">
        <v>45252</v>
      </c>
      <c r="C40" s="6">
        <v>45254</v>
      </c>
      <c r="D40" s="4">
        <v>3406</v>
      </c>
      <c r="E40" s="4" t="str">
        <f>VLOOKUP(A40,HOP!A:L,12,0)</f>
        <v>3406.00</v>
      </c>
      <c r="F40" s="4" t="str">
        <f>VLOOKUP(A40,HOP!A:C,3,0)</f>
        <v>4149573</v>
      </c>
      <c r="G40" s="4">
        <f t="shared" si="2"/>
        <v>0</v>
      </c>
      <c r="H40" s="4" t="str">
        <f t="shared" si="3"/>
        <v>，4149573</v>
      </c>
      <c r="I40" s="4" t="str">
        <f>VLOOKUP(A40,HOP!A:U,21,0)</f>
        <v>直采</v>
      </c>
    </row>
    <row r="41" s="4" customFormat="1" hidden="1" spans="1:9">
      <c r="A41" s="5">
        <v>999228209574450</v>
      </c>
      <c r="B41" s="6">
        <v>45252</v>
      </c>
      <c r="C41" s="6">
        <v>45254</v>
      </c>
      <c r="D41" s="4">
        <v>3406</v>
      </c>
      <c r="E41" s="4" t="str">
        <f>VLOOKUP(A41,HOP!A:L,12,0)</f>
        <v>3406.00</v>
      </c>
      <c r="F41" s="4" t="str">
        <f>VLOOKUP(A41,HOP!A:C,3,0)</f>
        <v>4149576</v>
      </c>
      <c r="G41" s="4">
        <f t="shared" si="2"/>
        <v>0</v>
      </c>
      <c r="H41" s="4" t="str">
        <f t="shared" si="3"/>
        <v>，4149576</v>
      </c>
      <c r="I41" s="4" t="str">
        <f>VLOOKUP(A41,HOP!A:U,21,0)</f>
        <v>直采</v>
      </c>
    </row>
    <row r="42" s="4" customFormat="1" hidden="1" spans="1:9">
      <c r="A42" s="5">
        <v>999228209576291</v>
      </c>
      <c r="B42" s="6">
        <v>45252</v>
      </c>
      <c r="C42" s="6">
        <v>45254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999228209771288</v>
      </c>
      <c r="B43" s="6">
        <v>45252</v>
      </c>
      <c r="C43" s="6">
        <v>45254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999228217542788</v>
      </c>
      <c r="B44" s="6">
        <v>45250</v>
      </c>
      <c r="C44" s="6">
        <v>45254</v>
      </c>
      <c r="D44" s="4">
        <v>1124</v>
      </c>
      <c r="E44" s="4" t="str">
        <f>VLOOKUP(A44,HOP!A:L,12,0)</f>
        <v>1124.00</v>
      </c>
      <c r="F44" s="4" t="str">
        <f>VLOOKUP(A44,HOP!A:C,3,0)</f>
        <v>4154440</v>
      </c>
      <c r="G44" s="4">
        <f t="shared" si="2"/>
        <v>0</v>
      </c>
      <c r="H44" s="4" t="str">
        <f t="shared" si="3"/>
        <v>，4154440</v>
      </c>
      <c r="I44" s="4" t="str">
        <f>VLOOKUP(A44,HOP!A:U,21,0)</f>
        <v>直采</v>
      </c>
    </row>
    <row r="45" s="4" customFormat="1" hidden="1" spans="1:9">
      <c r="A45" s="5">
        <v>999228225671056</v>
      </c>
      <c r="B45" s="6">
        <v>45253</v>
      </c>
      <c r="C45" s="6">
        <v>45254</v>
      </c>
      <c r="D45" s="4">
        <v>264</v>
      </c>
      <c r="E45" s="4" t="str">
        <f>VLOOKUP(A45,HOP!A:L,12,0)</f>
        <v>264.00</v>
      </c>
      <c r="F45" s="4" t="str">
        <f>VLOOKUP(A45,HOP!A:C,3,0)</f>
        <v>4155082</v>
      </c>
      <c r="G45" s="4">
        <f t="shared" si="2"/>
        <v>0</v>
      </c>
      <c r="H45" s="4" t="str">
        <f t="shared" si="3"/>
        <v>，4155082</v>
      </c>
      <c r="I45" s="4" t="str">
        <f>VLOOKUP(A45,HOP!A:U,21,0)</f>
        <v>直采</v>
      </c>
    </row>
    <row r="46" s="4" customFormat="1" hidden="1" spans="1:9">
      <c r="A46" s="5">
        <v>999228229927077</v>
      </c>
      <c r="B46" s="6">
        <v>45253</v>
      </c>
      <c r="C46" s="6">
        <v>45254</v>
      </c>
      <c r="D46" s="4">
        <v>161</v>
      </c>
      <c r="E46" s="4" t="str">
        <f>VLOOKUP(A46,HOP!A:L,12,0)</f>
        <v>161.00</v>
      </c>
      <c r="F46" s="4" t="str">
        <f>VLOOKUP(A46,HOP!A:C,3,0)</f>
        <v>4156322</v>
      </c>
      <c r="G46" s="4">
        <f t="shared" si="2"/>
        <v>0</v>
      </c>
      <c r="H46" s="4" t="str">
        <f t="shared" si="3"/>
        <v>，4156322</v>
      </c>
      <c r="I46" s="4" t="str">
        <f>VLOOKUP(A46,HOP!A:U,21,0)</f>
        <v>直采</v>
      </c>
    </row>
    <row r="47" s="4" customFormat="1" hidden="1" spans="1:9">
      <c r="A47" s="5">
        <v>999228258312565</v>
      </c>
      <c r="B47" s="6">
        <v>45246</v>
      </c>
      <c r="C47" s="6">
        <v>45254</v>
      </c>
      <c r="D47" s="4">
        <v>0</v>
      </c>
      <c r="E47" s="4" t="str">
        <f>VLOOKUP(A47,HOP!A:L,12,0)</f>
        <v>2651.00</v>
      </c>
      <c r="F47" s="4" t="str">
        <f>VLOOKUP(A47,HOP!A:C,3,0)</f>
        <v>4164471</v>
      </c>
      <c r="G47" s="4">
        <f t="shared" si="2"/>
        <v>-2651</v>
      </c>
      <c r="H47" s="4" t="str">
        <f t="shared" si="3"/>
        <v>，4164471</v>
      </c>
      <c r="I47" s="4" t="str">
        <f>VLOOKUP(A47,HOP!A:U,21,0)</f>
        <v>直采</v>
      </c>
    </row>
    <row r="48" s="4" customFormat="1" hidden="1" spans="1:9">
      <c r="A48" s="5">
        <v>999228258665365</v>
      </c>
      <c r="B48" s="6">
        <v>45253</v>
      </c>
      <c r="C48" s="6">
        <v>45254</v>
      </c>
      <c r="D48" s="4">
        <v>450</v>
      </c>
      <c r="E48" s="4" t="str">
        <f>VLOOKUP(A48,HOP!A:L,12,0)</f>
        <v>450.00</v>
      </c>
      <c r="F48" s="4" t="str">
        <f>VLOOKUP(A48,HOP!A:C,3,0)</f>
        <v>4164536</v>
      </c>
      <c r="G48" s="4">
        <f t="shared" si="2"/>
        <v>0</v>
      </c>
      <c r="H48" s="4" t="str">
        <f t="shared" si="3"/>
        <v>，4164536</v>
      </c>
      <c r="I48" s="4" t="str">
        <f>VLOOKUP(A48,HOP!A:U,21,0)</f>
        <v>直采</v>
      </c>
    </row>
    <row r="49" s="4" customFormat="1" hidden="1" spans="1:9">
      <c r="A49" s="5">
        <v>999228266909532</v>
      </c>
      <c r="B49" s="6">
        <v>45252</v>
      </c>
      <c r="C49" s="6">
        <v>45254</v>
      </c>
      <c r="D49" s="4">
        <v>1598</v>
      </c>
      <c r="E49" s="4" t="str">
        <f>VLOOKUP(A49,HOP!A:L,12,0)</f>
        <v>1598.00</v>
      </c>
      <c r="F49" s="4" t="str">
        <f>VLOOKUP(A49,HOP!A:C,3,0)</f>
        <v>4168867</v>
      </c>
      <c r="G49" s="4">
        <f t="shared" si="2"/>
        <v>0</v>
      </c>
      <c r="H49" s="4" t="str">
        <f t="shared" si="3"/>
        <v>，4168867</v>
      </c>
      <c r="I49" s="4" t="str">
        <f>VLOOKUP(A49,HOP!A:U,21,0)</f>
        <v>直采</v>
      </c>
    </row>
    <row r="50" s="4" customFormat="1" hidden="1" spans="1:9">
      <c r="A50" s="5">
        <v>999228269369521</v>
      </c>
      <c r="B50" s="6">
        <v>45251</v>
      </c>
      <c r="C50" s="6">
        <v>45254</v>
      </c>
      <c r="D50" s="4">
        <v>6402</v>
      </c>
      <c r="E50" s="4" t="str">
        <f>VLOOKUP(A50,HOP!A:L,12,0)</f>
        <v>6402.00</v>
      </c>
      <c r="F50" s="4" t="str">
        <f>VLOOKUP(A50,HOP!A:C,3,0)</f>
        <v>4170503</v>
      </c>
      <c r="G50" s="4">
        <f t="shared" si="2"/>
        <v>0</v>
      </c>
      <c r="H50" s="4" t="str">
        <f t="shared" si="3"/>
        <v>，4170503</v>
      </c>
      <c r="I50" s="4" t="str">
        <f>VLOOKUP(A50,HOP!A:U,21,0)</f>
        <v>直采</v>
      </c>
    </row>
    <row r="51" s="4" customFormat="1" hidden="1" spans="1:9">
      <c r="A51" s="5">
        <v>999228281783449</v>
      </c>
      <c r="B51" s="6">
        <v>45250</v>
      </c>
      <c r="C51" s="6">
        <v>45254</v>
      </c>
      <c r="D51" s="4">
        <v>2212</v>
      </c>
      <c r="E51" s="4" t="str">
        <f>VLOOKUP(A51,HOP!A:L,12,0)</f>
        <v>2212.00</v>
      </c>
      <c r="F51" s="4" t="str">
        <f>VLOOKUP(A51,HOP!A:C,3,0)</f>
        <v>4175504</v>
      </c>
      <c r="G51" s="4">
        <f t="shared" si="2"/>
        <v>0</v>
      </c>
      <c r="H51" s="4" t="str">
        <f t="shared" si="3"/>
        <v>，4175504</v>
      </c>
      <c r="I51" s="4" t="str">
        <f>VLOOKUP(A51,HOP!A:U,21,0)</f>
        <v>直连</v>
      </c>
    </row>
    <row r="52" s="4" customFormat="1" hidden="1" spans="1:9">
      <c r="A52" s="5">
        <v>999228283280349</v>
      </c>
      <c r="B52" s="6">
        <v>45253</v>
      </c>
      <c r="C52" s="6">
        <v>45254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999228283390564</v>
      </c>
      <c r="B53" s="6">
        <v>45252</v>
      </c>
      <c r="C53" s="6">
        <v>45254</v>
      </c>
      <c r="D53" s="4">
        <v>1568</v>
      </c>
      <c r="E53" s="4" t="str">
        <f>VLOOKUP(A53,HOP!A:L,12,0)</f>
        <v>1568.00</v>
      </c>
      <c r="F53" s="4" t="str">
        <f>VLOOKUP(A53,HOP!A:C,3,0)</f>
        <v>4176176</v>
      </c>
      <c r="G53" s="4">
        <f t="shared" si="2"/>
        <v>0</v>
      </c>
      <c r="H53" s="4" t="str">
        <f t="shared" si="3"/>
        <v>，4176176</v>
      </c>
      <c r="I53" s="4" t="str">
        <f>VLOOKUP(A53,HOP!A:U,21,0)</f>
        <v>直采</v>
      </c>
    </row>
    <row r="54" s="4" customFormat="1" hidden="1" spans="1:9">
      <c r="A54" s="5">
        <v>999228286146162</v>
      </c>
      <c r="B54" s="6">
        <v>45250</v>
      </c>
      <c r="C54" s="6">
        <v>45254</v>
      </c>
      <c r="D54" s="4">
        <v>7568</v>
      </c>
      <c r="E54" s="4" t="str">
        <f>VLOOKUP(A54,HOP!A:L,12,0)</f>
        <v>7568.00</v>
      </c>
      <c r="F54" s="4" t="str">
        <f>VLOOKUP(A54,HOP!A:C,3,0)</f>
        <v>4177370</v>
      </c>
      <c r="G54" s="4">
        <f t="shared" si="2"/>
        <v>0</v>
      </c>
      <c r="H54" s="4" t="str">
        <f t="shared" si="3"/>
        <v>，4177370</v>
      </c>
      <c r="I54" s="4" t="str">
        <f>VLOOKUP(A54,HOP!A:U,21,0)</f>
        <v>直采</v>
      </c>
    </row>
    <row r="55" s="4" customFormat="1" hidden="1" spans="1:9">
      <c r="A55" s="5">
        <v>999228289233028</v>
      </c>
      <c r="B55" s="6">
        <v>45251</v>
      </c>
      <c r="C55" s="6">
        <v>45254</v>
      </c>
      <c r="D55" s="4">
        <v>2352</v>
      </c>
      <c r="E55" s="4" t="str">
        <f>VLOOKUP(A55,HOP!A:L,12,0)</f>
        <v>2352.00</v>
      </c>
      <c r="F55" s="4" t="str">
        <f>VLOOKUP(A55,HOP!A:C,3,0)</f>
        <v>4179016</v>
      </c>
      <c r="G55" s="4">
        <f t="shared" si="2"/>
        <v>0</v>
      </c>
      <c r="H55" s="4" t="str">
        <f t="shared" si="3"/>
        <v>，4179016</v>
      </c>
      <c r="I55" s="4" t="str">
        <f>VLOOKUP(A55,HOP!A:U,21,0)</f>
        <v>直采</v>
      </c>
    </row>
    <row r="56" s="4" customFormat="1" hidden="1" spans="1:9">
      <c r="A56" s="5">
        <v>999228312312260</v>
      </c>
      <c r="B56" s="6">
        <v>45252</v>
      </c>
      <c r="C56" s="6">
        <v>45254</v>
      </c>
      <c r="D56" s="4">
        <v>2040</v>
      </c>
      <c r="E56" s="4" t="str">
        <f>VLOOKUP(A56,HOP!A:L,12,0)</f>
        <v>2040.00</v>
      </c>
      <c r="F56" s="4" t="str">
        <f>VLOOKUP(A56,HOP!A:C,3,0)</f>
        <v>4187160</v>
      </c>
      <c r="G56" s="4">
        <f t="shared" si="2"/>
        <v>0</v>
      </c>
      <c r="H56" s="4" t="str">
        <f t="shared" si="3"/>
        <v>，4187160</v>
      </c>
      <c r="I56" s="4" t="str">
        <f>VLOOKUP(A56,HOP!A:U,21,0)</f>
        <v>直采</v>
      </c>
    </row>
    <row r="57" s="4" customFormat="1" hidden="1" spans="1:9">
      <c r="A57" s="5">
        <v>999228333327812</v>
      </c>
      <c r="B57" s="6">
        <v>45253</v>
      </c>
      <c r="C57" s="6">
        <v>45254</v>
      </c>
      <c r="D57" s="4">
        <v>651</v>
      </c>
      <c r="E57" s="4" t="str">
        <f>VLOOKUP(A57,HOP!A:L,12,0)</f>
        <v>651.00</v>
      </c>
      <c r="F57" s="4" t="str">
        <f>VLOOKUP(A57,HOP!A:C,3,0)</f>
        <v>4199110</v>
      </c>
      <c r="G57" s="4">
        <f t="shared" si="2"/>
        <v>0</v>
      </c>
      <c r="H57" s="4" t="str">
        <f t="shared" si="3"/>
        <v>，4199110</v>
      </c>
      <c r="I57" s="4" t="str">
        <f>VLOOKUP(A57,HOP!A:U,21,0)</f>
        <v>直采</v>
      </c>
    </row>
    <row r="58" s="4" customFormat="1" hidden="1" spans="1:9">
      <c r="A58" s="5">
        <v>999228334251890</v>
      </c>
      <c r="B58" s="6">
        <v>45250</v>
      </c>
      <c r="C58" s="6">
        <v>45254</v>
      </c>
      <c r="D58" s="4">
        <v>1480</v>
      </c>
      <c r="E58" s="4" t="str">
        <f>VLOOKUP(A58,HOP!A:L,12,0)</f>
        <v>1480.00</v>
      </c>
      <c r="F58" s="4" t="str">
        <f>VLOOKUP(A58,HOP!A:C,3,0)</f>
        <v>4199592</v>
      </c>
      <c r="G58" s="4">
        <f t="shared" si="2"/>
        <v>0</v>
      </c>
      <c r="H58" s="4" t="str">
        <f t="shared" si="3"/>
        <v>，4199592</v>
      </c>
      <c r="I58" s="4" t="str">
        <f>VLOOKUP(A58,HOP!A:U,21,0)</f>
        <v>直采</v>
      </c>
    </row>
    <row r="59" s="4" customFormat="1" hidden="1" spans="1:9">
      <c r="A59" s="5">
        <v>999228334915626</v>
      </c>
      <c r="B59" s="6">
        <v>45252</v>
      </c>
      <c r="C59" s="6">
        <v>45254</v>
      </c>
      <c r="D59" s="4">
        <v>1902</v>
      </c>
      <c r="E59" s="4" t="str">
        <f>VLOOKUP(A59,HOP!A:L,12,0)</f>
        <v>1902.00</v>
      </c>
      <c r="F59" s="4" t="str">
        <f>VLOOKUP(A59,HOP!A:C,3,0)</f>
        <v>4199848</v>
      </c>
      <c r="G59" s="4">
        <f t="shared" si="2"/>
        <v>0</v>
      </c>
      <c r="H59" s="4" t="str">
        <f t="shared" si="3"/>
        <v>，4199848</v>
      </c>
      <c r="I59" s="4" t="str">
        <f>VLOOKUP(A59,HOP!A:U,21,0)</f>
        <v>直采</v>
      </c>
    </row>
    <row r="60" s="4" customFormat="1" hidden="1" spans="1:9">
      <c r="A60" s="5">
        <v>999228334981326</v>
      </c>
      <c r="B60" s="6">
        <v>45252</v>
      </c>
      <c r="C60" s="6">
        <v>45254</v>
      </c>
      <c r="D60" s="4">
        <v>5580</v>
      </c>
      <c r="E60" s="4" t="str">
        <f>VLOOKUP(A60,HOP!A:L,12,0)</f>
        <v>5580.00</v>
      </c>
      <c r="F60" s="4" t="str">
        <f>VLOOKUP(A60,HOP!A:C,3,0)</f>
        <v>4199868</v>
      </c>
      <c r="G60" s="4">
        <f t="shared" si="2"/>
        <v>0</v>
      </c>
      <c r="H60" s="4" t="str">
        <f t="shared" si="3"/>
        <v>，4199868</v>
      </c>
      <c r="I60" s="4" t="str">
        <f>VLOOKUP(A60,HOP!A:U,21,0)</f>
        <v>新媒体</v>
      </c>
    </row>
    <row r="61" s="4" customFormat="1" hidden="1" spans="1:9">
      <c r="A61" s="5">
        <v>999228336038647</v>
      </c>
      <c r="B61" s="6">
        <v>45252</v>
      </c>
      <c r="C61" s="6">
        <v>45254</v>
      </c>
      <c r="D61" s="4">
        <v>846</v>
      </c>
      <c r="E61" s="4" t="str">
        <f>VLOOKUP(A61,HOP!A:L,12,0)</f>
        <v>846.00</v>
      </c>
      <c r="F61" s="4" t="str">
        <f>VLOOKUP(A61,HOP!A:C,3,0)</f>
        <v>4200392</v>
      </c>
      <c r="G61" s="4">
        <f t="shared" si="2"/>
        <v>0</v>
      </c>
      <c r="H61" s="4" t="str">
        <f t="shared" si="3"/>
        <v>，4200392</v>
      </c>
      <c r="I61" s="4" t="str">
        <f>VLOOKUP(A61,HOP!A:U,21,0)</f>
        <v>直连</v>
      </c>
    </row>
    <row r="62" s="4" customFormat="1" hidden="1" spans="1:9">
      <c r="A62" s="5">
        <v>999228345370091</v>
      </c>
      <c r="B62" s="6">
        <v>45253</v>
      </c>
      <c r="C62" s="6">
        <v>45254</v>
      </c>
      <c r="D62" s="4">
        <v>373</v>
      </c>
      <c r="E62" s="4" t="str">
        <f>VLOOKUP(A62,HOP!A:L,12,0)</f>
        <v>373.00</v>
      </c>
      <c r="F62" s="4" t="str">
        <f>VLOOKUP(A62,HOP!A:C,3,0)</f>
        <v>4206386</v>
      </c>
      <c r="G62" s="4">
        <f t="shared" si="2"/>
        <v>0</v>
      </c>
      <c r="H62" s="4" t="str">
        <f t="shared" si="3"/>
        <v>，4206386</v>
      </c>
      <c r="I62" s="4" t="str">
        <f>VLOOKUP(A62,HOP!A:U,21,0)</f>
        <v>直采</v>
      </c>
    </row>
    <row r="63" s="4" customFormat="1" hidden="1" spans="1:9">
      <c r="A63" s="5">
        <v>999228350980107</v>
      </c>
      <c r="B63" s="6">
        <v>45252</v>
      </c>
      <c r="C63" s="6">
        <v>45254</v>
      </c>
      <c r="D63" s="4">
        <v>664</v>
      </c>
      <c r="E63" s="4" t="str">
        <f>VLOOKUP(A63,HOP!A:L,12,0)</f>
        <v>664.00</v>
      </c>
      <c r="F63" s="4" t="str">
        <f>VLOOKUP(A63,HOP!A:C,3,0)</f>
        <v>4208705</v>
      </c>
      <c r="G63" s="4">
        <f t="shared" si="2"/>
        <v>0</v>
      </c>
      <c r="H63" s="4" t="str">
        <f t="shared" si="3"/>
        <v>，4208705</v>
      </c>
      <c r="I63" s="4" t="str">
        <f>VLOOKUP(A63,HOP!A:U,21,0)</f>
        <v>直采</v>
      </c>
    </row>
    <row r="64" s="4" customFormat="1" hidden="1" spans="1:9">
      <c r="A64" s="5">
        <v>999228352756463</v>
      </c>
      <c r="B64" s="6">
        <v>45253</v>
      </c>
      <c r="C64" s="6">
        <v>45254</v>
      </c>
      <c r="D64" s="4">
        <v>372</v>
      </c>
      <c r="E64" s="4" t="str">
        <f>VLOOKUP(A64,HOP!A:L,12,0)</f>
        <v>372.00</v>
      </c>
      <c r="F64" s="4" t="str">
        <f>VLOOKUP(A64,HOP!A:C,3,0)</f>
        <v>4209635</v>
      </c>
      <c r="G64" s="4">
        <f t="shared" si="2"/>
        <v>0</v>
      </c>
      <c r="H64" s="4" t="str">
        <f t="shared" si="3"/>
        <v>，4209635</v>
      </c>
      <c r="I64" s="4" t="str">
        <f>VLOOKUP(A64,HOP!A:U,21,0)</f>
        <v>直采</v>
      </c>
    </row>
    <row r="65" s="4" customFormat="1" hidden="1" spans="1:9">
      <c r="A65" s="5">
        <v>999228353130152</v>
      </c>
      <c r="B65" s="6">
        <v>45252</v>
      </c>
      <c r="C65" s="6">
        <v>45254</v>
      </c>
      <c r="D65" s="4">
        <v>570</v>
      </c>
      <c r="E65" s="4" t="str">
        <f>VLOOKUP(A65,HOP!A:L,12,0)</f>
        <v>570.00</v>
      </c>
      <c r="F65" s="4" t="str">
        <f>VLOOKUP(A65,HOP!A:C,3,0)</f>
        <v>4209749</v>
      </c>
      <c r="G65" s="4">
        <f t="shared" si="2"/>
        <v>0</v>
      </c>
      <c r="H65" s="4" t="str">
        <f t="shared" si="3"/>
        <v>，4209749</v>
      </c>
      <c r="I65" s="4" t="str">
        <f>VLOOKUP(A65,HOP!A:U,21,0)</f>
        <v>直采</v>
      </c>
    </row>
    <row r="66" s="4" customFormat="1" hidden="1" spans="1:9">
      <c r="A66" s="5">
        <v>999228356605979</v>
      </c>
      <c r="B66" s="6">
        <v>45252</v>
      </c>
      <c r="C66" s="6">
        <v>45254</v>
      </c>
      <c r="D66" s="4">
        <v>494</v>
      </c>
      <c r="E66" s="4" t="str">
        <f>VLOOKUP(A66,HOP!A:L,12,0)</f>
        <v>494.00</v>
      </c>
      <c r="F66" s="4" t="str">
        <f>VLOOKUP(A66,HOP!A:C,3,0)</f>
        <v>4211497</v>
      </c>
      <c r="G66" s="4">
        <f t="shared" si="2"/>
        <v>0</v>
      </c>
      <c r="H66" s="4" t="str">
        <f t="shared" si="3"/>
        <v>，4211497</v>
      </c>
      <c r="I66" s="4" t="str">
        <f>VLOOKUP(A66,HOP!A:U,21,0)</f>
        <v>直采</v>
      </c>
    </row>
    <row r="67" s="4" customFormat="1" hidden="1" spans="1:9">
      <c r="A67" s="5">
        <v>999228368337841</v>
      </c>
      <c r="B67" s="6">
        <v>45248</v>
      </c>
      <c r="C67" s="6">
        <v>45254</v>
      </c>
      <c r="D67" s="4">
        <v>3228</v>
      </c>
      <c r="E67" s="4" t="str">
        <f>VLOOKUP(A67,HOP!A:L,12,0)</f>
        <v>3228.00</v>
      </c>
      <c r="F67" s="4" t="str">
        <f>VLOOKUP(A67,HOP!A:C,3,0)</f>
        <v>4220079</v>
      </c>
      <c r="G67" s="4">
        <f t="shared" ref="G67:G98" si="4">D67-E67</f>
        <v>0</v>
      </c>
      <c r="H67" s="4" t="str">
        <f t="shared" ref="H67:H98" si="5">$H$1&amp;F67</f>
        <v>，4220079</v>
      </c>
      <c r="I67" s="4" t="str">
        <f>VLOOKUP(A67,HOP!A:U,21,0)</f>
        <v>直采</v>
      </c>
    </row>
    <row r="68" s="4" customFormat="1" hidden="1" spans="1:9">
      <c r="A68" s="5">
        <v>999228371441589</v>
      </c>
      <c r="B68" s="6">
        <v>45253</v>
      </c>
      <c r="C68" s="6">
        <v>45254</v>
      </c>
      <c r="D68" s="4">
        <v>1545</v>
      </c>
      <c r="E68" s="4" t="str">
        <f>VLOOKUP(A68,HOP!A:L,12,0)</f>
        <v>1545.00</v>
      </c>
      <c r="F68" s="4" t="str">
        <f>VLOOKUP(A68,HOP!A:C,3,0)</f>
        <v>4223942</v>
      </c>
      <c r="G68" s="4">
        <f t="shared" si="4"/>
        <v>0</v>
      </c>
      <c r="H68" s="4" t="str">
        <f t="shared" si="5"/>
        <v>，4223942</v>
      </c>
      <c r="I68" s="4" t="str">
        <f>VLOOKUP(A68,HOP!A:U,21,0)</f>
        <v>直采</v>
      </c>
    </row>
    <row r="69" s="4" customFormat="1" hidden="1" spans="1:9">
      <c r="A69" s="5">
        <v>999228396555206</v>
      </c>
      <c r="B69" s="6">
        <v>45252</v>
      </c>
      <c r="C69" s="6">
        <v>45254</v>
      </c>
      <c r="D69" s="4">
        <v>1334</v>
      </c>
      <c r="E69" s="4" t="str">
        <f>VLOOKUP(A69,HOP!A:L,12,0)</f>
        <v>1334.00</v>
      </c>
      <c r="F69" s="4" t="str">
        <f>VLOOKUP(A69,HOP!A:C,3,0)</f>
        <v>4227878</v>
      </c>
      <c r="G69" s="4">
        <f t="shared" si="4"/>
        <v>0</v>
      </c>
      <c r="H69" s="4" t="str">
        <f t="shared" si="5"/>
        <v>，4227878</v>
      </c>
      <c r="I69" s="4" t="str">
        <f>VLOOKUP(A69,HOP!A:U,21,0)</f>
        <v>直采</v>
      </c>
    </row>
    <row r="70" s="4" customFormat="1" hidden="1" spans="1:9">
      <c r="A70" s="5">
        <v>999228411943096</v>
      </c>
      <c r="B70" s="6">
        <v>45252</v>
      </c>
      <c r="C70" s="6">
        <v>45254</v>
      </c>
      <c r="D70" s="4">
        <v>892</v>
      </c>
      <c r="E70" s="4" t="str">
        <f>VLOOKUP(A70,HOP!A:L,12,0)</f>
        <v>892.00</v>
      </c>
      <c r="F70" s="4" t="str">
        <f>VLOOKUP(A70,HOP!A:C,3,0)</f>
        <v>4232020</v>
      </c>
      <c r="G70" s="4">
        <f t="shared" si="4"/>
        <v>0</v>
      </c>
      <c r="H70" s="4" t="str">
        <f t="shared" si="5"/>
        <v>，4232020</v>
      </c>
      <c r="I70" s="4" t="str">
        <f>VLOOKUP(A70,HOP!A:U,21,0)</f>
        <v>直采</v>
      </c>
    </row>
    <row r="71" s="4" customFormat="1" hidden="1" spans="1:9">
      <c r="A71" s="5">
        <v>999228417829784</v>
      </c>
      <c r="B71" s="6">
        <v>45251</v>
      </c>
      <c r="C71" s="6">
        <v>45254</v>
      </c>
      <c r="D71" s="4">
        <v>0</v>
      </c>
      <c r="E71" s="4" t="str">
        <f>VLOOKUP(A71,HOP!A:L,12,0)</f>
        <v>0.00</v>
      </c>
      <c r="F71" s="4" t="str">
        <f>VLOOKUP(A71,HOP!A:C,3,0)</f>
        <v>4234449</v>
      </c>
      <c r="G71" s="4">
        <f t="shared" si="4"/>
        <v>0</v>
      </c>
      <c r="H71" s="4" t="str">
        <f t="shared" si="5"/>
        <v>，4234449</v>
      </c>
      <c r="I71" s="4" t="str">
        <f>VLOOKUP(A71,HOP!A:U,21,0)</f>
        <v>直采</v>
      </c>
    </row>
    <row r="72" s="4" customFormat="1" hidden="1" spans="1:9">
      <c r="A72" s="5">
        <v>999228433470231</v>
      </c>
      <c r="B72" s="6">
        <v>45250</v>
      </c>
      <c r="C72" s="6">
        <v>45254</v>
      </c>
      <c r="D72" s="4">
        <v>6500</v>
      </c>
      <c r="E72" s="4" t="str">
        <f>VLOOKUP(A72,HOP!A:L,12,0)</f>
        <v>6500.00</v>
      </c>
      <c r="F72" s="4" t="str">
        <f>VLOOKUP(A72,HOP!A:C,3,0)</f>
        <v>4238107</v>
      </c>
      <c r="G72" s="4">
        <f t="shared" si="4"/>
        <v>0</v>
      </c>
      <c r="H72" s="4" t="str">
        <f t="shared" si="5"/>
        <v>，4238107</v>
      </c>
      <c r="I72" s="4" t="str">
        <f>VLOOKUP(A72,HOP!A:U,21,0)</f>
        <v>直采</v>
      </c>
    </row>
    <row r="73" s="4" customFormat="1" hidden="1" spans="1:9">
      <c r="A73" s="5">
        <v>999228433514217</v>
      </c>
      <c r="B73" s="6">
        <v>45250</v>
      </c>
      <c r="C73" s="6">
        <v>45254</v>
      </c>
      <c r="D73" s="4">
        <v>6500</v>
      </c>
      <c r="E73" s="4" t="str">
        <f>VLOOKUP(A73,HOP!A:L,12,0)</f>
        <v>6500.00</v>
      </c>
      <c r="F73" s="4" t="str">
        <f>VLOOKUP(A73,HOP!A:C,3,0)</f>
        <v>4238124</v>
      </c>
      <c r="G73" s="4">
        <f t="shared" si="4"/>
        <v>0</v>
      </c>
      <c r="H73" s="4" t="str">
        <f t="shared" si="5"/>
        <v>，4238124</v>
      </c>
      <c r="I73" s="4" t="str">
        <f>VLOOKUP(A73,HOP!A:U,21,0)</f>
        <v>直采</v>
      </c>
    </row>
    <row r="74" s="4" customFormat="1" hidden="1" spans="1:9">
      <c r="A74" s="5">
        <v>999228441532936</v>
      </c>
      <c r="B74" s="6">
        <v>45251</v>
      </c>
      <c r="C74" s="6">
        <v>45254</v>
      </c>
      <c r="D74" s="4">
        <v>8196</v>
      </c>
      <c r="E74" s="4" t="str">
        <f>VLOOKUP(A74,HOP!A:L,12,0)</f>
        <v>8196.00</v>
      </c>
      <c r="F74" s="4" t="str">
        <f>VLOOKUP(A74,HOP!A:C,3,0)</f>
        <v>4241927</v>
      </c>
      <c r="G74" s="4">
        <f t="shared" si="4"/>
        <v>0</v>
      </c>
      <c r="H74" s="4" t="str">
        <f t="shared" si="5"/>
        <v>，4241927</v>
      </c>
      <c r="I74" s="4" t="str">
        <f>VLOOKUP(A74,HOP!A:U,21,0)</f>
        <v>直采</v>
      </c>
    </row>
    <row r="75" s="4" customFormat="1" hidden="1" spans="1:9">
      <c r="A75" s="5">
        <v>999228443217336</v>
      </c>
      <c r="B75" s="6">
        <v>45252</v>
      </c>
      <c r="C75" s="6">
        <v>45254</v>
      </c>
      <c r="D75" s="4">
        <v>3084</v>
      </c>
      <c r="E75" s="4" t="str">
        <f>VLOOKUP(A75,HOP!A:L,12,0)</f>
        <v>3084.00</v>
      </c>
      <c r="F75" s="4" t="str">
        <f>VLOOKUP(A75,HOP!A:C,3,0)</f>
        <v>4244540</v>
      </c>
      <c r="G75" s="4">
        <f t="shared" si="4"/>
        <v>0</v>
      </c>
      <c r="H75" s="4" t="str">
        <f t="shared" si="5"/>
        <v>，4244540</v>
      </c>
      <c r="I75" s="4" t="str">
        <f>VLOOKUP(A75,HOP!A:U,21,0)</f>
        <v>直采</v>
      </c>
    </row>
    <row r="76" s="4" customFormat="1" hidden="1" spans="1:9">
      <c r="A76" s="5">
        <v>999228444040725</v>
      </c>
      <c r="B76" s="6">
        <v>45251</v>
      </c>
      <c r="C76" s="6">
        <v>45254</v>
      </c>
      <c r="D76" s="4">
        <v>11150</v>
      </c>
      <c r="E76" s="4" t="str">
        <f>VLOOKUP(A76,HOP!A:L,12,0)</f>
        <v>11150.00</v>
      </c>
      <c r="F76" s="4" t="str">
        <f>VLOOKUP(A76,HOP!A:C,3,0)</f>
        <v>4246005</v>
      </c>
      <c r="G76" s="4">
        <f t="shared" si="4"/>
        <v>0</v>
      </c>
      <c r="H76" s="4" t="str">
        <f t="shared" si="5"/>
        <v>，4246005</v>
      </c>
      <c r="I76" s="4" t="str">
        <f>VLOOKUP(A76,HOP!A:U,21,0)</f>
        <v>直采</v>
      </c>
    </row>
    <row r="77" s="4" customFormat="1" hidden="1" spans="1:9">
      <c r="A77" s="5">
        <v>999228445949911</v>
      </c>
      <c r="B77" s="6">
        <v>45253</v>
      </c>
      <c r="C77" s="6">
        <v>45254</v>
      </c>
      <c r="D77" s="4">
        <v>467</v>
      </c>
      <c r="E77" s="4" t="str">
        <f>VLOOKUP(A77,HOP!A:L,12,0)</f>
        <v>467.00</v>
      </c>
      <c r="F77" s="4" t="str">
        <f>VLOOKUP(A77,HOP!A:C,3,0)</f>
        <v>4249647</v>
      </c>
      <c r="G77" s="4">
        <f t="shared" si="4"/>
        <v>0</v>
      </c>
      <c r="H77" s="4" t="str">
        <f t="shared" si="5"/>
        <v>，4249647</v>
      </c>
      <c r="I77" s="4" t="str">
        <f>VLOOKUP(A77,HOP!A:U,21,0)</f>
        <v>直连</v>
      </c>
    </row>
    <row r="78" s="4" customFormat="1" hidden="1" spans="1:9">
      <c r="A78" s="5">
        <v>999228446373269</v>
      </c>
      <c r="B78" s="6">
        <v>45252</v>
      </c>
      <c r="C78" s="6">
        <v>45254</v>
      </c>
      <c r="D78" s="4">
        <v>2450</v>
      </c>
      <c r="E78" s="4" t="str">
        <f>VLOOKUP(A78,HOP!A:L,12,0)</f>
        <v>2450.00</v>
      </c>
      <c r="F78" s="4" t="str">
        <f>VLOOKUP(A78,HOP!A:C,3,0)</f>
        <v>4250503</v>
      </c>
      <c r="G78" s="4">
        <f t="shared" si="4"/>
        <v>0</v>
      </c>
      <c r="H78" s="4" t="str">
        <f t="shared" si="5"/>
        <v>，4250503</v>
      </c>
      <c r="I78" s="4" t="str">
        <f>VLOOKUP(A78,HOP!A:U,21,0)</f>
        <v>直采</v>
      </c>
    </row>
    <row r="79" s="4" customFormat="1" hidden="1" spans="1:9">
      <c r="A79" s="5">
        <v>999228468727768</v>
      </c>
      <c r="B79" s="6">
        <v>45253</v>
      </c>
      <c r="C79" s="6">
        <v>45254</v>
      </c>
      <c r="D79" s="4">
        <v>1048</v>
      </c>
      <c r="E79" s="4" t="str">
        <f>VLOOKUP(A79,HOP!A:L,12,0)</f>
        <v>1048.00</v>
      </c>
      <c r="F79" s="4" t="str">
        <f>VLOOKUP(A79,HOP!A:C,3,0)</f>
        <v>4252186</v>
      </c>
      <c r="G79" s="4">
        <f t="shared" si="4"/>
        <v>0</v>
      </c>
      <c r="H79" s="4" t="str">
        <f t="shared" si="5"/>
        <v>，4252186</v>
      </c>
      <c r="I79" s="4" t="str">
        <f>VLOOKUP(A79,HOP!A:U,21,0)</f>
        <v>直采</v>
      </c>
    </row>
    <row r="80" s="4" customFormat="1" hidden="1" spans="1:9">
      <c r="A80" s="5">
        <v>999228468685898</v>
      </c>
      <c r="B80" s="6">
        <v>45253</v>
      </c>
      <c r="C80" s="6">
        <v>45254</v>
      </c>
      <c r="D80" s="4">
        <v>475</v>
      </c>
      <c r="E80" s="4" t="str">
        <f>VLOOKUP(A80,HOP!A:L,12,0)</f>
        <v>475.00</v>
      </c>
      <c r="F80" s="4" t="str">
        <f>VLOOKUP(A80,HOP!A:C,3,0)</f>
        <v>4252180</v>
      </c>
      <c r="G80" s="4">
        <f t="shared" si="4"/>
        <v>0</v>
      </c>
      <c r="H80" s="4" t="str">
        <f t="shared" si="5"/>
        <v>，4252180</v>
      </c>
      <c r="I80" s="4" t="str">
        <f>VLOOKUP(A80,HOP!A:U,21,0)</f>
        <v>直采</v>
      </c>
    </row>
    <row r="81" s="4" customFormat="1" hidden="1" spans="1:9">
      <c r="A81" s="5">
        <v>999228473127074</v>
      </c>
      <c r="B81" s="6">
        <v>45249</v>
      </c>
      <c r="C81" s="6">
        <v>45254</v>
      </c>
      <c r="D81" s="4">
        <v>6525</v>
      </c>
      <c r="E81" s="4" t="str">
        <f>VLOOKUP(A81,HOP!A:L,12,0)</f>
        <v>6525.00</v>
      </c>
      <c r="F81" s="4" t="str">
        <f>VLOOKUP(A81,HOP!A:C,3,0)</f>
        <v>4253963</v>
      </c>
      <c r="G81" s="4">
        <f t="shared" si="4"/>
        <v>0</v>
      </c>
      <c r="H81" s="4" t="str">
        <f t="shared" si="5"/>
        <v>，4253963</v>
      </c>
      <c r="I81" s="4" t="str">
        <f>VLOOKUP(A81,HOP!A:U,21,0)</f>
        <v>直采</v>
      </c>
    </row>
    <row r="82" s="4" customFormat="1" hidden="1" spans="1:9">
      <c r="A82" s="5">
        <v>999228475043981</v>
      </c>
      <c r="B82" s="6">
        <v>45253</v>
      </c>
      <c r="C82" s="6">
        <v>45254</v>
      </c>
      <c r="D82" s="4">
        <v>690</v>
      </c>
      <c r="E82" s="4" t="str">
        <f>VLOOKUP(A82,HOP!A:L,12,0)</f>
        <v>690.00</v>
      </c>
      <c r="F82" s="4" t="str">
        <f>VLOOKUP(A82,HOP!A:C,3,0)</f>
        <v>4255142</v>
      </c>
      <c r="G82" s="4">
        <f t="shared" si="4"/>
        <v>0</v>
      </c>
      <c r="H82" s="4" t="str">
        <f t="shared" si="5"/>
        <v>，4255142</v>
      </c>
      <c r="I82" s="4" t="str">
        <f>VLOOKUP(A82,HOP!A:U,21,0)</f>
        <v>直采</v>
      </c>
    </row>
    <row r="83" s="4" customFormat="1" hidden="1" spans="1:9">
      <c r="A83" s="5">
        <v>999228484209359</v>
      </c>
      <c r="B83" s="6">
        <v>45252</v>
      </c>
      <c r="C83" s="6">
        <v>45254</v>
      </c>
      <c r="D83" s="4">
        <v>368</v>
      </c>
      <c r="E83" s="4" t="str">
        <f>VLOOKUP(A83,HOP!A:L,12,0)</f>
        <v>368.00</v>
      </c>
      <c r="F83" s="4" t="str">
        <f>VLOOKUP(A83,HOP!A:C,3,0)</f>
        <v>4256496</v>
      </c>
      <c r="G83" s="4">
        <f t="shared" si="4"/>
        <v>0</v>
      </c>
      <c r="H83" s="4" t="str">
        <f t="shared" si="5"/>
        <v>，4256496</v>
      </c>
      <c r="I83" s="4" t="str">
        <f>VLOOKUP(A83,HOP!A:U,21,0)</f>
        <v>直采</v>
      </c>
    </row>
    <row r="84" s="4" customFormat="1" hidden="1" spans="1:9">
      <c r="A84" s="5">
        <v>999228484213649</v>
      </c>
      <c r="B84" s="6">
        <v>45253</v>
      </c>
      <c r="C84" s="6">
        <v>45254</v>
      </c>
      <c r="D84" s="4">
        <v>330</v>
      </c>
      <c r="E84" s="4" t="str">
        <f>VLOOKUP(A84,HOP!A:L,12,0)</f>
        <v>330.00</v>
      </c>
      <c r="F84" s="4" t="str">
        <f>VLOOKUP(A84,HOP!A:C,3,0)</f>
        <v>4256498</v>
      </c>
      <c r="G84" s="4">
        <f t="shared" si="4"/>
        <v>0</v>
      </c>
      <c r="H84" s="4" t="str">
        <f t="shared" si="5"/>
        <v>，4256498</v>
      </c>
      <c r="I84" s="4" t="str">
        <f>VLOOKUP(A84,HOP!A:U,21,0)</f>
        <v>直采</v>
      </c>
    </row>
    <row r="85" s="4" customFormat="1" hidden="1" spans="1:9">
      <c r="A85" s="5">
        <v>999228484778103</v>
      </c>
      <c r="B85" s="6">
        <v>45250</v>
      </c>
      <c r="C85" s="6">
        <v>45254</v>
      </c>
      <c r="D85" s="4">
        <v>21472</v>
      </c>
      <c r="E85" s="4" t="str">
        <f>VLOOKUP(A85,HOP!A:L,12,0)</f>
        <v>21472.00</v>
      </c>
      <c r="F85" s="4" t="str">
        <f>VLOOKUP(A85,HOP!A:C,3,0)</f>
        <v>4256925</v>
      </c>
      <c r="G85" s="4">
        <f t="shared" si="4"/>
        <v>0</v>
      </c>
      <c r="H85" s="4" t="str">
        <f t="shared" si="5"/>
        <v>，4256925</v>
      </c>
      <c r="I85" s="4" t="str">
        <f>VLOOKUP(A85,HOP!A:U,21,0)</f>
        <v>直采</v>
      </c>
    </row>
    <row r="86" s="4" customFormat="1" hidden="1" spans="1:9">
      <c r="A86" s="5">
        <v>999228486842822</v>
      </c>
      <c r="B86" s="6">
        <v>45253</v>
      </c>
      <c r="C86" s="6">
        <v>45254</v>
      </c>
      <c r="D86" s="4">
        <v>378</v>
      </c>
      <c r="E86" s="4" t="str">
        <f>VLOOKUP(A86,HOP!A:L,12,0)</f>
        <v>378.00</v>
      </c>
      <c r="F86" s="4" t="str">
        <f>VLOOKUP(A86,HOP!A:C,3,0)</f>
        <v>4258190</v>
      </c>
      <c r="G86" s="4">
        <f t="shared" si="4"/>
        <v>0</v>
      </c>
      <c r="H86" s="4" t="str">
        <f t="shared" si="5"/>
        <v>，4258190</v>
      </c>
      <c r="I86" s="4" t="str">
        <f>VLOOKUP(A86,HOP!A:U,21,0)</f>
        <v>直采</v>
      </c>
    </row>
    <row r="87" s="4" customFormat="1" hidden="1" spans="1:9">
      <c r="A87" s="5">
        <v>999228486871189</v>
      </c>
      <c r="B87" s="6">
        <v>45253</v>
      </c>
      <c r="C87" s="6">
        <v>45254</v>
      </c>
      <c r="D87" s="4">
        <v>378</v>
      </c>
      <c r="E87" s="4" t="str">
        <f>VLOOKUP(A87,HOP!A:L,12,0)</f>
        <v>378.00</v>
      </c>
      <c r="F87" s="4" t="str">
        <f>VLOOKUP(A87,HOP!A:C,3,0)</f>
        <v>4258207</v>
      </c>
      <c r="G87" s="4">
        <f t="shared" si="4"/>
        <v>0</v>
      </c>
      <c r="H87" s="4" t="str">
        <f t="shared" si="5"/>
        <v>，4258207</v>
      </c>
      <c r="I87" s="4" t="str">
        <f>VLOOKUP(A87,HOP!A:U,21,0)</f>
        <v>直采</v>
      </c>
    </row>
    <row r="88" s="4" customFormat="1" hidden="1" spans="1:9">
      <c r="A88" s="5">
        <v>28486973603</v>
      </c>
      <c r="B88" s="6">
        <v>45251</v>
      </c>
      <c r="C88" s="6">
        <v>45254</v>
      </c>
      <c r="D88" s="4">
        <v>6070</v>
      </c>
      <c r="E88" s="4" t="str">
        <f>VLOOKUP(A88,HOP!A:L,12,0)</f>
        <v>6070.00</v>
      </c>
      <c r="F88" s="4" t="str">
        <f>VLOOKUP(A88,HOP!A:C,3,0)</f>
        <v>4258260</v>
      </c>
      <c r="G88" s="4">
        <f t="shared" si="4"/>
        <v>0</v>
      </c>
      <c r="H88" s="4" t="str">
        <f t="shared" si="5"/>
        <v>，4258260</v>
      </c>
      <c r="I88" s="4" t="str">
        <f>VLOOKUP(A88,HOP!A:U,21,0)</f>
        <v>直采</v>
      </c>
    </row>
    <row r="89" s="4" customFormat="1" hidden="1" spans="1:9">
      <c r="A89" s="5">
        <v>999228488593406</v>
      </c>
      <c r="B89" s="6">
        <v>45252</v>
      </c>
      <c r="C89" s="6">
        <v>45254</v>
      </c>
      <c r="D89" s="4">
        <v>2666</v>
      </c>
      <c r="E89" s="4" t="str">
        <f>VLOOKUP(A89,HOP!A:L,12,0)</f>
        <v>2666.00</v>
      </c>
      <c r="F89" s="4" t="str">
        <f>VLOOKUP(A89,HOP!A:C,3,0)</f>
        <v>4260318</v>
      </c>
      <c r="G89" s="4">
        <f t="shared" si="4"/>
        <v>0</v>
      </c>
      <c r="H89" s="4" t="str">
        <f t="shared" si="5"/>
        <v>，4260318</v>
      </c>
      <c r="I89" s="4" t="str">
        <f>VLOOKUP(A89,HOP!A:U,21,0)</f>
        <v>直采</v>
      </c>
    </row>
    <row r="90" s="4" customFormat="1" hidden="1" spans="1:9">
      <c r="A90" s="5">
        <v>999228488721456</v>
      </c>
      <c r="B90" s="6">
        <v>45251</v>
      </c>
      <c r="C90" s="6">
        <v>45254</v>
      </c>
      <c r="D90" s="4">
        <v>672</v>
      </c>
      <c r="E90" s="4" t="str">
        <f>VLOOKUP(A90,HOP!A:L,12,0)</f>
        <v>672.00</v>
      </c>
      <c r="F90" s="4" t="str">
        <f>VLOOKUP(A90,HOP!A:C,3,0)</f>
        <v>4260423</v>
      </c>
      <c r="G90" s="4">
        <f t="shared" si="4"/>
        <v>0</v>
      </c>
      <c r="H90" s="4" t="str">
        <f t="shared" si="5"/>
        <v>，4260423</v>
      </c>
      <c r="I90" s="4" t="str">
        <f>VLOOKUP(A90,HOP!A:U,21,0)</f>
        <v>直采</v>
      </c>
    </row>
    <row r="91" s="4" customFormat="1" hidden="1" spans="1:9">
      <c r="A91" s="5">
        <v>999228492351888</v>
      </c>
      <c r="B91" s="6">
        <v>45252</v>
      </c>
      <c r="C91" s="6">
        <v>45254</v>
      </c>
      <c r="D91" s="4">
        <v>2540</v>
      </c>
      <c r="E91" s="4" t="str">
        <f>VLOOKUP(A91,HOP!A:L,12,0)</f>
        <v>2540.00</v>
      </c>
      <c r="F91" s="4" t="str">
        <f>VLOOKUP(A91,HOP!A:C,3,0)</f>
        <v>4262528</v>
      </c>
      <c r="G91" s="4">
        <f t="shared" si="4"/>
        <v>0</v>
      </c>
      <c r="H91" s="4" t="str">
        <f t="shared" si="5"/>
        <v>，4262528</v>
      </c>
      <c r="I91" s="4" t="str">
        <f>VLOOKUP(A91,HOP!A:U,21,0)</f>
        <v>直采</v>
      </c>
    </row>
    <row r="92" s="4" customFormat="1" hidden="1" spans="1:9">
      <c r="A92" s="5">
        <v>999228494010600</v>
      </c>
      <c r="B92" s="6">
        <v>45250</v>
      </c>
      <c r="C92" s="6">
        <v>45254</v>
      </c>
      <c r="D92" s="4">
        <v>1780</v>
      </c>
      <c r="E92" s="4" t="str">
        <f>VLOOKUP(A92,HOP!A:L,12,0)</f>
        <v>1780.00</v>
      </c>
      <c r="F92" s="4" t="str">
        <f>VLOOKUP(A92,HOP!A:C,3,0)</f>
        <v>4263200</v>
      </c>
      <c r="G92" s="4">
        <f t="shared" si="4"/>
        <v>0</v>
      </c>
      <c r="H92" s="4" t="str">
        <f t="shared" si="5"/>
        <v>，4263200</v>
      </c>
      <c r="I92" s="4" t="str">
        <f>VLOOKUP(A92,HOP!A:U,21,0)</f>
        <v>直采</v>
      </c>
    </row>
    <row r="93" s="4" customFormat="1" hidden="1" spans="1:9">
      <c r="A93" s="5">
        <v>999228493449575</v>
      </c>
      <c r="B93" s="6">
        <v>45251</v>
      </c>
      <c r="C93" s="6">
        <v>45254</v>
      </c>
      <c r="D93" s="4">
        <v>1265</v>
      </c>
      <c r="E93" s="4" t="str">
        <f>VLOOKUP(A93,HOP!A:L,12,0)</f>
        <v>1265.00</v>
      </c>
      <c r="F93" s="4" t="str">
        <f>VLOOKUP(A93,HOP!A:C,3,0)</f>
        <v>4262982</v>
      </c>
      <c r="G93" s="4">
        <f t="shared" si="4"/>
        <v>0</v>
      </c>
      <c r="H93" s="4" t="str">
        <f t="shared" si="5"/>
        <v>，4262982</v>
      </c>
      <c r="I93" s="4" t="str">
        <f>VLOOKUP(A93,HOP!A:U,21,0)</f>
        <v>直采</v>
      </c>
    </row>
    <row r="94" s="4" customFormat="1" hidden="1" spans="1:9">
      <c r="A94" s="5">
        <v>999228496242304</v>
      </c>
      <c r="B94" s="6">
        <v>45249</v>
      </c>
      <c r="C94" s="6">
        <v>45254</v>
      </c>
      <c r="D94" s="4">
        <v>8300</v>
      </c>
      <c r="E94" s="4" t="str">
        <f>VLOOKUP(A94,HOP!A:L,12,0)</f>
        <v>8300.00</v>
      </c>
      <c r="F94" s="4" t="str">
        <f>VLOOKUP(A94,HOP!A:C,3,0)</f>
        <v>4264313</v>
      </c>
      <c r="G94" s="4">
        <f t="shared" si="4"/>
        <v>0</v>
      </c>
      <c r="H94" s="4" t="str">
        <f t="shared" si="5"/>
        <v>，4264313</v>
      </c>
      <c r="I94" s="4" t="str">
        <f>VLOOKUP(A94,HOP!A:U,21,0)</f>
        <v>直采</v>
      </c>
    </row>
    <row r="95" s="4" customFormat="1" hidden="1" spans="1:9">
      <c r="A95" s="5">
        <v>999228496496086</v>
      </c>
      <c r="B95" s="6">
        <v>45249</v>
      </c>
      <c r="C95" s="6">
        <v>45254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999228499100334</v>
      </c>
      <c r="B96" s="6">
        <v>45250</v>
      </c>
      <c r="C96" s="6">
        <v>45254</v>
      </c>
      <c r="D96" s="4">
        <v>2116</v>
      </c>
      <c r="E96" s="4" t="str">
        <f>VLOOKUP(A96,HOP!A:L,12,0)</f>
        <v>2116.00</v>
      </c>
      <c r="F96" s="4" t="str">
        <f>VLOOKUP(A96,HOP!A:C,3,0)</f>
        <v>4265959</v>
      </c>
      <c r="G96" s="4">
        <f t="shared" si="4"/>
        <v>0</v>
      </c>
      <c r="H96" s="4" t="str">
        <f t="shared" si="5"/>
        <v>，4265959</v>
      </c>
      <c r="I96" s="4" t="str">
        <f>VLOOKUP(A96,HOP!A:U,21,0)</f>
        <v>直采</v>
      </c>
    </row>
    <row r="97" s="4" customFormat="1" hidden="1" spans="1:9">
      <c r="A97" s="5">
        <v>999228499419601</v>
      </c>
      <c r="B97" s="6">
        <v>45249</v>
      </c>
      <c r="C97" s="6">
        <v>45254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999228504430510</v>
      </c>
      <c r="B98" s="6">
        <v>45251</v>
      </c>
      <c r="C98" s="6">
        <v>45254</v>
      </c>
      <c r="D98" s="4">
        <v>471</v>
      </c>
      <c r="E98" s="4" t="str">
        <f>VLOOKUP(A98,HOP!A:L,12,0)</f>
        <v>471.00</v>
      </c>
      <c r="F98" s="4" t="str">
        <f>VLOOKUP(A98,HOP!A:C,3,0)</f>
        <v>4267220</v>
      </c>
      <c r="G98" s="4">
        <f t="shared" si="4"/>
        <v>0</v>
      </c>
      <c r="H98" s="4" t="str">
        <f t="shared" si="5"/>
        <v>，4267220</v>
      </c>
      <c r="I98" s="4" t="str">
        <f>VLOOKUP(A98,HOP!A:U,21,0)</f>
        <v>直采</v>
      </c>
    </row>
    <row r="99" s="4" customFormat="1" hidden="1" spans="1:9">
      <c r="A99" s="5">
        <v>999228509805358</v>
      </c>
      <c r="B99" s="6">
        <v>45252</v>
      </c>
      <c r="C99" s="6">
        <v>45254</v>
      </c>
      <c r="D99" s="4">
        <v>906</v>
      </c>
      <c r="E99" s="4" t="str">
        <f>VLOOKUP(A99,HOP!A:L,12,0)</f>
        <v>906.00</v>
      </c>
      <c r="F99" s="4" t="str">
        <f>VLOOKUP(A99,HOP!A:C,3,0)</f>
        <v>4268861</v>
      </c>
      <c r="G99" s="4">
        <f t="shared" ref="G99:G130" si="6">D99-E99</f>
        <v>0</v>
      </c>
      <c r="H99" s="4" t="str">
        <f t="shared" ref="H99:H130" si="7">$H$1&amp;F99</f>
        <v>，4268861</v>
      </c>
      <c r="I99" s="4" t="str">
        <f>VLOOKUP(A99,HOP!A:U,21,0)</f>
        <v>直采</v>
      </c>
    </row>
    <row r="100" s="4" customFormat="1" hidden="1" spans="1:9">
      <c r="A100" s="5">
        <v>999228510786953</v>
      </c>
      <c r="B100" s="6">
        <v>45253</v>
      </c>
      <c r="C100" s="6">
        <v>45254</v>
      </c>
      <c r="D100" s="4">
        <v>472</v>
      </c>
      <c r="E100" s="4" t="str">
        <f>VLOOKUP(A100,HOP!A:L,12,0)</f>
        <v>472.00</v>
      </c>
      <c r="F100" s="4" t="str">
        <f>VLOOKUP(A100,HOP!A:C,3,0)</f>
        <v>4269187</v>
      </c>
      <c r="G100" s="4">
        <f t="shared" si="6"/>
        <v>0</v>
      </c>
      <c r="H100" s="4" t="str">
        <f t="shared" si="7"/>
        <v>，4269187</v>
      </c>
      <c r="I100" s="4" t="str">
        <f>VLOOKUP(A100,HOP!A:U,21,0)</f>
        <v>直采</v>
      </c>
    </row>
    <row r="101" s="4" customFormat="1" hidden="1" spans="1:9">
      <c r="A101" s="5">
        <v>999228511522407</v>
      </c>
      <c r="B101" s="6">
        <v>45252</v>
      </c>
      <c r="C101" s="6">
        <v>45254</v>
      </c>
      <c r="D101" s="4">
        <v>960</v>
      </c>
      <c r="E101" s="4" t="str">
        <f>VLOOKUP(A101,HOP!A:L,12,0)</f>
        <v>960.00</v>
      </c>
      <c r="F101" s="4" t="str">
        <f>VLOOKUP(A101,HOP!A:C,3,0)</f>
        <v>4269320</v>
      </c>
      <c r="G101" s="4">
        <f t="shared" si="6"/>
        <v>0</v>
      </c>
      <c r="H101" s="4" t="str">
        <f t="shared" si="7"/>
        <v>，4269320</v>
      </c>
      <c r="I101" s="4" t="str">
        <f>VLOOKUP(A101,HOP!A:U,21,0)</f>
        <v>直采</v>
      </c>
    </row>
    <row r="102" s="4" customFormat="1" hidden="1" spans="1:9">
      <c r="A102" s="5">
        <v>28512047341</v>
      </c>
      <c r="B102" s="6">
        <v>45253</v>
      </c>
      <c r="C102" s="6">
        <v>45254</v>
      </c>
      <c r="D102" s="4">
        <v>819</v>
      </c>
      <c r="E102" s="4" t="str">
        <f>VLOOKUP(A102,HOP!A:L,12,0)</f>
        <v>819.00</v>
      </c>
      <c r="F102" s="4" t="str">
        <f>VLOOKUP(A102,HOP!A:C,3,0)</f>
        <v>4269460</v>
      </c>
      <c r="G102" s="4">
        <f t="shared" si="6"/>
        <v>0</v>
      </c>
      <c r="H102" s="4" t="str">
        <f t="shared" si="7"/>
        <v>，4269460</v>
      </c>
      <c r="I102" s="4" t="str">
        <f>VLOOKUP(A102,HOP!A:U,21,0)</f>
        <v>直采</v>
      </c>
    </row>
    <row r="103" s="4" customFormat="1" hidden="1" spans="1:9">
      <c r="A103" s="5">
        <v>999228512144848</v>
      </c>
      <c r="B103" s="6">
        <v>45252</v>
      </c>
      <c r="C103" s="6">
        <v>45254</v>
      </c>
      <c r="D103" s="4">
        <v>1490</v>
      </c>
      <c r="E103" s="4" t="str">
        <f>VLOOKUP(A103,HOP!A:L,12,0)</f>
        <v>1490.00</v>
      </c>
      <c r="F103" s="4" t="str">
        <f>VLOOKUP(A103,HOP!A:C,3,0)</f>
        <v>4269492</v>
      </c>
      <c r="G103" s="4">
        <f t="shared" si="6"/>
        <v>0</v>
      </c>
      <c r="H103" s="4" t="str">
        <f t="shared" si="7"/>
        <v>，4269492</v>
      </c>
      <c r="I103" s="4" t="str">
        <f>VLOOKUP(A103,HOP!A:U,21,0)</f>
        <v>直采</v>
      </c>
    </row>
    <row r="104" s="4" customFormat="1" hidden="1" spans="1:9">
      <c r="A104" s="5">
        <v>999228512476390</v>
      </c>
      <c r="B104" s="6">
        <v>45252</v>
      </c>
      <c r="C104" s="6">
        <v>45254</v>
      </c>
      <c r="D104" s="4">
        <v>900</v>
      </c>
      <c r="E104" s="4" t="str">
        <f>VLOOKUP(A104,HOP!A:L,12,0)</f>
        <v>900.00</v>
      </c>
      <c r="F104" s="4" t="str">
        <f>VLOOKUP(A104,HOP!A:C,3,0)</f>
        <v>4269611</v>
      </c>
      <c r="G104" s="4">
        <f t="shared" si="6"/>
        <v>0</v>
      </c>
      <c r="H104" s="4" t="str">
        <f t="shared" si="7"/>
        <v>，4269611</v>
      </c>
      <c r="I104" s="4" t="str">
        <f>VLOOKUP(A104,HOP!A:U,21,0)</f>
        <v>直采</v>
      </c>
    </row>
    <row r="105" s="4" customFormat="1" hidden="1" spans="1:9">
      <c r="A105" s="5">
        <v>999228512690853</v>
      </c>
      <c r="B105" s="6">
        <v>45250</v>
      </c>
      <c r="C105" s="6">
        <v>45254</v>
      </c>
      <c r="D105" s="4">
        <v>1340</v>
      </c>
      <c r="E105" s="4" t="str">
        <f>VLOOKUP(A105,HOP!A:L,12,0)</f>
        <v>1340.00</v>
      </c>
      <c r="F105" s="4" t="str">
        <f>VLOOKUP(A105,HOP!A:C,3,0)</f>
        <v>4269696</v>
      </c>
      <c r="G105" s="4">
        <f t="shared" si="6"/>
        <v>0</v>
      </c>
      <c r="H105" s="4" t="str">
        <f t="shared" si="7"/>
        <v>，4269696</v>
      </c>
      <c r="I105" s="4" t="str">
        <f>VLOOKUP(A105,HOP!A:U,21,0)</f>
        <v>直采</v>
      </c>
    </row>
    <row r="106" s="4" customFormat="1" hidden="1" spans="1:9">
      <c r="A106" s="5">
        <v>999228513244332</v>
      </c>
      <c r="B106" s="6">
        <v>45252</v>
      </c>
      <c r="C106" s="6">
        <v>45254</v>
      </c>
      <c r="D106" s="4">
        <v>662</v>
      </c>
      <c r="E106" s="4" t="str">
        <f>VLOOKUP(A106,HOP!A:L,12,0)</f>
        <v>662.00</v>
      </c>
      <c r="F106" s="4" t="str">
        <f>VLOOKUP(A106,HOP!A:C,3,0)</f>
        <v>4269925</v>
      </c>
      <c r="G106" s="4">
        <f t="shared" si="6"/>
        <v>0</v>
      </c>
      <c r="H106" s="4" t="str">
        <f t="shared" si="7"/>
        <v>，4269925</v>
      </c>
      <c r="I106" s="4" t="str">
        <f>VLOOKUP(A106,HOP!A:U,21,0)</f>
        <v>直采</v>
      </c>
    </row>
    <row r="107" s="4" customFormat="1" hidden="1" spans="1:9">
      <c r="A107" s="5">
        <v>999228513791525</v>
      </c>
      <c r="B107" s="6">
        <v>45250</v>
      </c>
      <c r="C107" s="6">
        <v>45254</v>
      </c>
      <c r="D107" s="4">
        <v>4624</v>
      </c>
      <c r="E107" s="4" t="str">
        <f>VLOOKUP(A107,HOP!A:L,12,0)</f>
        <v>4624.00</v>
      </c>
      <c r="F107" s="4" t="str">
        <f>VLOOKUP(A107,HOP!A:C,3,0)</f>
        <v>4270123</v>
      </c>
      <c r="G107" s="4">
        <f t="shared" si="6"/>
        <v>0</v>
      </c>
      <c r="H107" s="4" t="str">
        <f t="shared" si="7"/>
        <v>，4270123</v>
      </c>
      <c r="I107" s="4" t="str">
        <f>VLOOKUP(A107,HOP!A:U,21,0)</f>
        <v>直采</v>
      </c>
    </row>
    <row r="108" s="4" customFormat="1" hidden="1" spans="1:9">
      <c r="A108" s="5">
        <v>999228520937418</v>
      </c>
      <c r="B108" s="6">
        <v>45250</v>
      </c>
      <c r="C108" s="6">
        <v>45254</v>
      </c>
      <c r="D108" s="4">
        <v>5384</v>
      </c>
      <c r="E108" s="4" t="str">
        <f>VLOOKUP(A108,HOP!A:L,12,0)</f>
        <v>5384.00</v>
      </c>
      <c r="F108" s="4" t="str">
        <f>VLOOKUP(A108,HOP!A:C,3,0)</f>
        <v>4271024</v>
      </c>
      <c r="G108" s="4">
        <f t="shared" si="6"/>
        <v>0</v>
      </c>
      <c r="H108" s="4" t="str">
        <f t="shared" si="7"/>
        <v>，4271024</v>
      </c>
      <c r="I108" s="4" t="str">
        <f>VLOOKUP(A108,HOP!A:U,21,0)</f>
        <v>直采</v>
      </c>
    </row>
    <row r="109" s="4" customFormat="1" hidden="1" spans="1:9">
      <c r="A109" s="5">
        <v>999228523948964</v>
      </c>
      <c r="B109" s="6">
        <v>45252</v>
      </c>
      <c r="C109" s="6">
        <v>45254</v>
      </c>
      <c r="D109" s="4">
        <v>950</v>
      </c>
      <c r="E109" s="4" t="str">
        <f>VLOOKUP(A109,HOP!A:L,12,0)</f>
        <v>950.00</v>
      </c>
      <c r="F109" s="4" t="str">
        <f>VLOOKUP(A109,HOP!A:C,3,0)</f>
        <v>4271940</v>
      </c>
      <c r="G109" s="4">
        <f t="shared" si="6"/>
        <v>0</v>
      </c>
      <c r="H109" s="4" t="str">
        <f t="shared" si="7"/>
        <v>，4271940</v>
      </c>
      <c r="I109" s="4" t="str">
        <f>VLOOKUP(A109,HOP!A:U,21,0)</f>
        <v>直连</v>
      </c>
    </row>
    <row r="110" s="4" customFormat="1" hidden="1" spans="1:9">
      <c r="A110" s="5">
        <v>999228528340359</v>
      </c>
      <c r="B110" s="6">
        <v>45251</v>
      </c>
      <c r="C110" s="6">
        <v>45254</v>
      </c>
      <c r="D110" s="4">
        <v>2553</v>
      </c>
      <c r="E110" s="4" t="str">
        <f>VLOOKUP(A110,HOP!A:L,12,0)</f>
        <v>2553.00</v>
      </c>
      <c r="F110" s="4" t="str">
        <f>VLOOKUP(A110,HOP!A:C,3,0)</f>
        <v>4272886</v>
      </c>
      <c r="G110" s="4">
        <f t="shared" si="6"/>
        <v>0</v>
      </c>
      <c r="H110" s="4" t="str">
        <f t="shared" si="7"/>
        <v>，4272886</v>
      </c>
      <c r="I110" s="4" t="str">
        <f>VLOOKUP(A110,HOP!A:U,21,0)</f>
        <v>直采</v>
      </c>
    </row>
    <row r="111" s="4" customFormat="1" hidden="1" spans="1:9">
      <c r="A111" s="5">
        <v>999228528375053</v>
      </c>
      <c r="B111" s="6">
        <v>45250</v>
      </c>
      <c r="C111" s="6">
        <v>45254</v>
      </c>
      <c r="D111" s="4">
        <v>6016</v>
      </c>
      <c r="E111" s="4" t="str">
        <f>VLOOKUP(A111,HOP!A:L,12,0)</f>
        <v>6016.00</v>
      </c>
      <c r="F111" s="4" t="str">
        <f>VLOOKUP(A111,HOP!A:C,3,0)</f>
        <v>4272900</v>
      </c>
      <c r="G111" s="4">
        <f t="shared" si="6"/>
        <v>0</v>
      </c>
      <c r="H111" s="4" t="str">
        <f t="shared" si="7"/>
        <v>，4272900</v>
      </c>
      <c r="I111" s="4" t="str">
        <f>VLOOKUP(A111,HOP!A:U,21,0)</f>
        <v>直采</v>
      </c>
    </row>
    <row r="112" s="4" customFormat="1" hidden="1" spans="1:9">
      <c r="A112" s="5">
        <v>999228530422691</v>
      </c>
      <c r="B112" s="6">
        <v>45253</v>
      </c>
      <c r="C112" s="6">
        <v>45254</v>
      </c>
      <c r="D112" s="4">
        <v>306</v>
      </c>
      <c r="E112" s="4" t="str">
        <f>VLOOKUP(A112,HOP!A:L,12,0)</f>
        <v>306.00</v>
      </c>
      <c r="F112" s="4" t="str">
        <f>VLOOKUP(A112,HOP!A:C,3,0)</f>
        <v>4273454</v>
      </c>
      <c r="G112" s="4">
        <f t="shared" si="6"/>
        <v>0</v>
      </c>
      <c r="H112" s="4" t="str">
        <f t="shared" si="7"/>
        <v>，4273454</v>
      </c>
      <c r="I112" s="4" t="str">
        <f>VLOOKUP(A112,HOP!A:U,21,0)</f>
        <v>直采</v>
      </c>
    </row>
    <row r="113" s="4" customFormat="1" spans="1:10">
      <c r="A113" s="5">
        <v>999228531513343</v>
      </c>
      <c r="B113" s="6">
        <v>45252</v>
      </c>
      <c r="C113" s="6">
        <v>45254</v>
      </c>
      <c r="D113" s="4">
        <v>200</v>
      </c>
      <c r="E113" s="4" t="e">
        <f>VLOOKUP(A113,HOP!A:L,12,0)</f>
        <v>#N/A</v>
      </c>
      <c r="F113" s="4">
        <v>3944602</v>
      </c>
      <c r="G113" s="4" t="e">
        <f t="shared" si="6"/>
        <v>#N/A</v>
      </c>
      <c r="H113" s="4" t="str">
        <f t="shared" si="7"/>
        <v>，3944602</v>
      </c>
      <c r="I113" s="4" t="s">
        <v>917</v>
      </c>
      <c r="J113" s="4" t="s">
        <v>916</v>
      </c>
    </row>
    <row r="114" s="4" customFormat="1" hidden="1" spans="1:9">
      <c r="A114" s="5">
        <v>999228531724705</v>
      </c>
      <c r="B114" s="6">
        <v>45253</v>
      </c>
      <c r="C114" s="6">
        <v>45254</v>
      </c>
      <c r="D114" s="4">
        <v>159</v>
      </c>
      <c r="E114" s="4" t="str">
        <f>VLOOKUP(A114,HOP!A:L,12,0)</f>
        <v>159.00</v>
      </c>
      <c r="F114" s="4" t="str">
        <f>VLOOKUP(A114,HOP!A:C,3,0)</f>
        <v>4274025</v>
      </c>
      <c r="G114" s="4">
        <f t="shared" si="6"/>
        <v>0</v>
      </c>
      <c r="H114" s="4" t="str">
        <f t="shared" si="7"/>
        <v>，4274025</v>
      </c>
      <c r="I114" s="4" t="str">
        <f>VLOOKUP(A114,HOP!A:U,21,0)</f>
        <v>直采</v>
      </c>
    </row>
    <row r="115" s="4" customFormat="1" hidden="1" spans="1:9">
      <c r="A115" s="5">
        <v>999228532234425</v>
      </c>
      <c r="B115" s="6">
        <v>45253</v>
      </c>
      <c r="C115" s="6">
        <v>45254</v>
      </c>
      <c r="D115" s="4">
        <v>331</v>
      </c>
      <c r="E115" s="4" t="str">
        <f>VLOOKUP(A115,HOP!A:L,12,0)</f>
        <v>331.00</v>
      </c>
      <c r="F115" s="4" t="str">
        <f>VLOOKUP(A115,HOP!A:C,3,0)</f>
        <v>4274298</v>
      </c>
      <c r="G115" s="4">
        <f t="shared" si="6"/>
        <v>0</v>
      </c>
      <c r="H115" s="4" t="str">
        <f t="shared" si="7"/>
        <v>，4274298</v>
      </c>
      <c r="I115" s="4" t="str">
        <f>VLOOKUP(A115,HOP!A:U,21,0)</f>
        <v>直采</v>
      </c>
    </row>
    <row r="116" s="4" customFormat="1" hidden="1" spans="1:9">
      <c r="A116" s="5">
        <v>999228536320608</v>
      </c>
      <c r="B116" s="6">
        <v>45250</v>
      </c>
      <c r="C116" s="6">
        <v>45254</v>
      </c>
      <c r="D116" s="4">
        <v>1140</v>
      </c>
      <c r="E116" s="4" t="str">
        <f>VLOOKUP(A116,HOP!A:L,12,0)</f>
        <v>1140.00</v>
      </c>
      <c r="F116" s="4" t="str">
        <f>VLOOKUP(A116,HOP!A:C,3,0)</f>
        <v>4274624</v>
      </c>
      <c r="G116" s="4">
        <f t="shared" si="6"/>
        <v>0</v>
      </c>
      <c r="H116" s="4" t="str">
        <f t="shared" si="7"/>
        <v>，4274624</v>
      </c>
      <c r="I116" s="4" t="str">
        <f>VLOOKUP(A116,HOP!A:U,21,0)</f>
        <v>直采</v>
      </c>
    </row>
    <row r="117" s="4" customFormat="1" hidden="1" spans="1:9">
      <c r="A117" s="5">
        <v>999228539258269</v>
      </c>
      <c r="B117" s="6">
        <v>45251</v>
      </c>
      <c r="C117" s="6">
        <v>45254</v>
      </c>
      <c r="D117" s="4">
        <v>2451</v>
      </c>
      <c r="E117" s="4" t="str">
        <f>VLOOKUP(A117,HOP!A:L,12,0)</f>
        <v>2451.00</v>
      </c>
      <c r="F117" s="4" t="str">
        <f>VLOOKUP(A117,HOP!A:C,3,0)</f>
        <v>4275195</v>
      </c>
      <c r="G117" s="4">
        <f t="shared" si="6"/>
        <v>0</v>
      </c>
      <c r="H117" s="4" t="str">
        <f t="shared" si="7"/>
        <v>，4275195</v>
      </c>
      <c r="I117" s="4" t="str">
        <f>VLOOKUP(A117,HOP!A:U,21,0)</f>
        <v>直采</v>
      </c>
    </row>
    <row r="118" s="4" customFormat="1" hidden="1" spans="1:9">
      <c r="A118" s="5">
        <v>999228539490098</v>
      </c>
      <c r="B118" s="6">
        <v>45250</v>
      </c>
      <c r="C118" s="6">
        <v>45254</v>
      </c>
      <c r="D118" s="4">
        <v>1520</v>
      </c>
      <c r="E118" s="4" t="str">
        <f>VLOOKUP(A118,HOP!A:L,12,0)</f>
        <v>1520.00</v>
      </c>
      <c r="F118" s="4" t="str">
        <f>VLOOKUP(A118,HOP!A:C,3,0)</f>
        <v>4275257</v>
      </c>
      <c r="G118" s="4">
        <f t="shared" si="6"/>
        <v>0</v>
      </c>
      <c r="H118" s="4" t="str">
        <f t="shared" si="7"/>
        <v>，4275257</v>
      </c>
      <c r="I118" s="4" t="str">
        <f>VLOOKUP(A118,HOP!A:U,21,0)</f>
        <v>直采</v>
      </c>
    </row>
    <row r="119" s="4" customFormat="1" hidden="1" spans="1:9">
      <c r="A119" s="5">
        <v>999228544254381</v>
      </c>
      <c r="B119" s="6">
        <v>45253</v>
      </c>
      <c r="C119" s="6">
        <v>45254</v>
      </c>
      <c r="D119" s="4">
        <v>1086</v>
      </c>
      <c r="E119" s="4" t="str">
        <f>VLOOKUP(A119,HOP!A:L,12,0)</f>
        <v>1086.00</v>
      </c>
      <c r="F119" s="4" t="str">
        <f>VLOOKUP(A119,HOP!A:C,3,0)</f>
        <v>4276613</v>
      </c>
      <c r="G119" s="4">
        <f t="shared" si="6"/>
        <v>0</v>
      </c>
      <c r="H119" s="4" t="str">
        <f t="shared" si="7"/>
        <v>，4276613</v>
      </c>
      <c r="I119" s="4" t="str">
        <f>VLOOKUP(A119,HOP!A:U,21,0)</f>
        <v>直采</v>
      </c>
    </row>
    <row r="120" s="4" customFormat="1" hidden="1" spans="1:9">
      <c r="A120" s="5">
        <v>999228544367377</v>
      </c>
      <c r="B120" s="6">
        <v>45251</v>
      </c>
      <c r="C120" s="6">
        <v>45254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6"/>
        <v>#N/A</v>
      </c>
      <c r="H120" s="4" t="e">
        <f t="shared" si="7"/>
        <v>#N/A</v>
      </c>
      <c r="I120" s="4" t="e">
        <f>VLOOKUP(A120,HOP!A:U,21,0)</f>
        <v>#N/A</v>
      </c>
    </row>
    <row r="121" s="4" customFormat="1" hidden="1" spans="1:9">
      <c r="A121" s="5">
        <v>999228544767324</v>
      </c>
      <c r="B121" s="6">
        <v>45252</v>
      </c>
      <c r="C121" s="6">
        <v>45254</v>
      </c>
      <c r="D121" s="4">
        <v>2844</v>
      </c>
      <c r="E121" s="4" t="str">
        <f>VLOOKUP(A121,HOP!A:L,12,0)</f>
        <v>2844.00</v>
      </c>
      <c r="F121" s="4" t="str">
        <f>VLOOKUP(A121,HOP!A:C,3,0)</f>
        <v>4276881</v>
      </c>
      <c r="G121" s="4">
        <f t="shared" si="6"/>
        <v>0</v>
      </c>
      <c r="H121" s="4" t="str">
        <f t="shared" si="7"/>
        <v>，4276881</v>
      </c>
      <c r="I121" s="4" t="str">
        <f>VLOOKUP(A121,HOP!A:U,21,0)</f>
        <v>直采</v>
      </c>
    </row>
    <row r="122" s="4" customFormat="1" hidden="1" spans="1:9">
      <c r="A122" s="5">
        <v>999228545137451</v>
      </c>
      <c r="B122" s="6">
        <v>45252</v>
      </c>
      <c r="C122" s="6">
        <v>45254</v>
      </c>
      <c r="D122" s="4">
        <v>864</v>
      </c>
      <c r="E122" s="4" t="str">
        <f>VLOOKUP(A122,HOP!A:L,12,0)</f>
        <v>864.00</v>
      </c>
      <c r="F122" s="4" t="str">
        <f>VLOOKUP(A122,HOP!A:C,3,0)</f>
        <v>4277130</v>
      </c>
      <c r="G122" s="4">
        <f t="shared" si="6"/>
        <v>0</v>
      </c>
      <c r="H122" s="4" t="str">
        <f t="shared" si="7"/>
        <v>，4277130</v>
      </c>
      <c r="I122" s="4" t="str">
        <f>VLOOKUP(A122,HOP!A:U,21,0)</f>
        <v>直采</v>
      </c>
    </row>
    <row r="123" s="4" customFormat="1" hidden="1" spans="1:9">
      <c r="A123" s="5">
        <v>999228545171992</v>
      </c>
      <c r="B123" s="6">
        <v>45251</v>
      </c>
      <c r="C123" s="6">
        <v>45254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999228545285581</v>
      </c>
      <c r="B124" s="6">
        <v>45253</v>
      </c>
      <c r="C124" s="6">
        <v>45254</v>
      </c>
      <c r="D124" s="4">
        <v>639</v>
      </c>
      <c r="E124" s="4" t="str">
        <f>VLOOKUP(A124,HOP!A:L,12,0)</f>
        <v>639.00</v>
      </c>
      <c r="F124" s="4" t="str">
        <f>VLOOKUP(A124,HOP!A:C,3,0)</f>
        <v>4277230</v>
      </c>
      <c r="G124" s="4">
        <f t="shared" si="6"/>
        <v>0</v>
      </c>
      <c r="H124" s="4" t="str">
        <f t="shared" si="7"/>
        <v>，4277230</v>
      </c>
      <c r="I124" s="4" t="str">
        <f>VLOOKUP(A124,HOP!A:U,21,0)</f>
        <v>直采</v>
      </c>
    </row>
    <row r="125" s="4" customFormat="1" hidden="1" spans="1:9">
      <c r="A125" s="5">
        <v>999228545841971</v>
      </c>
      <c r="B125" s="6">
        <v>45252</v>
      </c>
      <c r="C125" s="6">
        <v>45254</v>
      </c>
      <c r="D125" s="4">
        <v>612</v>
      </c>
      <c r="E125" s="4" t="str">
        <f>VLOOKUP(A125,HOP!A:L,12,0)</f>
        <v>612.00</v>
      </c>
      <c r="F125" s="4" t="str">
        <f>VLOOKUP(A125,HOP!A:C,3,0)</f>
        <v>4277339</v>
      </c>
      <c r="G125" s="4">
        <f t="shared" si="6"/>
        <v>0</v>
      </c>
      <c r="H125" s="4" t="str">
        <f t="shared" si="7"/>
        <v>，4277339</v>
      </c>
      <c r="I125" s="4" t="str">
        <f>VLOOKUP(A125,HOP!A:U,21,0)</f>
        <v>直采</v>
      </c>
    </row>
    <row r="126" s="4" customFormat="1" hidden="1" spans="1:9">
      <c r="A126" s="5">
        <v>999228546311670</v>
      </c>
      <c r="B126" s="6">
        <v>45251</v>
      </c>
      <c r="C126" s="6">
        <v>45254</v>
      </c>
      <c r="D126" s="4">
        <v>900</v>
      </c>
      <c r="E126" s="4" t="str">
        <f>VLOOKUP(A126,HOP!A:L,12,0)</f>
        <v>900.00</v>
      </c>
      <c r="F126" s="4" t="str">
        <f>VLOOKUP(A126,HOP!A:C,3,0)</f>
        <v>4277388</v>
      </c>
      <c r="G126" s="4">
        <f t="shared" si="6"/>
        <v>0</v>
      </c>
      <c r="H126" s="4" t="str">
        <f t="shared" si="7"/>
        <v>，4277388</v>
      </c>
      <c r="I126" s="4" t="str">
        <f>VLOOKUP(A126,HOP!A:U,21,0)</f>
        <v>直采</v>
      </c>
    </row>
    <row r="127" s="4" customFormat="1" hidden="1" spans="1:9">
      <c r="A127" s="5">
        <v>999228546347091</v>
      </c>
      <c r="B127" s="6">
        <v>45250</v>
      </c>
      <c r="C127" s="6">
        <v>45254</v>
      </c>
      <c r="D127" s="4">
        <v>704</v>
      </c>
      <c r="E127" s="4" t="str">
        <f>VLOOKUP(A127,HOP!A:L,12,0)</f>
        <v>704.00</v>
      </c>
      <c r="F127" s="4" t="str">
        <f>VLOOKUP(A127,HOP!A:C,3,0)</f>
        <v>4277397</v>
      </c>
      <c r="G127" s="4">
        <f t="shared" si="6"/>
        <v>0</v>
      </c>
      <c r="H127" s="4" t="str">
        <f t="shared" si="7"/>
        <v>，4277397</v>
      </c>
      <c r="I127" s="4" t="str">
        <f>VLOOKUP(A127,HOP!A:U,21,0)</f>
        <v>直采</v>
      </c>
    </row>
    <row r="128" s="4" customFormat="1" hidden="1" spans="1:9">
      <c r="A128" s="5">
        <v>999228545198163</v>
      </c>
      <c r="B128" s="6">
        <v>45252</v>
      </c>
      <c r="C128" s="6">
        <v>45254</v>
      </c>
      <c r="D128" s="4">
        <v>952</v>
      </c>
      <c r="E128" s="4" t="str">
        <f>VLOOKUP(A128,HOP!A:L,12,0)</f>
        <v>952.00</v>
      </c>
      <c r="F128" s="4" t="str">
        <f>VLOOKUP(A128,HOP!A:C,3,0)</f>
        <v>4277170</v>
      </c>
      <c r="G128" s="4">
        <f t="shared" si="6"/>
        <v>0</v>
      </c>
      <c r="H128" s="4" t="str">
        <f t="shared" si="7"/>
        <v>，4277170</v>
      </c>
      <c r="I128" s="4" t="str">
        <f>VLOOKUP(A128,HOP!A:U,21,0)</f>
        <v>直连</v>
      </c>
    </row>
    <row r="129" s="4" customFormat="1" hidden="1" spans="1:9">
      <c r="A129" s="5">
        <v>999228547604101</v>
      </c>
      <c r="B129" s="6">
        <v>45251</v>
      </c>
      <c r="C129" s="6">
        <v>45254</v>
      </c>
      <c r="D129" s="4">
        <v>3297</v>
      </c>
      <c r="E129" s="4" t="str">
        <f>VLOOKUP(A129,HOP!A:L,12,0)</f>
        <v>3297.00</v>
      </c>
      <c r="F129" s="4" t="str">
        <f>VLOOKUP(A129,HOP!A:C,3,0)</f>
        <v>4278122</v>
      </c>
      <c r="G129" s="4">
        <f t="shared" si="6"/>
        <v>0</v>
      </c>
      <c r="H129" s="4" t="str">
        <f t="shared" si="7"/>
        <v>，4278122</v>
      </c>
      <c r="I129" s="4" t="str">
        <f>VLOOKUP(A129,HOP!A:U,21,0)</f>
        <v>直采</v>
      </c>
    </row>
    <row r="130" s="4" customFormat="1" hidden="1" spans="1:9">
      <c r="A130" s="5">
        <v>999228552616854</v>
      </c>
      <c r="B130" s="6">
        <v>45251</v>
      </c>
      <c r="C130" s="6">
        <v>45254</v>
      </c>
      <c r="D130" s="4">
        <v>2451</v>
      </c>
      <c r="E130" s="4" t="str">
        <f>VLOOKUP(A130,HOP!A:L,12,0)</f>
        <v>2451.00</v>
      </c>
      <c r="F130" s="4" t="str">
        <f>VLOOKUP(A130,HOP!A:C,3,0)</f>
        <v>4278960</v>
      </c>
      <c r="G130" s="4">
        <f t="shared" si="6"/>
        <v>0</v>
      </c>
      <c r="H130" s="4" t="str">
        <f t="shared" si="7"/>
        <v>，4278960</v>
      </c>
      <c r="I130" s="4" t="str">
        <f>VLOOKUP(A130,HOP!A:U,21,0)</f>
        <v>直采</v>
      </c>
    </row>
    <row r="131" s="4" customFormat="1" hidden="1" spans="1:9">
      <c r="A131" s="5">
        <v>999228552832258</v>
      </c>
      <c r="B131" s="6">
        <v>45251</v>
      </c>
      <c r="C131" s="6">
        <v>45254</v>
      </c>
      <c r="D131" s="4">
        <v>849</v>
      </c>
      <c r="E131" s="4" t="str">
        <f>VLOOKUP(A131,HOP!A:L,12,0)</f>
        <v>849.00</v>
      </c>
      <c r="F131" s="4" t="str">
        <f>VLOOKUP(A131,HOP!A:C,3,0)</f>
        <v>4279009</v>
      </c>
      <c r="G131" s="4">
        <f t="shared" ref="G131:G172" si="8">D131-E131</f>
        <v>0</v>
      </c>
      <c r="H131" s="4" t="str">
        <f t="shared" ref="H131:H162" si="9">$H$1&amp;F131</f>
        <v>，4279009</v>
      </c>
      <c r="I131" s="4" t="str">
        <f>VLOOKUP(A131,HOP!A:U,21,0)</f>
        <v>直采</v>
      </c>
    </row>
    <row r="132" s="4" customFormat="1" hidden="1" spans="1:9">
      <c r="A132" s="5">
        <v>999228553419405</v>
      </c>
      <c r="B132" s="6">
        <v>45251</v>
      </c>
      <c r="C132" s="6">
        <v>45254</v>
      </c>
      <c r="D132" s="4">
        <v>2979</v>
      </c>
      <c r="E132" s="4" t="str">
        <f>VLOOKUP(A132,HOP!A:L,12,0)</f>
        <v>2979.00</v>
      </c>
      <c r="F132" s="4" t="str">
        <f>VLOOKUP(A132,HOP!A:C,3,0)</f>
        <v>4279164</v>
      </c>
      <c r="G132" s="4">
        <f t="shared" si="8"/>
        <v>0</v>
      </c>
      <c r="H132" s="4" t="str">
        <f t="shared" si="9"/>
        <v>，4279164</v>
      </c>
      <c r="I132" s="4" t="str">
        <f>VLOOKUP(A132,HOP!A:U,21,0)</f>
        <v>直采</v>
      </c>
    </row>
    <row r="133" s="4" customFormat="1" hidden="1" spans="1:9">
      <c r="A133" s="5">
        <v>999228556058548</v>
      </c>
      <c r="B133" s="6">
        <v>45251</v>
      </c>
      <c r="C133" s="6">
        <v>45254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hidden="1" spans="1:9">
      <c r="A134" s="5">
        <v>28557755602</v>
      </c>
      <c r="B134" s="6">
        <v>45251</v>
      </c>
      <c r="C134" s="6">
        <v>45254</v>
      </c>
      <c r="D134" s="4">
        <v>1110</v>
      </c>
      <c r="E134" s="4" t="str">
        <f>VLOOKUP(A134,HOP!A:L,12,0)</f>
        <v>1110.00</v>
      </c>
      <c r="F134" s="4" t="str">
        <f>VLOOKUP(A134,HOP!A:C,3,0)</f>
        <v>4291190</v>
      </c>
      <c r="G134" s="4">
        <f t="shared" si="8"/>
        <v>0</v>
      </c>
      <c r="H134" s="4" t="str">
        <f t="shared" si="9"/>
        <v>，4291190</v>
      </c>
      <c r="I134" s="4" t="str">
        <f>VLOOKUP(A134,HOP!A:U,21,0)</f>
        <v>直采</v>
      </c>
    </row>
    <row r="135" s="4" customFormat="1" hidden="1" spans="1:9">
      <c r="A135" s="5">
        <v>999228558589000</v>
      </c>
      <c r="B135" s="6">
        <v>45251</v>
      </c>
      <c r="C135" s="6">
        <v>45254</v>
      </c>
      <c r="D135" s="4">
        <v>1011</v>
      </c>
      <c r="E135" s="4" t="str">
        <f>VLOOKUP(A135,HOP!A:L,12,0)</f>
        <v>1011.00</v>
      </c>
      <c r="F135" s="4" t="str">
        <f>VLOOKUP(A135,HOP!A:C,3,0)</f>
        <v>4291951</v>
      </c>
      <c r="G135" s="4">
        <f t="shared" si="8"/>
        <v>0</v>
      </c>
      <c r="H135" s="4" t="str">
        <f t="shared" si="9"/>
        <v>，4291951</v>
      </c>
      <c r="I135" s="4" t="str">
        <f>VLOOKUP(A135,HOP!A:U,21,0)</f>
        <v>直采</v>
      </c>
    </row>
    <row r="136" s="4" customFormat="1" hidden="1" spans="1:9">
      <c r="A136" s="5">
        <v>999228559876281</v>
      </c>
      <c r="B136" s="6">
        <v>45253</v>
      </c>
      <c r="C136" s="6">
        <v>45254</v>
      </c>
      <c r="D136" s="4">
        <v>1589</v>
      </c>
      <c r="E136" s="4" t="str">
        <f>VLOOKUP(A136,HOP!A:L,12,0)</f>
        <v>1589.00</v>
      </c>
      <c r="F136" s="4" t="str">
        <f>VLOOKUP(A136,HOP!A:C,3,0)</f>
        <v>4292757</v>
      </c>
      <c r="G136" s="4">
        <f t="shared" si="8"/>
        <v>0</v>
      </c>
      <c r="H136" s="4" t="str">
        <f t="shared" si="9"/>
        <v>，4292757</v>
      </c>
      <c r="I136" s="4" t="str">
        <f>VLOOKUP(A136,HOP!A:U,21,0)</f>
        <v>直采</v>
      </c>
    </row>
    <row r="137" s="4" customFormat="1" hidden="1" spans="1:9">
      <c r="A137" s="5">
        <v>999228560139952</v>
      </c>
      <c r="B137" s="6">
        <v>45251</v>
      </c>
      <c r="C137" s="6">
        <v>45254</v>
      </c>
      <c r="D137" s="4">
        <v>849</v>
      </c>
      <c r="E137" s="4" t="str">
        <f>VLOOKUP(A137,HOP!A:L,12,0)</f>
        <v>849.00</v>
      </c>
      <c r="F137" s="4" t="str">
        <f>VLOOKUP(A137,HOP!A:C,3,0)</f>
        <v>4292874</v>
      </c>
      <c r="G137" s="4">
        <f t="shared" si="8"/>
        <v>0</v>
      </c>
      <c r="H137" s="4" t="str">
        <f t="shared" si="9"/>
        <v>，4292874</v>
      </c>
      <c r="I137" s="4" t="str">
        <f>VLOOKUP(A137,HOP!A:U,21,0)</f>
        <v>直采</v>
      </c>
    </row>
    <row r="138" s="4" customFormat="1" hidden="1" spans="1:9">
      <c r="A138" s="5">
        <v>999228560783517</v>
      </c>
      <c r="B138" s="6">
        <v>45251</v>
      </c>
      <c r="C138" s="6">
        <v>45254</v>
      </c>
      <c r="D138" s="4">
        <v>2520</v>
      </c>
      <c r="E138" s="4" t="str">
        <f>VLOOKUP(A138,HOP!A:L,12,0)</f>
        <v>2520.00</v>
      </c>
      <c r="F138" s="4" t="str">
        <f>VLOOKUP(A138,HOP!A:C,3,0)</f>
        <v>4294163</v>
      </c>
      <c r="G138" s="4">
        <f t="shared" si="8"/>
        <v>0</v>
      </c>
      <c r="H138" s="4" t="str">
        <f t="shared" si="9"/>
        <v>，4294163</v>
      </c>
      <c r="I138" s="4" t="str">
        <f>VLOOKUP(A138,HOP!A:U,21,0)</f>
        <v>直采</v>
      </c>
    </row>
    <row r="139" s="4" customFormat="1" hidden="1" spans="1:9">
      <c r="A139" s="5">
        <v>999228558437225</v>
      </c>
      <c r="B139" s="6">
        <v>45253</v>
      </c>
      <c r="C139" s="6">
        <v>45254</v>
      </c>
      <c r="D139" s="4">
        <v>443</v>
      </c>
      <c r="E139" s="4" t="str">
        <f>VLOOKUP(A139,HOP!A:L,12,0)</f>
        <v>443.00</v>
      </c>
      <c r="F139" s="4" t="str">
        <f>VLOOKUP(A139,HOP!A:C,3,0)</f>
        <v>4291662</v>
      </c>
      <c r="G139" s="4">
        <f t="shared" si="8"/>
        <v>0</v>
      </c>
      <c r="H139" s="4" t="str">
        <f t="shared" si="9"/>
        <v>，4291662</v>
      </c>
      <c r="I139" s="4" t="str">
        <f>VLOOKUP(A139,HOP!A:U,21,0)</f>
        <v>直采</v>
      </c>
    </row>
    <row r="140" s="4" customFormat="1" hidden="1" spans="1:9">
      <c r="A140" s="5">
        <v>999228564897047</v>
      </c>
      <c r="B140" s="6">
        <v>45253</v>
      </c>
      <c r="C140" s="6">
        <v>45254</v>
      </c>
      <c r="D140" s="4">
        <v>181</v>
      </c>
      <c r="E140" s="4" t="str">
        <f>VLOOKUP(A140,HOP!A:L,12,0)</f>
        <v>181.00</v>
      </c>
      <c r="F140" s="4" t="str">
        <f>VLOOKUP(A140,HOP!A:C,3,0)</f>
        <v>4295563</v>
      </c>
      <c r="G140" s="4">
        <f t="shared" si="8"/>
        <v>0</v>
      </c>
      <c r="H140" s="4" t="str">
        <f t="shared" si="9"/>
        <v>，4295563</v>
      </c>
      <c r="I140" s="4" t="str">
        <f>VLOOKUP(A140,HOP!A:U,21,0)</f>
        <v>直采</v>
      </c>
    </row>
    <row r="141" s="4" customFormat="1" hidden="1" spans="1:9">
      <c r="A141" s="5">
        <v>999228566862355</v>
      </c>
      <c r="B141" s="6">
        <v>45252</v>
      </c>
      <c r="C141" s="6">
        <v>45254</v>
      </c>
      <c r="D141" s="4">
        <v>1070</v>
      </c>
      <c r="E141" s="4" t="str">
        <f>VLOOKUP(A141,HOP!A:L,12,0)</f>
        <v>1070.00</v>
      </c>
      <c r="F141" s="4" t="str">
        <f>VLOOKUP(A141,HOP!A:C,3,0)</f>
        <v>4296252</v>
      </c>
      <c r="G141" s="4">
        <f t="shared" si="8"/>
        <v>0</v>
      </c>
      <c r="H141" s="4" t="str">
        <f t="shared" si="9"/>
        <v>，4296252</v>
      </c>
      <c r="I141" s="4" t="str">
        <f>VLOOKUP(A141,HOP!A:U,21,0)</f>
        <v>直采</v>
      </c>
    </row>
    <row r="142" s="4" customFormat="1" hidden="1" spans="1:9">
      <c r="A142" s="5">
        <v>999228567734739</v>
      </c>
      <c r="B142" s="6">
        <v>45252</v>
      </c>
      <c r="C142" s="6">
        <v>45254</v>
      </c>
      <c r="D142" s="4">
        <v>782</v>
      </c>
      <c r="E142" s="4" t="str">
        <f>VLOOKUP(A142,HOP!A:L,12,0)</f>
        <v>782.00</v>
      </c>
      <c r="F142" s="4" t="str">
        <f>VLOOKUP(A142,HOP!A:C,3,0)</f>
        <v>4296643</v>
      </c>
      <c r="G142" s="4">
        <f t="shared" si="8"/>
        <v>0</v>
      </c>
      <c r="H142" s="4" t="str">
        <f t="shared" si="9"/>
        <v>，4296643</v>
      </c>
      <c r="I142" s="4" t="str">
        <f>VLOOKUP(A142,HOP!A:U,21,0)</f>
        <v>直采</v>
      </c>
    </row>
    <row r="143" s="4" customFormat="1" hidden="1" spans="1:9">
      <c r="A143" s="5">
        <v>999228568647153</v>
      </c>
      <c r="B143" s="6">
        <v>45252</v>
      </c>
      <c r="C143" s="6">
        <v>45254</v>
      </c>
      <c r="D143" s="4">
        <v>760</v>
      </c>
      <c r="E143" s="4" t="str">
        <f>VLOOKUP(A143,HOP!A:L,12,0)</f>
        <v>760.00</v>
      </c>
      <c r="F143" s="4" t="str">
        <f>VLOOKUP(A143,HOP!A:C,3,0)</f>
        <v>4297038</v>
      </c>
      <c r="G143" s="4">
        <f t="shared" si="8"/>
        <v>0</v>
      </c>
      <c r="H143" s="4" t="str">
        <f t="shared" si="9"/>
        <v>，4297038</v>
      </c>
      <c r="I143" s="4" t="str">
        <f>VLOOKUP(A143,HOP!A:U,21,0)</f>
        <v>直采</v>
      </c>
    </row>
    <row r="144" s="4" customFormat="1" hidden="1" spans="1:9">
      <c r="A144" s="5">
        <v>999228568763013</v>
      </c>
      <c r="B144" s="6">
        <v>45252</v>
      </c>
      <c r="C144" s="6">
        <v>45254</v>
      </c>
      <c r="D144" s="4">
        <v>760</v>
      </c>
      <c r="E144" s="4" t="str">
        <f>VLOOKUP(A144,HOP!A:L,12,0)</f>
        <v>760.00</v>
      </c>
      <c r="F144" s="4" t="str">
        <f>VLOOKUP(A144,HOP!A:C,3,0)</f>
        <v>4297068</v>
      </c>
      <c r="G144" s="4">
        <f t="shared" si="8"/>
        <v>0</v>
      </c>
      <c r="H144" s="4" t="str">
        <f t="shared" si="9"/>
        <v>，4297068</v>
      </c>
      <c r="I144" s="4" t="str">
        <f>VLOOKUP(A144,HOP!A:U,21,0)</f>
        <v>直采</v>
      </c>
    </row>
    <row r="145" s="4" customFormat="1" hidden="1" spans="1:9">
      <c r="A145" s="5">
        <v>999228569524237</v>
      </c>
      <c r="B145" s="6">
        <v>45253</v>
      </c>
      <c r="C145" s="6">
        <v>45254</v>
      </c>
      <c r="D145" s="4">
        <v>649</v>
      </c>
      <c r="E145" s="4" t="str">
        <f>VLOOKUP(A145,HOP!A:L,12,0)</f>
        <v>649.00</v>
      </c>
      <c r="F145" s="4" t="str">
        <f>VLOOKUP(A145,HOP!A:C,3,0)</f>
        <v>4297386</v>
      </c>
      <c r="G145" s="4">
        <f t="shared" si="8"/>
        <v>0</v>
      </c>
      <c r="H145" s="4" t="str">
        <f t="shared" si="9"/>
        <v>，4297386</v>
      </c>
      <c r="I145" s="4" t="str">
        <f>VLOOKUP(A145,HOP!A:U,21,0)</f>
        <v>直采</v>
      </c>
    </row>
    <row r="146" s="4" customFormat="1" hidden="1" spans="1:9">
      <c r="A146" s="5">
        <v>999228569699012</v>
      </c>
      <c r="B146" s="6">
        <v>45253</v>
      </c>
      <c r="C146" s="6">
        <v>45254</v>
      </c>
      <c r="D146" s="4">
        <v>427</v>
      </c>
      <c r="E146" s="4" t="str">
        <f>VLOOKUP(A146,HOP!A:L,12,0)</f>
        <v>427.00</v>
      </c>
      <c r="F146" s="4" t="str">
        <f>VLOOKUP(A146,HOP!A:C,3,0)</f>
        <v>4297541</v>
      </c>
      <c r="G146" s="4">
        <f t="shared" si="8"/>
        <v>0</v>
      </c>
      <c r="H146" s="4" t="str">
        <f t="shared" si="9"/>
        <v>，4297541</v>
      </c>
      <c r="I146" s="4" t="str">
        <f>VLOOKUP(A146,HOP!A:U,21,0)</f>
        <v>直采</v>
      </c>
    </row>
    <row r="147" s="4" customFormat="1" hidden="1" spans="1:9">
      <c r="A147" s="5">
        <v>999228569972190</v>
      </c>
      <c r="B147" s="6">
        <v>45253</v>
      </c>
      <c r="C147" s="6">
        <v>45254</v>
      </c>
      <c r="D147" s="4">
        <v>357</v>
      </c>
      <c r="E147" s="4" t="str">
        <f>VLOOKUP(A147,HOP!A:L,12,0)</f>
        <v>357.00</v>
      </c>
      <c r="F147" s="4" t="str">
        <f>VLOOKUP(A147,HOP!A:C,3,0)</f>
        <v>4297667</v>
      </c>
      <c r="G147" s="4">
        <f t="shared" si="8"/>
        <v>0</v>
      </c>
      <c r="H147" s="4" t="str">
        <f t="shared" si="9"/>
        <v>，4297667</v>
      </c>
      <c r="I147" s="4" t="str">
        <f>VLOOKUP(A147,HOP!A:U,21,0)</f>
        <v>直采</v>
      </c>
    </row>
    <row r="148" s="4" customFormat="1" hidden="1" spans="1:9">
      <c r="A148" s="5">
        <v>999228570067781</v>
      </c>
      <c r="B148" s="6">
        <v>45253</v>
      </c>
      <c r="C148" s="6">
        <v>45254</v>
      </c>
      <c r="D148" s="4">
        <v>394</v>
      </c>
      <c r="E148" s="4" t="str">
        <f>VLOOKUP(A148,HOP!A:L,12,0)</f>
        <v>394.00</v>
      </c>
      <c r="F148" s="4" t="str">
        <f>VLOOKUP(A148,HOP!A:C,3,0)</f>
        <v>4297684</v>
      </c>
      <c r="G148" s="4">
        <f t="shared" si="8"/>
        <v>0</v>
      </c>
      <c r="H148" s="4" t="str">
        <f t="shared" si="9"/>
        <v>，4297684</v>
      </c>
      <c r="I148" s="4" t="str">
        <f>VLOOKUP(A148,HOP!A:U,21,0)</f>
        <v>直采</v>
      </c>
    </row>
    <row r="149" s="4" customFormat="1" hidden="1" spans="1:9">
      <c r="A149" s="5">
        <v>999228572882822</v>
      </c>
      <c r="B149" s="6">
        <v>45253</v>
      </c>
      <c r="C149" s="6">
        <v>45254</v>
      </c>
      <c r="D149" s="4">
        <v>353</v>
      </c>
      <c r="E149" s="4" t="str">
        <f>VLOOKUP(A149,HOP!A:L,12,0)</f>
        <v>353.00</v>
      </c>
      <c r="F149" s="4" t="str">
        <f>VLOOKUP(A149,HOP!A:C,3,0)</f>
        <v>4299510</v>
      </c>
      <c r="G149" s="4">
        <f t="shared" si="8"/>
        <v>0</v>
      </c>
      <c r="H149" s="4" t="str">
        <f t="shared" si="9"/>
        <v>，4299510</v>
      </c>
      <c r="I149" s="4" t="str">
        <f>VLOOKUP(A149,HOP!A:U,21,0)</f>
        <v>直采</v>
      </c>
    </row>
    <row r="150" s="4" customFormat="1" hidden="1" spans="1:9">
      <c r="A150" s="5">
        <v>999228573623631</v>
      </c>
      <c r="B150" s="6">
        <v>45252</v>
      </c>
      <c r="C150" s="6">
        <v>45254</v>
      </c>
      <c r="D150" s="4">
        <v>1418</v>
      </c>
      <c r="E150" s="4" t="str">
        <f>VLOOKUP(A150,HOP!A:L,12,0)</f>
        <v>1418.00</v>
      </c>
      <c r="F150" s="4" t="str">
        <f>VLOOKUP(A150,HOP!A:C,3,0)</f>
        <v>4300149</v>
      </c>
      <c r="G150" s="4">
        <f t="shared" si="8"/>
        <v>0</v>
      </c>
      <c r="H150" s="4" t="str">
        <f t="shared" si="9"/>
        <v>，4300149</v>
      </c>
      <c r="I150" s="4" t="str">
        <f>VLOOKUP(A150,HOP!A:U,21,0)</f>
        <v>直采</v>
      </c>
    </row>
    <row r="151" s="4" customFormat="1" hidden="1" spans="1:9">
      <c r="A151" s="5">
        <v>999228574574150</v>
      </c>
      <c r="B151" s="6">
        <v>45253</v>
      </c>
      <c r="C151" s="6">
        <v>45254</v>
      </c>
      <c r="D151" s="4">
        <v>390</v>
      </c>
      <c r="E151" s="4" t="str">
        <f>VLOOKUP(A151,HOP!A:L,12,0)</f>
        <v>390.00</v>
      </c>
      <c r="F151" s="4" t="str">
        <f>VLOOKUP(A151,HOP!A:C,3,0)</f>
        <v>4301127</v>
      </c>
      <c r="G151" s="4">
        <f t="shared" si="8"/>
        <v>0</v>
      </c>
      <c r="H151" s="4" t="str">
        <f t="shared" si="9"/>
        <v>，4301127</v>
      </c>
      <c r="I151" s="4" t="str">
        <f>VLOOKUP(A151,HOP!A:U,21,0)</f>
        <v>直采</v>
      </c>
    </row>
    <row r="152" s="4" customFormat="1" hidden="1" spans="1:9">
      <c r="A152" s="5">
        <v>999228574692590</v>
      </c>
      <c r="B152" s="6">
        <v>45253</v>
      </c>
      <c r="C152" s="6">
        <v>45254</v>
      </c>
      <c r="D152" s="4">
        <v>427</v>
      </c>
      <c r="E152" s="4" t="str">
        <f>VLOOKUP(A152,HOP!A:L,12,0)</f>
        <v>427.00</v>
      </c>
      <c r="F152" s="4" t="str">
        <f>VLOOKUP(A152,HOP!A:C,3,0)</f>
        <v>4301264</v>
      </c>
      <c r="G152" s="4">
        <f t="shared" si="8"/>
        <v>0</v>
      </c>
      <c r="H152" s="4" t="str">
        <f t="shared" si="9"/>
        <v>，4301264</v>
      </c>
      <c r="I152" s="4" t="str">
        <f>VLOOKUP(A152,HOP!A:U,21,0)</f>
        <v>直采</v>
      </c>
    </row>
    <row r="153" s="4" customFormat="1" hidden="1" spans="1:9">
      <c r="A153" s="5">
        <v>999228575192310</v>
      </c>
      <c r="B153" s="6">
        <v>45253</v>
      </c>
      <c r="C153" s="6">
        <v>45254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999228582182940</v>
      </c>
      <c r="B154" s="6">
        <v>45253</v>
      </c>
      <c r="C154" s="6">
        <v>45254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999228583392985</v>
      </c>
      <c r="B155" s="6">
        <v>45253</v>
      </c>
      <c r="C155" s="6">
        <v>45254</v>
      </c>
      <c r="D155" s="4">
        <v>1332</v>
      </c>
      <c r="E155" s="4" t="str">
        <f>VLOOKUP(A155,HOP!A:L,12,0)</f>
        <v>1332.00</v>
      </c>
      <c r="F155" s="4" t="str">
        <f>VLOOKUP(A155,HOP!A:C,3,0)</f>
        <v>4303285</v>
      </c>
      <c r="G155" s="4">
        <f t="shared" si="8"/>
        <v>0</v>
      </c>
      <c r="H155" s="4" t="str">
        <f t="shared" si="9"/>
        <v>，4303285</v>
      </c>
      <c r="I155" s="4" t="str">
        <f>VLOOKUP(A155,HOP!A:U,21,0)</f>
        <v>直采</v>
      </c>
    </row>
    <row r="156" s="4" customFormat="1" hidden="1" spans="1:9">
      <c r="A156" s="5">
        <v>999228583439617</v>
      </c>
      <c r="B156" s="6">
        <v>45253</v>
      </c>
      <c r="C156" s="6">
        <v>45254</v>
      </c>
      <c r="D156" s="4">
        <v>1249</v>
      </c>
      <c r="E156" s="4" t="str">
        <f>VLOOKUP(A156,HOP!A:L,12,0)</f>
        <v>1249.00</v>
      </c>
      <c r="F156" s="4" t="str">
        <f>VLOOKUP(A156,HOP!A:C,3,0)</f>
        <v>4303297</v>
      </c>
      <c r="G156" s="4">
        <f t="shared" si="8"/>
        <v>0</v>
      </c>
      <c r="H156" s="4" t="str">
        <f t="shared" si="9"/>
        <v>，4303297</v>
      </c>
      <c r="I156" s="4" t="str">
        <f>VLOOKUP(A156,HOP!A:U,21,0)</f>
        <v>直采</v>
      </c>
    </row>
    <row r="157" s="4" customFormat="1" hidden="1" spans="1:9">
      <c r="A157" s="5">
        <v>999228583917402</v>
      </c>
      <c r="B157" s="6">
        <v>45253</v>
      </c>
      <c r="C157" s="6">
        <v>45254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999228584360317</v>
      </c>
      <c r="B158" s="6">
        <v>45252</v>
      </c>
      <c r="C158" s="6">
        <v>45254</v>
      </c>
      <c r="D158" s="4">
        <v>752</v>
      </c>
      <c r="E158" s="4" t="str">
        <f>VLOOKUP(A158,HOP!A:L,12,0)</f>
        <v>752.00</v>
      </c>
      <c r="F158" s="4" t="str">
        <f>VLOOKUP(A158,HOP!A:C,3,0)</f>
        <v>4303673</v>
      </c>
      <c r="G158" s="4">
        <f t="shared" si="8"/>
        <v>0</v>
      </c>
      <c r="H158" s="4" t="str">
        <f t="shared" si="9"/>
        <v>，4303673</v>
      </c>
      <c r="I158" s="4" t="str">
        <f>VLOOKUP(A158,HOP!A:U,21,0)</f>
        <v>直采</v>
      </c>
    </row>
    <row r="159" s="4" customFormat="1" hidden="1" spans="1:9">
      <c r="A159" s="5">
        <v>999228584370645</v>
      </c>
      <c r="B159" s="6">
        <v>45253</v>
      </c>
      <c r="C159" s="6">
        <v>45254</v>
      </c>
      <c r="D159" s="4">
        <v>597</v>
      </c>
      <c r="E159" s="4" t="str">
        <f>VLOOKUP(A159,HOP!A:L,12,0)</f>
        <v>597.00</v>
      </c>
      <c r="F159" s="4" t="str">
        <f>VLOOKUP(A159,HOP!A:C,3,0)</f>
        <v>4303677</v>
      </c>
      <c r="G159" s="4">
        <f t="shared" si="8"/>
        <v>0</v>
      </c>
      <c r="H159" s="4" t="str">
        <f t="shared" si="9"/>
        <v>，4303677</v>
      </c>
      <c r="I159" s="4" t="str">
        <f>VLOOKUP(A159,HOP!A:U,21,0)</f>
        <v>直采</v>
      </c>
    </row>
    <row r="160" s="4" customFormat="1" hidden="1" spans="1:9">
      <c r="A160" s="5">
        <v>999228585986316</v>
      </c>
      <c r="B160" s="6">
        <v>45253</v>
      </c>
      <c r="C160" s="6">
        <v>45254</v>
      </c>
      <c r="D160" s="4">
        <v>1249</v>
      </c>
      <c r="E160" s="4" t="str">
        <f>VLOOKUP(A160,HOP!A:L,12,0)</f>
        <v>1249.00</v>
      </c>
      <c r="F160" s="4" t="str">
        <f>VLOOKUP(A160,HOP!A:C,3,0)</f>
        <v>4304483</v>
      </c>
      <c r="G160" s="4">
        <f t="shared" si="8"/>
        <v>0</v>
      </c>
      <c r="H160" s="4" t="str">
        <f t="shared" si="9"/>
        <v>，4304483</v>
      </c>
      <c r="I160" s="4" t="str">
        <f>VLOOKUP(A160,HOP!A:U,21,0)</f>
        <v>直采</v>
      </c>
    </row>
    <row r="161" s="4" customFormat="1" hidden="1" spans="1:9">
      <c r="A161" s="5">
        <v>999228586700902</v>
      </c>
      <c r="B161" s="6">
        <v>45253</v>
      </c>
      <c r="C161" s="6">
        <v>45254</v>
      </c>
      <c r="D161" s="4">
        <v>181</v>
      </c>
      <c r="E161" s="4" t="str">
        <f>VLOOKUP(A161,HOP!A:L,12,0)</f>
        <v>181.00</v>
      </c>
      <c r="F161" s="4" t="str">
        <f>VLOOKUP(A161,HOP!A:C,3,0)</f>
        <v>4304969</v>
      </c>
      <c r="G161" s="4">
        <f t="shared" si="8"/>
        <v>0</v>
      </c>
      <c r="H161" s="4" t="str">
        <f t="shared" si="9"/>
        <v>，4304969</v>
      </c>
      <c r="I161" s="4" t="str">
        <f>VLOOKUP(A161,HOP!A:U,21,0)</f>
        <v>直采</v>
      </c>
    </row>
    <row r="162" s="4" customFormat="1" hidden="1" spans="1:9">
      <c r="A162" s="5">
        <v>999228586854590</v>
      </c>
      <c r="B162" s="6">
        <v>45253</v>
      </c>
      <c r="C162" s="6">
        <v>45254</v>
      </c>
      <c r="D162" s="4">
        <v>617</v>
      </c>
      <c r="E162" s="4" t="str">
        <f>VLOOKUP(A162,HOP!A:L,12,0)</f>
        <v>617.00</v>
      </c>
      <c r="F162" s="4" t="str">
        <f>VLOOKUP(A162,HOP!A:C,3,0)</f>
        <v>4305010</v>
      </c>
      <c r="G162" s="4">
        <f t="shared" si="8"/>
        <v>0</v>
      </c>
      <c r="H162" s="4" t="str">
        <f t="shared" si="9"/>
        <v>，4305010</v>
      </c>
      <c r="I162" s="4" t="str">
        <f>VLOOKUP(A162,HOP!A:U,21,0)</f>
        <v>直采</v>
      </c>
    </row>
    <row r="163" s="4" customFormat="1" hidden="1" spans="1:9">
      <c r="A163" s="5">
        <v>999228588607202</v>
      </c>
      <c r="B163" s="6">
        <v>45253</v>
      </c>
      <c r="C163" s="6">
        <v>45254</v>
      </c>
      <c r="D163" s="4">
        <v>433</v>
      </c>
      <c r="E163" s="4" t="str">
        <f>VLOOKUP(A163,HOP!A:L,12,0)</f>
        <v>433.00</v>
      </c>
      <c r="F163" s="4" t="str">
        <f>VLOOKUP(A163,HOP!A:C,3,0)</f>
        <v>4306325</v>
      </c>
      <c r="G163" s="4">
        <f t="shared" si="8"/>
        <v>0</v>
      </c>
      <c r="H163" s="4" t="str">
        <f>$H$1&amp;F163</f>
        <v>，4306325</v>
      </c>
      <c r="I163" s="4" t="str">
        <f>VLOOKUP(A163,HOP!A:U,21,0)</f>
        <v>直连</v>
      </c>
    </row>
    <row r="164" s="4" customFormat="1" hidden="1" spans="1:9">
      <c r="A164" s="5">
        <v>999228588824499</v>
      </c>
      <c r="B164" s="6">
        <v>45253</v>
      </c>
      <c r="C164" s="6">
        <v>45254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8"/>
        <v>#N/A</v>
      </c>
      <c r="H164" s="4" t="e">
        <f>$H$1&amp;F164</f>
        <v>#N/A</v>
      </c>
      <c r="I164" s="4" t="e">
        <f>VLOOKUP(A164,HOP!A:U,21,0)</f>
        <v>#N/A</v>
      </c>
    </row>
    <row r="165" s="4" customFormat="1" hidden="1" spans="1:9">
      <c r="A165" s="5">
        <v>999228588839188</v>
      </c>
      <c r="B165" s="6">
        <v>45253</v>
      </c>
      <c r="C165" s="6">
        <v>45254</v>
      </c>
      <c r="D165" s="4">
        <v>701</v>
      </c>
      <c r="E165" s="4" t="str">
        <f>VLOOKUP(A165,HOP!A:L,12,0)</f>
        <v>701.00</v>
      </c>
      <c r="F165" s="4" t="str">
        <f>VLOOKUP(A165,HOP!A:C,3,0)</f>
        <v>4306569</v>
      </c>
      <c r="G165" s="4">
        <f t="shared" si="8"/>
        <v>0</v>
      </c>
      <c r="H165" s="4" t="str">
        <f>$H$1&amp;F165</f>
        <v>，4306569</v>
      </c>
      <c r="I165" s="4" t="str">
        <f>VLOOKUP(A165,HOP!A:U,21,0)</f>
        <v>直采</v>
      </c>
    </row>
    <row r="166" s="4" customFormat="1" hidden="1" spans="1:9">
      <c r="A166" s="5">
        <v>999228590406265</v>
      </c>
      <c r="B166" s="6">
        <v>45253</v>
      </c>
      <c r="C166" s="6">
        <v>45254</v>
      </c>
      <c r="D166" s="4">
        <v>330</v>
      </c>
      <c r="E166" s="4" t="str">
        <f>VLOOKUP(A166,HOP!A:L,12,0)</f>
        <v>330.00</v>
      </c>
      <c r="F166" s="4" t="str">
        <f>VLOOKUP(A166,HOP!A:C,3,0)</f>
        <v>4307964</v>
      </c>
      <c r="G166" s="4">
        <f t="shared" si="8"/>
        <v>0</v>
      </c>
      <c r="H166" s="4" t="str">
        <f>$H$1&amp;F166</f>
        <v>，4307964</v>
      </c>
      <c r="I166" s="4" t="str">
        <f>VLOOKUP(A166,HOP!A:U,21,0)</f>
        <v>直采</v>
      </c>
    </row>
    <row r="167" s="4" customFormat="1" hidden="1" spans="1:9">
      <c r="A167" s="5">
        <v>999228591199906</v>
      </c>
      <c r="B167" s="6">
        <v>45253</v>
      </c>
      <c r="C167" s="6">
        <v>45254</v>
      </c>
      <c r="D167" s="4">
        <v>1321</v>
      </c>
      <c r="E167" s="4" t="str">
        <f>VLOOKUP(A167,HOP!A:L,12,0)</f>
        <v>1321.00</v>
      </c>
      <c r="F167" s="4" t="str">
        <f>VLOOKUP(A167,HOP!A:C,3,0)</f>
        <v>4308615</v>
      </c>
      <c r="G167" s="4">
        <f t="shared" si="8"/>
        <v>0</v>
      </c>
      <c r="H167" s="4" t="str">
        <f>$H$1&amp;F167</f>
        <v>，4308615</v>
      </c>
      <c r="I167" s="4" t="str">
        <f>VLOOKUP(A167,HOP!A:U,21,0)</f>
        <v>直采</v>
      </c>
    </row>
    <row r="168" s="4" customFormat="1" hidden="1" spans="1:9">
      <c r="A168" s="5">
        <v>999228591238828</v>
      </c>
      <c r="B168" s="6">
        <v>45253</v>
      </c>
      <c r="C168" s="6">
        <v>45254</v>
      </c>
      <c r="D168" s="4">
        <v>175</v>
      </c>
      <c r="E168" s="4" t="str">
        <f>VLOOKUP(A168,HOP!A:L,12,0)</f>
        <v>175.00</v>
      </c>
      <c r="F168" s="4" t="str">
        <f>VLOOKUP(A168,HOP!A:C,3,0)</f>
        <v>4308636</v>
      </c>
      <c r="G168" s="4">
        <f t="shared" si="8"/>
        <v>0</v>
      </c>
      <c r="H168" s="4" t="str">
        <f>$H$1&amp;F168</f>
        <v>，4308636</v>
      </c>
      <c r="I168" s="4" t="str">
        <f>VLOOKUP(A168,HOP!A:U,21,0)</f>
        <v>直采</v>
      </c>
    </row>
    <row r="169" s="4" customFormat="1" hidden="1" spans="1:9">
      <c r="A169" s="5">
        <v>999228595847803</v>
      </c>
      <c r="B169" s="6">
        <v>45253</v>
      </c>
      <c r="C169" s="6">
        <v>45254</v>
      </c>
      <c r="D169" s="4">
        <v>262</v>
      </c>
      <c r="E169" s="4" t="str">
        <f>VLOOKUP(A169,HOP!A:L,12,0)</f>
        <v>262.00</v>
      </c>
      <c r="F169" s="4" t="str">
        <f>VLOOKUP(A169,HOP!A:C,3,0)</f>
        <v>4308955</v>
      </c>
      <c r="G169" s="4">
        <f t="shared" si="8"/>
        <v>0</v>
      </c>
      <c r="H169" s="4" t="str">
        <f>$H$1&amp;F169</f>
        <v>，4308955</v>
      </c>
      <c r="I169" s="4" t="str">
        <f>VLOOKUP(A169,HOP!A:U,21,0)</f>
        <v>直采</v>
      </c>
    </row>
    <row r="170" s="4" customFormat="1" hidden="1" spans="1:9">
      <c r="A170" s="5">
        <v>999228598334179</v>
      </c>
      <c r="B170" s="6">
        <v>45253</v>
      </c>
      <c r="C170" s="6">
        <v>45254</v>
      </c>
      <c r="D170" s="4">
        <v>276</v>
      </c>
      <c r="E170" s="4" t="str">
        <f>VLOOKUP(A170,HOP!A:L,12,0)</f>
        <v>276.00</v>
      </c>
      <c r="F170" s="4" t="str">
        <f>VLOOKUP(A170,HOP!A:C,3,0)</f>
        <v>4309672</v>
      </c>
      <c r="G170" s="4">
        <f t="shared" si="8"/>
        <v>0</v>
      </c>
      <c r="H170" s="4" t="str">
        <f>$H$1&amp;F170</f>
        <v>，4309672</v>
      </c>
      <c r="I170" s="4" t="str">
        <f>VLOOKUP(A170,HOP!A:U,21,0)</f>
        <v>直采</v>
      </c>
    </row>
    <row r="171" s="4" customFormat="1" hidden="1" spans="1:9">
      <c r="A171" s="5">
        <v>999228598693237</v>
      </c>
      <c r="B171" s="6">
        <v>45253</v>
      </c>
      <c r="C171" s="6">
        <v>45254</v>
      </c>
      <c r="D171" s="4">
        <v>175</v>
      </c>
      <c r="E171" s="4" t="str">
        <f>VLOOKUP(A171,HOP!A:L,12,0)</f>
        <v>175.00</v>
      </c>
      <c r="F171" s="4" t="str">
        <f>VLOOKUP(A171,HOP!A:C,3,0)</f>
        <v>4309775</v>
      </c>
      <c r="G171" s="4">
        <f t="shared" si="8"/>
        <v>0</v>
      </c>
      <c r="H171" s="4" t="str">
        <f>$H$1&amp;F171</f>
        <v>，4309775</v>
      </c>
      <c r="I171" s="4" t="str">
        <f>VLOOKUP(A171,HOP!A:U,21,0)</f>
        <v>直采</v>
      </c>
    </row>
    <row r="172" s="4" customFormat="1" spans="1:11">
      <c r="A172" s="5">
        <v>999228367682709</v>
      </c>
      <c r="B172" s="6">
        <v>45251</v>
      </c>
      <c r="C172" s="6">
        <v>45252</v>
      </c>
      <c r="D172" s="4">
        <v>-1802</v>
      </c>
      <c r="E172" s="4" t="e">
        <f>VLOOKUP(A172,HOP!A:L,12,0)</f>
        <v>#N/A</v>
      </c>
      <c r="F172" s="4">
        <v>4218936</v>
      </c>
      <c r="G172" s="4" t="e">
        <f t="shared" si="8"/>
        <v>#N/A</v>
      </c>
      <c r="H172" s="4" t="str">
        <f>$H$1&amp;F172</f>
        <v>，4218936</v>
      </c>
      <c r="I172" s="4" t="s">
        <v>917</v>
      </c>
      <c r="J172" s="4" t="s">
        <v>918</v>
      </c>
      <c r="K172" s="4" t="s">
        <v>919</v>
      </c>
    </row>
    <row r="174" spans="4:4">
      <c r="D174" s="4">
        <f>SUM(D2:D173)</f>
        <v>304478.64</v>
      </c>
    </row>
    <row r="178" spans="1:4">
      <c r="A178" s="4" t="s">
        <v>920</v>
      </c>
      <c r="C178" s="4">
        <v>5580</v>
      </c>
      <c r="D178" s="4">
        <v>6083.6</v>
      </c>
    </row>
    <row r="179" spans="1:4">
      <c r="A179" s="4" t="s">
        <v>921</v>
      </c>
      <c r="C179" s="4">
        <v>292612.64</v>
      </c>
      <c r="D179" s="4">
        <v>319021.22</v>
      </c>
    </row>
    <row r="180" spans="1:4">
      <c r="A180" s="4" t="s">
        <v>922</v>
      </c>
      <c r="C180" s="4">
        <v>6286</v>
      </c>
      <c r="D180" s="4">
        <v>6853.31</v>
      </c>
    </row>
    <row r="181" spans="1:4">
      <c r="A181" s="4" t="s">
        <v>923</v>
      </c>
      <c r="C181" s="4">
        <f>SUBTOTAL(9,C178:C180)</f>
        <v>304478.64</v>
      </c>
      <c r="D181" s="4">
        <f>SUBTOTAL(9,D178:D180)</f>
        <v>331958.13</v>
      </c>
    </row>
    <row r="182" spans="1:1">
      <c r="A182" s="4" t="s">
        <v>924</v>
      </c>
    </row>
  </sheetData>
  <autoFilter ref="A1:XFD174">
    <filterColumn colId="3">
      <filters blank="1">
        <filter val="200"/>
        <filter val="700"/>
        <filter val="900"/>
        <filter val="2300"/>
        <filter val="6500"/>
        <filter val="8300"/>
        <filter val="12300"/>
        <filter val="701"/>
        <filter val="1902"/>
        <filter val="6402"/>
        <filter val="-1802"/>
        <filter val="704"/>
        <filter val="306"/>
        <filter val="906"/>
        <filter val="3406"/>
        <filter val="1010"/>
        <filter val="1110"/>
        <filter val="3610"/>
        <filter val="1011"/>
        <filter val="612"/>
        <filter val="2212"/>
        <filter val="6112"/>
        <filter val="614"/>
        <filter val="315"/>
        <filter val="1215"/>
        <filter val="2116"/>
        <filter val="6016"/>
        <filter val="617"/>
        <filter val="718"/>
        <filter val="1418"/>
        <filter val="819"/>
        <filter val="2219"/>
        <filter val="1420"/>
        <filter val="1520"/>
        <filter val="2520"/>
        <filter val="1321"/>
        <filter val="1124"/>
        <filter val="4624"/>
        <filter val="6525"/>
        <filter val="426"/>
        <filter val="427"/>
        <filter val="3228"/>
        <filter val="330"/>
        <filter val="331"/>
        <filter val="2331"/>
        <filter val="1332"/>
        <filter val="433"/>
        <filter val="1334"/>
        <filter val="13936"/>
        <filter val="2537"/>
        <filter val="639"/>
        <filter val="1140"/>
        <filter val="1240"/>
        <filter val="1340"/>
        <filter val="2040"/>
        <filter val="2540"/>
        <filter val="2241"/>
        <filter val="842"/>
        <filter val="443"/>
        <filter val="2844"/>
        <filter val="1545"/>
        <filter val="846"/>
        <filter val="1048"/>
        <filter val="649"/>
        <filter val="849"/>
        <filter val="1249"/>
        <filter val="450"/>
        <filter val="950"/>
        <filter val="2450"/>
        <filter val="11150"/>
        <filter val="651"/>
        <filter val="2451"/>
        <filter val="752"/>
        <filter val="952"/>
        <filter val="2352"/>
        <filter val="353"/>
        <filter val="2553"/>
        <filter val="1854"/>
        <filter val="1954"/>
        <filter val="357"/>
        <filter val="159"/>
        <filter val="360"/>
        <filter val="760"/>
        <filter val="960"/>
        <filter val="161"/>
        <filter val="262"/>
        <filter val="662"/>
        <filter val="1062"/>
        <filter val="264"/>
        <filter val="664"/>
        <filter val="864"/>
        <filter val="272.64"/>
        <filter val="1265"/>
        <filter val="2666"/>
        <filter val="467"/>
        <filter val="368"/>
        <filter val="1568"/>
        <filter val="7568"/>
        <filter val="570"/>
        <filter val="1070"/>
        <filter val="6070"/>
        <filter val="471"/>
        <filter val="372"/>
        <filter val="472"/>
        <filter val="672"/>
        <filter val="21472"/>
        <filter val="373"/>
        <filter val="3374"/>
        <filter val="304478.64"/>
        <filter val="175"/>
        <filter val="475"/>
        <filter val="276"/>
        <filter val="777"/>
        <filter val="378"/>
        <filter val="2979"/>
        <filter val="1480"/>
        <filter val="1780"/>
        <filter val="2180"/>
        <filter val="5580"/>
        <filter val="181"/>
        <filter val="782"/>
        <filter val="3084"/>
        <filter val="5384"/>
        <filter val="1086"/>
        <filter val="1486"/>
        <filter val="4488"/>
        <filter val="1589"/>
        <filter val="390"/>
        <filter val="690"/>
        <filter val="1090"/>
        <filter val="1490"/>
        <filter val="892"/>
        <filter val="394"/>
        <filter val="494"/>
        <filter val="694"/>
        <filter val="8196"/>
        <filter val="597"/>
        <filter val="3297"/>
        <filter val="1398"/>
        <filter val="1598"/>
      </filters>
    </filterColumn>
    <filterColumn colId="6">
      <filters blank="1">
        <filter val="-200"/>
        <filter val="#N/A"/>
        <filter val="0.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925</v>
      </c>
      <c r="B1" s="2" t="s">
        <v>926</v>
      </c>
      <c r="C1" s="2" t="s">
        <v>927</v>
      </c>
      <c r="D1" s="2" t="s">
        <v>928</v>
      </c>
      <c r="E1" s="2" t="s">
        <v>13</v>
      </c>
      <c r="F1" s="2" t="s">
        <v>5</v>
      </c>
      <c r="G1" s="2" t="s">
        <v>6</v>
      </c>
      <c r="H1" s="2" t="s">
        <v>929</v>
      </c>
      <c r="I1" s="2" t="s">
        <v>930</v>
      </c>
      <c r="J1" s="2" t="s">
        <v>931</v>
      </c>
      <c r="K1" s="2" t="s">
        <v>932</v>
      </c>
      <c r="L1" s="2" t="s">
        <v>933</v>
      </c>
      <c r="M1" s="2" t="s">
        <v>934</v>
      </c>
      <c r="N1" s="2" t="s">
        <v>935</v>
      </c>
      <c r="O1" s="2" t="s">
        <v>936</v>
      </c>
      <c r="P1" s="2" t="s">
        <v>937</v>
      </c>
      <c r="Q1" s="2" t="s">
        <v>938</v>
      </c>
      <c r="R1" s="2" t="s">
        <v>939</v>
      </c>
      <c r="S1" s="2" t="s">
        <v>940</v>
      </c>
      <c r="T1" s="2" t="s">
        <v>941</v>
      </c>
      <c r="U1" s="2" t="s">
        <v>942</v>
      </c>
      <c r="V1" s="2" t="s">
        <v>943</v>
      </c>
    </row>
    <row r="2" s="1" customFormat="1" spans="1:22">
      <c r="A2" s="3">
        <v>999228598693237</v>
      </c>
      <c r="B2" s="1" t="s">
        <v>944</v>
      </c>
      <c r="C2" s="1" t="s">
        <v>945</v>
      </c>
      <c r="D2" s="1" t="s">
        <v>946</v>
      </c>
      <c r="E2" s="1" t="s">
        <v>947</v>
      </c>
      <c r="F2" s="1" t="s">
        <v>944</v>
      </c>
      <c r="G2" s="1" t="s">
        <v>948</v>
      </c>
      <c r="H2" s="1" t="s">
        <v>949</v>
      </c>
      <c r="I2" s="1" t="s">
        <v>950</v>
      </c>
      <c r="J2" s="1" t="s">
        <v>951</v>
      </c>
      <c r="K2" s="1" t="s">
        <v>950</v>
      </c>
      <c r="L2" s="1" t="s">
        <v>950</v>
      </c>
      <c r="M2" s="1" t="s">
        <v>952</v>
      </c>
      <c r="N2" s="1" t="s">
        <v>952</v>
      </c>
      <c r="O2" s="1" t="s">
        <v>953</v>
      </c>
      <c r="P2" s="1" t="s">
        <v>954</v>
      </c>
      <c r="Q2" s="1" t="s">
        <v>955</v>
      </c>
      <c r="R2" s="1" t="s">
        <v>956</v>
      </c>
      <c r="S2" s="1" t="s">
        <v>957</v>
      </c>
      <c r="T2" s="1" t="s">
        <v>958</v>
      </c>
      <c r="U2" s="1" t="s">
        <v>917</v>
      </c>
      <c r="V2" s="1" t="s">
        <v>959</v>
      </c>
    </row>
    <row r="3" s="1" customFormat="1" spans="1:22">
      <c r="A3" s="3">
        <v>999228598334179</v>
      </c>
      <c r="B3" s="1" t="s">
        <v>944</v>
      </c>
      <c r="C3" s="1" t="s">
        <v>960</v>
      </c>
      <c r="D3" s="1" t="s">
        <v>961</v>
      </c>
      <c r="E3" s="1" t="s">
        <v>962</v>
      </c>
      <c r="F3" s="1" t="s">
        <v>944</v>
      </c>
      <c r="G3" s="1" t="s">
        <v>948</v>
      </c>
      <c r="H3" s="1" t="s">
        <v>949</v>
      </c>
      <c r="I3" s="1" t="s">
        <v>963</v>
      </c>
      <c r="J3" s="1" t="s">
        <v>951</v>
      </c>
      <c r="K3" s="1" t="s">
        <v>963</v>
      </c>
      <c r="L3" s="1" t="s">
        <v>963</v>
      </c>
      <c r="M3" s="1" t="s">
        <v>952</v>
      </c>
      <c r="N3" s="1" t="s">
        <v>952</v>
      </c>
      <c r="O3" s="1" t="s">
        <v>953</v>
      </c>
      <c r="P3" s="1" t="s">
        <v>954</v>
      </c>
      <c r="Q3" s="1" t="s">
        <v>955</v>
      </c>
      <c r="R3" s="1" t="s">
        <v>964</v>
      </c>
      <c r="S3" s="1" t="s">
        <v>957</v>
      </c>
      <c r="T3" s="1" t="s">
        <v>958</v>
      </c>
      <c r="U3" s="1" t="s">
        <v>917</v>
      </c>
      <c r="V3" s="1" t="s">
        <v>959</v>
      </c>
    </row>
    <row r="4" s="1" customFormat="1" spans="1:22">
      <c r="A4" s="3">
        <v>999228595847803</v>
      </c>
      <c r="B4" s="1" t="s">
        <v>944</v>
      </c>
      <c r="C4" s="1" t="s">
        <v>965</v>
      </c>
      <c r="D4" s="1" t="s">
        <v>966</v>
      </c>
      <c r="E4" s="1" t="s">
        <v>967</v>
      </c>
      <c r="F4" s="1" t="s">
        <v>944</v>
      </c>
      <c r="G4" s="1" t="s">
        <v>948</v>
      </c>
      <c r="H4" s="1" t="s">
        <v>949</v>
      </c>
      <c r="I4" s="1" t="s">
        <v>968</v>
      </c>
      <c r="J4" s="1" t="s">
        <v>951</v>
      </c>
      <c r="K4" s="1" t="s">
        <v>968</v>
      </c>
      <c r="L4" s="1" t="s">
        <v>968</v>
      </c>
      <c r="M4" s="1" t="s">
        <v>952</v>
      </c>
      <c r="N4" s="1" t="s">
        <v>952</v>
      </c>
      <c r="O4" s="1" t="s">
        <v>953</v>
      </c>
      <c r="P4" s="1" t="s">
        <v>954</v>
      </c>
      <c r="Q4" s="1" t="s">
        <v>955</v>
      </c>
      <c r="R4" s="1" t="s">
        <v>969</v>
      </c>
      <c r="S4" s="1" t="s">
        <v>957</v>
      </c>
      <c r="T4" s="1" t="s">
        <v>958</v>
      </c>
      <c r="U4" s="1" t="s">
        <v>917</v>
      </c>
      <c r="V4" s="1" t="s">
        <v>959</v>
      </c>
    </row>
    <row r="5" s="1" customFormat="1" spans="1:22">
      <c r="A5" s="3">
        <v>999228591238828</v>
      </c>
      <c r="B5" s="1" t="s">
        <v>944</v>
      </c>
      <c r="C5" s="1" t="s">
        <v>970</v>
      </c>
      <c r="D5" s="1" t="s">
        <v>946</v>
      </c>
      <c r="E5" s="1" t="s">
        <v>971</v>
      </c>
      <c r="F5" s="1" t="s">
        <v>944</v>
      </c>
      <c r="G5" s="1" t="s">
        <v>948</v>
      </c>
      <c r="H5" s="1" t="s">
        <v>949</v>
      </c>
      <c r="I5" s="1" t="s">
        <v>950</v>
      </c>
      <c r="J5" s="1" t="s">
        <v>951</v>
      </c>
      <c r="K5" s="1" t="s">
        <v>950</v>
      </c>
      <c r="L5" s="1" t="s">
        <v>950</v>
      </c>
      <c r="M5" s="1" t="s">
        <v>952</v>
      </c>
      <c r="N5" s="1" t="s">
        <v>952</v>
      </c>
      <c r="O5" s="1" t="s">
        <v>953</v>
      </c>
      <c r="P5" s="1" t="s">
        <v>954</v>
      </c>
      <c r="Q5" s="1" t="s">
        <v>955</v>
      </c>
      <c r="R5" s="1" t="s">
        <v>972</v>
      </c>
      <c r="S5" s="1" t="s">
        <v>957</v>
      </c>
      <c r="T5" s="1" t="s">
        <v>958</v>
      </c>
      <c r="U5" s="1" t="s">
        <v>917</v>
      </c>
      <c r="V5" s="1" t="s">
        <v>959</v>
      </c>
    </row>
    <row r="6" s="1" customFormat="1" spans="1:22">
      <c r="A6" s="3">
        <v>999228591199906</v>
      </c>
      <c r="B6" s="1" t="s">
        <v>944</v>
      </c>
      <c r="C6" s="1" t="s">
        <v>973</v>
      </c>
      <c r="D6" s="1" t="s">
        <v>974</v>
      </c>
      <c r="E6" s="1" t="s">
        <v>975</v>
      </c>
      <c r="F6" s="1" t="s">
        <v>944</v>
      </c>
      <c r="G6" s="1" t="s">
        <v>948</v>
      </c>
      <c r="H6" s="1" t="s">
        <v>949</v>
      </c>
      <c r="I6" s="1" t="s">
        <v>976</v>
      </c>
      <c r="J6" s="1" t="s">
        <v>951</v>
      </c>
      <c r="K6" s="1" t="s">
        <v>976</v>
      </c>
      <c r="L6" s="1" t="s">
        <v>976</v>
      </c>
      <c r="M6" s="1" t="s">
        <v>952</v>
      </c>
      <c r="N6" s="1" t="s">
        <v>952</v>
      </c>
      <c r="O6" s="1" t="s">
        <v>953</v>
      </c>
      <c r="P6" s="1" t="s">
        <v>954</v>
      </c>
      <c r="Q6" s="1" t="s">
        <v>955</v>
      </c>
      <c r="R6" s="1" t="s">
        <v>977</v>
      </c>
      <c r="S6" s="1" t="s">
        <v>957</v>
      </c>
      <c r="T6" s="1" t="s">
        <v>958</v>
      </c>
      <c r="U6" s="1" t="s">
        <v>917</v>
      </c>
      <c r="V6" s="1" t="s">
        <v>959</v>
      </c>
    </row>
    <row r="7" s="1" customFormat="1" spans="1:22">
      <c r="A7" s="3">
        <v>999228590406265</v>
      </c>
      <c r="B7" s="1" t="s">
        <v>944</v>
      </c>
      <c r="C7" s="1" t="s">
        <v>978</v>
      </c>
      <c r="D7" s="1" t="s">
        <v>979</v>
      </c>
      <c r="E7" s="1" t="s">
        <v>980</v>
      </c>
      <c r="F7" s="1" t="s">
        <v>944</v>
      </c>
      <c r="G7" s="1" t="s">
        <v>948</v>
      </c>
      <c r="H7" s="1" t="s">
        <v>949</v>
      </c>
      <c r="I7" s="1" t="s">
        <v>981</v>
      </c>
      <c r="J7" s="1" t="s">
        <v>951</v>
      </c>
      <c r="K7" s="1" t="s">
        <v>981</v>
      </c>
      <c r="L7" s="1" t="s">
        <v>981</v>
      </c>
      <c r="M7" s="1" t="s">
        <v>952</v>
      </c>
      <c r="N7" s="1" t="s">
        <v>952</v>
      </c>
      <c r="O7" s="1" t="s">
        <v>953</v>
      </c>
      <c r="P7" s="1" t="s">
        <v>954</v>
      </c>
      <c r="Q7" s="1" t="s">
        <v>955</v>
      </c>
      <c r="R7" s="1" t="s">
        <v>982</v>
      </c>
      <c r="S7" s="1" t="s">
        <v>957</v>
      </c>
      <c r="T7" s="1" t="s">
        <v>958</v>
      </c>
      <c r="U7" s="1" t="s">
        <v>917</v>
      </c>
      <c r="V7" s="1" t="s">
        <v>983</v>
      </c>
    </row>
    <row r="8" s="1" customFormat="1" spans="1:22">
      <c r="A8" s="3">
        <v>999228588839188</v>
      </c>
      <c r="B8" s="1" t="s">
        <v>984</v>
      </c>
      <c r="C8" s="1" t="s">
        <v>985</v>
      </c>
      <c r="D8" s="1" t="s">
        <v>986</v>
      </c>
      <c r="E8" s="1" t="s">
        <v>987</v>
      </c>
      <c r="F8" s="1" t="s">
        <v>944</v>
      </c>
      <c r="G8" s="1" t="s">
        <v>948</v>
      </c>
      <c r="H8" s="1" t="s">
        <v>949</v>
      </c>
      <c r="I8" s="1" t="s">
        <v>988</v>
      </c>
      <c r="J8" s="1" t="s">
        <v>951</v>
      </c>
      <c r="K8" s="1" t="s">
        <v>988</v>
      </c>
      <c r="L8" s="1" t="s">
        <v>988</v>
      </c>
      <c r="M8" s="1" t="s">
        <v>952</v>
      </c>
      <c r="N8" s="1" t="s">
        <v>952</v>
      </c>
      <c r="O8" s="1" t="s">
        <v>953</v>
      </c>
      <c r="P8" s="1" t="s">
        <v>954</v>
      </c>
      <c r="Q8" s="1" t="s">
        <v>955</v>
      </c>
      <c r="R8" s="1" t="s">
        <v>989</v>
      </c>
      <c r="S8" s="1" t="s">
        <v>957</v>
      </c>
      <c r="T8" s="1" t="s">
        <v>958</v>
      </c>
      <c r="U8" s="1" t="s">
        <v>917</v>
      </c>
      <c r="V8" s="1" t="s">
        <v>990</v>
      </c>
    </row>
    <row r="9" s="1" customFormat="1" spans="1:22">
      <c r="A9" s="3">
        <v>999228588607202</v>
      </c>
      <c r="B9" s="1" t="s">
        <v>984</v>
      </c>
      <c r="C9" s="1" t="s">
        <v>991</v>
      </c>
      <c r="D9" s="1" t="s">
        <v>992</v>
      </c>
      <c r="E9" s="1" t="s">
        <v>993</v>
      </c>
      <c r="F9" s="1" t="s">
        <v>944</v>
      </c>
      <c r="G9" s="1" t="s">
        <v>948</v>
      </c>
      <c r="H9" s="1" t="s">
        <v>949</v>
      </c>
      <c r="I9" s="1" t="s">
        <v>994</v>
      </c>
      <c r="J9" s="1" t="s">
        <v>951</v>
      </c>
      <c r="K9" s="1" t="s">
        <v>994</v>
      </c>
      <c r="L9" s="1" t="s">
        <v>994</v>
      </c>
      <c r="M9" s="1" t="s">
        <v>952</v>
      </c>
      <c r="N9" s="1" t="s">
        <v>952</v>
      </c>
      <c r="O9" s="1" t="s">
        <v>953</v>
      </c>
      <c r="P9" s="1" t="s">
        <v>954</v>
      </c>
      <c r="Q9" s="1" t="s">
        <v>955</v>
      </c>
      <c r="R9" s="1" t="s">
        <v>995</v>
      </c>
      <c r="S9" s="1" t="s">
        <v>957</v>
      </c>
      <c r="T9" s="1" t="s">
        <v>958</v>
      </c>
      <c r="U9" s="1" t="s">
        <v>996</v>
      </c>
      <c r="V9" s="1" t="s">
        <v>983</v>
      </c>
    </row>
    <row r="10" s="1" customFormat="1" spans="1:22">
      <c r="A10" s="3">
        <v>999228586854590</v>
      </c>
      <c r="B10" s="1" t="s">
        <v>984</v>
      </c>
      <c r="C10" s="1" t="s">
        <v>997</v>
      </c>
      <c r="D10" s="1" t="s">
        <v>998</v>
      </c>
      <c r="E10" s="1" t="s">
        <v>999</v>
      </c>
      <c r="F10" s="1" t="s">
        <v>944</v>
      </c>
      <c r="G10" s="1" t="s">
        <v>948</v>
      </c>
      <c r="H10" s="1" t="s">
        <v>949</v>
      </c>
      <c r="I10" s="1" t="s">
        <v>1000</v>
      </c>
      <c r="J10" s="1" t="s">
        <v>951</v>
      </c>
      <c r="K10" s="1" t="s">
        <v>1000</v>
      </c>
      <c r="L10" s="1" t="s">
        <v>1000</v>
      </c>
      <c r="M10" s="1" t="s">
        <v>952</v>
      </c>
      <c r="N10" s="1" t="s">
        <v>952</v>
      </c>
      <c r="O10" s="1" t="s">
        <v>953</v>
      </c>
      <c r="P10" s="1" t="s">
        <v>954</v>
      </c>
      <c r="Q10" s="1" t="s">
        <v>955</v>
      </c>
      <c r="R10" s="1" t="s">
        <v>1001</v>
      </c>
      <c r="S10" s="1" t="s">
        <v>957</v>
      </c>
      <c r="T10" s="1" t="s">
        <v>958</v>
      </c>
      <c r="U10" s="1" t="s">
        <v>917</v>
      </c>
      <c r="V10" s="1" t="s">
        <v>983</v>
      </c>
    </row>
    <row r="11" s="1" customFormat="1" spans="1:22">
      <c r="A11" s="3">
        <v>999228586700902</v>
      </c>
      <c r="B11" s="1" t="s">
        <v>984</v>
      </c>
      <c r="C11" s="1" t="s">
        <v>1002</v>
      </c>
      <c r="D11" s="1" t="s">
        <v>1003</v>
      </c>
      <c r="E11" s="1" t="s">
        <v>1004</v>
      </c>
      <c r="F11" s="1" t="s">
        <v>944</v>
      </c>
      <c r="G11" s="1" t="s">
        <v>948</v>
      </c>
      <c r="H11" s="1" t="s">
        <v>949</v>
      </c>
      <c r="I11" s="1" t="s">
        <v>1005</v>
      </c>
      <c r="J11" s="1" t="s">
        <v>951</v>
      </c>
      <c r="K11" s="1" t="s">
        <v>1005</v>
      </c>
      <c r="L11" s="1" t="s">
        <v>1005</v>
      </c>
      <c r="M11" s="1" t="s">
        <v>952</v>
      </c>
      <c r="N11" s="1" t="s">
        <v>952</v>
      </c>
      <c r="O11" s="1" t="s">
        <v>953</v>
      </c>
      <c r="P11" s="1" t="s">
        <v>954</v>
      </c>
      <c r="Q11" s="1" t="s">
        <v>955</v>
      </c>
      <c r="R11" s="1" t="s">
        <v>1006</v>
      </c>
      <c r="S11" s="1" t="s">
        <v>957</v>
      </c>
      <c r="T11" s="1" t="s">
        <v>958</v>
      </c>
      <c r="U11" s="1" t="s">
        <v>917</v>
      </c>
      <c r="V11" s="1" t="s">
        <v>959</v>
      </c>
    </row>
    <row r="12" s="1" customFormat="1" spans="1:22">
      <c r="A12" s="3">
        <v>999228585986316</v>
      </c>
      <c r="B12" s="1" t="s">
        <v>984</v>
      </c>
      <c r="C12" s="1" t="s">
        <v>1007</v>
      </c>
      <c r="D12" s="1" t="s">
        <v>974</v>
      </c>
      <c r="E12" s="1" t="s">
        <v>1008</v>
      </c>
      <c r="F12" s="1" t="s">
        <v>944</v>
      </c>
      <c r="G12" s="1" t="s">
        <v>948</v>
      </c>
      <c r="H12" s="1" t="s">
        <v>949</v>
      </c>
      <c r="I12" s="1" t="s">
        <v>1009</v>
      </c>
      <c r="J12" s="1" t="s">
        <v>951</v>
      </c>
      <c r="K12" s="1" t="s">
        <v>1009</v>
      </c>
      <c r="L12" s="1" t="s">
        <v>1009</v>
      </c>
      <c r="M12" s="1" t="s">
        <v>952</v>
      </c>
      <c r="N12" s="1" t="s">
        <v>952</v>
      </c>
      <c r="O12" s="1" t="s">
        <v>953</v>
      </c>
      <c r="P12" s="1" t="s">
        <v>954</v>
      </c>
      <c r="Q12" s="1" t="s">
        <v>955</v>
      </c>
      <c r="R12" s="1" t="s">
        <v>1010</v>
      </c>
      <c r="S12" s="1" t="s">
        <v>957</v>
      </c>
      <c r="T12" s="1" t="s">
        <v>958</v>
      </c>
      <c r="U12" s="1" t="s">
        <v>917</v>
      </c>
      <c r="V12" s="1" t="s">
        <v>959</v>
      </c>
    </row>
    <row r="13" s="1" customFormat="1" spans="1:22">
      <c r="A13" s="3">
        <v>999228584370645</v>
      </c>
      <c r="B13" s="1" t="s">
        <v>984</v>
      </c>
      <c r="C13" s="1" t="s">
        <v>1011</v>
      </c>
      <c r="D13" s="1" t="s">
        <v>998</v>
      </c>
      <c r="E13" s="1" t="s">
        <v>1012</v>
      </c>
      <c r="F13" s="1" t="s">
        <v>944</v>
      </c>
      <c r="G13" s="1" t="s">
        <v>948</v>
      </c>
      <c r="H13" s="1" t="s">
        <v>949</v>
      </c>
      <c r="I13" s="1" t="s">
        <v>1013</v>
      </c>
      <c r="J13" s="1" t="s">
        <v>951</v>
      </c>
      <c r="K13" s="1" t="s">
        <v>1013</v>
      </c>
      <c r="L13" s="1" t="s">
        <v>1013</v>
      </c>
      <c r="M13" s="1" t="s">
        <v>952</v>
      </c>
      <c r="N13" s="1" t="s">
        <v>952</v>
      </c>
      <c r="O13" s="1" t="s">
        <v>953</v>
      </c>
      <c r="P13" s="1" t="s">
        <v>954</v>
      </c>
      <c r="Q13" s="1" t="s">
        <v>955</v>
      </c>
      <c r="R13" s="1" t="s">
        <v>1014</v>
      </c>
      <c r="S13" s="1" t="s">
        <v>957</v>
      </c>
      <c r="T13" s="1" t="s">
        <v>958</v>
      </c>
      <c r="U13" s="1" t="s">
        <v>917</v>
      </c>
      <c r="V13" s="1" t="s">
        <v>983</v>
      </c>
    </row>
    <row r="14" s="1" customFormat="1" spans="1:22">
      <c r="A14" s="3">
        <v>999228584360317</v>
      </c>
      <c r="B14" s="1" t="s">
        <v>984</v>
      </c>
      <c r="C14" s="1" t="s">
        <v>1015</v>
      </c>
      <c r="D14" s="1" t="s">
        <v>1016</v>
      </c>
      <c r="E14" s="1" t="s">
        <v>1017</v>
      </c>
      <c r="F14" s="1" t="s">
        <v>984</v>
      </c>
      <c r="G14" s="1" t="s">
        <v>948</v>
      </c>
      <c r="H14" s="1" t="s">
        <v>949</v>
      </c>
      <c r="I14" s="1" t="s">
        <v>1018</v>
      </c>
      <c r="J14" s="1" t="s">
        <v>951</v>
      </c>
      <c r="K14" s="1" t="s">
        <v>1018</v>
      </c>
      <c r="L14" s="1" t="s">
        <v>1018</v>
      </c>
      <c r="M14" s="1" t="s">
        <v>952</v>
      </c>
      <c r="N14" s="1" t="s">
        <v>952</v>
      </c>
      <c r="O14" s="1" t="s">
        <v>953</v>
      </c>
      <c r="P14" s="1" t="s">
        <v>954</v>
      </c>
      <c r="Q14" s="1" t="s">
        <v>955</v>
      </c>
      <c r="R14" s="1" t="s">
        <v>1019</v>
      </c>
      <c r="S14" s="1" t="s">
        <v>957</v>
      </c>
      <c r="T14" s="1" t="s">
        <v>958</v>
      </c>
      <c r="U14" s="1" t="s">
        <v>917</v>
      </c>
      <c r="V14" s="1" t="s">
        <v>959</v>
      </c>
    </row>
    <row r="15" s="1" customFormat="1" spans="1:22">
      <c r="A15" s="3">
        <v>999228583439617</v>
      </c>
      <c r="B15" s="1" t="s">
        <v>984</v>
      </c>
      <c r="C15" s="1" t="s">
        <v>1020</v>
      </c>
      <c r="D15" s="1" t="s">
        <v>974</v>
      </c>
      <c r="E15" s="1" t="s">
        <v>1021</v>
      </c>
      <c r="F15" s="1" t="s">
        <v>944</v>
      </c>
      <c r="G15" s="1" t="s">
        <v>948</v>
      </c>
      <c r="H15" s="1" t="s">
        <v>949</v>
      </c>
      <c r="I15" s="1" t="s">
        <v>1009</v>
      </c>
      <c r="J15" s="1" t="s">
        <v>951</v>
      </c>
      <c r="K15" s="1" t="s">
        <v>1009</v>
      </c>
      <c r="L15" s="1" t="s">
        <v>1009</v>
      </c>
      <c r="M15" s="1" t="s">
        <v>952</v>
      </c>
      <c r="N15" s="1" t="s">
        <v>952</v>
      </c>
      <c r="O15" s="1" t="s">
        <v>953</v>
      </c>
      <c r="P15" s="1" t="s">
        <v>954</v>
      </c>
      <c r="Q15" s="1" t="s">
        <v>955</v>
      </c>
      <c r="R15" s="1" t="s">
        <v>1022</v>
      </c>
      <c r="S15" s="1" t="s">
        <v>957</v>
      </c>
      <c r="T15" s="1" t="s">
        <v>958</v>
      </c>
      <c r="U15" s="1" t="s">
        <v>917</v>
      </c>
      <c r="V15" s="1" t="s">
        <v>959</v>
      </c>
    </row>
    <row r="16" s="1" customFormat="1" spans="1:22">
      <c r="A16" s="3">
        <v>999228583392985</v>
      </c>
      <c r="B16" s="1" t="s">
        <v>984</v>
      </c>
      <c r="C16" s="1" t="s">
        <v>1023</v>
      </c>
      <c r="D16" s="1" t="s">
        <v>974</v>
      </c>
      <c r="E16" s="1" t="s">
        <v>1024</v>
      </c>
      <c r="F16" s="1" t="s">
        <v>944</v>
      </c>
      <c r="G16" s="1" t="s">
        <v>948</v>
      </c>
      <c r="H16" s="1" t="s">
        <v>949</v>
      </c>
      <c r="I16" s="1" t="s">
        <v>1025</v>
      </c>
      <c r="J16" s="1" t="s">
        <v>951</v>
      </c>
      <c r="K16" s="1" t="s">
        <v>1025</v>
      </c>
      <c r="L16" s="1" t="s">
        <v>1025</v>
      </c>
      <c r="M16" s="1" t="s">
        <v>952</v>
      </c>
      <c r="N16" s="1" t="s">
        <v>952</v>
      </c>
      <c r="O16" s="1" t="s">
        <v>953</v>
      </c>
      <c r="P16" s="1" t="s">
        <v>954</v>
      </c>
      <c r="Q16" s="1" t="s">
        <v>955</v>
      </c>
      <c r="R16" s="1" t="s">
        <v>1026</v>
      </c>
      <c r="S16" s="1" t="s">
        <v>957</v>
      </c>
      <c r="T16" s="1" t="s">
        <v>958</v>
      </c>
      <c r="U16" s="1" t="s">
        <v>917</v>
      </c>
      <c r="V16" s="1" t="s">
        <v>959</v>
      </c>
    </row>
    <row r="17" s="1" customFormat="1" spans="1:22">
      <c r="A17" s="3">
        <v>999228574692590</v>
      </c>
      <c r="B17" s="1" t="s">
        <v>984</v>
      </c>
      <c r="C17" s="1" t="s">
        <v>1027</v>
      </c>
      <c r="D17" s="1" t="s">
        <v>1028</v>
      </c>
      <c r="E17" s="1" t="s">
        <v>1029</v>
      </c>
      <c r="F17" s="1" t="s">
        <v>944</v>
      </c>
      <c r="G17" s="1" t="s">
        <v>948</v>
      </c>
      <c r="H17" s="1" t="s">
        <v>949</v>
      </c>
      <c r="I17" s="1" t="s">
        <v>1030</v>
      </c>
      <c r="J17" s="1" t="s">
        <v>951</v>
      </c>
      <c r="K17" s="1" t="s">
        <v>1030</v>
      </c>
      <c r="L17" s="1" t="s">
        <v>1030</v>
      </c>
      <c r="M17" s="1" t="s">
        <v>952</v>
      </c>
      <c r="N17" s="1" t="s">
        <v>952</v>
      </c>
      <c r="O17" s="1" t="s">
        <v>953</v>
      </c>
      <c r="P17" s="1" t="s">
        <v>954</v>
      </c>
      <c r="Q17" s="1" t="s">
        <v>955</v>
      </c>
      <c r="R17" s="1" t="s">
        <v>1031</v>
      </c>
      <c r="S17" s="1" t="s">
        <v>957</v>
      </c>
      <c r="T17" s="1" t="s">
        <v>958</v>
      </c>
      <c r="U17" s="1" t="s">
        <v>917</v>
      </c>
      <c r="V17" s="1" t="s">
        <v>1032</v>
      </c>
    </row>
    <row r="18" s="1" customFormat="1" spans="1:22">
      <c r="A18" s="3">
        <v>999228574574150</v>
      </c>
      <c r="B18" s="1" t="s">
        <v>984</v>
      </c>
      <c r="C18" s="1" t="s">
        <v>1033</v>
      </c>
      <c r="D18" s="1" t="s">
        <v>1034</v>
      </c>
      <c r="E18" s="1" t="s">
        <v>1035</v>
      </c>
      <c r="F18" s="1" t="s">
        <v>944</v>
      </c>
      <c r="G18" s="1" t="s">
        <v>948</v>
      </c>
      <c r="H18" s="1" t="s">
        <v>949</v>
      </c>
      <c r="I18" s="1" t="s">
        <v>1036</v>
      </c>
      <c r="J18" s="1" t="s">
        <v>951</v>
      </c>
      <c r="K18" s="1" t="s">
        <v>1036</v>
      </c>
      <c r="L18" s="1" t="s">
        <v>1036</v>
      </c>
      <c r="M18" s="1" t="s">
        <v>952</v>
      </c>
      <c r="N18" s="1" t="s">
        <v>952</v>
      </c>
      <c r="O18" s="1" t="s">
        <v>953</v>
      </c>
      <c r="P18" s="1" t="s">
        <v>954</v>
      </c>
      <c r="Q18" s="1" t="s">
        <v>955</v>
      </c>
      <c r="R18" s="1" t="s">
        <v>1037</v>
      </c>
      <c r="S18" s="1" t="s">
        <v>957</v>
      </c>
      <c r="T18" s="1" t="s">
        <v>958</v>
      </c>
      <c r="U18" s="1" t="s">
        <v>917</v>
      </c>
      <c r="V18" s="1" t="s">
        <v>983</v>
      </c>
    </row>
    <row r="19" s="1" customFormat="1" spans="1:22">
      <c r="A19" s="3">
        <v>999228573623631</v>
      </c>
      <c r="B19" s="1" t="s">
        <v>1038</v>
      </c>
      <c r="C19" s="1" t="s">
        <v>1039</v>
      </c>
      <c r="D19" s="1" t="s">
        <v>1040</v>
      </c>
      <c r="E19" s="1" t="s">
        <v>1041</v>
      </c>
      <c r="F19" s="1" t="s">
        <v>984</v>
      </c>
      <c r="G19" s="1" t="s">
        <v>948</v>
      </c>
      <c r="H19" s="1" t="s">
        <v>949</v>
      </c>
      <c r="I19" s="1" t="s">
        <v>1042</v>
      </c>
      <c r="J19" s="1" t="s">
        <v>951</v>
      </c>
      <c r="K19" s="1" t="s">
        <v>1042</v>
      </c>
      <c r="L19" s="1" t="s">
        <v>1042</v>
      </c>
      <c r="M19" s="1" t="s">
        <v>952</v>
      </c>
      <c r="N19" s="1" t="s">
        <v>952</v>
      </c>
      <c r="O19" s="1" t="s">
        <v>953</v>
      </c>
      <c r="P19" s="1" t="s">
        <v>954</v>
      </c>
      <c r="Q19" s="1" t="s">
        <v>955</v>
      </c>
      <c r="R19" s="1" t="s">
        <v>1043</v>
      </c>
      <c r="S19" s="1" t="s">
        <v>957</v>
      </c>
      <c r="T19" s="1" t="s">
        <v>958</v>
      </c>
      <c r="U19" s="1" t="s">
        <v>917</v>
      </c>
      <c r="V19" s="1" t="s">
        <v>959</v>
      </c>
    </row>
    <row r="20" s="1" customFormat="1" spans="1:22">
      <c r="A20" s="3">
        <v>999228572882822</v>
      </c>
      <c r="B20" s="1" t="s">
        <v>1038</v>
      </c>
      <c r="C20" s="1" t="s">
        <v>1044</v>
      </c>
      <c r="D20" s="1" t="s">
        <v>1045</v>
      </c>
      <c r="E20" s="1" t="s">
        <v>1046</v>
      </c>
      <c r="F20" s="1" t="s">
        <v>944</v>
      </c>
      <c r="G20" s="1" t="s">
        <v>948</v>
      </c>
      <c r="H20" s="1" t="s">
        <v>949</v>
      </c>
      <c r="I20" s="1" t="s">
        <v>1047</v>
      </c>
      <c r="J20" s="1" t="s">
        <v>951</v>
      </c>
      <c r="K20" s="1" t="s">
        <v>1047</v>
      </c>
      <c r="L20" s="1" t="s">
        <v>1047</v>
      </c>
      <c r="M20" s="1" t="s">
        <v>952</v>
      </c>
      <c r="N20" s="1" t="s">
        <v>952</v>
      </c>
      <c r="O20" s="1" t="s">
        <v>953</v>
      </c>
      <c r="P20" s="1" t="s">
        <v>954</v>
      </c>
      <c r="Q20" s="1" t="s">
        <v>955</v>
      </c>
      <c r="R20" s="1" t="s">
        <v>1048</v>
      </c>
      <c r="S20" s="1" t="s">
        <v>957</v>
      </c>
      <c r="T20" s="1" t="s">
        <v>958</v>
      </c>
      <c r="U20" s="1" t="s">
        <v>917</v>
      </c>
      <c r="V20" s="1" t="s">
        <v>959</v>
      </c>
    </row>
    <row r="21" s="1" customFormat="1" spans="1:22">
      <c r="A21" s="3">
        <v>999228570067781</v>
      </c>
      <c r="B21" s="1" t="s">
        <v>1038</v>
      </c>
      <c r="C21" s="1" t="s">
        <v>1049</v>
      </c>
      <c r="D21" s="1" t="s">
        <v>979</v>
      </c>
      <c r="E21" s="1" t="s">
        <v>1050</v>
      </c>
      <c r="F21" s="1" t="s">
        <v>944</v>
      </c>
      <c r="G21" s="1" t="s">
        <v>948</v>
      </c>
      <c r="H21" s="1" t="s">
        <v>949</v>
      </c>
      <c r="I21" s="1" t="s">
        <v>1051</v>
      </c>
      <c r="J21" s="1" t="s">
        <v>951</v>
      </c>
      <c r="K21" s="1" t="s">
        <v>1051</v>
      </c>
      <c r="L21" s="1" t="s">
        <v>1051</v>
      </c>
      <c r="M21" s="1" t="s">
        <v>952</v>
      </c>
      <c r="N21" s="1" t="s">
        <v>952</v>
      </c>
      <c r="O21" s="1" t="s">
        <v>953</v>
      </c>
      <c r="P21" s="1" t="s">
        <v>954</v>
      </c>
      <c r="Q21" s="1" t="s">
        <v>955</v>
      </c>
      <c r="R21" s="1" t="s">
        <v>1052</v>
      </c>
      <c r="S21" s="1" t="s">
        <v>957</v>
      </c>
      <c r="T21" s="1" t="s">
        <v>958</v>
      </c>
      <c r="U21" s="1" t="s">
        <v>917</v>
      </c>
      <c r="V21" s="1" t="s">
        <v>983</v>
      </c>
    </row>
    <row r="22" s="1" customFormat="1" spans="1:22">
      <c r="A22" s="3">
        <v>999228569972190</v>
      </c>
      <c r="B22" s="1" t="s">
        <v>1038</v>
      </c>
      <c r="C22" s="1" t="s">
        <v>1053</v>
      </c>
      <c r="D22" s="1" t="s">
        <v>979</v>
      </c>
      <c r="E22" s="1" t="s">
        <v>1054</v>
      </c>
      <c r="F22" s="1" t="s">
        <v>944</v>
      </c>
      <c r="G22" s="1" t="s">
        <v>948</v>
      </c>
      <c r="H22" s="1" t="s">
        <v>949</v>
      </c>
      <c r="I22" s="1" t="s">
        <v>1055</v>
      </c>
      <c r="J22" s="1" t="s">
        <v>951</v>
      </c>
      <c r="K22" s="1" t="s">
        <v>1055</v>
      </c>
      <c r="L22" s="1" t="s">
        <v>1055</v>
      </c>
      <c r="M22" s="1" t="s">
        <v>952</v>
      </c>
      <c r="N22" s="1" t="s">
        <v>952</v>
      </c>
      <c r="O22" s="1" t="s">
        <v>953</v>
      </c>
      <c r="P22" s="1" t="s">
        <v>954</v>
      </c>
      <c r="Q22" s="1" t="s">
        <v>955</v>
      </c>
      <c r="R22" s="1" t="s">
        <v>1056</v>
      </c>
      <c r="S22" s="1" t="s">
        <v>957</v>
      </c>
      <c r="T22" s="1" t="s">
        <v>958</v>
      </c>
      <c r="U22" s="1" t="s">
        <v>917</v>
      </c>
      <c r="V22" s="1" t="s">
        <v>983</v>
      </c>
    </row>
    <row r="23" s="1" customFormat="1" spans="1:22">
      <c r="A23" s="3">
        <v>999228569699012</v>
      </c>
      <c r="B23" s="1" t="s">
        <v>1038</v>
      </c>
      <c r="C23" s="1" t="s">
        <v>1057</v>
      </c>
      <c r="D23" s="1" t="s">
        <v>1028</v>
      </c>
      <c r="E23" s="1" t="s">
        <v>1058</v>
      </c>
      <c r="F23" s="1" t="s">
        <v>944</v>
      </c>
      <c r="G23" s="1" t="s">
        <v>948</v>
      </c>
      <c r="H23" s="1" t="s">
        <v>949</v>
      </c>
      <c r="I23" s="1" t="s">
        <v>1030</v>
      </c>
      <c r="J23" s="1" t="s">
        <v>951</v>
      </c>
      <c r="K23" s="1" t="s">
        <v>1030</v>
      </c>
      <c r="L23" s="1" t="s">
        <v>1030</v>
      </c>
      <c r="M23" s="1" t="s">
        <v>952</v>
      </c>
      <c r="N23" s="1" t="s">
        <v>952</v>
      </c>
      <c r="O23" s="1" t="s">
        <v>953</v>
      </c>
      <c r="P23" s="1" t="s">
        <v>954</v>
      </c>
      <c r="Q23" s="1" t="s">
        <v>955</v>
      </c>
      <c r="R23" s="1" t="s">
        <v>1059</v>
      </c>
      <c r="S23" s="1" t="s">
        <v>957</v>
      </c>
      <c r="T23" s="1" t="s">
        <v>958</v>
      </c>
      <c r="U23" s="1" t="s">
        <v>917</v>
      </c>
      <c r="V23" s="1" t="s">
        <v>1032</v>
      </c>
    </row>
    <row r="24" s="1" customFormat="1" spans="1:22">
      <c r="A24" s="3">
        <v>999228569524237</v>
      </c>
      <c r="B24" s="1" t="s">
        <v>1038</v>
      </c>
      <c r="C24" s="1" t="s">
        <v>1060</v>
      </c>
      <c r="D24" s="1" t="s">
        <v>1040</v>
      </c>
      <c r="E24" s="1" t="s">
        <v>1061</v>
      </c>
      <c r="F24" s="1" t="s">
        <v>944</v>
      </c>
      <c r="G24" s="1" t="s">
        <v>948</v>
      </c>
      <c r="H24" s="1" t="s">
        <v>949</v>
      </c>
      <c r="I24" s="1" t="s">
        <v>1062</v>
      </c>
      <c r="J24" s="1" t="s">
        <v>951</v>
      </c>
      <c r="K24" s="1" t="s">
        <v>1062</v>
      </c>
      <c r="L24" s="1" t="s">
        <v>1062</v>
      </c>
      <c r="M24" s="1" t="s">
        <v>952</v>
      </c>
      <c r="N24" s="1" t="s">
        <v>952</v>
      </c>
      <c r="O24" s="1" t="s">
        <v>953</v>
      </c>
      <c r="P24" s="1" t="s">
        <v>954</v>
      </c>
      <c r="Q24" s="1" t="s">
        <v>955</v>
      </c>
      <c r="R24" s="1" t="s">
        <v>1063</v>
      </c>
      <c r="S24" s="1" t="s">
        <v>957</v>
      </c>
      <c r="T24" s="1" t="s">
        <v>958</v>
      </c>
      <c r="U24" s="1" t="s">
        <v>917</v>
      </c>
      <c r="V24" s="1" t="s">
        <v>959</v>
      </c>
    </row>
    <row r="25" s="1" customFormat="1" spans="1:22">
      <c r="A25" s="3">
        <v>999228568763013</v>
      </c>
      <c r="B25" s="1" t="s">
        <v>1038</v>
      </c>
      <c r="C25" s="1" t="s">
        <v>1064</v>
      </c>
      <c r="D25" s="1" t="s">
        <v>1065</v>
      </c>
      <c r="E25" s="1" t="s">
        <v>1066</v>
      </c>
      <c r="F25" s="1" t="s">
        <v>984</v>
      </c>
      <c r="G25" s="1" t="s">
        <v>948</v>
      </c>
      <c r="H25" s="1" t="s">
        <v>949</v>
      </c>
      <c r="I25" s="1" t="s">
        <v>1067</v>
      </c>
      <c r="J25" s="1" t="s">
        <v>951</v>
      </c>
      <c r="K25" s="1" t="s">
        <v>1067</v>
      </c>
      <c r="L25" s="1" t="s">
        <v>1067</v>
      </c>
      <c r="M25" s="1" t="s">
        <v>952</v>
      </c>
      <c r="N25" s="1" t="s">
        <v>952</v>
      </c>
      <c r="O25" s="1" t="s">
        <v>953</v>
      </c>
      <c r="P25" s="1" t="s">
        <v>954</v>
      </c>
      <c r="Q25" s="1" t="s">
        <v>955</v>
      </c>
      <c r="R25" s="1" t="s">
        <v>1068</v>
      </c>
      <c r="S25" s="1" t="s">
        <v>957</v>
      </c>
      <c r="T25" s="1" t="s">
        <v>958</v>
      </c>
      <c r="U25" s="1" t="s">
        <v>917</v>
      </c>
      <c r="V25" s="1" t="s">
        <v>990</v>
      </c>
    </row>
    <row r="26" s="1" customFormat="1" spans="1:22">
      <c r="A26" s="3">
        <v>999228568647153</v>
      </c>
      <c r="B26" s="1" t="s">
        <v>1038</v>
      </c>
      <c r="C26" s="1" t="s">
        <v>1069</v>
      </c>
      <c r="D26" s="1" t="s">
        <v>1065</v>
      </c>
      <c r="E26" s="1" t="s">
        <v>1070</v>
      </c>
      <c r="F26" s="1" t="s">
        <v>984</v>
      </c>
      <c r="G26" s="1" t="s">
        <v>948</v>
      </c>
      <c r="H26" s="1" t="s">
        <v>949</v>
      </c>
      <c r="I26" s="1" t="s">
        <v>1067</v>
      </c>
      <c r="J26" s="1" t="s">
        <v>951</v>
      </c>
      <c r="K26" s="1" t="s">
        <v>1067</v>
      </c>
      <c r="L26" s="1" t="s">
        <v>1067</v>
      </c>
      <c r="M26" s="1" t="s">
        <v>952</v>
      </c>
      <c r="N26" s="1" t="s">
        <v>952</v>
      </c>
      <c r="O26" s="1" t="s">
        <v>953</v>
      </c>
      <c r="P26" s="1" t="s">
        <v>954</v>
      </c>
      <c r="Q26" s="1" t="s">
        <v>955</v>
      </c>
      <c r="R26" s="1" t="s">
        <v>1071</v>
      </c>
      <c r="S26" s="1" t="s">
        <v>957</v>
      </c>
      <c r="T26" s="1" t="s">
        <v>958</v>
      </c>
      <c r="U26" s="1" t="s">
        <v>917</v>
      </c>
      <c r="V26" s="1" t="s">
        <v>990</v>
      </c>
    </row>
    <row r="27" s="1" customFormat="1" spans="1:22">
      <c r="A27" s="3">
        <v>999228567734739</v>
      </c>
      <c r="B27" s="1" t="s">
        <v>1038</v>
      </c>
      <c r="C27" s="1" t="s">
        <v>1072</v>
      </c>
      <c r="D27" s="1" t="s">
        <v>1073</v>
      </c>
      <c r="E27" s="1" t="s">
        <v>1074</v>
      </c>
      <c r="F27" s="1" t="s">
        <v>984</v>
      </c>
      <c r="G27" s="1" t="s">
        <v>948</v>
      </c>
      <c r="H27" s="1" t="s">
        <v>949</v>
      </c>
      <c r="I27" s="1" t="s">
        <v>1075</v>
      </c>
      <c r="J27" s="1" t="s">
        <v>951</v>
      </c>
      <c r="K27" s="1" t="s">
        <v>1075</v>
      </c>
      <c r="L27" s="1" t="s">
        <v>1075</v>
      </c>
      <c r="M27" s="1" t="s">
        <v>952</v>
      </c>
      <c r="N27" s="1" t="s">
        <v>952</v>
      </c>
      <c r="O27" s="1" t="s">
        <v>953</v>
      </c>
      <c r="P27" s="1" t="s">
        <v>954</v>
      </c>
      <c r="Q27" s="1" t="s">
        <v>955</v>
      </c>
      <c r="R27" s="1" t="s">
        <v>1076</v>
      </c>
      <c r="S27" s="1" t="s">
        <v>957</v>
      </c>
      <c r="T27" s="1" t="s">
        <v>958</v>
      </c>
      <c r="U27" s="1" t="s">
        <v>917</v>
      </c>
      <c r="V27" s="1" t="s">
        <v>983</v>
      </c>
    </row>
    <row r="28" s="1" customFormat="1" spans="1:22">
      <c r="A28" s="3">
        <v>999228566862355</v>
      </c>
      <c r="B28" s="1" t="s">
        <v>1038</v>
      </c>
      <c r="C28" s="1" t="s">
        <v>1077</v>
      </c>
      <c r="D28" s="1" t="s">
        <v>1078</v>
      </c>
      <c r="E28" s="1" t="s">
        <v>1079</v>
      </c>
      <c r="F28" s="1" t="s">
        <v>984</v>
      </c>
      <c r="G28" s="1" t="s">
        <v>948</v>
      </c>
      <c r="H28" s="1" t="s">
        <v>949</v>
      </c>
      <c r="I28" s="1" t="s">
        <v>1080</v>
      </c>
      <c r="J28" s="1" t="s">
        <v>951</v>
      </c>
      <c r="K28" s="1" t="s">
        <v>1080</v>
      </c>
      <c r="L28" s="1" t="s">
        <v>1080</v>
      </c>
      <c r="M28" s="1" t="s">
        <v>952</v>
      </c>
      <c r="N28" s="1" t="s">
        <v>952</v>
      </c>
      <c r="O28" s="1" t="s">
        <v>953</v>
      </c>
      <c r="P28" s="1" t="s">
        <v>954</v>
      </c>
      <c r="Q28" s="1" t="s">
        <v>955</v>
      </c>
      <c r="R28" s="1" t="s">
        <v>1081</v>
      </c>
      <c r="S28" s="1" t="s">
        <v>957</v>
      </c>
      <c r="T28" s="1" t="s">
        <v>958</v>
      </c>
      <c r="U28" s="1" t="s">
        <v>917</v>
      </c>
      <c r="V28" s="1" t="s">
        <v>990</v>
      </c>
    </row>
    <row r="29" s="1" customFormat="1" spans="1:22">
      <c r="A29" s="3">
        <v>999228564897047</v>
      </c>
      <c r="B29" s="1" t="s">
        <v>1038</v>
      </c>
      <c r="C29" s="1" t="s">
        <v>1082</v>
      </c>
      <c r="D29" s="1" t="s">
        <v>1003</v>
      </c>
      <c r="E29" s="1" t="s">
        <v>1083</v>
      </c>
      <c r="F29" s="1" t="s">
        <v>944</v>
      </c>
      <c r="G29" s="1" t="s">
        <v>948</v>
      </c>
      <c r="H29" s="1" t="s">
        <v>949</v>
      </c>
      <c r="I29" s="1" t="s">
        <v>1005</v>
      </c>
      <c r="J29" s="1" t="s">
        <v>951</v>
      </c>
      <c r="K29" s="1" t="s">
        <v>1005</v>
      </c>
      <c r="L29" s="1" t="s">
        <v>1005</v>
      </c>
      <c r="M29" s="1" t="s">
        <v>952</v>
      </c>
      <c r="N29" s="1" t="s">
        <v>952</v>
      </c>
      <c r="O29" s="1" t="s">
        <v>953</v>
      </c>
      <c r="P29" s="1" t="s">
        <v>954</v>
      </c>
      <c r="Q29" s="1" t="s">
        <v>955</v>
      </c>
      <c r="R29" s="1" t="s">
        <v>1084</v>
      </c>
      <c r="S29" s="1" t="s">
        <v>957</v>
      </c>
      <c r="T29" s="1" t="s">
        <v>958</v>
      </c>
      <c r="U29" s="1" t="s">
        <v>917</v>
      </c>
      <c r="V29" s="1" t="s">
        <v>959</v>
      </c>
    </row>
    <row r="30" s="1" customFormat="1" spans="1:22">
      <c r="A30" s="3">
        <v>999228560783517</v>
      </c>
      <c r="B30" s="1" t="s">
        <v>1038</v>
      </c>
      <c r="C30" s="1" t="s">
        <v>1085</v>
      </c>
      <c r="D30" s="1" t="s">
        <v>1086</v>
      </c>
      <c r="E30" s="1" t="s">
        <v>1087</v>
      </c>
      <c r="F30" s="1" t="s">
        <v>1038</v>
      </c>
      <c r="G30" s="1" t="s">
        <v>948</v>
      </c>
      <c r="H30" s="1" t="s">
        <v>949</v>
      </c>
      <c r="I30" s="1" t="s">
        <v>1088</v>
      </c>
      <c r="J30" s="1" t="s">
        <v>951</v>
      </c>
      <c r="K30" s="1" t="s">
        <v>1088</v>
      </c>
      <c r="L30" s="1" t="s">
        <v>1088</v>
      </c>
      <c r="M30" s="1" t="s">
        <v>952</v>
      </c>
      <c r="N30" s="1" t="s">
        <v>952</v>
      </c>
      <c r="O30" s="1" t="s">
        <v>953</v>
      </c>
      <c r="P30" s="1" t="s">
        <v>954</v>
      </c>
      <c r="Q30" s="1" t="s">
        <v>955</v>
      </c>
      <c r="R30" s="1" t="s">
        <v>1089</v>
      </c>
      <c r="S30" s="1" t="s">
        <v>957</v>
      </c>
      <c r="T30" s="1" t="s">
        <v>958</v>
      </c>
      <c r="U30" s="1" t="s">
        <v>917</v>
      </c>
      <c r="V30" s="1" t="s">
        <v>1090</v>
      </c>
    </row>
    <row r="31" s="1" customFormat="1" spans="1:22">
      <c r="A31" s="3">
        <v>999228560139952</v>
      </c>
      <c r="B31" s="1" t="s">
        <v>1091</v>
      </c>
      <c r="C31" s="1" t="s">
        <v>1092</v>
      </c>
      <c r="D31" s="1" t="s">
        <v>1093</v>
      </c>
      <c r="E31" s="1" t="s">
        <v>1094</v>
      </c>
      <c r="F31" s="1" t="s">
        <v>1038</v>
      </c>
      <c r="G31" s="1" t="s">
        <v>948</v>
      </c>
      <c r="H31" s="1" t="s">
        <v>949</v>
      </c>
      <c r="I31" s="1" t="s">
        <v>1095</v>
      </c>
      <c r="J31" s="1" t="s">
        <v>951</v>
      </c>
      <c r="K31" s="1" t="s">
        <v>1095</v>
      </c>
      <c r="L31" s="1" t="s">
        <v>1095</v>
      </c>
      <c r="M31" s="1" t="s">
        <v>952</v>
      </c>
      <c r="N31" s="1" t="s">
        <v>952</v>
      </c>
      <c r="O31" s="1" t="s">
        <v>953</v>
      </c>
      <c r="P31" s="1" t="s">
        <v>954</v>
      </c>
      <c r="Q31" s="1" t="s">
        <v>955</v>
      </c>
      <c r="R31" s="1" t="s">
        <v>1096</v>
      </c>
      <c r="S31" s="1" t="s">
        <v>957</v>
      </c>
      <c r="T31" s="1" t="s">
        <v>958</v>
      </c>
      <c r="U31" s="1" t="s">
        <v>917</v>
      </c>
      <c r="V31" s="1" t="s">
        <v>990</v>
      </c>
    </row>
    <row r="32" s="1" customFormat="1" spans="1:22">
      <c r="A32" s="3">
        <v>999228559876281</v>
      </c>
      <c r="B32" s="1" t="s">
        <v>1091</v>
      </c>
      <c r="C32" s="1" t="s">
        <v>1097</v>
      </c>
      <c r="D32" s="1" t="s">
        <v>1098</v>
      </c>
      <c r="E32" s="1" t="s">
        <v>1099</v>
      </c>
      <c r="F32" s="1" t="s">
        <v>944</v>
      </c>
      <c r="G32" s="1" t="s">
        <v>948</v>
      </c>
      <c r="H32" s="1" t="s">
        <v>949</v>
      </c>
      <c r="I32" s="1" t="s">
        <v>1100</v>
      </c>
      <c r="J32" s="1" t="s">
        <v>951</v>
      </c>
      <c r="K32" s="1" t="s">
        <v>1100</v>
      </c>
      <c r="L32" s="1" t="s">
        <v>1100</v>
      </c>
      <c r="M32" s="1" t="s">
        <v>952</v>
      </c>
      <c r="N32" s="1" t="s">
        <v>952</v>
      </c>
      <c r="O32" s="1" t="s">
        <v>953</v>
      </c>
      <c r="P32" s="1" t="s">
        <v>954</v>
      </c>
      <c r="Q32" s="1" t="s">
        <v>955</v>
      </c>
      <c r="R32" s="1" t="s">
        <v>1101</v>
      </c>
      <c r="S32" s="1" t="s">
        <v>957</v>
      </c>
      <c r="T32" s="1" t="s">
        <v>958</v>
      </c>
      <c r="U32" s="1" t="s">
        <v>917</v>
      </c>
      <c r="V32" s="1" t="s">
        <v>959</v>
      </c>
    </row>
    <row r="33" s="1" customFormat="1" spans="1:22">
      <c r="A33" s="3">
        <v>999228558589000</v>
      </c>
      <c r="B33" s="1" t="s">
        <v>1091</v>
      </c>
      <c r="C33" s="1" t="s">
        <v>1102</v>
      </c>
      <c r="D33" s="1" t="s">
        <v>1103</v>
      </c>
      <c r="E33" s="1" t="s">
        <v>1104</v>
      </c>
      <c r="F33" s="1" t="s">
        <v>1038</v>
      </c>
      <c r="G33" s="1" t="s">
        <v>948</v>
      </c>
      <c r="H33" s="1" t="s">
        <v>949</v>
      </c>
      <c r="I33" s="1" t="s">
        <v>1105</v>
      </c>
      <c r="J33" s="1" t="s">
        <v>951</v>
      </c>
      <c r="K33" s="1" t="s">
        <v>1105</v>
      </c>
      <c r="L33" s="1" t="s">
        <v>1105</v>
      </c>
      <c r="M33" s="1" t="s">
        <v>952</v>
      </c>
      <c r="N33" s="1" t="s">
        <v>952</v>
      </c>
      <c r="O33" s="1" t="s">
        <v>953</v>
      </c>
      <c r="P33" s="1" t="s">
        <v>954</v>
      </c>
      <c r="Q33" s="1" t="s">
        <v>955</v>
      </c>
      <c r="R33" s="1" t="s">
        <v>1106</v>
      </c>
      <c r="S33" s="1" t="s">
        <v>957</v>
      </c>
      <c r="T33" s="1" t="s">
        <v>958</v>
      </c>
      <c r="U33" s="1" t="s">
        <v>917</v>
      </c>
      <c r="V33" s="1" t="s">
        <v>983</v>
      </c>
    </row>
    <row r="34" s="1" customFormat="1" spans="1:22">
      <c r="A34" s="3">
        <v>999228558437225</v>
      </c>
      <c r="B34" s="1" t="s">
        <v>1091</v>
      </c>
      <c r="C34" s="1" t="s">
        <v>1107</v>
      </c>
      <c r="D34" s="1" t="s">
        <v>1108</v>
      </c>
      <c r="E34" s="1" t="s">
        <v>1109</v>
      </c>
      <c r="F34" s="1" t="s">
        <v>944</v>
      </c>
      <c r="G34" s="1" t="s">
        <v>948</v>
      </c>
      <c r="H34" s="1" t="s">
        <v>949</v>
      </c>
      <c r="I34" s="1" t="s">
        <v>1110</v>
      </c>
      <c r="J34" s="1" t="s">
        <v>951</v>
      </c>
      <c r="K34" s="1" t="s">
        <v>1110</v>
      </c>
      <c r="L34" s="1" t="s">
        <v>1110</v>
      </c>
      <c r="M34" s="1" t="s">
        <v>952</v>
      </c>
      <c r="N34" s="1" t="s">
        <v>952</v>
      </c>
      <c r="O34" s="1" t="s">
        <v>953</v>
      </c>
      <c r="P34" s="1" t="s">
        <v>954</v>
      </c>
      <c r="Q34" s="1" t="s">
        <v>955</v>
      </c>
      <c r="R34" s="1" t="s">
        <v>1111</v>
      </c>
      <c r="S34" s="1" t="s">
        <v>957</v>
      </c>
      <c r="T34" s="1" t="s">
        <v>958</v>
      </c>
      <c r="U34" s="1" t="s">
        <v>917</v>
      </c>
      <c r="V34" s="1" t="s">
        <v>959</v>
      </c>
    </row>
    <row r="35" s="1" customFormat="1" spans="1:22">
      <c r="A35" s="3">
        <v>28557755602</v>
      </c>
      <c r="B35" s="1" t="s">
        <v>1091</v>
      </c>
      <c r="C35" s="1" t="s">
        <v>1112</v>
      </c>
      <c r="D35" s="1" t="s">
        <v>1113</v>
      </c>
      <c r="E35" s="1" t="s">
        <v>1114</v>
      </c>
      <c r="F35" s="1" t="s">
        <v>1038</v>
      </c>
      <c r="G35" s="1" t="s">
        <v>948</v>
      </c>
      <c r="H35" s="1" t="s">
        <v>949</v>
      </c>
      <c r="I35" s="1" t="s">
        <v>1115</v>
      </c>
      <c r="J35" s="1" t="s">
        <v>951</v>
      </c>
      <c r="K35" s="1" t="s">
        <v>1115</v>
      </c>
      <c r="L35" s="1" t="s">
        <v>1115</v>
      </c>
      <c r="M35" s="1" t="s">
        <v>952</v>
      </c>
      <c r="N35" s="1" t="s">
        <v>952</v>
      </c>
      <c r="O35" s="1" t="s">
        <v>953</v>
      </c>
      <c r="P35" s="1" t="s">
        <v>954</v>
      </c>
      <c r="Q35" s="1" t="s">
        <v>955</v>
      </c>
      <c r="R35" s="1" t="s">
        <v>1116</v>
      </c>
      <c r="S35" s="1" t="s">
        <v>957</v>
      </c>
      <c r="T35" s="1" t="s">
        <v>958</v>
      </c>
      <c r="U35" s="1" t="s">
        <v>917</v>
      </c>
      <c r="V35" s="1" t="s">
        <v>959</v>
      </c>
    </row>
    <row r="36" s="1" customFormat="1" spans="1:22">
      <c r="A36" s="3">
        <v>999228553419405</v>
      </c>
      <c r="B36" s="1" t="s">
        <v>1091</v>
      </c>
      <c r="C36" s="1" t="s">
        <v>1117</v>
      </c>
      <c r="D36" s="1" t="s">
        <v>1118</v>
      </c>
      <c r="E36" s="1" t="s">
        <v>1119</v>
      </c>
      <c r="F36" s="1" t="s">
        <v>1038</v>
      </c>
      <c r="G36" s="1" t="s">
        <v>948</v>
      </c>
      <c r="H36" s="1" t="s">
        <v>949</v>
      </c>
      <c r="I36" s="1" t="s">
        <v>1120</v>
      </c>
      <c r="J36" s="1" t="s">
        <v>951</v>
      </c>
      <c r="K36" s="1" t="s">
        <v>1120</v>
      </c>
      <c r="L36" s="1" t="s">
        <v>1120</v>
      </c>
      <c r="M36" s="1" t="s">
        <v>952</v>
      </c>
      <c r="N36" s="1" t="s">
        <v>952</v>
      </c>
      <c r="O36" s="1" t="s">
        <v>953</v>
      </c>
      <c r="P36" s="1" t="s">
        <v>954</v>
      </c>
      <c r="Q36" s="1" t="s">
        <v>955</v>
      </c>
      <c r="R36" s="1" t="s">
        <v>1121</v>
      </c>
      <c r="S36" s="1" t="s">
        <v>957</v>
      </c>
      <c r="T36" s="1" t="s">
        <v>958</v>
      </c>
      <c r="U36" s="1" t="s">
        <v>917</v>
      </c>
      <c r="V36" s="1" t="s">
        <v>959</v>
      </c>
    </row>
    <row r="37" s="1" customFormat="1" spans="1:22">
      <c r="A37" s="3">
        <v>999228552832258</v>
      </c>
      <c r="B37" s="1" t="s">
        <v>1091</v>
      </c>
      <c r="C37" s="1" t="s">
        <v>1122</v>
      </c>
      <c r="D37" s="1" t="s">
        <v>1093</v>
      </c>
      <c r="E37" s="1" t="s">
        <v>1123</v>
      </c>
      <c r="F37" s="1" t="s">
        <v>1038</v>
      </c>
      <c r="G37" s="1" t="s">
        <v>948</v>
      </c>
      <c r="H37" s="1" t="s">
        <v>949</v>
      </c>
      <c r="I37" s="1" t="s">
        <v>1095</v>
      </c>
      <c r="J37" s="1" t="s">
        <v>951</v>
      </c>
      <c r="K37" s="1" t="s">
        <v>1095</v>
      </c>
      <c r="L37" s="1" t="s">
        <v>1095</v>
      </c>
      <c r="M37" s="1" t="s">
        <v>952</v>
      </c>
      <c r="N37" s="1" t="s">
        <v>952</v>
      </c>
      <c r="O37" s="1" t="s">
        <v>953</v>
      </c>
      <c r="P37" s="1" t="s">
        <v>954</v>
      </c>
      <c r="Q37" s="1" t="s">
        <v>955</v>
      </c>
      <c r="R37" s="1" t="s">
        <v>1124</v>
      </c>
      <c r="S37" s="1" t="s">
        <v>957</v>
      </c>
      <c r="T37" s="1" t="s">
        <v>958</v>
      </c>
      <c r="U37" s="1" t="s">
        <v>917</v>
      </c>
      <c r="V37" s="1" t="s">
        <v>990</v>
      </c>
    </row>
    <row r="38" s="1" customFormat="1" spans="1:22">
      <c r="A38" s="3">
        <v>999228552616854</v>
      </c>
      <c r="B38" s="1" t="s">
        <v>1091</v>
      </c>
      <c r="C38" s="1" t="s">
        <v>1125</v>
      </c>
      <c r="D38" s="1" t="s">
        <v>1126</v>
      </c>
      <c r="E38" s="1" t="s">
        <v>1127</v>
      </c>
      <c r="F38" s="1" t="s">
        <v>1038</v>
      </c>
      <c r="G38" s="1" t="s">
        <v>948</v>
      </c>
      <c r="H38" s="1" t="s">
        <v>949</v>
      </c>
      <c r="I38" s="1" t="s">
        <v>1128</v>
      </c>
      <c r="J38" s="1" t="s">
        <v>951</v>
      </c>
      <c r="K38" s="1" t="s">
        <v>1128</v>
      </c>
      <c r="L38" s="1" t="s">
        <v>1128</v>
      </c>
      <c r="M38" s="1" t="s">
        <v>952</v>
      </c>
      <c r="N38" s="1" t="s">
        <v>952</v>
      </c>
      <c r="O38" s="1" t="s">
        <v>953</v>
      </c>
      <c r="P38" s="1" t="s">
        <v>954</v>
      </c>
      <c r="Q38" s="1" t="s">
        <v>955</v>
      </c>
      <c r="R38" s="1" t="s">
        <v>1129</v>
      </c>
      <c r="S38" s="1" t="s">
        <v>957</v>
      </c>
      <c r="T38" s="1" t="s">
        <v>958</v>
      </c>
      <c r="U38" s="1" t="s">
        <v>917</v>
      </c>
      <c r="V38" s="1" t="s">
        <v>959</v>
      </c>
    </row>
    <row r="39" s="1" customFormat="1" spans="1:22">
      <c r="A39" s="3">
        <v>999228547604101</v>
      </c>
      <c r="B39" s="1" t="s">
        <v>1091</v>
      </c>
      <c r="C39" s="1" t="s">
        <v>1130</v>
      </c>
      <c r="D39" s="1" t="s">
        <v>1131</v>
      </c>
      <c r="E39" s="1" t="s">
        <v>1132</v>
      </c>
      <c r="F39" s="1" t="s">
        <v>1038</v>
      </c>
      <c r="G39" s="1" t="s">
        <v>948</v>
      </c>
      <c r="H39" s="1" t="s">
        <v>949</v>
      </c>
      <c r="I39" s="1" t="s">
        <v>1133</v>
      </c>
      <c r="J39" s="1" t="s">
        <v>951</v>
      </c>
      <c r="K39" s="1" t="s">
        <v>1133</v>
      </c>
      <c r="L39" s="1" t="s">
        <v>1133</v>
      </c>
      <c r="M39" s="1" t="s">
        <v>952</v>
      </c>
      <c r="N39" s="1" t="s">
        <v>952</v>
      </c>
      <c r="O39" s="1" t="s">
        <v>953</v>
      </c>
      <c r="P39" s="1" t="s">
        <v>954</v>
      </c>
      <c r="Q39" s="1" t="s">
        <v>955</v>
      </c>
      <c r="R39" s="1" t="s">
        <v>1134</v>
      </c>
      <c r="S39" s="1" t="s">
        <v>957</v>
      </c>
      <c r="T39" s="1" t="s">
        <v>958</v>
      </c>
      <c r="U39" s="1" t="s">
        <v>917</v>
      </c>
      <c r="V39" s="1" t="s">
        <v>1135</v>
      </c>
    </row>
    <row r="40" s="1" customFormat="1" spans="1:22">
      <c r="A40" s="3">
        <v>999228546347091</v>
      </c>
      <c r="B40" s="1" t="s">
        <v>1091</v>
      </c>
      <c r="C40" s="1" t="s">
        <v>1136</v>
      </c>
      <c r="D40" s="1" t="s">
        <v>946</v>
      </c>
      <c r="E40" s="1" t="s">
        <v>1137</v>
      </c>
      <c r="F40" s="1" t="s">
        <v>1091</v>
      </c>
      <c r="G40" s="1" t="s">
        <v>948</v>
      </c>
      <c r="H40" s="1" t="s">
        <v>949</v>
      </c>
      <c r="I40" s="1" t="s">
        <v>1138</v>
      </c>
      <c r="J40" s="1" t="s">
        <v>951</v>
      </c>
      <c r="K40" s="1" t="s">
        <v>1138</v>
      </c>
      <c r="L40" s="1" t="s">
        <v>1138</v>
      </c>
      <c r="M40" s="1" t="s">
        <v>952</v>
      </c>
      <c r="N40" s="1" t="s">
        <v>952</v>
      </c>
      <c r="O40" s="1" t="s">
        <v>953</v>
      </c>
      <c r="P40" s="1" t="s">
        <v>954</v>
      </c>
      <c r="Q40" s="1" t="s">
        <v>955</v>
      </c>
      <c r="R40" s="1" t="s">
        <v>1139</v>
      </c>
      <c r="S40" s="1" t="s">
        <v>957</v>
      </c>
      <c r="T40" s="1" t="s">
        <v>958</v>
      </c>
      <c r="U40" s="1" t="s">
        <v>917</v>
      </c>
      <c r="V40" s="1" t="s">
        <v>959</v>
      </c>
    </row>
    <row r="41" s="1" customFormat="1" spans="1:22">
      <c r="A41" s="3">
        <v>999228546311670</v>
      </c>
      <c r="B41" s="1" t="s">
        <v>1091</v>
      </c>
      <c r="C41" s="1" t="s">
        <v>1140</v>
      </c>
      <c r="D41" s="1" t="s">
        <v>1141</v>
      </c>
      <c r="E41" s="1" t="s">
        <v>1142</v>
      </c>
      <c r="F41" s="1" t="s">
        <v>1038</v>
      </c>
      <c r="G41" s="1" t="s">
        <v>948</v>
      </c>
      <c r="H41" s="1" t="s">
        <v>949</v>
      </c>
      <c r="I41" s="1" t="s">
        <v>1143</v>
      </c>
      <c r="J41" s="1" t="s">
        <v>951</v>
      </c>
      <c r="K41" s="1" t="s">
        <v>1143</v>
      </c>
      <c r="L41" s="1" t="s">
        <v>1143</v>
      </c>
      <c r="M41" s="1" t="s">
        <v>952</v>
      </c>
      <c r="N41" s="1" t="s">
        <v>952</v>
      </c>
      <c r="O41" s="1" t="s">
        <v>953</v>
      </c>
      <c r="P41" s="1" t="s">
        <v>954</v>
      </c>
      <c r="Q41" s="1" t="s">
        <v>955</v>
      </c>
      <c r="R41" s="1" t="s">
        <v>1144</v>
      </c>
      <c r="S41" s="1" t="s">
        <v>957</v>
      </c>
      <c r="T41" s="1" t="s">
        <v>958</v>
      </c>
      <c r="U41" s="1" t="s">
        <v>917</v>
      </c>
      <c r="V41" s="1" t="s">
        <v>983</v>
      </c>
    </row>
    <row r="42" s="1" customFormat="1" spans="1:22">
      <c r="A42" s="3">
        <v>999228545841971</v>
      </c>
      <c r="B42" s="1" t="s">
        <v>1091</v>
      </c>
      <c r="C42" s="1" t="s">
        <v>1145</v>
      </c>
      <c r="D42" s="1" t="s">
        <v>1146</v>
      </c>
      <c r="E42" s="1" t="s">
        <v>1147</v>
      </c>
      <c r="F42" s="1" t="s">
        <v>984</v>
      </c>
      <c r="G42" s="1" t="s">
        <v>948</v>
      </c>
      <c r="H42" s="1" t="s">
        <v>949</v>
      </c>
      <c r="I42" s="1" t="s">
        <v>1148</v>
      </c>
      <c r="J42" s="1" t="s">
        <v>951</v>
      </c>
      <c r="K42" s="1" t="s">
        <v>1148</v>
      </c>
      <c r="L42" s="1" t="s">
        <v>1148</v>
      </c>
      <c r="M42" s="1" t="s">
        <v>952</v>
      </c>
      <c r="N42" s="1" t="s">
        <v>952</v>
      </c>
      <c r="O42" s="1" t="s">
        <v>953</v>
      </c>
      <c r="P42" s="1" t="s">
        <v>954</v>
      </c>
      <c r="Q42" s="1" t="s">
        <v>955</v>
      </c>
      <c r="R42" s="1" t="s">
        <v>1149</v>
      </c>
      <c r="S42" s="1" t="s">
        <v>957</v>
      </c>
      <c r="T42" s="1" t="s">
        <v>958</v>
      </c>
      <c r="U42" s="1" t="s">
        <v>917</v>
      </c>
      <c r="V42" s="1" t="s">
        <v>983</v>
      </c>
    </row>
    <row r="43" s="1" customFormat="1" spans="1:22">
      <c r="A43" s="3">
        <v>999228545285581</v>
      </c>
      <c r="B43" s="1" t="s">
        <v>1150</v>
      </c>
      <c r="C43" s="1" t="s">
        <v>1151</v>
      </c>
      <c r="D43" s="1" t="s">
        <v>1152</v>
      </c>
      <c r="E43" s="1" t="s">
        <v>1153</v>
      </c>
      <c r="F43" s="1" t="s">
        <v>944</v>
      </c>
      <c r="G43" s="1" t="s">
        <v>948</v>
      </c>
      <c r="H43" s="1" t="s">
        <v>949</v>
      </c>
      <c r="I43" s="1" t="s">
        <v>1154</v>
      </c>
      <c r="J43" s="1" t="s">
        <v>951</v>
      </c>
      <c r="K43" s="1" t="s">
        <v>1154</v>
      </c>
      <c r="L43" s="1" t="s">
        <v>1154</v>
      </c>
      <c r="M43" s="1" t="s">
        <v>952</v>
      </c>
      <c r="N43" s="1" t="s">
        <v>952</v>
      </c>
      <c r="O43" s="1" t="s">
        <v>953</v>
      </c>
      <c r="P43" s="1" t="s">
        <v>954</v>
      </c>
      <c r="Q43" s="1" t="s">
        <v>955</v>
      </c>
      <c r="R43" s="1" t="s">
        <v>1155</v>
      </c>
      <c r="S43" s="1" t="s">
        <v>957</v>
      </c>
      <c r="T43" s="1" t="s">
        <v>958</v>
      </c>
      <c r="U43" s="1" t="s">
        <v>917</v>
      </c>
      <c r="V43" s="1" t="s">
        <v>959</v>
      </c>
    </row>
    <row r="44" s="1" customFormat="1" spans="1:22">
      <c r="A44" s="3">
        <v>999228545198163</v>
      </c>
      <c r="B44" s="1" t="s">
        <v>1150</v>
      </c>
      <c r="C44" s="1" t="s">
        <v>1156</v>
      </c>
      <c r="D44" s="1" t="s">
        <v>1157</v>
      </c>
      <c r="E44" s="1" t="s">
        <v>1158</v>
      </c>
      <c r="F44" s="1" t="s">
        <v>984</v>
      </c>
      <c r="G44" s="1" t="s">
        <v>948</v>
      </c>
      <c r="H44" s="1" t="s">
        <v>949</v>
      </c>
      <c r="I44" s="1" t="s">
        <v>1159</v>
      </c>
      <c r="J44" s="1" t="s">
        <v>951</v>
      </c>
      <c r="K44" s="1" t="s">
        <v>1159</v>
      </c>
      <c r="L44" s="1" t="s">
        <v>1159</v>
      </c>
      <c r="M44" s="1" t="s">
        <v>952</v>
      </c>
      <c r="N44" s="1" t="s">
        <v>952</v>
      </c>
      <c r="O44" s="1" t="s">
        <v>953</v>
      </c>
      <c r="P44" s="1" t="s">
        <v>954</v>
      </c>
      <c r="Q44" s="1" t="s">
        <v>955</v>
      </c>
      <c r="R44" s="1" t="s">
        <v>1160</v>
      </c>
      <c r="S44" s="1" t="s">
        <v>957</v>
      </c>
      <c r="T44" s="1" t="s">
        <v>958</v>
      </c>
      <c r="U44" s="1" t="s">
        <v>996</v>
      </c>
      <c r="V44" s="1" t="s">
        <v>983</v>
      </c>
    </row>
    <row r="45" s="1" customFormat="1" spans="1:22">
      <c r="A45" s="3">
        <v>999228545137451</v>
      </c>
      <c r="B45" s="1" t="s">
        <v>1150</v>
      </c>
      <c r="C45" s="1" t="s">
        <v>1161</v>
      </c>
      <c r="D45" s="1" t="s">
        <v>1162</v>
      </c>
      <c r="E45" s="1" t="s">
        <v>1163</v>
      </c>
      <c r="F45" s="1" t="s">
        <v>984</v>
      </c>
      <c r="G45" s="1" t="s">
        <v>948</v>
      </c>
      <c r="H45" s="1" t="s">
        <v>949</v>
      </c>
      <c r="I45" s="1" t="s">
        <v>1164</v>
      </c>
      <c r="J45" s="1" t="s">
        <v>951</v>
      </c>
      <c r="K45" s="1" t="s">
        <v>1164</v>
      </c>
      <c r="L45" s="1" t="s">
        <v>1164</v>
      </c>
      <c r="M45" s="1" t="s">
        <v>952</v>
      </c>
      <c r="N45" s="1" t="s">
        <v>952</v>
      </c>
      <c r="O45" s="1" t="s">
        <v>953</v>
      </c>
      <c r="P45" s="1" t="s">
        <v>954</v>
      </c>
      <c r="Q45" s="1" t="s">
        <v>955</v>
      </c>
      <c r="R45" s="1" t="s">
        <v>1165</v>
      </c>
      <c r="S45" s="1" t="s">
        <v>957</v>
      </c>
      <c r="T45" s="1" t="s">
        <v>958</v>
      </c>
      <c r="U45" s="1" t="s">
        <v>917</v>
      </c>
      <c r="V45" s="1" t="s">
        <v>959</v>
      </c>
    </row>
    <row r="46" s="1" customFormat="1" spans="1:22">
      <c r="A46" s="3">
        <v>999228544767324</v>
      </c>
      <c r="B46" s="1" t="s">
        <v>1150</v>
      </c>
      <c r="C46" s="1" t="s">
        <v>1166</v>
      </c>
      <c r="D46" s="1" t="s">
        <v>1167</v>
      </c>
      <c r="E46" s="1" t="s">
        <v>1168</v>
      </c>
      <c r="F46" s="1" t="s">
        <v>984</v>
      </c>
      <c r="G46" s="1" t="s">
        <v>948</v>
      </c>
      <c r="H46" s="1" t="s">
        <v>949</v>
      </c>
      <c r="I46" s="1" t="s">
        <v>1169</v>
      </c>
      <c r="J46" s="1" t="s">
        <v>951</v>
      </c>
      <c r="K46" s="1" t="s">
        <v>1169</v>
      </c>
      <c r="L46" s="1" t="s">
        <v>1169</v>
      </c>
      <c r="M46" s="1" t="s">
        <v>952</v>
      </c>
      <c r="N46" s="1" t="s">
        <v>952</v>
      </c>
      <c r="O46" s="1" t="s">
        <v>953</v>
      </c>
      <c r="P46" s="1" t="s">
        <v>954</v>
      </c>
      <c r="Q46" s="1" t="s">
        <v>955</v>
      </c>
      <c r="R46" s="1" t="s">
        <v>1170</v>
      </c>
      <c r="S46" s="1" t="s">
        <v>957</v>
      </c>
      <c r="T46" s="1" t="s">
        <v>958</v>
      </c>
      <c r="U46" s="1" t="s">
        <v>917</v>
      </c>
      <c r="V46" s="1" t="s">
        <v>959</v>
      </c>
    </row>
    <row r="47" s="1" customFormat="1" spans="1:22">
      <c r="A47" s="3">
        <v>999228544254381</v>
      </c>
      <c r="B47" s="1" t="s">
        <v>1150</v>
      </c>
      <c r="C47" s="1" t="s">
        <v>1171</v>
      </c>
      <c r="D47" s="1" t="s">
        <v>1172</v>
      </c>
      <c r="E47" s="1" t="s">
        <v>1173</v>
      </c>
      <c r="F47" s="1" t="s">
        <v>944</v>
      </c>
      <c r="G47" s="1" t="s">
        <v>948</v>
      </c>
      <c r="H47" s="1" t="s">
        <v>949</v>
      </c>
      <c r="I47" s="1" t="s">
        <v>1174</v>
      </c>
      <c r="J47" s="1" t="s">
        <v>951</v>
      </c>
      <c r="K47" s="1" t="s">
        <v>1174</v>
      </c>
      <c r="L47" s="1" t="s">
        <v>1174</v>
      </c>
      <c r="M47" s="1" t="s">
        <v>952</v>
      </c>
      <c r="N47" s="1" t="s">
        <v>952</v>
      </c>
      <c r="O47" s="1" t="s">
        <v>953</v>
      </c>
      <c r="P47" s="1" t="s">
        <v>954</v>
      </c>
      <c r="Q47" s="1" t="s">
        <v>955</v>
      </c>
      <c r="R47" s="1" t="s">
        <v>1175</v>
      </c>
      <c r="S47" s="1" t="s">
        <v>957</v>
      </c>
      <c r="T47" s="1" t="s">
        <v>958</v>
      </c>
      <c r="U47" s="1" t="s">
        <v>917</v>
      </c>
      <c r="V47" s="1" t="s">
        <v>959</v>
      </c>
    </row>
    <row r="48" s="1" customFormat="1" spans="1:22">
      <c r="A48" s="3">
        <v>999228539490098</v>
      </c>
      <c r="B48" s="1" t="s">
        <v>1150</v>
      </c>
      <c r="C48" s="1" t="s">
        <v>1176</v>
      </c>
      <c r="D48" s="1" t="s">
        <v>1177</v>
      </c>
      <c r="E48" s="1" t="s">
        <v>1178</v>
      </c>
      <c r="F48" s="1" t="s">
        <v>1091</v>
      </c>
      <c r="G48" s="1" t="s">
        <v>948</v>
      </c>
      <c r="H48" s="1" t="s">
        <v>949</v>
      </c>
      <c r="I48" s="1" t="s">
        <v>1179</v>
      </c>
      <c r="J48" s="1" t="s">
        <v>951</v>
      </c>
      <c r="K48" s="1" t="s">
        <v>1179</v>
      </c>
      <c r="L48" s="1" t="s">
        <v>1179</v>
      </c>
      <c r="M48" s="1" t="s">
        <v>952</v>
      </c>
      <c r="N48" s="1" t="s">
        <v>952</v>
      </c>
      <c r="O48" s="1" t="s">
        <v>953</v>
      </c>
      <c r="P48" s="1" t="s">
        <v>954</v>
      </c>
      <c r="Q48" s="1" t="s">
        <v>955</v>
      </c>
      <c r="R48" s="1" t="s">
        <v>1180</v>
      </c>
      <c r="S48" s="1" t="s">
        <v>957</v>
      </c>
      <c r="T48" s="1" t="s">
        <v>958</v>
      </c>
      <c r="U48" s="1" t="s">
        <v>917</v>
      </c>
      <c r="V48" s="1" t="s">
        <v>959</v>
      </c>
    </row>
    <row r="49" s="1" customFormat="1" spans="1:22">
      <c r="A49" s="3">
        <v>999228539258269</v>
      </c>
      <c r="B49" s="1" t="s">
        <v>1150</v>
      </c>
      <c r="C49" s="1" t="s">
        <v>1181</v>
      </c>
      <c r="D49" s="1" t="s">
        <v>1126</v>
      </c>
      <c r="E49" s="1" t="s">
        <v>1182</v>
      </c>
      <c r="F49" s="1" t="s">
        <v>1038</v>
      </c>
      <c r="G49" s="1" t="s">
        <v>948</v>
      </c>
      <c r="H49" s="1" t="s">
        <v>949</v>
      </c>
      <c r="I49" s="1" t="s">
        <v>1128</v>
      </c>
      <c r="J49" s="1" t="s">
        <v>951</v>
      </c>
      <c r="K49" s="1" t="s">
        <v>1128</v>
      </c>
      <c r="L49" s="1" t="s">
        <v>1128</v>
      </c>
      <c r="M49" s="1" t="s">
        <v>952</v>
      </c>
      <c r="N49" s="1" t="s">
        <v>952</v>
      </c>
      <c r="O49" s="1" t="s">
        <v>953</v>
      </c>
      <c r="P49" s="1" t="s">
        <v>954</v>
      </c>
      <c r="Q49" s="1" t="s">
        <v>955</v>
      </c>
      <c r="R49" s="1" t="s">
        <v>1183</v>
      </c>
      <c r="S49" s="1" t="s">
        <v>957</v>
      </c>
      <c r="T49" s="1" t="s">
        <v>958</v>
      </c>
      <c r="U49" s="1" t="s">
        <v>917</v>
      </c>
      <c r="V49" s="1" t="s">
        <v>959</v>
      </c>
    </row>
    <row r="50" s="1" customFormat="1" spans="1:22">
      <c r="A50" s="3">
        <v>999228536320608</v>
      </c>
      <c r="B50" s="1" t="s">
        <v>1150</v>
      </c>
      <c r="C50" s="1" t="s">
        <v>1184</v>
      </c>
      <c r="D50" s="1" t="s">
        <v>1185</v>
      </c>
      <c r="E50" s="1" t="s">
        <v>1186</v>
      </c>
      <c r="F50" s="1" t="s">
        <v>1091</v>
      </c>
      <c r="G50" s="1" t="s">
        <v>948</v>
      </c>
      <c r="H50" s="1" t="s">
        <v>949</v>
      </c>
      <c r="I50" s="1" t="s">
        <v>1187</v>
      </c>
      <c r="J50" s="1" t="s">
        <v>951</v>
      </c>
      <c r="K50" s="1" t="s">
        <v>1187</v>
      </c>
      <c r="L50" s="1" t="s">
        <v>1187</v>
      </c>
      <c r="M50" s="1" t="s">
        <v>952</v>
      </c>
      <c r="N50" s="1" t="s">
        <v>952</v>
      </c>
      <c r="O50" s="1" t="s">
        <v>953</v>
      </c>
      <c r="P50" s="1" t="s">
        <v>954</v>
      </c>
      <c r="Q50" s="1" t="s">
        <v>955</v>
      </c>
      <c r="R50" s="1" t="s">
        <v>1188</v>
      </c>
      <c r="S50" s="1" t="s">
        <v>957</v>
      </c>
      <c r="T50" s="1" t="s">
        <v>958</v>
      </c>
      <c r="U50" s="1" t="s">
        <v>917</v>
      </c>
      <c r="V50" s="1" t="s">
        <v>983</v>
      </c>
    </row>
    <row r="51" s="1" customFormat="1" spans="1:22">
      <c r="A51" s="3">
        <v>999228532234425</v>
      </c>
      <c r="B51" s="1" t="s">
        <v>1150</v>
      </c>
      <c r="C51" s="1" t="s">
        <v>1189</v>
      </c>
      <c r="D51" s="1" t="s">
        <v>1103</v>
      </c>
      <c r="E51" s="1" t="s">
        <v>1190</v>
      </c>
      <c r="F51" s="1" t="s">
        <v>944</v>
      </c>
      <c r="G51" s="1" t="s">
        <v>948</v>
      </c>
      <c r="H51" s="1" t="s">
        <v>949</v>
      </c>
      <c r="I51" s="1" t="s">
        <v>1191</v>
      </c>
      <c r="J51" s="1" t="s">
        <v>951</v>
      </c>
      <c r="K51" s="1" t="s">
        <v>1191</v>
      </c>
      <c r="L51" s="1" t="s">
        <v>1191</v>
      </c>
      <c r="M51" s="1" t="s">
        <v>952</v>
      </c>
      <c r="N51" s="1" t="s">
        <v>952</v>
      </c>
      <c r="O51" s="1" t="s">
        <v>953</v>
      </c>
      <c r="P51" s="1" t="s">
        <v>954</v>
      </c>
      <c r="Q51" s="1" t="s">
        <v>955</v>
      </c>
      <c r="R51" s="1" t="s">
        <v>1192</v>
      </c>
      <c r="S51" s="1" t="s">
        <v>957</v>
      </c>
      <c r="T51" s="1" t="s">
        <v>958</v>
      </c>
      <c r="U51" s="1" t="s">
        <v>917</v>
      </c>
      <c r="V51" s="1" t="s">
        <v>983</v>
      </c>
    </row>
    <row r="52" s="1" customFormat="1" spans="1:22">
      <c r="A52" s="3">
        <v>999228531724705</v>
      </c>
      <c r="B52" s="1" t="s">
        <v>1193</v>
      </c>
      <c r="C52" s="1" t="s">
        <v>1194</v>
      </c>
      <c r="D52" s="1" t="s">
        <v>1016</v>
      </c>
      <c r="E52" s="1" t="s">
        <v>1195</v>
      </c>
      <c r="F52" s="1" t="s">
        <v>944</v>
      </c>
      <c r="G52" s="1" t="s">
        <v>948</v>
      </c>
      <c r="H52" s="1" t="s">
        <v>949</v>
      </c>
      <c r="I52" s="1" t="s">
        <v>1196</v>
      </c>
      <c r="J52" s="1" t="s">
        <v>951</v>
      </c>
      <c r="K52" s="1" t="s">
        <v>1196</v>
      </c>
      <c r="L52" s="1" t="s">
        <v>1196</v>
      </c>
      <c r="M52" s="1" t="s">
        <v>952</v>
      </c>
      <c r="N52" s="1" t="s">
        <v>952</v>
      </c>
      <c r="O52" s="1" t="s">
        <v>953</v>
      </c>
      <c r="P52" s="1" t="s">
        <v>954</v>
      </c>
      <c r="Q52" s="1" t="s">
        <v>955</v>
      </c>
      <c r="R52" s="1" t="s">
        <v>1197</v>
      </c>
      <c r="S52" s="1" t="s">
        <v>957</v>
      </c>
      <c r="T52" s="1" t="s">
        <v>958</v>
      </c>
      <c r="U52" s="1" t="s">
        <v>917</v>
      </c>
      <c r="V52" s="1" t="s">
        <v>959</v>
      </c>
    </row>
    <row r="53" s="1" customFormat="1" spans="1:22">
      <c r="A53" s="3">
        <v>999228530422691</v>
      </c>
      <c r="B53" s="1" t="s">
        <v>1193</v>
      </c>
      <c r="C53" s="1" t="s">
        <v>1198</v>
      </c>
      <c r="D53" s="1" t="s">
        <v>1146</v>
      </c>
      <c r="E53" s="1" t="s">
        <v>1199</v>
      </c>
      <c r="F53" s="1" t="s">
        <v>944</v>
      </c>
      <c r="G53" s="1" t="s">
        <v>948</v>
      </c>
      <c r="H53" s="1" t="s">
        <v>949</v>
      </c>
      <c r="I53" s="1" t="s">
        <v>1200</v>
      </c>
      <c r="J53" s="1" t="s">
        <v>951</v>
      </c>
      <c r="K53" s="1" t="s">
        <v>1200</v>
      </c>
      <c r="L53" s="1" t="s">
        <v>1200</v>
      </c>
      <c r="M53" s="1" t="s">
        <v>952</v>
      </c>
      <c r="N53" s="1" t="s">
        <v>952</v>
      </c>
      <c r="O53" s="1" t="s">
        <v>953</v>
      </c>
      <c r="P53" s="1" t="s">
        <v>954</v>
      </c>
      <c r="Q53" s="1" t="s">
        <v>955</v>
      </c>
      <c r="R53" s="1" t="s">
        <v>1201</v>
      </c>
      <c r="S53" s="1" t="s">
        <v>957</v>
      </c>
      <c r="T53" s="1" t="s">
        <v>958</v>
      </c>
      <c r="U53" s="1" t="s">
        <v>917</v>
      </c>
      <c r="V53" s="1" t="s">
        <v>983</v>
      </c>
    </row>
    <row r="54" s="1" customFormat="1" spans="1:22">
      <c r="A54" s="3">
        <v>999228528375053</v>
      </c>
      <c r="B54" s="1" t="s">
        <v>1193</v>
      </c>
      <c r="C54" s="1" t="s">
        <v>1202</v>
      </c>
      <c r="D54" s="1" t="s">
        <v>1108</v>
      </c>
      <c r="E54" s="1" t="s">
        <v>1203</v>
      </c>
      <c r="F54" s="1" t="s">
        <v>1091</v>
      </c>
      <c r="G54" s="1" t="s">
        <v>948</v>
      </c>
      <c r="H54" s="1" t="s">
        <v>949</v>
      </c>
      <c r="I54" s="1" t="s">
        <v>1204</v>
      </c>
      <c r="J54" s="1" t="s">
        <v>951</v>
      </c>
      <c r="K54" s="1" t="s">
        <v>1204</v>
      </c>
      <c r="L54" s="1" t="s">
        <v>1204</v>
      </c>
      <c r="M54" s="1" t="s">
        <v>952</v>
      </c>
      <c r="N54" s="1" t="s">
        <v>952</v>
      </c>
      <c r="O54" s="1" t="s">
        <v>953</v>
      </c>
      <c r="P54" s="1" t="s">
        <v>954</v>
      </c>
      <c r="Q54" s="1" t="s">
        <v>955</v>
      </c>
      <c r="R54" s="1" t="s">
        <v>1205</v>
      </c>
      <c r="S54" s="1" t="s">
        <v>957</v>
      </c>
      <c r="T54" s="1" t="s">
        <v>958</v>
      </c>
      <c r="U54" s="1" t="s">
        <v>917</v>
      </c>
      <c r="V54" s="1" t="s">
        <v>959</v>
      </c>
    </row>
    <row r="55" s="1" customFormat="1" spans="1:22">
      <c r="A55" s="3">
        <v>999228528340359</v>
      </c>
      <c r="B55" s="1" t="s">
        <v>1193</v>
      </c>
      <c r="C55" s="1" t="s">
        <v>1206</v>
      </c>
      <c r="D55" s="1" t="s">
        <v>1207</v>
      </c>
      <c r="E55" s="1" t="s">
        <v>1208</v>
      </c>
      <c r="F55" s="1" t="s">
        <v>1038</v>
      </c>
      <c r="G55" s="1" t="s">
        <v>948</v>
      </c>
      <c r="H55" s="1" t="s">
        <v>949</v>
      </c>
      <c r="I55" s="1" t="s">
        <v>1209</v>
      </c>
      <c r="J55" s="1" t="s">
        <v>951</v>
      </c>
      <c r="K55" s="1" t="s">
        <v>1209</v>
      </c>
      <c r="L55" s="1" t="s">
        <v>1209</v>
      </c>
      <c r="M55" s="1" t="s">
        <v>952</v>
      </c>
      <c r="N55" s="1" t="s">
        <v>952</v>
      </c>
      <c r="O55" s="1" t="s">
        <v>953</v>
      </c>
      <c r="P55" s="1" t="s">
        <v>954</v>
      </c>
      <c r="Q55" s="1" t="s">
        <v>955</v>
      </c>
      <c r="R55" s="1" t="s">
        <v>1210</v>
      </c>
      <c r="S55" s="1" t="s">
        <v>957</v>
      </c>
      <c r="T55" s="1" t="s">
        <v>958</v>
      </c>
      <c r="U55" s="1" t="s">
        <v>917</v>
      </c>
      <c r="V55" s="1" t="s">
        <v>959</v>
      </c>
    </row>
    <row r="56" s="1" customFormat="1" spans="1:22">
      <c r="A56" s="3">
        <v>999228523948964</v>
      </c>
      <c r="B56" s="1" t="s">
        <v>1193</v>
      </c>
      <c r="C56" s="1" t="s">
        <v>1211</v>
      </c>
      <c r="D56" s="1" t="s">
        <v>1157</v>
      </c>
      <c r="E56" s="1" t="s">
        <v>1212</v>
      </c>
      <c r="F56" s="1" t="s">
        <v>984</v>
      </c>
      <c r="G56" s="1" t="s">
        <v>948</v>
      </c>
      <c r="H56" s="1" t="s">
        <v>949</v>
      </c>
      <c r="I56" s="1" t="s">
        <v>1213</v>
      </c>
      <c r="J56" s="1" t="s">
        <v>951</v>
      </c>
      <c r="K56" s="1" t="s">
        <v>1213</v>
      </c>
      <c r="L56" s="1" t="s">
        <v>1213</v>
      </c>
      <c r="M56" s="1" t="s">
        <v>952</v>
      </c>
      <c r="N56" s="1" t="s">
        <v>952</v>
      </c>
      <c r="O56" s="1" t="s">
        <v>953</v>
      </c>
      <c r="P56" s="1" t="s">
        <v>954</v>
      </c>
      <c r="Q56" s="1" t="s">
        <v>955</v>
      </c>
      <c r="R56" s="1" t="s">
        <v>1214</v>
      </c>
      <c r="S56" s="1" t="s">
        <v>957</v>
      </c>
      <c r="T56" s="1" t="s">
        <v>958</v>
      </c>
      <c r="U56" s="1" t="s">
        <v>996</v>
      </c>
      <c r="V56" s="1" t="s">
        <v>983</v>
      </c>
    </row>
    <row r="57" s="1" customFormat="1" spans="1:22">
      <c r="A57" s="3">
        <v>999228520937418</v>
      </c>
      <c r="B57" s="1" t="s">
        <v>1215</v>
      </c>
      <c r="C57" s="1" t="s">
        <v>1216</v>
      </c>
      <c r="D57" s="1" t="s">
        <v>1086</v>
      </c>
      <c r="E57" s="1" t="s">
        <v>1217</v>
      </c>
      <c r="F57" s="1" t="s">
        <v>1091</v>
      </c>
      <c r="G57" s="1" t="s">
        <v>948</v>
      </c>
      <c r="H57" s="1" t="s">
        <v>949</v>
      </c>
      <c r="I57" s="1" t="s">
        <v>1218</v>
      </c>
      <c r="J57" s="1" t="s">
        <v>951</v>
      </c>
      <c r="K57" s="1" t="s">
        <v>1218</v>
      </c>
      <c r="L57" s="1" t="s">
        <v>1218</v>
      </c>
      <c r="M57" s="1" t="s">
        <v>952</v>
      </c>
      <c r="N57" s="1" t="s">
        <v>952</v>
      </c>
      <c r="O57" s="1" t="s">
        <v>953</v>
      </c>
      <c r="P57" s="1" t="s">
        <v>954</v>
      </c>
      <c r="Q57" s="1" t="s">
        <v>955</v>
      </c>
      <c r="R57" s="1" t="s">
        <v>1219</v>
      </c>
      <c r="S57" s="1" t="s">
        <v>957</v>
      </c>
      <c r="T57" s="1" t="s">
        <v>958</v>
      </c>
      <c r="U57" s="1" t="s">
        <v>917</v>
      </c>
      <c r="V57" s="1" t="s">
        <v>1090</v>
      </c>
    </row>
    <row r="58" s="1" customFormat="1" spans="1:22">
      <c r="A58" s="3">
        <v>999228513791525</v>
      </c>
      <c r="B58" s="1" t="s">
        <v>1215</v>
      </c>
      <c r="C58" s="1" t="s">
        <v>1220</v>
      </c>
      <c r="D58" s="1" t="s">
        <v>1221</v>
      </c>
      <c r="E58" s="1" t="s">
        <v>1222</v>
      </c>
      <c r="F58" s="1" t="s">
        <v>1091</v>
      </c>
      <c r="G58" s="1" t="s">
        <v>948</v>
      </c>
      <c r="H58" s="1" t="s">
        <v>949</v>
      </c>
      <c r="I58" s="1" t="s">
        <v>1223</v>
      </c>
      <c r="J58" s="1" t="s">
        <v>951</v>
      </c>
      <c r="K58" s="1" t="s">
        <v>1223</v>
      </c>
      <c r="L58" s="1" t="s">
        <v>1223</v>
      </c>
      <c r="M58" s="1" t="s">
        <v>952</v>
      </c>
      <c r="N58" s="1" t="s">
        <v>952</v>
      </c>
      <c r="O58" s="1" t="s">
        <v>953</v>
      </c>
      <c r="P58" s="1" t="s">
        <v>954</v>
      </c>
      <c r="Q58" s="1" t="s">
        <v>955</v>
      </c>
      <c r="R58" s="1" t="s">
        <v>1224</v>
      </c>
      <c r="S58" s="1" t="s">
        <v>957</v>
      </c>
      <c r="T58" s="1" t="s">
        <v>958</v>
      </c>
      <c r="U58" s="1" t="s">
        <v>917</v>
      </c>
      <c r="V58" s="1" t="s">
        <v>1225</v>
      </c>
    </row>
    <row r="59" s="1" customFormat="1" spans="1:22">
      <c r="A59" s="3">
        <v>999228513244332</v>
      </c>
      <c r="B59" s="1" t="s">
        <v>1215</v>
      </c>
      <c r="C59" s="1" t="s">
        <v>1226</v>
      </c>
      <c r="D59" s="1" t="s">
        <v>1103</v>
      </c>
      <c r="E59" s="1" t="s">
        <v>1227</v>
      </c>
      <c r="F59" s="1" t="s">
        <v>984</v>
      </c>
      <c r="G59" s="1" t="s">
        <v>948</v>
      </c>
      <c r="H59" s="1" t="s">
        <v>949</v>
      </c>
      <c r="I59" s="1" t="s">
        <v>1228</v>
      </c>
      <c r="J59" s="1" t="s">
        <v>951</v>
      </c>
      <c r="K59" s="1" t="s">
        <v>1228</v>
      </c>
      <c r="L59" s="1" t="s">
        <v>1228</v>
      </c>
      <c r="M59" s="1" t="s">
        <v>952</v>
      </c>
      <c r="N59" s="1" t="s">
        <v>952</v>
      </c>
      <c r="O59" s="1" t="s">
        <v>953</v>
      </c>
      <c r="P59" s="1" t="s">
        <v>954</v>
      </c>
      <c r="Q59" s="1" t="s">
        <v>955</v>
      </c>
      <c r="R59" s="1" t="s">
        <v>1229</v>
      </c>
      <c r="S59" s="1" t="s">
        <v>957</v>
      </c>
      <c r="T59" s="1" t="s">
        <v>958</v>
      </c>
      <c r="U59" s="1" t="s">
        <v>917</v>
      </c>
      <c r="V59" s="1" t="s">
        <v>983</v>
      </c>
    </row>
    <row r="60" s="1" customFormat="1" spans="1:22">
      <c r="A60" s="3">
        <v>999228512690853</v>
      </c>
      <c r="B60" s="1" t="s">
        <v>1215</v>
      </c>
      <c r="C60" s="1" t="s">
        <v>1230</v>
      </c>
      <c r="D60" s="1" t="s">
        <v>1108</v>
      </c>
      <c r="E60" s="1" t="s">
        <v>1231</v>
      </c>
      <c r="F60" s="1" t="s">
        <v>1091</v>
      </c>
      <c r="G60" s="1" t="s">
        <v>948</v>
      </c>
      <c r="H60" s="1" t="s">
        <v>949</v>
      </c>
      <c r="I60" s="1" t="s">
        <v>1232</v>
      </c>
      <c r="J60" s="1" t="s">
        <v>951</v>
      </c>
      <c r="K60" s="1" t="s">
        <v>1232</v>
      </c>
      <c r="L60" s="1" t="s">
        <v>1232</v>
      </c>
      <c r="M60" s="1" t="s">
        <v>952</v>
      </c>
      <c r="N60" s="1" t="s">
        <v>952</v>
      </c>
      <c r="O60" s="1" t="s">
        <v>953</v>
      </c>
      <c r="P60" s="1" t="s">
        <v>954</v>
      </c>
      <c r="Q60" s="1" t="s">
        <v>955</v>
      </c>
      <c r="R60" s="1" t="s">
        <v>1233</v>
      </c>
      <c r="S60" s="1" t="s">
        <v>957</v>
      </c>
      <c r="T60" s="1" t="s">
        <v>958</v>
      </c>
      <c r="U60" s="1" t="s">
        <v>917</v>
      </c>
      <c r="V60" s="1" t="s">
        <v>959</v>
      </c>
    </row>
    <row r="61" s="1" customFormat="1" spans="1:22">
      <c r="A61" s="3">
        <v>999228512476390</v>
      </c>
      <c r="B61" s="1" t="s">
        <v>1215</v>
      </c>
      <c r="C61" s="1" t="s">
        <v>1234</v>
      </c>
      <c r="D61" s="1" t="s">
        <v>1235</v>
      </c>
      <c r="E61" s="1" t="s">
        <v>1236</v>
      </c>
      <c r="F61" s="1" t="s">
        <v>984</v>
      </c>
      <c r="G61" s="1" t="s">
        <v>948</v>
      </c>
      <c r="H61" s="1" t="s">
        <v>949</v>
      </c>
      <c r="I61" s="1" t="s">
        <v>1143</v>
      </c>
      <c r="J61" s="1" t="s">
        <v>951</v>
      </c>
      <c r="K61" s="1" t="s">
        <v>1143</v>
      </c>
      <c r="L61" s="1" t="s">
        <v>1143</v>
      </c>
      <c r="M61" s="1" t="s">
        <v>952</v>
      </c>
      <c r="N61" s="1" t="s">
        <v>952</v>
      </c>
      <c r="O61" s="1" t="s">
        <v>953</v>
      </c>
      <c r="P61" s="1" t="s">
        <v>954</v>
      </c>
      <c r="Q61" s="1" t="s">
        <v>955</v>
      </c>
      <c r="R61" s="1" t="s">
        <v>1237</v>
      </c>
      <c r="S61" s="1" t="s">
        <v>957</v>
      </c>
      <c r="T61" s="1" t="s">
        <v>958</v>
      </c>
      <c r="U61" s="1" t="s">
        <v>917</v>
      </c>
      <c r="V61" s="1" t="s">
        <v>990</v>
      </c>
    </row>
    <row r="62" s="1" customFormat="1" spans="1:22">
      <c r="A62" s="3">
        <v>999228512144848</v>
      </c>
      <c r="B62" s="1" t="s">
        <v>1215</v>
      </c>
      <c r="C62" s="1" t="s">
        <v>1238</v>
      </c>
      <c r="D62" s="1" t="s">
        <v>1239</v>
      </c>
      <c r="E62" s="1" t="s">
        <v>1240</v>
      </c>
      <c r="F62" s="1" t="s">
        <v>984</v>
      </c>
      <c r="G62" s="1" t="s">
        <v>948</v>
      </c>
      <c r="H62" s="1" t="s">
        <v>949</v>
      </c>
      <c r="I62" s="1" t="s">
        <v>1241</v>
      </c>
      <c r="J62" s="1" t="s">
        <v>951</v>
      </c>
      <c r="K62" s="1" t="s">
        <v>1241</v>
      </c>
      <c r="L62" s="1" t="s">
        <v>1241</v>
      </c>
      <c r="M62" s="1" t="s">
        <v>952</v>
      </c>
      <c r="N62" s="1" t="s">
        <v>952</v>
      </c>
      <c r="O62" s="1" t="s">
        <v>953</v>
      </c>
      <c r="P62" s="1" t="s">
        <v>954</v>
      </c>
      <c r="Q62" s="1" t="s">
        <v>955</v>
      </c>
      <c r="R62" s="1" t="s">
        <v>1242</v>
      </c>
      <c r="S62" s="1" t="s">
        <v>957</v>
      </c>
      <c r="T62" s="1" t="s">
        <v>958</v>
      </c>
      <c r="U62" s="1" t="s">
        <v>917</v>
      </c>
      <c r="V62" s="1" t="s">
        <v>1032</v>
      </c>
    </row>
    <row r="63" s="1" customFormat="1" spans="1:22">
      <c r="A63" s="3">
        <v>28512047341</v>
      </c>
      <c r="B63" s="1" t="s">
        <v>1215</v>
      </c>
      <c r="C63" s="1" t="s">
        <v>1243</v>
      </c>
      <c r="D63" s="1" t="s">
        <v>1244</v>
      </c>
      <c r="E63" s="1" t="s">
        <v>1245</v>
      </c>
      <c r="F63" s="1" t="s">
        <v>944</v>
      </c>
      <c r="G63" s="1" t="s">
        <v>948</v>
      </c>
      <c r="H63" s="1" t="s">
        <v>949</v>
      </c>
      <c r="I63" s="1" t="s">
        <v>1246</v>
      </c>
      <c r="J63" s="1" t="s">
        <v>951</v>
      </c>
      <c r="K63" s="1" t="s">
        <v>1246</v>
      </c>
      <c r="L63" s="1" t="s">
        <v>1246</v>
      </c>
      <c r="M63" s="1" t="s">
        <v>952</v>
      </c>
      <c r="N63" s="1" t="s">
        <v>952</v>
      </c>
      <c r="O63" s="1" t="s">
        <v>953</v>
      </c>
      <c r="P63" s="1" t="s">
        <v>954</v>
      </c>
      <c r="Q63" s="1" t="s">
        <v>955</v>
      </c>
      <c r="R63" s="1" t="s">
        <v>1247</v>
      </c>
      <c r="S63" s="1" t="s">
        <v>957</v>
      </c>
      <c r="T63" s="1" t="s">
        <v>958</v>
      </c>
      <c r="U63" s="1" t="s">
        <v>917</v>
      </c>
      <c r="V63" s="1" t="s">
        <v>1225</v>
      </c>
    </row>
    <row r="64" s="1" customFormat="1" spans="1:22">
      <c r="A64" s="3">
        <v>999228511522407</v>
      </c>
      <c r="B64" s="1" t="s">
        <v>1215</v>
      </c>
      <c r="C64" s="1" t="s">
        <v>1248</v>
      </c>
      <c r="D64" s="1" t="s">
        <v>1249</v>
      </c>
      <c r="E64" s="1" t="s">
        <v>1250</v>
      </c>
      <c r="F64" s="1" t="s">
        <v>984</v>
      </c>
      <c r="G64" s="1" t="s">
        <v>948</v>
      </c>
      <c r="H64" s="1" t="s">
        <v>949</v>
      </c>
      <c r="I64" s="1" t="s">
        <v>1251</v>
      </c>
      <c r="J64" s="1" t="s">
        <v>951</v>
      </c>
      <c r="K64" s="1" t="s">
        <v>1251</v>
      </c>
      <c r="L64" s="1" t="s">
        <v>1251</v>
      </c>
      <c r="M64" s="1" t="s">
        <v>952</v>
      </c>
      <c r="N64" s="1" t="s">
        <v>952</v>
      </c>
      <c r="O64" s="1" t="s">
        <v>953</v>
      </c>
      <c r="P64" s="1" t="s">
        <v>954</v>
      </c>
      <c r="Q64" s="1" t="s">
        <v>955</v>
      </c>
      <c r="R64" s="1" t="s">
        <v>1252</v>
      </c>
      <c r="S64" s="1" t="s">
        <v>957</v>
      </c>
      <c r="T64" s="1" t="s">
        <v>958</v>
      </c>
      <c r="U64" s="1" t="s">
        <v>917</v>
      </c>
      <c r="V64" s="1" t="s">
        <v>1032</v>
      </c>
    </row>
    <row r="65" s="1" customFormat="1" spans="1:22">
      <c r="A65" s="3">
        <v>999228510786953</v>
      </c>
      <c r="B65" s="1" t="s">
        <v>1215</v>
      </c>
      <c r="C65" s="1" t="s">
        <v>1253</v>
      </c>
      <c r="D65" s="1" t="s">
        <v>1162</v>
      </c>
      <c r="E65" s="1" t="s">
        <v>1254</v>
      </c>
      <c r="F65" s="1" t="s">
        <v>944</v>
      </c>
      <c r="G65" s="1" t="s">
        <v>948</v>
      </c>
      <c r="H65" s="1" t="s">
        <v>949</v>
      </c>
      <c r="I65" s="1" t="s">
        <v>1255</v>
      </c>
      <c r="J65" s="1" t="s">
        <v>951</v>
      </c>
      <c r="K65" s="1" t="s">
        <v>1255</v>
      </c>
      <c r="L65" s="1" t="s">
        <v>1255</v>
      </c>
      <c r="M65" s="1" t="s">
        <v>952</v>
      </c>
      <c r="N65" s="1" t="s">
        <v>952</v>
      </c>
      <c r="O65" s="1" t="s">
        <v>953</v>
      </c>
      <c r="P65" s="1" t="s">
        <v>954</v>
      </c>
      <c r="Q65" s="1" t="s">
        <v>955</v>
      </c>
      <c r="R65" s="1" t="s">
        <v>1256</v>
      </c>
      <c r="S65" s="1" t="s">
        <v>957</v>
      </c>
      <c r="T65" s="1" t="s">
        <v>958</v>
      </c>
      <c r="U65" s="1" t="s">
        <v>917</v>
      </c>
      <c r="V65" s="1" t="s">
        <v>959</v>
      </c>
    </row>
    <row r="66" s="1" customFormat="1" spans="1:22">
      <c r="A66" s="3">
        <v>999228509805358</v>
      </c>
      <c r="B66" s="1" t="s">
        <v>1215</v>
      </c>
      <c r="C66" s="1" t="s">
        <v>1257</v>
      </c>
      <c r="D66" s="1" t="s">
        <v>1028</v>
      </c>
      <c r="E66" s="1" t="s">
        <v>1258</v>
      </c>
      <c r="F66" s="1" t="s">
        <v>984</v>
      </c>
      <c r="G66" s="1" t="s">
        <v>948</v>
      </c>
      <c r="H66" s="1" t="s">
        <v>949</v>
      </c>
      <c r="I66" s="1" t="s">
        <v>1259</v>
      </c>
      <c r="J66" s="1" t="s">
        <v>951</v>
      </c>
      <c r="K66" s="1" t="s">
        <v>1259</v>
      </c>
      <c r="L66" s="1" t="s">
        <v>1259</v>
      </c>
      <c r="M66" s="1" t="s">
        <v>952</v>
      </c>
      <c r="N66" s="1" t="s">
        <v>952</v>
      </c>
      <c r="O66" s="1" t="s">
        <v>953</v>
      </c>
      <c r="P66" s="1" t="s">
        <v>954</v>
      </c>
      <c r="Q66" s="1" t="s">
        <v>955</v>
      </c>
      <c r="R66" s="1" t="s">
        <v>1260</v>
      </c>
      <c r="S66" s="1" t="s">
        <v>957</v>
      </c>
      <c r="T66" s="1" t="s">
        <v>958</v>
      </c>
      <c r="U66" s="1" t="s">
        <v>917</v>
      </c>
      <c r="V66" s="1" t="s">
        <v>1032</v>
      </c>
    </row>
    <row r="67" s="1" customFormat="1" spans="1:22">
      <c r="A67" s="3">
        <v>999228504430510</v>
      </c>
      <c r="B67" s="1" t="s">
        <v>1261</v>
      </c>
      <c r="C67" s="1" t="s">
        <v>1262</v>
      </c>
      <c r="D67" s="1" t="s">
        <v>1016</v>
      </c>
      <c r="E67" s="1" t="s">
        <v>1263</v>
      </c>
      <c r="F67" s="1" t="s">
        <v>1038</v>
      </c>
      <c r="G67" s="1" t="s">
        <v>948</v>
      </c>
      <c r="H67" s="1" t="s">
        <v>949</v>
      </c>
      <c r="I67" s="1" t="s">
        <v>1264</v>
      </c>
      <c r="J67" s="1" t="s">
        <v>951</v>
      </c>
      <c r="K67" s="1" t="s">
        <v>1264</v>
      </c>
      <c r="L67" s="1" t="s">
        <v>1264</v>
      </c>
      <c r="M67" s="1" t="s">
        <v>952</v>
      </c>
      <c r="N67" s="1" t="s">
        <v>952</v>
      </c>
      <c r="O67" s="1" t="s">
        <v>953</v>
      </c>
      <c r="P67" s="1" t="s">
        <v>954</v>
      </c>
      <c r="Q67" s="1" t="s">
        <v>955</v>
      </c>
      <c r="R67" s="1" t="s">
        <v>1265</v>
      </c>
      <c r="S67" s="1" t="s">
        <v>957</v>
      </c>
      <c r="T67" s="1" t="s">
        <v>958</v>
      </c>
      <c r="U67" s="1" t="s">
        <v>917</v>
      </c>
      <c r="V67" s="1" t="s">
        <v>959</v>
      </c>
    </row>
    <row r="68" s="1" customFormat="1" spans="1:22">
      <c r="A68" s="3">
        <v>999228499100334</v>
      </c>
      <c r="B68" s="1" t="s">
        <v>1261</v>
      </c>
      <c r="C68" s="1" t="s">
        <v>1266</v>
      </c>
      <c r="D68" s="1" t="s">
        <v>1267</v>
      </c>
      <c r="E68" s="1" t="s">
        <v>1268</v>
      </c>
      <c r="F68" s="1" t="s">
        <v>1091</v>
      </c>
      <c r="G68" s="1" t="s">
        <v>948</v>
      </c>
      <c r="H68" s="1" t="s">
        <v>949</v>
      </c>
      <c r="I68" s="1" t="s">
        <v>1269</v>
      </c>
      <c r="J68" s="1" t="s">
        <v>951</v>
      </c>
      <c r="K68" s="1" t="s">
        <v>1269</v>
      </c>
      <c r="L68" s="1" t="s">
        <v>1269</v>
      </c>
      <c r="M68" s="1" t="s">
        <v>952</v>
      </c>
      <c r="N68" s="1" t="s">
        <v>952</v>
      </c>
      <c r="O68" s="1" t="s">
        <v>953</v>
      </c>
      <c r="P68" s="1" t="s">
        <v>954</v>
      </c>
      <c r="Q68" s="1" t="s">
        <v>955</v>
      </c>
      <c r="R68" s="1" t="s">
        <v>1270</v>
      </c>
      <c r="S68" s="1" t="s">
        <v>957</v>
      </c>
      <c r="T68" s="1" t="s">
        <v>958</v>
      </c>
      <c r="U68" s="1" t="s">
        <v>917</v>
      </c>
      <c r="V68" s="1" t="s">
        <v>959</v>
      </c>
    </row>
    <row r="69" s="1" customFormat="1" spans="1:22">
      <c r="A69" s="3">
        <v>999228496242304</v>
      </c>
      <c r="B69" s="1" t="s">
        <v>1261</v>
      </c>
      <c r="C69" s="1" t="s">
        <v>1271</v>
      </c>
      <c r="D69" s="1" t="s">
        <v>1272</v>
      </c>
      <c r="E69" s="1" t="s">
        <v>1273</v>
      </c>
      <c r="F69" s="1" t="s">
        <v>1150</v>
      </c>
      <c r="G69" s="1" t="s">
        <v>948</v>
      </c>
      <c r="H69" s="1" t="s">
        <v>949</v>
      </c>
      <c r="I69" s="1" t="s">
        <v>1274</v>
      </c>
      <c r="J69" s="1" t="s">
        <v>951</v>
      </c>
      <c r="K69" s="1" t="s">
        <v>1274</v>
      </c>
      <c r="L69" s="1" t="s">
        <v>1274</v>
      </c>
      <c r="M69" s="1" t="s">
        <v>952</v>
      </c>
      <c r="N69" s="1" t="s">
        <v>952</v>
      </c>
      <c r="O69" s="1" t="s">
        <v>953</v>
      </c>
      <c r="P69" s="1" t="s">
        <v>954</v>
      </c>
      <c r="Q69" s="1" t="s">
        <v>955</v>
      </c>
      <c r="R69" s="1" t="s">
        <v>1275</v>
      </c>
      <c r="S69" s="1" t="s">
        <v>957</v>
      </c>
      <c r="T69" s="1" t="s">
        <v>958</v>
      </c>
      <c r="U69" s="1" t="s">
        <v>917</v>
      </c>
      <c r="V69" s="1" t="s">
        <v>1276</v>
      </c>
    </row>
    <row r="70" s="1" customFormat="1" spans="1:22">
      <c r="A70" s="3">
        <v>999228494010600</v>
      </c>
      <c r="B70" s="1" t="s">
        <v>1261</v>
      </c>
      <c r="C70" s="1" t="s">
        <v>1277</v>
      </c>
      <c r="D70" s="1" t="s">
        <v>1278</v>
      </c>
      <c r="E70" s="1" t="s">
        <v>1279</v>
      </c>
      <c r="F70" s="1" t="s">
        <v>1091</v>
      </c>
      <c r="G70" s="1" t="s">
        <v>948</v>
      </c>
      <c r="H70" s="1" t="s">
        <v>949</v>
      </c>
      <c r="I70" s="1" t="s">
        <v>1280</v>
      </c>
      <c r="J70" s="1" t="s">
        <v>951</v>
      </c>
      <c r="K70" s="1" t="s">
        <v>1280</v>
      </c>
      <c r="L70" s="1" t="s">
        <v>1280</v>
      </c>
      <c r="M70" s="1" t="s">
        <v>952</v>
      </c>
      <c r="N70" s="1" t="s">
        <v>952</v>
      </c>
      <c r="O70" s="1" t="s">
        <v>953</v>
      </c>
      <c r="P70" s="1" t="s">
        <v>954</v>
      </c>
      <c r="Q70" s="1" t="s">
        <v>955</v>
      </c>
      <c r="R70" s="1" t="s">
        <v>1281</v>
      </c>
      <c r="S70" s="1" t="s">
        <v>957</v>
      </c>
      <c r="T70" s="1" t="s">
        <v>958</v>
      </c>
      <c r="U70" s="1" t="s">
        <v>917</v>
      </c>
      <c r="V70" s="1" t="s">
        <v>959</v>
      </c>
    </row>
    <row r="71" s="1" customFormat="1" spans="1:22">
      <c r="A71" s="3">
        <v>999228493449575</v>
      </c>
      <c r="B71" s="1" t="s">
        <v>1261</v>
      </c>
      <c r="C71" s="1" t="s">
        <v>1282</v>
      </c>
      <c r="D71" s="1" t="s">
        <v>1283</v>
      </c>
      <c r="E71" s="1" t="s">
        <v>1284</v>
      </c>
      <c r="F71" s="1" t="s">
        <v>1038</v>
      </c>
      <c r="G71" s="1" t="s">
        <v>948</v>
      </c>
      <c r="H71" s="1" t="s">
        <v>949</v>
      </c>
      <c r="I71" s="1" t="s">
        <v>1285</v>
      </c>
      <c r="J71" s="1" t="s">
        <v>951</v>
      </c>
      <c r="K71" s="1" t="s">
        <v>1285</v>
      </c>
      <c r="L71" s="1" t="s">
        <v>1285</v>
      </c>
      <c r="M71" s="1" t="s">
        <v>952</v>
      </c>
      <c r="N71" s="1" t="s">
        <v>952</v>
      </c>
      <c r="O71" s="1" t="s">
        <v>953</v>
      </c>
      <c r="P71" s="1" t="s">
        <v>954</v>
      </c>
      <c r="Q71" s="1" t="s">
        <v>955</v>
      </c>
      <c r="R71" s="1" t="s">
        <v>1286</v>
      </c>
      <c r="S71" s="1" t="s">
        <v>957</v>
      </c>
      <c r="T71" s="1" t="s">
        <v>958</v>
      </c>
      <c r="U71" s="1" t="s">
        <v>917</v>
      </c>
      <c r="V71" s="1" t="s">
        <v>959</v>
      </c>
    </row>
    <row r="72" s="1" customFormat="1" spans="1:22">
      <c r="A72" s="3">
        <v>999228492351888</v>
      </c>
      <c r="B72" s="1" t="s">
        <v>1287</v>
      </c>
      <c r="C72" s="1" t="s">
        <v>1288</v>
      </c>
      <c r="D72" s="1" t="s">
        <v>1289</v>
      </c>
      <c r="E72" s="1" t="s">
        <v>1290</v>
      </c>
      <c r="F72" s="1" t="s">
        <v>984</v>
      </c>
      <c r="G72" s="1" t="s">
        <v>948</v>
      </c>
      <c r="H72" s="1" t="s">
        <v>949</v>
      </c>
      <c r="I72" s="1" t="s">
        <v>1291</v>
      </c>
      <c r="J72" s="1" t="s">
        <v>951</v>
      </c>
      <c r="K72" s="1" t="s">
        <v>1291</v>
      </c>
      <c r="L72" s="1" t="s">
        <v>1291</v>
      </c>
      <c r="M72" s="1" t="s">
        <v>952</v>
      </c>
      <c r="N72" s="1" t="s">
        <v>952</v>
      </c>
      <c r="O72" s="1" t="s">
        <v>953</v>
      </c>
      <c r="P72" s="1" t="s">
        <v>954</v>
      </c>
      <c r="Q72" s="1" t="s">
        <v>955</v>
      </c>
      <c r="R72" s="1" t="s">
        <v>1292</v>
      </c>
      <c r="S72" s="1" t="s">
        <v>957</v>
      </c>
      <c r="T72" s="1" t="s">
        <v>958</v>
      </c>
      <c r="U72" s="1" t="s">
        <v>917</v>
      </c>
      <c r="V72" s="1" t="s">
        <v>990</v>
      </c>
    </row>
    <row r="73" s="1" customFormat="1" spans="1:22">
      <c r="A73" s="3">
        <v>999228488721456</v>
      </c>
      <c r="B73" s="1" t="s">
        <v>1287</v>
      </c>
      <c r="C73" s="1" t="s">
        <v>1293</v>
      </c>
      <c r="D73" s="1" t="s">
        <v>1294</v>
      </c>
      <c r="E73" s="1" t="s">
        <v>1295</v>
      </c>
      <c r="F73" s="1" t="s">
        <v>1038</v>
      </c>
      <c r="G73" s="1" t="s">
        <v>948</v>
      </c>
      <c r="H73" s="1" t="s">
        <v>949</v>
      </c>
      <c r="I73" s="1" t="s">
        <v>1296</v>
      </c>
      <c r="J73" s="1" t="s">
        <v>951</v>
      </c>
      <c r="K73" s="1" t="s">
        <v>1296</v>
      </c>
      <c r="L73" s="1" t="s">
        <v>1296</v>
      </c>
      <c r="M73" s="1" t="s">
        <v>952</v>
      </c>
      <c r="N73" s="1" t="s">
        <v>952</v>
      </c>
      <c r="O73" s="1" t="s">
        <v>953</v>
      </c>
      <c r="P73" s="1" t="s">
        <v>954</v>
      </c>
      <c r="Q73" s="1" t="s">
        <v>955</v>
      </c>
      <c r="R73" s="1" t="s">
        <v>1297</v>
      </c>
      <c r="S73" s="1" t="s">
        <v>957</v>
      </c>
      <c r="T73" s="1" t="s">
        <v>958</v>
      </c>
      <c r="U73" s="1" t="s">
        <v>917</v>
      </c>
      <c r="V73" s="1" t="s">
        <v>959</v>
      </c>
    </row>
    <row r="74" s="1" customFormat="1" spans="1:22">
      <c r="A74" s="3">
        <v>999228488593406</v>
      </c>
      <c r="B74" s="1" t="s">
        <v>1287</v>
      </c>
      <c r="C74" s="1" t="s">
        <v>1298</v>
      </c>
      <c r="D74" s="1" t="s">
        <v>1299</v>
      </c>
      <c r="E74" s="1" t="s">
        <v>1300</v>
      </c>
      <c r="F74" s="1" t="s">
        <v>984</v>
      </c>
      <c r="G74" s="1" t="s">
        <v>948</v>
      </c>
      <c r="H74" s="1" t="s">
        <v>949</v>
      </c>
      <c r="I74" s="1" t="s">
        <v>1301</v>
      </c>
      <c r="J74" s="1" t="s">
        <v>951</v>
      </c>
      <c r="K74" s="1" t="s">
        <v>1301</v>
      </c>
      <c r="L74" s="1" t="s">
        <v>1301</v>
      </c>
      <c r="M74" s="1" t="s">
        <v>952</v>
      </c>
      <c r="N74" s="1" t="s">
        <v>952</v>
      </c>
      <c r="O74" s="1" t="s">
        <v>953</v>
      </c>
      <c r="P74" s="1" t="s">
        <v>954</v>
      </c>
      <c r="Q74" s="1" t="s">
        <v>955</v>
      </c>
      <c r="R74" s="1" t="s">
        <v>1302</v>
      </c>
      <c r="S74" s="1" t="s">
        <v>957</v>
      </c>
      <c r="T74" s="1" t="s">
        <v>958</v>
      </c>
      <c r="U74" s="1" t="s">
        <v>917</v>
      </c>
      <c r="V74" s="1" t="s">
        <v>990</v>
      </c>
    </row>
    <row r="75" s="1" customFormat="1" spans="1:22">
      <c r="A75" s="3">
        <v>28486973603</v>
      </c>
      <c r="B75" s="1" t="s">
        <v>1287</v>
      </c>
      <c r="C75" s="1" t="s">
        <v>1303</v>
      </c>
      <c r="D75" s="1" t="s">
        <v>1304</v>
      </c>
      <c r="E75" s="1" t="s">
        <v>1305</v>
      </c>
      <c r="F75" s="1" t="s">
        <v>1038</v>
      </c>
      <c r="G75" s="1" t="s">
        <v>948</v>
      </c>
      <c r="H75" s="1" t="s">
        <v>949</v>
      </c>
      <c r="I75" s="1" t="s">
        <v>1306</v>
      </c>
      <c r="J75" s="1" t="s">
        <v>951</v>
      </c>
      <c r="K75" s="1" t="s">
        <v>1306</v>
      </c>
      <c r="L75" s="1" t="s">
        <v>1306</v>
      </c>
      <c r="M75" s="1" t="s">
        <v>952</v>
      </c>
      <c r="N75" s="1" t="s">
        <v>952</v>
      </c>
      <c r="O75" s="1" t="s">
        <v>953</v>
      </c>
      <c r="P75" s="1" t="s">
        <v>954</v>
      </c>
      <c r="Q75" s="1" t="s">
        <v>955</v>
      </c>
      <c r="R75" s="1" t="s">
        <v>1307</v>
      </c>
      <c r="S75" s="1" t="s">
        <v>957</v>
      </c>
      <c r="T75" s="1" t="s">
        <v>958</v>
      </c>
      <c r="U75" s="1" t="s">
        <v>917</v>
      </c>
      <c r="V75" s="1" t="s">
        <v>1276</v>
      </c>
    </row>
    <row r="76" s="1" customFormat="1" spans="1:22">
      <c r="A76" s="3">
        <v>999228486871189</v>
      </c>
      <c r="B76" s="1" t="s">
        <v>1287</v>
      </c>
      <c r="C76" s="1" t="s">
        <v>1308</v>
      </c>
      <c r="D76" s="1" t="s">
        <v>1103</v>
      </c>
      <c r="E76" s="1" t="s">
        <v>1309</v>
      </c>
      <c r="F76" s="1" t="s">
        <v>944</v>
      </c>
      <c r="G76" s="1" t="s">
        <v>948</v>
      </c>
      <c r="H76" s="1" t="s">
        <v>949</v>
      </c>
      <c r="I76" s="1" t="s">
        <v>1310</v>
      </c>
      <c r="J76" s="1" t="s">
        <v>951</v>
      </c>
      <c r="K76" s="1" t="s">
        <v>1310</v>
      </c>
      <c r="L76" s="1" t="s">
        <v>1310</v>
      </c>
      <c r="M76" s="1" t="s">
        <v>952</v>
      </c>
      <c r="N76" s="1" t="s">
        <v>952</v>
      </c>
      <c r="O76" s="1" t="s">
        <v>953</v>
      </c>
      <c r="P76" s="1" t="s">
        <v>954</v>
      </c>
      <c r="Q76" s="1" t="s">
        <v>955</v>
      </c>
      <c r="R76" s="1" t="s">
        <v>1311</v>
      </c>
      <c r="S76" s="1" t="s">
        <v>957</v>
      </c>
      <c r="T76" s="1" t="s">
        <v>958</v>
      </c>
      <c r="U76" s="1" t="s">
        <v>917</v>
      </c>
      <c r="V76" s="1" t="s">
        <v>983</v>
      </c>
    </row>
    <row r="77" s="1" customFormat="1" spans="1:22">
      <c r="A77" s="3">
        <v>999228486842822</v>
      </c>
      <c r="B77" s="1" t="s">
        <v>1287</v>
      </c>
      <c r="C77" s="1" t="s">
        <v>1312</v>
      </c>
      <c r="D77" s="1" t="s">
        <v>1103</v>
      </c>
      <c r="E77" s="1" t="s">
        <v>1313</v>
      </c>
      <c r="F77" s="1" t="s">
        <v>944</v>
      </c>
      <c r="G77" s="1" t="s">
        <v>948</v>
      </c>
      <c r="H77" s="1" t="s">
        <v>949</v>
      </c>
      <c r="I77" s="1" t="s">
        <v>1310</v>
      </c>
      <c r="J77" s="1" t="s">
        <v>951</v>
      </c>
      <c r="K77" s="1" t="s">
        <v>1310</v>
      </c>
      <c r="L77" s="1" t="s">
        <v>1310</v>
      </c>
      <c r="M77" s="1" t="s">
        <v>952</v>
      </c>
      <c r="N77" s="1" t="s">
        <v>952</v>
      </c>
      <c r="O77" s="1" t="s">
        <v>953</v>
      </c>
      <c r="P77" s="1" t="s">
        <v>954</v>
      </c>
      <c r="Q77" s="1" t="s">
        <v>955</v>
      </c>
      <c r="R77" s="1" t="s">
        <v>1314</v>
      </c>
      <c r="S77" s="1" t="s">
        <v>957</v>
      </c>
      <c r="T77" s="1" t="s">
        <v>958</v>
      </c>
      <c r="U77" s="1" t="s">
        <v>917</v>
      </c>
      <c r="V77" s="1" t="s">
        <v>983</v>
      </c>
    </row>
    <row r="78" s="1" customFormat="1" spans="1:22">
      <c r="A78" s="3">
        <v>999228484778103</v>
      </c>
      <c r="B78" s="1" t="s">
        <v>1287</v>
      </c>
      <c r="C78" s="1" t="s">
        <v>1315</v>
      </c>
      <c r="D78" s="1" t="s">
        <v>1316</v>
      </c>
      <c r="E78" s="1" t="s">
        <v>1317</v>
      </c>
      <c r="F78" s="1" t="s">
        <v>1091</v>
      </c>
      <c r="G78" s="1" t="s">
        <v>948</v>
      </c>
      <c r="H78" s="1" t="s">
        <v>949</v>
      </c>
      <c r="I78" s="1" t="s">
        <v>1318</v>
      </c>
      <c r="J78" s="1" t="s">
        <v>951</v>
      </c>
      <c r="K78" s="1" t="s">
        <v>1318</v>
      </c>
      <c r="L78" s="1" t="s">
        <v>1318</v>
      </c>
      <c r="M78" s="1" t="s">
        <v>952</v>
      </c>
      <c r="N78" s="1" t="s">
        <v>952</v>
      </c>
      <c r="O78" s="1" t="s">
        <v>953</v>
      </c>
      <c r="P78" s="1" t="s">
        <v>954</v>
      </c>
      <c r="Q78" s="1" t="s">
        <v>955</v>
      </c>
      <c r="R78" s="1" t="s">
        <v>1319</v>
      </c>
      <c r="S78" s="1" t="s">
        <v>957</v>
      </c>
      <c r="T78" s="1" t="s">
        <v>958</v>
      </c>
      <c r="U78" s="1" t="s">
        <v>917</v>
      </c>
      <c r="V78" s="1" t="s">
        <v>959</v>
      </c>
    </row>
    <row r="79" s="1" customFormat="1" spans="1:22">
      <c r="A79" s="3">
        <v>999228484213649</v>
      </c>
      <c r="B79" s="1" t="s">
        <v>1320</v>
      </c>
      <c r="C79" s="1" t="s">
        <v>1321</v>
      </c>
      <c r="D79" s="1" t="s">
        <v>979</v>
      </c>
      <c r="E79" s="1" t="s">
        <v>1322</v>
      </c>
      <c r="F79" s="1" t="s">
        <v>944</v>
      </c>
      <c r="G79" s="1" t="s">
        <v>948</v>
      </c>
      <c r="H79" s="1" t="s">
        <v>949</v>
      </c>
      <c r="I79" s="1" t="s">
        <v>981</v>
      </c>
      <c r="J79" s="1" t="s">
        <v>951</v>
      </c>
      <c r="K79" s="1" t="s">
        <v>981</v>
      </c>
      <c r="L79" s="1" t="s">
        <v>981</v>
      </c>
      <c r="M79" s="1" t="s">
        <v>952</v>
      </c>
      <c r="N79" s="1" t="s">
        <v>952</v>
      </c>
      <c r="O79" s="1" t="s">
        <v>953</v>
      </c>
      <c r="P79" s="1" t="s">
        <v>954</v>
      </c>
      <c r="Q79" s="1" t="s">
        <v>955</v>
      </c>
      <c r="R79" s="1" t="s">
        <v>1323</v>
      </c>
      <c r="S79" s="1" t="s">
        <v>957</v>
      </c>
      <c r="T79" s="1" t="s">
        <v>958</v>
      </c>
      <c r="U79" s="1" t="s">
        <v>917</v>
      </c>
      <c r="V79" s="1" t="s">
        <v>983</v>
      </c>
    </row>
    <row r="80" s="1" customFormat="1" spans="1:22">
      <c r="A80" s="3">
        <v>999228484209359</v>
      </c>
      <c r="B80" s="1" t="s">
        <v>1320</v>
      </c>
      <c r="C80" s="1" t="s">
        <v>1324</v>
      </c>
      <c r="D80" s="1" t="s">
        <v>1325</v>
      </c>
      <c r="E80" s="1" t="s">
        <v>1326</v>
      </c>
      <c r="F80" s="1" t="s">
        <v>984</v>
      </c>
      <c r="G80" s="1" t="s">
        <v>948</v>
      </c>
      <c r="H80" s="1" t="s">
        <v>949</v>
      </c>
      <c r="I80" s="1" t="s">
        <v>1327</v>
      </c>
      <c r="J80" s="1" t="s">
        <v>951</v>
      </c>
      <c r="K80" s="1" t="s">
        <v>1327</v>
      </c>
      <c r="L80" s="1" t="s">
        <v>1327</v>
      </c>
      <c r="M80" s="1" t="s">
        <v>952</v>
      </c>
      <c r="N80" s="1" t="s">
        <v>952</v>
      </c>
      <c r="O80" s="1" t="s">
        <v>953</v>
      </c>
      <c r="P80" s="1" t="s">
        <v>954</v>
      </c>
      <c r="Q80" s="1" t="s">
        <v>955</v>
      </c>
      <c r="R80" s="1" t="s">
        <v>1328</v>
      </c>
      <c r="S80" s="1" t="s">
        <v>957</v>
      </c>
      <c r="T80" s="1" t="s">
        <v>958</v>
      </c>
      <c r="U80" s="1" t="s">
        <v>917</v>
      </c>
      <c r="V80" s="1" t="s">
        <v>983</v>
      </c>
    </row>
    <row r="81" s="1" customFormat="1" spans="1:22">
      <c r="A81" s="3">
        <v>999228475043981</v>
      </c>
      <c r="B81" s="1" t="s">
        <v>1320</v>
      </c>
      <c r="C81" s="1" t="s">
        <v>1329</v>
      </c>
      <c r="D81" s="1" t="s">
        <v>1330</v>
      </c>
      <c r="E81" s="1" t="s">
        <v>1331</v>
      </c>
      <c r="F81" s="1" t="s">
        <v>944</v>
      </c>
      <c r="G81" s="1" t="s">
        <v>948</v>
      </c>
      <c r="H81" s="1" t="s">
        <v>949</v>
      </c>
      <c r="I81" s="1" t="s">
        <v>1332</v>
      </c>
      <c r="J81" s="1" t="s">
        <v>951</v>
      </c>
      <c r="K81" s="1" t="s">
        <v>1332</v>
      </c>
      <c r="L81" s="1" t="s">
        <v>1332</v>
      </c>
      <c r="M81" s="1" t="s">
        <v>952</v>
      </c>
      <c r="N81" s="1" t="s">
        <v>952</v>
      </c>
      <c r="O81" s="1" t="s">
        <v>953</v>
      </c>
      <c r="P81" s="1" t="s">
        <v>954</v>
      </c>
      <c r="Q81" s="1" t="s">
        <v>955</v>
      </c>
      <c r="R81" s="1" t="s">
        <v>1333</v>
      </c>
      <c r="S81" s="1" t="s">
        <v>957</v>
      </c>
      <c r="T81" s="1" t="s">
        <v>958</v>
      </c>
      <c r="U81" s="1" t="s">
        <v>917</v>
      </c>
      <c r="V81" s="1" t="s">
        <v>959</v>
      </c>
    </row>
    <row r="82" s="1" customFormat="1" spans="1:22">
      <c r="A82" s="3">
        <v>999228473127074</v>
      </c>
      <c r="B82" s="1" t="s">
        <v>1320</v>
      </c>
      <c r="C82" s="1" t="s">
        <v>1334</v>
      </c>
      <c r="D82" s="1" t="s">
        <v>1335</v>
      </c>
      <c r="E82" s="1" t="s">
        <v>1336</v>
      </c>
      <c r="F82" s="1" t="s">
        <v>1150</v>
      </c>
      <c r="G82" s="1" t="s">
        <v>948</v>
      </c>
      <c r="H82" s="1" t="s">
        <v>949</v>
      </c>
      <c r="I82" s="1" t="s">
        <v>1337</v>
      </c>
      <c r="J82" s="1" t="s">
        <v>951</v>
      </c>
      <c r="K82" s="1" t="s">
        <v>1337</v>
      </c>
      <c r="L82" s="1" t="s">
        <v>1337</v>
      </c>
      <c r="M82" s="1" t="s">
        <v>952</v>
      </c>
      <c r="N82" s="1" t="s">
        <v>952</v>
      </c>
      <c r="O82" s="1" t="s">
        <v>953</v>
      </c>
      <c r="P82" s="1" t="s">
        <v>954</v>
      </c>
      <c r="Q82" s="1" t="s">
        <v>955</v>
      </c>
      <c r="R82" s="1" t="s">
        <v>1338</v>
      </c>
      <c r="S82" s="1" t="s">
        <v>957</v>
      </c>
      <c r="T82" s="1" t="s">
        <v>958</v>
      </c>
      <c r="U82" s="1" t="s">
        <v>917</v>
      </c>
      <c r="V82" s="1" t="s">
        <v>1032</v>
      </c>
    </row>
    <row r="83" s="1" customFormat="1" spans="1:22">
      <c r="A83" s="3">
        <v>999228468727768</v>
      </c>
      <c r="B83" s="1" t="s">
        <v>1320</v>
      </c>
      <c r="C83" s="1" t="s">
        <v>1339</v>
      </c>
      <c r="D83" s="1" t="s">
        <v>998</v>
      </c>
      <c r="E83" s="1" t="s">
        <v>1340</v>
      </c>
      <c r="F83" s="1" t="s">
        <v>944</v>
      </c>
      <c r="G83" s="1" t="s">
        <v>948</v>
      </c>
      <c r="H83" s="1" t="s">
        <v>949</v>
      </c>
      <c r="I83" s="1" t="s">
        <v>1341</v>
      </c>
      <c r="J83" s="1" t="s">
        <v>951</v>
      </c>
      <c r="K83" s="1" t="s">
        <v>1341</v>
      </c>
      <c r="L83" s="1" t="s">
        <v>1341</v>
      </c>
      <c r="M83" s="1" t="s">
        <v>952</v>
      </c>
      <c r="N83" s="1" t="s">
        <v>952</v>
      </c>
      <c r="O83" s="1" t="s">
        <v>953</v>
      </c>
      <c r="P83" s="1" t="s">
        <v>954</v>
      </c>
      <c r="Q83" s="1" t="s">
        <v>955</v>
      </c>
      <c r="R83" s="1" t="s">
        <v>1342</v>
      </c>
      <c r="S83" s="1" t="s">
        <v>957</v>
      </c>
      <c r="T83" s="1" t="s">
        <v>958</v>
      </c>
      <c r="U83" s="1" t="s">
        <v>917</v>
      </c>
      <c r="V83" s="1" t="s">
        <v>983</v>
      </c>
    </row>
    <row r="84" s="1" customFormat="1" spans="1:22">
      <c r="A84" s="3">
        <v>999228468685898</v>
      </c>
      <c r="B84" s="1" t="s">
        <v>1320</v>
      </c>
      <c r="C84" s="1" t="s">
        <v>1343</v>
      </c>
      <c r="D84" s="1" t="s">
        <v>1344</v>
      </c>
      <c r="E84" s="1" t="s">
        <v>1345</v>
      </c>
      <c r="F84" s="1" t="s">
        <v>944</v>
      </c>
      <c r="G84" s="1" t="s">
        <v>948</v>
      </c>
      <c r="H84" s="1" t="s">
        <v>949</v>
      </c>
      <c r="I84" s="1" t="s">
        <v>1346</v>
      </c>
      <c r="J84" s="1" t="s">
        <v>951</v>
      </c>
      <c r="K84" s="1" t="s">
        <v>1346</v>
      </c>
      <c r="L84" s="1" t="s">
        <v>1346</v>
      </c>
      <c r="M84" s="1" t="s">
        <v>952</v>
      </c>
      <c r="N84" s="1" t="s">
        <v>952</v>
      </c>
      <c r="O84" s="1" t="s">
        <v>953</v>
      </c>
      <c r="P84" s="1" t="s">
        <v>954</v>
      </c>
      <c r="Q84" s="1" t="s">
        <v>955</v>
      </c>
      <c r="R84" s="1" t="s">
        <v>1347</v>
      </c>
      <c r="S84" s="1" t="s">
        <v>957</v>
      </c>
      <c r="T84" s="1" t="s">
        <v>958</v>
      </c>
      <c r="U84" s="1" t="s">
        <v>917</v>
      </c>
      <c r="V84" s="1" t="s">
        <v>1032</v>
      </c>
    </row>
    <row r="85" s="1" customFormat="1" spans="1:22">
      <c r="A85" s="3">
        <v>999228446373269</v>
      </c>
      <c r="B85" s="1" t="s">
        <v>1348</v>
      </c>
      <c r="C85" s="1" t="s">
        <v>1349</v>
      </c>
      <c r="D85" s="1" t="s">
        <v>1350</v>
      </c>
      <c r="E85" s="1" t="s">
        <v>1351</v>
      </c>
      <c r="F85" s="1" t="s">
        <v>984</v>
      </c>
      <c r="G85" s="1" t="s">
        <v>948</v>
      </c>
      <c r="H85" s="1" t="s">
        <v>949</v>
      </c>
      <c r="I85" s="1" t="s">
        <v>1352</v>
      </c>
      <c r="J85" s="1" t="s">
        <v>951</v>
      </c>
      <c r="K85" s="1" t="s">
        <v>1352</v>
      </c>
      <c r="L85" s="1" t="s">
        <v>1352</v>
      </c>
      <c r="M85" s="1" t="s">
        <v>952</v>
      </c>
      <c r="N85" s="1" t="s">
        <v>952</v>
      </c>
      <c r="O85" s="1" t="s">
        <v>953</v>
      </c>
      <c r="P85" s="1" t="s">
        <v>954</v>
      </c>
      <c r="Q85" s="1" t="s">
        <v>955</v>
      </c>
      <c r="R85" s="1" t="s">
        <v>1353</v>
      </c>
      <c r="S85" s="1" t="s">
        <v>957</v>
      </c>
      <c r="T85" s="1" t="s">
        <v>958</v>
      </c>
      <c r="U85" s="1" t="s">
        <v>917</v>
      </c>
      <c r="V85" s="1" t="s">
        <v>1032</v>
      </c>
    </row>
    <row r="86" s="1" customFormat="1" spans="1:22">
      <c r="A86" s="3">
        <v>999228445949911</v>
      </c>
      <c r="B86" s="1" t="s">
        <v>1348</v>
      </c>
      <c r="C86" s="1" t="s">
        <v>1354</v>
      </c>
      <c r="D86" s="1" t="s">
        <v>1157</v>
      </c>
      <c r="E86" s="1" t="s">
        <v>1355</v>
      </c>
      <c r="F86" s="1" t="s">
        <v>944</v>
      </c>
      <c r="G86" s="1" t="s">
        <v>948</v>
      </c>
      <c r="H86" s="1" t="s">
        <v>949</v>
      </c>
      <c r="I86" s="1" t="s">
        <v>1356</v>
      </c>
      <c r="J86" s="1" t="s">
        <v>951</v>
      </c>
      <c r="K86" s="1" t="s">
        <v>1356</v>
      </c>
      <c r="L86" s="1" t="s">
        <v>1356</v>
      </c>
      <c r="M86" s="1" t="s">
        <v>952</v>
      </c>
      <c r="N86" s="1" t="s">
        <v>952</v>
      </c>
      <c r="O86" s="1" t="s">
        <v>953</v>
      </c>
      <c r="P86" s="1" t="s">
        <v>954</v>
      </c>
      <c r="Q86" s="1" t="s">
        <v>955</v>
      </c>
      <c r="R86" s="1" t="s">
        <v>1357</v>
      </c>
      <c r="S86" s="1" t="s">
        <v>957</v>
      </c>
      <c r="T86" s="1" t="s">
        <v>958</v>
      </c>
      <c r="U86" s="1" t="s">
        <v>996</v>
      </c>
      <c r="V86" s="1" t="s">
        <v>983</v>
      </c>
    </row>
    <row r="87" s="1" customFormat="1" spans="1:22">
      <c r="A87" s="3">
        <v>999228444040725</v>
      </c>
      <c r="B87" s="1" t="s">
        <v>1348</v>
      </c>
      <c r="C87" s="1" t="s">
        <v>1358</v>
      </c>
      <c r="D87" s="1" t="s">
        <v>1304</v>
      </c>
      <c r="E87" s="1" t="s">
        <v>1359</v>
      </c>
      <c r="F87" s="1" t="s">
        <v>1038</v>
      </c>
      <c r="G87" s="1" t="s">
        <v>948</v>
      </c>
      <c r="H87" s="1" t="s">
        <v>949</v>
      </c>
      <c r="I87" s="1" t="s">
        <v>1360</v>
      </c>
      <c r="J87" s="1" t="s">
        <v>951</v>
      </c>
      <c r="K87" s="1" t="s">
        <v>1360</v>
      </c>
      <c r="L87" s="1" t="s">
        <v>1360</v>
      </c>
      <c r="M87" s="1" t="s">
        <v>952</v>
      </c>
      <c r="N87" s="1" t="s">
        <v>952</v>
      </c>
      <c r="O87" s="1" t="s">
        <v>953</v>
      </c>
      <c r="P87" s="1" t="s">
        <v>954</v>
      </c>
      <c r="Q87" s="1" t="s">
        <v>955</v>
      </c>
      <c r="R87" s="1" t="s">
        <v>1361</v>
      </c>
      <c r="S87" s="1" t="s">
        <v>957</v>
      </c>
      <c r="T87" s="1" t="s">
        <v>958</v>
      </c>
      <c r="U87" s="1" t="s">
        <v>917</v>
      </c>
      <c r="V87" s="1" t="s">
        <v>1276</v>
      </c>
    </row>
    <row r="88" s="1" customFormat="1" spans="1:22">
      <c r="A88" s="3">
        <v>999228443217336</v>
      </c>
      <c r="B88" s="1" t="s">
        <v>1348</v>
      </c>
      <c r="C88" s="1" t="s">
        <v>1362</v>
      </c>
      <c r="D88" s="1" t="s">
        <v>1363</v>
      </c>
      <c r="E88" s="1" t="s">
        <v>1364</v>
      </c>
      <c r="F88" s="1" t="s">
        <v>984</v>
      </c>
      <c r="G88" s="1" t="s">
        <v>948</v>
      </c>
      <c r="H88" s="1" t="s">
        <v>949</v>
      </c>
      <c r="I88" s="1" t="s">
        <v>1365</v>
      </c>
      <c r="J88" s="1" t="s">
        <v>951</v>
      </c>
      <c r="K88" s="1" t="s">
        <v>1365</v>
      </c>
      <c r="L88" s="1" t="s">
        <v>1365</v>
      </c>
      <c r="M88" s="1" t="s">
        <v>952</v>
      </c>
      <c r="N88" s="1" t="s">
        <v>952</v>
      </c>
      <c r="O88" s="1" t="s">
        <v>953</v>
      </c>
      <c r="P88" s="1" t="s">
        <v>954</v>
      </c>
      <c r="Q88" s="1" t="s">
        <v>955</v>
      </c>
      <c r="R88" s="1" t="s">
        <v>1366</v>
      </c>
      <c r="S88" s="1" t="s">
        <v>957</v>
      </c>
      <c r="T88" s="1" t="s">
        <v>958</v>
      </c>
      <c r="U88" s="1" t="s">
        <v>917</v>
      </c>
      <c r="V88" s="1" t="s">
        <v>1032</v>
      </c>
    </row>
    <row r="89" s="1" customFormat="1" spans="1:22">
      <c r="A89" s="3">
        <v>999228441532936</v>
      </c>
      <c r="B89" s="1" t="s">
        <v>1367</v>
      </c>
      <c r="C89" s="1" t="s">
        <v>1368</v>
      </c>
      <c r="D89" s="1" t="s">
        <v>1369</v>
      </c>
      <c r="E89" s="1" t="s">
        <v>1370</v>
      </c>
      <c r="F89" s="1" t="s">
        <v>1038</v>
      </c>
      <c r="G89" s="1" t="s">
        <v>948</v>
      </c>
      <c r="H89" s="1" t="s">
        <v>949</v>
      </c>
      <c r="I89" s="1" t="s">
        <v>1371</v>
      </c>
      <c r="J89" s="1" t="s">
        <v>951</v>
      </c>
      <c r="K89" s="1" t="s">
        <v>1371</v>
      </c>
      <c r="L89" s="1" t="s">
        <v>1371</v>
      </c>
      <c r="M89" s="1" t="s">
        <v>952</v>
      </c>
      <c r="N89" s="1" t="s">
        <v>952</v>
      </c>
      <c r="O89" s="1" t="s">
        <v>953</v>
      </c>
      <c r="P89" s="1" t="s">
        <v>954</v>
      </c>
      <c r="Q89" s="1" t="s">
        <v>955</v>
      </c>
      <c r="R89" s="1" t="s">
        <v>1372</v>
      </c>
      <c r="S89" s="1" t="s">
        <v>957</v>
      </c>
      <c r="T89" s="1" t="s">
        <v>958</v>
      </c>
      <c r="U89" s="1" t="s">
        <v>917</v>
      </c>
      <c r="V89" s="1" t="s">
        <v>959</v>
      </c>
    </row>
    <row r="90" s="1" customFormat="1" spans="1:22">
      <c r="A90" s="3">
        <v>999228433514217</v>
      </c>
      <c r="B90" s="1" t="s">
        <v>1373</v>
      </c>
      <c r="C90" s="1" t="s">
        <v>1374</v>
      </c>
      <c r="D90" s="1" t="s">
        <v>1375</v>
      </c>
      <c r="E90" s="1" t="s">
        <v>1376</v>
      </c>
      <c r="F90" s="1" t="s">
        <v>1091</v>
      </c>
      <c r="G90" s="1" t="s">
        <v>948</v>
      </c>
      <c r="H90" s="1" t="s">
        <v>949</v>
      </c>
      <c r="I90" s="1" t="s">
        <v>1377</v>
      </c>
      <c r="J90" s="1" t="s">
        <v>951</v>
      </c>
      <c r="K90" s="1" t="s">
        <v>1377</v>
      </c>
      <c r="L90" s="1" t="s">
        <v>1377</v>
      </c>
      <c r="M90" s="1" t="s">
        <v>952</v>
      </c>
      <c r="N90" s="1" t="s">
        <v>952</v>
      </c>
      <c r="O90" s="1" t="s">
        <v>953</v>
      </c>
      <c r="P90" s="1" t="s">
        <v>954</v>
      </c>
      <c r="Q90" s="1" t="s">
        <v>955</v>
      </c>
      <c r="R90" s="1" t="s">
        <v>1378</v>
      </c>
      <c r="S90" s="1" t="s">
        <v>957</v>
      </c>
      <c r="T90" s="1" t="s">
        <v>958</v>
      </c>
      <c r="U90" s="1" t="s">
        <v>917</v>
      </c>
      <c r="V90" s="1" t="s">
        <v>1032</v>
      </c>
    </row>
    <row r="91" s="1" customFormat="1" spans="1:22">
      <c r="A91" s="3">
        <v>999228433470231</v>
      </c>
      <c r="B91" s="1" t="s">
        <v>1373</v>
      </c>
      <c r="C91" s="1" t="s">
        <v>1379</v>
      </c>
      <c r="D91" s="1" t="s">
        <v>1375</v>
      </c>
      <c r="E91" s="1" t="s">
        <v>1380</v>
      </c>
      <c r="F91" s="1" t="s">
        <v>1091</v>
      </c>
      <c r="G91" s="1" t="s">
        <v>948</v>
      </c>
      <c r="H91" s="1" t="s">
        <v>949</v>
      </c>
      <c r="I91" s="1" t="s">
        <v>1377</v>
      </c>
      <c r="J91" s="1" t="s">
        <v>951</v>
      </c>
      <c r="K91" s="1" t="s">
        <v>1377</v>
      </c>
      <c r="L91" s="1" t="s">
        <v>1377</v>
      </c>
      <c r="M91" s="1" t="s">
        <v>952</v>
      </c>
      <c r="N91" s="1" t="s">
        <v>952</v>
      </c>
      <c r="O91" s="1" t="s">
        <v>953</v>
      </c>
      <c r="P91" s="1" t="s">
        <v>954</v>
      </c>
      <c r="Q91" s="1" t="s">
        <v>955</v>
      </c>
      <c r="R91" s="1" t="s">
        <v>1381</v>
      </c>
      <c r="S91" s="1" t="s">
        <v>957</v>
      </c>
      <c r="T91" s="1" t="s">
        <v>958</v>
      </c>
      <c r="U91" s="1" t="s">
        <v>917</v>
      </c>
      <c r="V91" s="1" t="s">
        <v>1032</v>
      </c>
    </row>
    <row r="92" s="1" customFormat="1" spans="1:22">
      <c r="A92" s="3">
        <v>999228417829784</v>
      </c>
      <c r="B92" s="1" t="s">
        <v>1373</v>
      </c>
      <c r="C92" s="1" t="s">
        <v>1382</v>
      </c>
      <c r="D92" s="1" t="s">
        <v>1383</v>
      </c>
      <c r="E92" s="1" t="s">
        <v>1384</v>
      </c>
      <c r="F92" s="1" t="s">
        <v>1038</v>
      </c>
      <c r="G92" s="1" t="s">
        <v>948</v>
      </c>
      <c r="H92" s="1" t="s">
        <v>949</v>
      </c>
      <c r="I92" s="1" t="s">
        <v>1385</v>
      </c>
      <c r="J92" s="1" t="s">
        <v>951</v>
      </c>
      <c r="K92" s="1" t="s">
        <v>1385</v>
      </c>
      <c r="L92" s="1" t="s">
        <v>953</v>
      </c>
      <c r="M92" s="1" t="s">
        <v>1386</v>
      </c>
      <c r="N92" s="1" t="s">
        <v>1386</v>
      </c>
      <c r="O92" s="1" t="s">
        <v>953</v>
      </c>
      <c r="P92" s="1" t="s">
        <v>954</v>
      </c>
      <c r="Q92" s="1" t="s">
        <v>955</v>
      </c>
      <c r="R92" s="1" t="s">
        <v>1387</v>
      </c>
      <c r="S92" s="1" t="s">
        <v>957</v>
      </c>
      <c r="T92" s="1" t="s">
        <v>958</v>
      </c>
      <c r="U92" s="1" t="s">
        <v>917</v>
      </c>
      <c r="V92" s="1" t="s">
        <v>1276</v>
      </c>
    </row>
    <row r="93" s="1" customFormat="1" spans="1:22">
      <c r="A93" s="3">
        <v>999228411943096</v>
      </c>
      <c r="B93" s="1" t="s">
        <v>1388</v>
      </c>
      <c r="C93" s="1" t="s">
        <v>1389</v>
      </c>
      <c r="D93" s="1" t="s">
        <v>1278</v>
      </c>
      <c r="E93" s="1" t="s">
        <v>1390</v>
      </c>
      <c r="F93" s="1" t="s">
        <v>984</v>
      </c>
      <c r="G93" s="1" t="s">
        <v>948</v>
      </c>
      <c r="H93" s="1" t="s">
        <v>949</v>
      </c>
      <c r="I93" s="1" t="s">
        <v>1391</v>
      </c>
      <c r="J93" s="1" t="s">
        <v>951</v>
      </c>
      <c r="K93" s="1" t="s">
        <v>1391</v>
      </c>
      <c r="L93" s="1" t="s">
        <v>1391</v>
      </c>
      <c r="M93" s="1" t="s">
        <v>952</v>
      </c>
      <c r="N93" s="1" t="s">
        <v>952</v>
      </c>
      <c r="O93" s="1" t="s">
        <v>953</v>
      </c>
      <c r="P93" s="1" t="s">
        <v>954</v>
      </c>
      <c r="Q93" s="1" t="s">
        <v>955</v>
      </c>
      <c r="R93" s="1" t="s">
        <v>1392</v>
      </c>
      <c r="S93" s="1" t="s">
        <v>957</v>
      </c>
      <c r="T93" s="1" t="s">
        <v>958</v>
      </c>
      <c r="U93" s="1" t="s">
        <v>917</v>
      </c>
      <c r="V93" s="1" t="s">
        <v>959</v>
      </c>
    </row>
    <row r="94" s="1" customFormat="1" spans="1:22">
      <c r="A94" s="3">
        <v>999228396555206</v>
      </c>
      <c r="B94" s="1" t="s">
        <v>1388</v>
      </c>
      <c r="C94" s="1" t="s">
        <v>1393</v>
      </c>
      <c r="D94" s="1" t="s">
        <v>1394</v>
      </c>
      <c r="E94" s="1" t="s">
        <v>1395</v>
      </c>
      <c r="F94" s="1" t="s">
        <v>984</v>
      </c>
      <c r="G94" s="1" t="s">
        <v>948</v>
      </c>
      <c r="H94" s="1" t="s">
        <v>949</v>
      </c>
      <c r="I94" s="1" t="s">
        <v>1396</v>
      </c>
      <c r="J94" s="1" t="s">
        <v>951</v>
      </c>
      <c r="K94" s="1" t="s">
        <v>1396</v>
      </c>
      <c r="L94" s="1" t="s">
        <v>1396</v>
      </c>
      <c r="M94" s="1" t="s">
        <v>952</v>
      </c>
      <c r="N94" s="1" t="s">
        <v>952</v>
      </c>
      <c r="O94" s="1" t="s">
        <v>953</v>
      </c>
      <c r="P94" s="1" t="s">
        <v>954</v>
      </c>
      <c r="Q94" s="1" t="s">
        <v>955</v>
      </c>
      <c r="R94" s="1" t="s">
        <v>1397</v>
      </c>
      <c r="S94" s="1" t="s">
        <v>957</v>
      </c>
      <c r="T94" s="1" t="s">
        <v>958</v>
      </c>
      <c r="U94" s="1" t="s">
        <v>917</v>
      </c>
      <c r="V94" s="1" t="s">
        <v>1032</v>
      </c>
    </row>
    <row r="95" s="1" customFormat="1" spans="1:22">
      <c r="A95" s="3">
        <v>999228371441589</v>
      </c>
      <c r="B95" s="1" t="s">
        <v>1398</v>
      </c>
      <c r="C95" s="1" t="s">
        <v>1399</v>
      </c>
      <c r="D95" s="1" t="s">
        <v>1400</v>
      </c>
      <c r="E95" s="1" t="s">
        <v>1401</v>
      </c>
      <c r="F95" s="1" t="s">
        <v>944</v>
      </c>
      <c r="G95" s="1" t="s">
        <v>948</v>
      </c>
      <c r="H95" s="1" t="s">
        <v>949</v>
      </c>
      <c r="I95" s="1" t="s">
        <v>1402</v>
      </c>
      <c r="J95" s="1" t="s">
        <v>951</v>
      </c>
      <c r="K95" s="1" t="s">
        <v>1402</v>
      </c>
      <c r="L95" s="1" t="s">
        <v>1402</v>
      </c>
      <c r="M95" s="1" t="s">
        <v>952</v>
      </c>
      <c r="N95" s="1" t="s">
        <v>952</v>
      </c>
      <c r="O95" s="1" t="s">
        <v>953</v>
      </c>
      <c r="P95" s="1" t="s">
        <v>954</v>
      </c>
      <c r="Q95" s="1" t="s">
        <v>955</v>
      </c>
      <c r="R95" s="1" t="s">
        <v>1403</v>
      </c>
      <c r="S95" s="1" t="s">
        <v>957</v>
      </c>
      <c r="T95" s="1" t="s">
        <v>958</v>
      </c>
      <c r="U95" s="1" t="s">
        <v>917</v>
      </c>
      <c r="V95" s="1" t="s">
        <v>1276</v>
      </c>
    </row>
    <row r="96" s="1" customFormat="1" spans="1:22">
      <c r="A96" s="3">
        <v>999228368337841</v>
      </c>
      <c r="B96" s="1" t="s">
        <v>1398</v>
      </c>
      <c r="C96" s="1" t="s">
        <v>1404</v>
      </c>
      <c r="D96" s="1" t="s">
        <v>1405</v>
      </c>
      <c r="E96" s="1" t="s">
        <v>1406</v>
      </c>
      <c r="F96" s="1" t="s">
        <v>1193</v>
      </c>
      <c r="G96" s="1" t="s">
        <v>948</v>
      </c>
      <c r="H96" s="1" t="s">
        <v>949</v>
      </c>
      <c r="I96" s="1" t="s">
        <v>1407</v>
      </c>
      <c r="J96" s="1" t="s">
        <v>951</v>
      </c>
      <c r="K96" s="1" t="s">
        <v>1407</v>
      </c>
      <c r="L96" s="1" t="s">
        <v>1407</v>
      </c>
      <c r="M96" s="1" t="s">
        <v>952</v>
      </c>
      <c r="N96" s="1" t="s">
        <v>952</v>
      </c>
      <c r="O96" s="1" t="s">
        <v>953</v>
      </c>
      <c r="P96" s="1" t="s">
        <v>954</v>
      </c>
      <c r="Q96" s="1" t="s">
        <v>955</v>
      </c>
      <c r="R96" s="1" t="s">
        <v>1408</v>
      </c>
      <c r="S96" s="1" t="s">
        <v>957</v>
      </c>
      <c r="T96" s="1" t="s">
        <v>958</v>
      </c>
      <c r="U96" s="1" t="s">
        <v>917</v>
      </c>
      <c r="V96" s="1" t="s">
        <v>959</v>
      </c>
    </row>
    <row r="97" s="1" customFormat="1" spans="1:22">
      <c r="A97" s="3">
        <v>999228356605979</v>
      </c>
      <c r="B97" s="1" t="s">
        <v>1409</v>
      </c>
      <c r="C97" s="1" t="s">
        <v>1410</v>
      </c>
      <c r="D97" s="1" t="s">
        <v>1411</v>
      </c>
      <c r="E97" s="1" t="s">
        <v>1412</v>
      </c>
      <c r="F97" s="1" t="s">
        <v>984</v>
      </c>
      <c r="G97" s="1" t="s">
        <v>948</v>
      </c>
      <c r="H97" s="1" t="s">
        <v>949</v>
      </c>
      <c r="I97" s="1" t="s">
        <v>1413</v>
      </c>
      <c r="J97" s="1" t="s">
        <v>951</v>
      </c>
      <c r="K97" s="1" t="s">
        <v>1413</v>
      </c>
      <c r="L97" s="1" t="s">
        <v>1413</v>
      </c>
      <c r="M97" s="1" t="s">
        <v>952</v>
      </c>
      <c r="N97" s="1" t="s">
        <v>952</v>
      </c>
      <c r="O97" s="1" t="s">
        <v>953</v>
      </c>
      <c r="P97" s="1" t="s">
        <v>954</v>
      </c>
      <c r="Q97" s="1" t="s">
        <v>955</v>
      </c>
      <c r="R97" s="1" t="s">
        <v>1414</v>
      </c>
      <c r="S97" s="1" t="s">
        <v>957</v>
      </c>
      <c r="T97" s="1" t="s">
        <v>958</v>
      </c>
      <c r="U97" s="1" t="s">
        <v>917</v>
      </c>
      <c r="V97" s="1" t="s">
        <v>959</v>
      </c>
    </row>
    <row r="98" s="1" customFormat="1" spans="1:22">
      <c r="A98" s="3">
        <v>999228353130152</v>
      </c>
      <c r="B98" s="1" t="s">
        <v>1409</v>
      </c>
      <c r="C98" s="1" t="s">
        <v>1415</v>
      </c>
      <c r="D98" s="1" t="s">
        <v>1185</v>
      </c>
      <c r="E98" s="1" t="s">
        <v>1416</v>
      </c>
      <c r="F98" s="1" t="s">
        <v>984</v>
      </c>
      <c r="G98" s="1" t="s">
        <v>948</v>
      </c>
      <c r="H98" s="1" t="s">
        <v>949</v>
      </c>
      <c r="I98" s="1" t="s">
        <v>1417</v>
      </c>
      <c r="J98" s="1" t="s">
        <v>951</v>
      </c>
      <c r="K98" s="1" t="s">
        <v>1417</v>
      </c>
      <c r="L98" s="1" t="s">
        <v>1417</v>
      </c>
      <c r="M98" s="1" t="s">
        <v>952</v>
      </c>
      <c r="N98" s="1" t="s">
        <v>952</v>
      </c>
      <c r="O98" s="1" t="s">
        <v>953</v>
      </c>
      <c r="P98" s="1" t="s">
        <v>954</v>
      </c>
      <c r="Q98" s="1" t="s">
        <v>955</v>
      </c>
      <c r="R98" s="1" t="s">
        <v>1418</v>
      </c>
      <c r="S98" s="1" t="s">
        <v>957</v>
      </c>
      <c r="T98" s="1" t="s">
        <v>958</v>
      </c>
      <c r="U98" s="1" t="s">
        <v>917</v>
      </c>
      <c r="V98" s="1" t="s">
        <v>983</v>
      </c>
    </row>
    <row r="99" s="1" customFormat="1" spans="1:22">
      <c r="A99" s="3">
        <v>999228352756463</v>
      </c>
      <c r="B99" s="1" t="s">
        <v>1409</v>
      </c>
      <c r="C99" s="1" t="s">
        <v>1419</v>
      </c>
      <c r="D99" s="1" t="s">
        <v>1420</v>
      </c>
      <c r="E99" s="1" t="s">
        <v>1421</v>
      </c>
      <c r="F99" s="1" t="s">
        <v>944</v>
      </c>
      <c r="G99" s="1" t="s">
        <v>948</v>
      </c>
      <c r="H99" s="1" t="s">
        <v>949</v>
      </c>
      <c r="I99" s="1" t="s">
        <v>1422</v>
      </c>
      <c r="J99" s="1" t="s">
        <v>951</v>
      </c>
      <c r="K99" s="1" t="s">
        <v>1422</v>
      </c>
      <c r="L99" s="1" t="s">
        <v>1422</v>
      </c>
      <c r="M99" s="1" t="s">
        <v>952</v>
      </c>
      <c r="N99" s="1" t="s">
        <v>952</v>
      </c>
      <c r="O99" s="1" t="s">
        <v>953</v>
      </c>
      <c r="P99" s="1" t="s">
        <v>954</v>
      </c>
      <c r="Q99" s="1" t="s">
        <v>955</v>
      </c>
      <c r="R99" s="1" t="s">
        <v>1423</v>
      </c>
      <c r="S99" s="1" t="s">
        <v>957</v>
      </c>
      <c r="T99" s="1" t="s">
        <v>958</v>
      </c>
      <c r="U99" s="1" t="s">
        <v>917</v>
      </c>
      <c r="V99" s="1" t="s">
        <v>1225</v>
      </c>
    </row>
    <row r="100" s="1" customFormat="1" spans="1:22">
      <c r="A100" s="3">
        <v>999228350980107</v>
      </c>
      <c r="B100" s="1" t="s">
        <v>1409</v>
      </c>
      <c r="C100" s="1" t="s">
        <v>1424</v>
      </c>
      <c r="D100" s="1" t="s">
        <v>1425</v>
      </c>
      <c r="E100" s="1" t="s">
        <v>1426</v>
      </c>
      <c r="F100" s="1" t="s">
        <v>984</v>
      </c>
      <c r="G100" s="1" t="s">
        <v>948</v>
      </c>
      <c r="H100" s="1" t="s">
        <v>949</v>
      </c>
      <c r="I100" s="1" t="s">
        <v>1427</v>
      </c>
      <c r="J100" s="1" t="s">
        <v>951</v>
      </c>
      <c r="K100" s="1" t="s">
        <v>1427</v>
      </c>
      <c r="L100" s="1" t="s">
        <v>1427</v>
      </c>
      <c r="M100" s="1" t="s">
        <v>952</v>
      </c>
      <c r="N100" s="1" t="s">
        <v>952</v>
      </c>
      <c r="O100" s="1" t="s">
        <v>953</v>
      </c>
      <c r="P100" s="1" t="s">
        <v>954</v>
      </c>
      <c r="Q100" s="1" t="s">
        <v>955</v>
      </c>
      <c r="R100" s="1" t="s">
        <v>1428</v>
      </c>
      <c r="S100" s="1" t="s">
        <v>957</v>
      </c>
      <c r="T100" s="1" t="s">
        <v>958</v>
      </c>
      <c r="U100" s="1" t="s">
        <v>917</v>
      </c>
      <c r="V100" s="1" t="s">
        <v>959</v>
      </c>
    </row>
    <row r="101" s="1" customFormat="1" spans="1:22">
      <c r="A101" s="3">
        <v>999228345370091</v>
      </c>
      <c r="B101" s="1" t="s">
        <v>1409</v>
      </c>
      <c r="C101" s="1" t="s">
        <v>1429</v>
      </c>
      <c r="D101" s="1" t="s">
        <v>1108</v>
      </c>
      <c r="E101" s="1" t="s">
        <v>1430</v>
      </c>
      <c r="F101" s="1" t="s">
        <v>944</v>
      </c>
      <c r="G101" s="1" t="s">
        <v>948</v>
      </c>
      <c r="H101" s="1" t="s">
        <v>949</v>
      </c>
      <c r="I101" s="1" t="s">
        <v>1431</v>
      </c>
      <c r="J101" s="1" t="s">
        <v>951</v>
      </c>
      <c r="K101" s="1" t="s">
        <v>1431</v>
      </c>
      <c r="L101" s="1" t="s">
        <v>1431</v>
      </c>
      <c r="M101" s="1" t="s">
        <v>952</v>
      </c>
      <c r="N101" s="1" t="s">
        <v>952</v>
      </c>
      <c r="O101" s="1" t="s">
        <v>953</v>
      </c>
      <c r="P101" s="1" t="s">
        <v>954</v>
      </c>
      <c r="Q101" s="1" t="s">
        <v>955</v>
      </c>
      <c r="R101" s="1" t="s">
        <v>1432</v>
      </c>
      <c r="S101" s="1" t="s">
        <v>957</v>
      </c>
      <c r="T101" s="1" t="s">
        <v>958</v>
      </c>
      <c r="U101" s="1" t="s">
        <v>917</v>
      </c>
      <c r="V101" s="1" t="s">
        <v>959</v>
      </c>
    </row>
    <row r="102" s="1" customFormat="1" spans="1:22">
      <c r="A102" s="3">
        <v>999228336038647</v>
      </c>
      <c r="B102" s="1" t="s">
        <v>1433</v>
      </c>
      <c r="C102" s="1" t="s">
        <v>1434</v>
      </c>
      <c r="D102" s="1" t="s">
        <v>1157</v>
      </c>
      <c r="E102" s="1" t="s">
        <v>1435</v>
      </c>
      <c r="F102" s="1" t="s">
        <v>984</v>
      </c>
      <c r="G102" s="1" t="s">
        <v>948</v>
      </c>
      <c r="H102" s="1" t="s">
        <v>949</v>
      </c>
      <c r="I102" s="1" t="s">
        <v>1436</v>
      </c>
      <c r="J102" s="1" t="s">
        <v>951</v>
      </c>
      <c r="K102" s="1" t="s">
        <v>1436</v>
      </c>
      <c r="L102" s="1" t="s">
        <v>1436</v>
      </c>
      <c r="M102" s="1" t="s">
        <v>952</v>
      </c>
      <c r="N102" s="1" t="s">
        <v>952</v>
      </c>
      <c r="O102" s="1" t="s">
        <v>953</v>
      </c>
      <c r="P102" s="1" t="s">
        <v>954</v>
      </c>
      <c r="Q102" s="1" t="s">
        <v>955</v>
      </c>
      <c r="R102" s="1" t="s">
        <v>1437</v>
      </c>
      <c r="S102" s="1" t="s">
        <v>957</v>
      </c>
      <c r="T102" s="1" t="s">
        <v>958</v>
      </c>
      <c r="U102" s="1" t="s">
        <v>996</v>
      </c>
      <c r="V102" s="1" t="s">
        <v>983</v>
      </c>
    </row>
    <row r="103" s="1" customFormat="1" spans="1:22">
      <c r="A103" s="3">
        <v>999228334981326</v>
      </c>
      <c r="B103" s="1" t="s">
        <v>1438</v>
      </c>
      <c r="C103" s="1" t="s">
        <v>1439</v>
      </c>
      <c r="D103" s="1" t="s">
        <v>1440</v>
      </c>
      <c r="E103" s="1" t="s">
        <v>1441</v>
      </c>
      <c r="F103" s="1" t="s">
        <v>984</v>
      </c>
      <c r="G103" s="1" t="s">
        <v>948</v>
      </c>
      <c r="H103" s="1" t="s">
        <v>949</v>
      </c>
      <c r="I103" s="1" t="s">
        <v>1442</v>
      </c>
      <c r="J103" s="1" t="s">
        <v>951</v>
      </c>
      <c r="K103" s="1" t="s">
        <v>1442</v>
      </c>
      <c r="L103" s="1" t="s">
        <v>1442</v>
      </c>
      <c r="M103" s="1" t="s">
        <v>952</v>
      </c>
      <c r="N103" s="1" t="s">
        <v>952</v>
      </c>
      <c r="O103" s="1" t="s">
        <v>953</v>
      </c>
      <c r="P103" s="1" t="s">
        <v>954</v>
      </c>
      <c r="Q103" s="1" t="s">
        <v>955</v>
      </c>
      <c r="R103" s="1" t="s">
        <v>1443</v>
      </c>
      <c r="S103" s="1" t="s">
        <v>957</v>
      </c>
      <c r="T103" s="1" t="s">
        <v>958</v>
      </c>
      <c r="U103" s="1" t="s">
        <v>1444</v>
      </c>
      <c r="V103" s="1" t="s">
        <v>959</v>
      </c>
    </row>
    <row r="104" s="1" customFormat="1" spans="1:22">
      <c r="A104" s="3">
        <v>999228334915626</v>
      </c>
      <c r="B104" s="1" t="s">
        <v>1438</v>
      </c>
      <c r="C104" s="1" t="s">
        <v>1445</v>
      </c>
      <c r="D104" s="1" t="s">
        <v>1446</v>
      </c>
      <c r="E104" s="1" t="s">
        <v>1447</v>
      </c>
      <c r="F104" s="1" t="s">
        <v>984</v>
      </c>
      <c r="G104" s="1" t="s">
        <v>948</v>
      </c>
      <c r="H104" s="1" t="s">
        <v>949</v>
      </c>
      <c r="I104" s="1" t="s">
        <v>1448</v>
      </c>
      <c r="J104" s="1" t="s">
        <v>951</v>
      </c>
      <c r="K104" s="1" t="s">
        <v>1448</v>
      </c>
      <c r="L104" s="1" t="s">
        <v>1448</v>
      </c>
      <c r="M104" s="1" t="s">
        <v>952</v>
      </c>
      <c r="N104" s="1" t="s">
        <v>952</v>
      </c>
      <c r="O104" s="1" t="s">
        <v>953</v>
      </c>
      <c r="P104" s="1" t="s">
        <v>954</v>
      </c>
      <c r="Q104" s="1" t="s">
        <v>955</v>
      </c>
      <c r="R104" s="1" t="s">
        <v>1449</v>
      </c>
      <c r="S104" s="1" t="s">
        <v>957</v>
      </c>
      <c r="T104" s="1" t="s">
        <v>958</v>
      </c>
      <c r="U104" s="1" t="s">
        <v>917</v>
      </c>
      <c r="V104" s="1" t="s">
        <v>1450</v>
      </c>
    </row>
    <row r="105" s="1" customFormat="1" spans="1:22">
      <c r="A105" s="3">
        <v>999228334251890</v>
      </c>
      <c r="B105" s="1" t="s">
        <v>1438</v>
      </c>
      <c r="C105" s="1" t="s">
        <v>1451</v>
      </c>
      <c r="D105" s="1" t="s">
        <v>1283</v>
      </c>
      <c r="E105" s="1" t="s">
        <v>1452</v>
      </c>
      <c r="F105" s="1" t="s">
        <v>1091</v>
      </c>
      <c r="G105" s="1" t="s">
        <v>948</v>
      </c>
      <c r="H105" s="1" t="s">
        <v>949</v>
      </c>
      <c r="I105" s="1" t="s">
        <v>1453</v>
      </c>
      <c r="J105" s="1" t="s">
        <v>951</v>
      </c>
      <c r="K105" s="1" t="s">
        <v>1453</v>
      </c>
      <c r="L105" s="1" t="s">
        <v>1453</v>
      </c>
      <c r="M105" s="1" t="s">
        <v>952</v>
      </c>
      <c r="N105" s="1" t="s">
        <v>952</v>
      </c>
      <c r="O105" s="1" t="s">
        <v>953</v>
      </c>
      <c r="P105" s="1" t="s">
        <v>954</v>
      </c>
      <c r="Q105" s="1" t="s">
        <v>955</v>
      </c>
      <c r="R105" s="1" t="s">
        <v>1454</v>
      </c>
      <c r="S105" s="1" t="s">
        <v>957</v>
      </c>
      <c r="T105" s="1" t="s">
        <v>958</v>
      </c>
      <c r="U105" s="1" t="s">
        <v>917</v>
      </c>
      <c r="V105" s="1" t="s">
        <v>959</v>
      </c>
    </row>
    <row r="106" s="1" customFormat="1" spans="1:22">
      <c r="A106" s="3">
        <v>999228333327812</v>
      </c>
      <c r="B106" s="1" t="s">
        <v>1438</v>
      </c>
      <c r="C106" s="1" t="s">
        <v>1455</v>
      </c>
      <c r="D106" s="1" t="s">
        <v>1394</v>
      </c>
      <c r="E106" s="1" t="s">
        <v>1456</v>
      </c>
      <c r="F106" s="1" t="s">
        <v>944</v>
      </c>
      <c r="G106" s="1" t="s">
        <v>948</v>
      </c>
      <c r="H106" s="1" t="s">
        <v>949</v>
      </c>
      <c r="I106" s="1" t="s">
        <v>1457</v>
      </c>
      <c r="J106" s="1" t="s">
        <v>951</v>
      </c>
      <c r="K106" s="1" t="s">
        <v>1457</v>
      </c>
      <c r="L106" s="1" t="s">
        <v>1457</v>
      </c>
      <c r="M106" s="1" t="s">
        <v>952</v>
      </c>
      <c r="N106" s="1" t="s">
        <v>952</v>
      </c>
      <c r="O106" s="1" t="s">
        <v>953</v>
      </c>
      <c r="P106" s="1" t="s">
        <v>954</v>
      </c>
      <c r="Q106" s="1" t="s">
        <v>955</v>
      </c>
      <c r="R106" s="1" t="s">
        <v>1458</v>
      </c>
      <c r="S106" s="1" t="s">
        <v>957</v>
      </c>
      <c r="T106" s="1" t="s">
        <v>958</v>
      </c>
      <c r="U106" s="1" t="s">
        <v>917</v>
      </c>
      <c r="V106" s="1" t="s">
        <v>1032</v>
      </c>
    </row>
    <row r="107" s="1" customFormat="1" spans="1:22">
      <c r="A107" s="3">
        <v>999228312312260</v>
      </c>
      <c r="B107" s="1" t="s">
        <v>1459</v>
      </c>
      <c r="C107" s="1" t="s">
        <v>1460</v>
      </c>
      <c r="D107" s="1" t="s">
        <v>1461</v>
      </c>
      <c r="E107" s="1" t="s">
        <v>1462</v>
      </c>
      <c r="F107" s="1" t="s">
        <v>984</v>
      </c>
      <c r="G107" s="1" t="s">
        <v>948</v>
      </c>
      <c r="H107" s="1" t="s">
        <v>949</v>
      </c>
      <c r="I107" s="1" t="s">
        <v>1463</v>
      </c>
      <c r="J107" s="1" t="s">
        <v>951</v>
      </c>
      <c r="K107" s="1" t="s">
        <v>1463</v>
      </c>
      <c r="L107" s="1" t="s">
        <v>1463</v>
      </c>
      <c r="M107" s="1" t="s">
        <v>952</v>
      </c>
      <c r="N107" s="1" t="s">
        <v>952</v>
      </c>
      <c r="O107" s="1" t="s">
        <v>953</v>
      </c>
      <c r="P107" s="1" t="s">
        <v>954</v>
      </c>
      <c r="Q107" s="1" t="s">
        <v>955</v>
      </c>
      <c r="R107" s="1" t="s">
        <v>1464</v>
      </c>
      <c r="S107" s="1" t="s">
        <v>957</v>
      </c>
      <c r="T107" s="1" t="s">
        <v>958</v>
      </c>
      <c r="U107" s="1" t="s">
        <v>917</v>
      </c>
      <c r="V107" s="1" t="s">
        <v>990</v>
      </c>
    </row>
    <row r="108" s="1" customFormat="1" spans="1:22">
      <c r="A108" s="3">
        <v>999228289233028</v>
      </c>
      <c r="B108" s="1" t="s">
        <v>1465</v>
      </c>
      <c r="C108" s="1" t="s">
        <v>1466</v>
      </c>
      <c r="D108" s="1" t="s">
        <v>1363</v>
      </c>
      <c r="E108" s="1" t="s">
        <v>1467</v>
      </c>
      <c r="F108" s="1" t="s">
        <v>1038</v>
      </c>
      <c r="G108" s="1" t="s">
        <v>948</v>
      </c>
      <c r="H108" s="1" t="s">
        <v>949</v>
      </c>
      <c r="I108" s="1" t="s">
        <v>1468</v>
      </c>
      <c r="J108" s="1" t="s">
        <v>951</v>
      </c>
      <c r="K108" s="1" t="s">
        <v>1468</v>
      </c>
      <c r="L108" s="1" t="s">
        <v>1468</v>
      </c>
      <c r="M108" s="1" t="s">
        <v>952</v>
      </c>
      <c r="N108" s="1" t="s">
        <v>952</v>
      </c>
      <c r="O108" s="1" t="s">
        <v>953</v>
      </c>
      <c r="P108" s="1" t="s">
        <v>954</v>
      </c>
      <c r="Q108" s="1" t="s">
        <v>955</v>
      </c>
      <c r="R108" s="1" t="s">
        <v>1469</v>
      </c>
      <c r="S108" s="1" t="s">
        <v>957</v>
      </c>
      <c r="T108" s="1" t="s">
        <v>958</v>
      </c>
      <c r="U108" s="1" t="s">
        <v>917</v>
      </c>
      <c r="V108" s="1" t="s">
        <v>1032</v>
      </c>
    </row>
    <row r="109" s="1" customFormat="1" spans="1:22">
      <c r="A109" s="3">
        <v>999228286146162</v>
      </c>
      <c r="B109" s="1" t="s">
        <v>1465</v>
      </c>
      <c r="C109" s="1" t="s">
        <v>1470</v>
      </c>
      <c r="D109" s="1" t="s">
        <v>1471</v>
      </c>
      <c r="E109" s="1" t="s">
        <v>1472</v>
      </c>
      <c r="F109" s="1" t="s">
        <v>1091</v>
      </c>
      <c r="G109" s="1" t="s">
        <v>948</v>
      </c>
      <c r="H109" s="1" t="s">
        <v>949</v>
      </c>
      <c r="I109" s="1" t="s">
        <v>1473</v>
      </c>
      <c r="J109" s="1" t="s">
        <v>951</v>
      </c>
      <c r="K109" s="1" t="s">
        <v>1473</v>
      </c>
      <c r="L109" s="1" t="s">
        <v>1473</v>
      </c>
      <c r="M109" s="1" t="s">
        <v>952</v>
      </c>
      <c r="N109" s="1" t="s">
        <v>952</v>
      </c>
      <c r="O109" s="1" t="s">
        <v>953</v>
      </c>
      <c r="P109" s="1" t="s">
        <v>954</v>
      </c>
      <c r="Q109" s="1" t="s">
        <v>955</v>
      </c>
      <c r="R109" s="1" t="s">
        <v>1474</v>
      </c>
      <c r="S109" s="1" t="s">
        <v>957</v>
      </c>
      <c r="T109" s="1" t="s">
        <v>958</v>
      </c>
      <c r="U109" s="1" t="s">
        <v>917</v>
      </c>
      <c r="V109" s="1" t="s">
        <v>1276</v>
      </c>
    </row>
    <row r="110" s="1" customFormat="1" spans="1:22">
      <c r="A110" s="3">
        <v>999228283390564</v>
      </c>
      <c r="B110" s="1" t="s">
        <v>1465</v>
      </c>
      <c r="C110" s="1" t="s">
        <v>1475</v>
      </c>
      <c r="D110" s="1" t="s">
        <v>1363</v>
      </c>
      <c r="E110" s="1" t="s">
        <v>1476</v>
      </c>
      <c r="F110" s="1" t="s">
        <v>984</v>
      </c>
      <c r="G110" s="1" t="s">
        <v>948</v>
      </c>
      <c r="H110" s="1" t="s">
        <v>949</v>
      </c>
      <c r="I110" s="1" t="s">
        <v>1477</v>
      </c>
      <c r="J110" s="1" t="s">
        <v>951</v>
      </c>
      <c r="K110" s="1" t="s">
        <v>1477</v>
      </c>
      <c r="L110" s="1" t="s">
        <v>1477</v>
      </c>
      <c r="M110" s="1" t="s">
        <v>952</v>
      </c>
      <c r="N110" s="1" t="s">
        <v>952</v>
      </c>
      <c r="O110" s="1" t="s">
        <v>953</v>
      </c>
      <c r="P110" s="1" t="s">
        <v>954</v>
      </c>
      <c r="Q110" s="1" t="s">
        <v>955</v>
      </c>
      <c r="R110" s="1" t="s">
        <v>1478</v>
      </c>
      <c r="S110" s="1" t="s">
        <v>957</v>
      </c>
      <c r="T110" s="1" t="s">
        <v>958</v>
      </c>
      <c r="U110" s="1" t="s">
        <v>917</v>
      </c>
      <c r="V110" s="1" t="s">
        <v>1032</v>
      </c>
    </row>
    <row r="111" s="1" customFormat="1" spans="1:22">
      <c r="A111" s="3">
        <v>999228281783449</v>
      </c>
      <c r="B111" s="1" t="s">
        <v>1465</v>
      </c>
      <c r="C111" s="1" t="s">
        <v>1479</v>
      </c>
      <c r="D111" s="1" t="s">
        <v>1157</v>
      </c>
      <c r="E111" s="1" t="s">
        <v>1480</v>
      </c>
      <c r="F111" s="1" t="s">
        <v>1091</v>
      </c>
      <c r="G111" s="1" t="s">
        <v>948</v>
      </c>
      <c r="H111" s="1" t="s">
        <v>949</v>
      </c>
      <c r="I111" s="1" t="s">
        <v>1481</v>
      </c>
      <c r="J111" s="1" t="s">
        <v>951</v>
      </c>
      <c r="K111" s="1" t="s">
        <v>1481</v>
      </c>
      <c r="L111" s="1" t="s">
        <v>1481</v>
      </c>
      <c r="M111" s="1" t="s">
        <v>952</v>
      </c>
      <c r="N111" s="1" t="s">
        <v>952</v>
      </c>
      <c r="O111" s="1" t="s">
        <v>953</v>
      </c>
      <c r="P111" s="1" t="s">
        <v>954</v>
      </c>
      <c r="Q111" s="1" t="s">
        <v>955</v>
      </c>
      <c r="R111" s="1" t="s">
        <v>1482</v>
      </c>
      <c r="S111" s="1" t="s">
        <v>957</v>
      </c>
      <c r="T111" s="1" t="s">
        <v>958</v>
      </c>
      <c r="U111" s="1" t="s">
        <v>996</v>
      </c>
      <c r="V111" s="1" t="s">
        <v>983</v>
      </c>
    </row>
    <row r="112" s="1" customFormat="1" spans="1:22">
      <c r="A112" s="1" t="s">
        <v>1483</v>
      </c>
      <c r="B112" s="1" t="s">
        <v>1484</v>
      </c>
      <c r="C112" s="1" t="s">
        <v>1485</v>
      </c>
      <c r="D112" s="1" t="s">
        <v>1486</v>
      </c>
      <c r="E112" s="1" t="s">
        <v>1487</v>
      </c>
      <c r="F112" s="1" t="s">
        <v>1091</v>
      </c>
      <c r="G112" s="1" t="s">
        <v>944</v>
      </c>
      <c r="H112" s="1" t="s">
        <v>949</v>
      </c>
      <c r="I112" s="1" t="s">
        <v>953</v>
      </c>
      <c r="J112" s="1" t="s">
        <v>951</v>
      </c>
      <c r="K112" s="1" t="s">
        <v>953</v>
      </c>
      <c r="L112" s="1" t="s">
        <v>953</v>
      </c>
      <c r="M112" s="1" t="s">
        <v>952</v>
      </c>
      <c r="N112" s="1" t="s">
        <v>952</v>
      </c>
      <c r="O112" s="1" t="s">
        <v>953</v>
      </c>
      <c r="P112" s="1" t="s">
        <v>954</v>
      </c>
      <c r="Q112" s="1" t="s">
        <v>955</v>
      </c>
      <c r="R112" s="1" t="s">
        <v>1488</v>
      </c>
      <c r="S112" s="1" t="s">
        <v>957</v>
      </c>
      <c r="T112" s="1" t="s">
        <v>958</v>
      </c>
      <c r="U112" s="1" t="s">
        <v>917</v>
      </c>
      <c r="V112" s="1" t="s">
        <v>959</v>
      </c>
    </row>
    <row r="113" s="1" customFormat="1" spans="1:22">
      <c r="A113" s="3">
        <v>999228269369521</v>
      </c>
      <c r="B113" s="1" t="s">
        <v>1484</v>
      </c>
      <c r="C113" s="1" t="s">
        <v>1489</v>
      </c>
      <c r="D113" s="1" t="s">
        <v>1490</v>
      </c>
      <c r="E113" s="1" t="s">
        <v>1491</v>
      </c>
      <c r="F113" s="1" t="s">
        <v>1038</v>
      </c>
      <c r="G113" s="1" t="s">
        <v>948</v>
      </c>
      <c r="H113" s="1" t="s">
        <v>949</v>
      </c>
      <c r="I113" s="1" t="s">
        <v>1492</v>
      </c>
      <c r="J113" s="1" t="s">
        <v>951</v>
      </c>
      <c r="K113" s="1" t="s">
        <v>1492</v>
      </c>
      <c r="L113" s="1" t="s">
        <v>1492</v>
      </c>
      <c r="M113" s="1" t="s">
        <v>952</v>
      </c>
      <c r="N113" s="1" t="s">
        <v>952</v>
      </c>
      <c r="O113" s="1" t="s">
        <v>953</v>
      </c>
      <c r="P113" s="1" t="s">
        <v>954</v>
      </c>
      <c r="Q113" s="1" t="s">
        <v>955</v>
      </c>
      <c r="R113" s="1" t="s">
        <v>1493</v>
      </c>
      <c r="S113" s="1" t="s">
        <v>957</v>
      </c>
      <c r="T113" s="1" t="s">
        <v>958</v>
      </c>
      <c r="U113" s="1" t="s">
        <v>917</v>
      </c>
      <c r="V113" s="1" t="s">
        <v>959</v>
      </c>
    </row>
    <row r="114" s="1" customFormat="1" spans="1:22">
      <c r="A114" s="3">
        <v>999228266909532</v>
      </c>
      <c r="B114" s="1" t="s">
        <v>1484</v>
      </c>
      <c r="C114" s="1" t="s">
        <v>1494</v>
      </c>
      <c r="D114" s="1" t="s">
        <v>1495</v>
      </c>
      <c r="E114" s="1" t="s">
        <v>1496</v>
      </c>
      <c r="F114" s="1" t="s">
        <v>984</v>
      </c>
      <c r="G114" s="1" t="s">
        <v>948</v>
      </c>
      <c r="H114" s="1" t="s">
        <v>949</v>
      </c>
      <c r="I114" s="1" t="s">
        <v>1497</v>
      </c>
      <c r="J114" s="1" t="s">
        <v>951</v>
      </c>
      <c r="K114" s="1" t="s">
        <v>1497</v>
      </c>
      <c r="L114" s="1" t="s">
        <v>1497</v>
      </c>
      <c r="M114" s="1" t="s">
        <v>952</v>
      </c>
      <c r="N114" s="1" t="s">
        <v>952</v>
      </c>
      <c r="O114" s="1" t="s">
        <v>953</v>
      </c>
      <c r="P114" s="1" t="s">
        <v>954</v>
      </c>
      <c r="Q114" s="1" t="s">
        <v>955</v>
      </c>
      <c r="R114" s="1" t="s">
        <v>1498</v>
      </c>
      <c r="S114" s="1" t="s">
        <v>957</v>
      </c>
      <c r="T114" s="1" t="s">
        <v>958</v>
      </c>
      <c r="U114" s="1" t="s">
        <v>917</v>
      </c>
      <c r="V114" s="1" t="s">
        <v>1276</v>
      </c>
    </row>
    <row r="115" s="1" customFormat="1" spans="1:22">
      <c r="A115" s="3">
        <v>999228258665365</v>
      </c>
      <c r="B115" s="1" t="s">
        <v>1499</v>
      </c>
      <c r="C115" s="1" t="s">
        <v>1500</v>
      </c>
      <c r="D115" s="1" t="s">
        <v>1344</v>
      </c>
      <c r="E115" s="1" t="s">
        <v>1501</v>
      </c>
      <c r="F115" s="1" t="s">
        <v>944</v>
      </c>
      <c r="G115" s="1" t="s">
        <v>948</v>
      </c>
      <c r="H115" s="1" t="s">
        <v>949</v>
      </c>
      <c r="I115" s="1" t="s">
        <v>1502</v>
      </c>
      <c r="J115" s="1" t="s">
        <v>951</v>
      </c>
      <c r="K115" s="1" t="s">
        <v>1502</v>
      </c>
      <c r="L115" s="1" t="s">
        <v>1502</v>
      </c>
      <c r="M115" s="1" t="s">
        <v>952</v>
      </c>
      <c r="N115" s="1" t="s">
        <v>952</v>
      </c>
      <c r="O115" s="1" t="s">
        <v>953</v>
      </c>
      <c r="P115" s="1" t="s">
        <v>954</v>
      </c>
      <c r="Q115" s="1" t="s">
        <v>955</v>
      </c>
      <c r="R115" s="1" t="s">
        <v>1503</v>
      </c>
      <c r="S115" s="1" t="s">
        <v>957</v>
      </c>
      <c r="T115" s="1" t="s">
        <v>958</v>
      </c>
      <c r="U115" s="1" t="s">
        <v>917</v>
      </c>
      <c r="V115" s="1" t="s">
        <v>1032</v>
      </c>
    </row>
    <row r="116" s="1" customFormat="1" spans="1:22">
      <c r="A116" s="3">
        <v>999228258312565</v>
      </c>
      <c r="B116" s="1" t="s">
        <v>1499</v>
      </c>
      <c r="C116" s="1" t="s">
        <v>1504</v>
      </c>
      <c r="D116" s="1" t="s">
        <v>1283</v>
      </c>
      <c r="E116" s="1" t="s">
        <v>1505</v>
      </c>
      <c r="F116" s="1" t="s">
        <v>1261</v>
      </c>
      <c r="G116" s="1" t="s">
        <v>948</v>
      </c>
      <c r="H116" s="1" t="s">
        <v>949</v>
      </c>
      <c r="I116" s="1" t="s">
        <v>1506</v>
      </c>
      <c r="J116" s="1" t="s">
        <v>951</v>
      </c>
      <c r="K116" s="1" t="s">
        <v>1506</v>
      </c>
      <c r="L116" s="1" t="s">
        <v>1506</v>
      </c>
      <c r="M116" s="1" t="s">
        <v>952</v>
      </c>
      <c r="N116" s="1" t="s">
        <v>952</v>
      </c>
      <c r="O116" s="1" t="s">
        <v>953</v>
      </c>
      <c r="P116" s="1" t="s">
        <v>954</v>
      </c>
      <c r="Q116" s="1" t="s">
        <v>955</v>
      </c>
      <c r="R116" s="1" t="s">
        <v>1507</v>
      </c>
      <c r="S116" s="1" t="s">
        <v>957</v>
      </c>
      <c r="T116" s="1" t="s">
        <v>958</v>
      </c>
      <c r="U116" s="1" t="s">
        <v>917</v>
      </c>
      <c r="V116" s="1" t="s">
        <v>959</v>
      </c>
    </row>
    <row r="117" s="1" customFormat="1" spans="1:22">
      <c r="A117" s="3">
        <v>999228229927077</v>
      </c>
      <c r="B117" s="1" t="s">
        <v>1508</v>
      </c>
      <c r="C117" s="1" t="s">
        <v>1509</v>
      </c>
      <c r="D117" s="1" t="s">
        <v>946</v>
      </c>
      <c r="E117" s="1" t="s">
        <v>1510</v>
      </c>
      <c r="F117" s="1" t="s">
        <v>944</v>
      </c>
      <c r="G117" s="1" t="s">
        <v>948</v>
      </c>
      <c r="H117" s="1" t="s">
        <v>949</v>
      </c>
      <c r="I117" s="1" t="s">
        <v>1511</v>
      </c>
      <c r="J117" s="1" t="s">
        <v>951</v>
      </c>
      <c r="K117" s="1" t="s">
        <v>1511</v>
      </c>
      <c r="L117" s="1" t="s">
        <v>1511</v>
      </c>
      <c r="M117" s="1" t="s">
        <v>952</v>
      </c>
      <c r="N117" s="1" t="s">
        <v>952</v>
      </c>
      <c r="O117" s="1" t="s">
        <v>953</v>
      </c>
      <c r="P117" s="1" t="s">
        <v>954</v>
      </c>
      <c r="Q117" s="1" t="s">
        <v>955</v>
      </c>
      <c r="R117" s="1" t="s">
        <v>1512</v>
      </c>
      <c r="S117" s="1" t="s">
        <v>957</v>
      </c>
      <c r="T117" s="1" t="s">
        <v>958</v>
      </c>
      <c r="U117" s="1" t="s">
        <v>917</v>
      </c>
      <c r="V117" s="1" t="s">
        <v>959</v>
      </c>
    </row>
    <row r="118" s="1" customFormat="1" spans="1:22">
      <c r="A118" s="3">
        <v>999228225671056</v>
      </c>
      <c r="B118" s="1" t="s">
        <v>1508</v>
      </c>
      <c r="C118" s="1" t="s">
        <v>1513</v>
      </c>
      <c r="D118" s="1" t="s">
        <v>1514</v>
      </c>
      <c r="E118" s="1" t="s">
        <v>1515</v>
      </c>
      <c r="F118" s="1" t="s">
        <v>944</v>
      </c>
      <c r="G118" s="1" t="s">
        <v>948</v>
      </c>
      <c r="H118" s="1" t="s">
        <v>949</v>
      </c>
      <c r="I118" s="1" t="s">
        <v>1516</v>
      </c>
      <c r="J118" s="1" t="s">
        <v>951</v>
      </c>
      <c r="K118" s="1" t="s">
        <v>1516</v>
      </c>
      <c r="L118" s="1" t="s">
        <v>1516</v>
      </c>
      <c r="M118" s="1" t="s">
        <v>952</v>
      </c>
      <c r="N118" s="1" t="s">
        <v>952</v>
      </c>
      <c r="O118" s="1" t="s">
        <v>953</v>
      </c>
      <c r="P118" s="1" t="s">
        <v>954</v>
      </c>
      <c r="Q118" s="1" t="s">
        <v>955</v>
      </c>
      <c r="R118" s="1" t="s">
        <v>1517</v>
      </c>
      <c r="S118" s="1" t="s">
        <v>957</v>
      </c>
      <c r="T118" s="1" t="s">
        <v>958</v>
      </c>
      <c r="U118" s="1" t="s">
        <v>917</v>
      </c>
      <c r="V118" s="1" t="s">
        <v>959</v>
      </c>
    </row>
    <row r="119" s="1" customFormat="1" spans="1:22">
      <c r="A119" s="3">
        <v>999228217542788</v>
      </c>
      <c r="B119" s="1" t="s">
        <v>1518</v>
      </c>
      <c r="C119" s="1" t="s">
        <v>1519</v>
      </c>
      <c r="D119" s="1" t="s">
        <v>1093</v>
      </c>
      <c r="E119" s="1" t="s">
        <v>1520</v>
      </c>
      <c r="F119" s="1" t="s">
        <v>1091</v>
      </c>
      <c r="G119" s="1" t="s">
        <v>948</v>
      </c>
      <c r="H119" s="1" t="s">
        <v>949</v>
      </c>
      <c r="I119" s="1" t="s">
        <v>1521</v>
      </c>
      <c r="J119" s="1" t="s">
        <v>951</v>
      </c>
      <c r="K119" s="1" t="s">
        <v>1521</v>
      </c>
      <c r="L119" s="1" t="s">
        <v>1521</v>
      </c>
      <c r="M119" s="1" t="s">
        <v>952</v>
      </c>
      <c r="N119" s="1" t="s">
        <v>952</v>
      </c>
      <c r="O119" s="1" t="s">
        <v>953</v>
      </c>
      <c r="P119" s="1" t="s">
        <v>954</v>
      </c>
      <c r="Q119" s="1" t="s">
        <v>955</v>
      </c>
      <c r="R119" s="1" t="s">
        <v>1522</v>
      </c>
      <c r="S119" s="1" t="s">
        <v>957</v>
      </c>
      <c r="T119" s="1" t="s">
        <v>958</v>
      </c>
      <c r="U119" s="1" t="s">
        <v>917</v>
      </c>
      <c r="V119" s="1" t="s">
        <v>990</v>
      </c>
    </row>
    <row r="120" s="1" customFormat="1" spans="1:22">
      <c r="A120" s="3">
        <v>999228209574450</v>
      </c>
      <c r="B120" s="1" t="s">
        <v>1518</v>
      </c>
      <c r="C120" s="1" t="s">
        <v>1523</v>
      </c>
      <c r="D120" s="1" t="s">
        <v>1524</v>
      </c>
      <c r="E120" s="1" t="s">
        <v>1525</v>
      </c>
      <c r="F120" s="1" t="s">
        <v>984</v>
      </c>
      <c r="G120" s="1" t="s">
        <v>948</v>
      </c>
      <c r="H120" s="1" t="s">
        <v>949</v>
      </c>
      <c r="I120" s="1" t="s">
        <v>1526</v>
      </c>
      <c r="J120" s="1" t="s">
        <v>951</v>
      </c>
      <c r="K120" s="1" t="s">
        <v>1526</v>
      </c>
      <c r="L120" s="1" t="s">
        <v>1526</v>
      </c>
      <c r="M120" s="1" t="s">
        <v>952</v>
      </c>
      <c r="N120" s="1" t="s">
        <v>952</v>
      </c>
      <c r="O120" s="1" t="s">
        <v>953</v>
      </c>
      <c r="P120" s="1" t="s">
        <v>954</v>
      </c>
      <c r="Q120" s="1" t="s">
        <v>955</v>
      </c>
      <c r="R120" s="1" t="s">
        <v>1527</v>
      </c>
      <c r="S120" s="1" t="s">
        <v>957</v>
      </c>
      <c r="T120" s="1" t="s">
        <v>958</v>
      </c>
      <c r="U120" s="1" t="s">
        <v>917</v>
      </c>
      <c r="V120" s="1" t="s">
        <v>959</v>
      </c>
    </row>
    <row r="121" s="1" customFormat="1" spans="1:22">
      <c r="A121" s="3">
        <v>999228209566158</v>
      </c>
      <c r="B121" s="1" t="s">
        <v>1518</v>
      </c>
      <c r="C121" s="1" t="s">
        <v>1528</v>
      </c>
      <c r="D121" s="1" t="s">
        <v>1524</v>
      </c>
      <c r="E121" s="1" t="s">
        <v>1529</v>
      </c>
      <c r="F121" s="1" t="s">
        <v>984</v>
      </c>
      <c r="G121" s="1" t="s">
        <v>948</v>
      </c>
      <c r="H121" s="1" t="s">
        <v>949</v>
      </c>
      <c r="I121" s="1" t="s">
        <v>1526</v>
      </c>
      <c r="J121" s="1" t="s">
        <v>951</v>
      </c>
      <c r="K121" s="1" t="s">
        <v>1526</v>
      </c>
      <c r="L121" s="1" t="s">
        <v>1526</v>
      </c>
      <c r="M121" s="1" t="s">
        <v>952</v>
      </c>
      <c r="N121" s="1" t="s">
        <v>952</v>
      </c>
      <c r="O121" s="1" t="s">
        <v>953</v>
      </c>
      <c r="P121" s="1" t="s">
        <v>954</v>
      </c>
      <c r="Q121" s="1" t="s">
        <v>955</v>
      </c>
      <c r="R121" s="1" t="s">
        <v>1530</v>
      </c>
      <c r="S121" s="1" t="s">
        <v>957</v>
      </c>
      <c r="T121" s="1" t="s">
        <v>958</v>
      </c>
      <c r="U121" s="1" t="s">
        <v>917</v>
      </c>
      <c r="V121" s="1" t="s">
        <v>959</v>
      </c>
    </row>
    <row r="122" s="1" customFormat="1" spans="1:22">
      <c r="A122" s="3">
        <v>999228208995399</v>
      </c>
      <c r="B122" s="1" t="s">
        <v>1531</v>
      </c>
      <c r="C122" s="1" t="s">
        <v>1532</v>
      </c>
      <c r="D122" s="1" t="s">
        <v>1533</v>
      </c>
      <c r="E122" s="1" t="s">
        <v>1534</v>
      </c>
      <c r="F122" s="1" t="s">
        <v>984</v>
      </c>
      <c r="G122" s="1" t="s">
        <v>948</v>
      </c>
      <c r="H122" s="1" t="s">
        <v>949</v>
      </c>
      <c r="I122" s="1" t="s">
        <v>1535</v>
      </c>
      <c r="J122" s="1" t="s">
        <v>951</v>
      </c>
      <c r="K122" s="1" t="s">
        <v>1535</v>
      </c>
      <c r="L122" s="1" t="s">
        <v>1535</v>
      </c>
      <c r="M122" s="1" t="s">
        <v>952</v>
      </c>
      <c r="N122" s="1" t="s">
        <v>952</v>
      </c>
      <c r="O122" s="1" t="s">
        <v>953</v>
      </c>
      <c r="P122" s="1" t="s">
        <v>954</v>
      </c>
      <c r="Q122" s="1" t="s">
        <v>955</v>
      </c>
      <c r="R122" s="1" t="s">
        <v>1536</v>
      </c>
      <c r="S122" s="1" t="s">
        <v>957</v>
      </c>
      <c r="T122" s="1" t="s">
        <v>958</v>
      </c>
      <c r="U122" s="1" t="s">
        <v>917</v>
      </c>
      <c r="V122" s="1" t="s">
        <v>959</v>
      </c>
    </row>
    <row r="123" s="1" customFormat="1" spans="1:22">
      <c r="A123" s="3">
        <v>999228207817401</v>
      </c>
      <c r="B123" s="1" t="s">
        <v>1531</v>
      </c>
      <c r="C123" s="1" t="s">
        <v>1537</v>
      </c>
      <c r="D123" s="1" t="s">
        <v>1538</v>
      </c>
      <c r="E123" s="1" t="s">
        <v>1539</v>
      </c>
      <c r="F123" s="1" t="s">
        <v>1038</v>
      </c>
      <c r="G123" s="1" t="s">
        <v>948</v>
      </c>
      <c r="H123" s="1" t="s">
        <v>949</v>
      </c>
      <c r="I123" s="1" t="s">
        <v>1540</v>
      </c>
      <c r="J123" s="1" t="s">
        <v>951</v>
      </c>
      <c r="K123" s="1" t="s">
        <v>1540</v>
      </c>
      <c r="L123" s="1" t="s">
        <v>1540</v>
      </c>
      <c r="M123" s="1" t="s">
        <v>952</v>
      </c>
      <c r="N123" s="1" t="s">
        <v>952</v>
      </c>
      <c r="O123" s="1" t="s">
        <v>953</v>
      </c>
      <c r="P123" s="1" t="s">
        <v>954</v>
      </c>
      <c r="Q123" s="1" t="s">
        <v>955</v>
      </c>
      <c r="R123" s="1" t="s">
        <v>1541</v>
      </c>
      <c r="S123" s="1" t="s">
        <v>957</v>
      </c>
      <c r="T123" s="1" t="s">
        <v>958</v>
      </c>
      <c r="U123" s="1" t="s">
        <v>917</v>
      </c>
      <c r="V123" s="1" t="s">
        <v>959</v>
      </c>
    </row>
    <row r="124" s="1" customFormat="1" spans="1:22">
      <c r="A124" s="3">
        <v>999228206513582</v>
      </c>
      <c r="B124" s="1" t="s">
        <v>1531</v>
      </c>
      <c r="C124" s="1" t="s">
        <v>1542</v>
      </c>
      <c r="D124" s="1" t="s">
        <v>1363</v>
      </c>
      <c r="E124" s="1" t="s">
        <v>1543</v>
      </c>
      <c r="F124" s="1" t="s">
        <v>944</v>
      </c>
      <c r="G124" s="1" t="s">
        <v>948</v>
      </c>
      <c r="H124" s="1" t="s">
        <v>949</v>
      </c>
      <c r="I124" s="1" t="s">
        <v>1544</v>
      </c>
      <c r="J124" s="1" t="s">
        <v>951</v>
      </c>
      <c r="K124" s="1" t="s">
        <v>1544</v>
      </c>
      <c r="L124" s="1" t="s">
        <v>1544</v>
      </c>
      <c r="M124" s="1" t="s">
        <v>952</v>
      </c>
      <c r="N124" s="1" t="s">
        <v>952</v>
      </c>
      <c r="O124" s="1" t="s">
        <v>953</v>
      </c>
      <c r="P124" s="1" t="s">
        <v>954</v>
      </c>
      <c r="Q124" s="1" t="s">
        <v>955</v>
      </c>
      <c r="R124" s="1" t="s">
        <v>1545</v>
      </c>
      <c r="S124" s="1" t="s">
        <v>957</v>
      </c>
      <c r="T124" s="1" t="s">
        <v>958</v>
      </c>
      <c r="U124" s="1" t="s">
        <v>917</v>
      </c>
      <c r="V124" s="1" t="s">
        <v>1032</v>
      </c>
    </row>
    <row r="125" s="1" customFormat="1" spans="1:22">
      <c r="A125" s="3">
        <v>999228171925469</v>
      </c>
      <c r="B125" s="1" t="s">
        <v>1531</v>
      </c>
      <c r="C125" s="1" t="s">
        <v>1546</v>
      </c>
      <c r="D125" s="1" t="s">
        <v>1547</v>
      </c>
      <c r="E125" s="1" t="s">
        <v>1548</v>
      </c>
      <c r="F125" s="1" t="s">
        <v>984</v>
      </c>
      <c r="G125" s="1" t="s">
        <v>948</v>
      </c>
      <c r="H125" s="1" t="s">
        <v>949</v>
      </c>
      <c r="I125" s="1" t="s">
        <v>1549</v>
      </c>
      <c r="J125" s="1" t="s">
        <v>951</v>
      </c>
      <c r="K125" s="1" t="s">
        <v>1549</v>
      </c>
      <c r="L125" s="1" t="s">
        <v>1549</v>
      </c>
      <c r="M125" s="1" t="s">
        <v>952</v>
      </c>
      <c r="N125" s="1" t="s">
        <v>952</v>
      </c>
      <c r="O125" s="1" t="s">
        <v>953</v>
      </c>
      <c r="P125" s="1" t="s">
        <v>954</v>
      </c>
      <c r="Q125" s="1" t="s">
        <v>955</v>
      </c>
      <c r="R125" s="1" t="s">
        <v>1550</v>
      </c>
      <c r="S125" s="1" t="s">
        <v>957</v>
      </c>
      <c r="T125" s="1" t="s">
        <v>958</v>
      </c>
      <c r="U125" s="1" t="s">
        <v>917</v>
      </c>
      <c r="V125" s="1" t="s">
        <v>959</v>
      </c>
    </row>
    <row r="126" s="1" customFormat="1" spans="1:22">
      <c r="A126" s="3">
        <v>999228164842282</v>
      </c>
      <c r="B126" s="1" t="s">
        <v>1551</v>
      </c>
      <c r="C126" s="1" t="s">
        <v>1552</v>
      </c>
      <c r="D126" s="1" t="s">
        <v>1363</v>
      </c>
      <c r="E126" s="1" t="s">
        <v>1553</v>
      </c>
      <c r="F126" s="1" t="s">
        <v>1038</v>
      </c>
      <c r="G126" s="1" t="s">
        <v>948</v>
      </c>
      <c r="H126" s="1" t="s">
        <v>949</v>
      </c>
      <c r="I126" s="1" t="s">
        <v>1554</v>
      </c>
      <c r="J126" s="1" t="s">
        <v>951</v>
      </c>
      <c r="K126" s="1" t="s">
        <v>1554</v>
      </c>
      <c r="L126" s="1" t="s">
        <v>1554</v>
      </c>
      <c r="M126" s="1" t="s">
        <v>952</v>
      </c>
      <c r="N126" s="1" t="s">
        <v>952</v>
      </c>
      <c r="O126" s="1" t="s">
        <v>953</v>
      </c>
      <c r="P126" s="1" t="s">
        <v>954</v>
      </c>
      <c r="Q126" s="1" t="s">
        <v>955</v>
      </c>
      <c r="R126" s="1" t="s">
        <v>1555</v>
      </c>
      <c r="S126" s="1" t="s">
        <v>957</v>
      </c>
      <c r="T126" s="1" t="s">
        <v>958</v>
      </c>
      <c r="U126" s="1" t="s">
        <v>917</v>
      </c>
      <c r="V126" s="1" t="s">
        <v>1032</v>
      </c>
    </row>
    <row r="127" s="1" customFormat="1" spans="1:22">
      <c r="A127" s="3">
        <v>999228163599705</v>
      </c>
      <c r="B127" s="1" t="s">
        <v>1551</v>
      </c>
      <c r="C127" s="1" t="s">
        <v>1556</v>
      </c>
      <c r="D127" s="1" t="s">
        <v>1363</v>
      </c>
      <c r="E127" s="1" t="s">
        <v>1557</v>
      </c>
      <c r="F127" s="1" t="s">
        <v>1150</v>
      </c>
      <c r="G127" s="1" t="s">
        <v>948</v>
      </c>
      <c r="H127" s="1" t="s">
        <v>949</v>
      </c>
      <c r="I127" s="1" t="s">
        <v>1558</v>
      </c>
      <c r="J127" s="1" t="s">
        <v>951</v>
      </c>
      <c r="K127" s="1" t="s">
        <v>1558</v>
      </c>
      <c r="L127" s="1" t="s">
        <v>1559</v>
      </c>
      <c r="M127" s="1" t="s">
        <v>1560</v>
      </c>
      <c r="N127" s="1" t="s">
        <v>1560</v>
      </c>
      <c r="O127" s="1" t="s">
        <v>953</v>
      </c>
      <c r="P127" s="1" t="s">
        <v>954</v>
      </c>
      <c r="Q127" s="1" t="s">
        <v>955</v>
      </c>
      <c r="R127" s="1" t="s">
        <v>1561</v>
      </c>
      <c r="S127" s="1" t="s">
        <v>957</v>
      </c>
      <c r="T127" s="1" t="s">
        <v>958</v>
      </c>
      <c r="U127" s="1" t="s">
        <v>917</v>
      </c>
      <c r="V127" s="1" t="s">
        <v>1032</v>
      </c>
    </row>
    <row r="128" s="1" customFormat="1" spans="1:22">
      <c r="A128" s="3">
        <v>999228143486760</v>
      </c>
      <c r="B128" s="1" t="s">
        <v>1551</v>
      </c>
      <c r="C128" s="1" t="s">
        <v>1562</v>
      </c>
      <c r="D128" s="1" t="s">
        <v>1405</v>
      </c>
      <c r="E128" s="1" t="s">
        <v>1563</v>
      </c>
      <c r="F128" s="1" t="s">
        <v>1150</v>
      </c>
      <c r="G128" s="1" t="s">
        <v>948</v>
      </c>
      <c r="H128" s="1" t="s">
        <v>949</v>
      </c>
      <c r="I128" s="1" t="s">
        <v>1564</v>
      </c>
      <c r="J128" s="1" t="s">
        <v>951</v>
      </c>
      <c r="K128" s="1" t="s">
        <v>1564</v>
      </c>
      <c r="L128" s="1" t="s">
        <v>1565</v>
      </c>
      <c r="M128" s="1" t="s">
        <v>1566</v>
      </c>
      <c r="N128" s="1" t="s">
        <v>1566</v>
      </c>
      <c r="O128" s="1" t="s">
        <v>953</v>
      </c>
      <c r="P128" s="1" t="s">
        <v>954</v>
      </c>
      <c r="Q128" s="1" t="s">
        <v>955</v>
      </c>
      <c r="R128" s="1" t="s">
        <v>1567</v>
      </c>
      <c r="S128" s="1" t="s">
        <v>957</v>
      </c>
      <c r="T128" s="1" t="s">
        <v>958</v>
      </c>
      <c r="U128" s="1" t="s">
        <v>917</v>
      </c>
      <c r="V128" s="1" t="s">
        <v>959</v>
      </c>
    </row>
    <row r="129" s="1" customFormat="1" spans="1:22">
      <c r="A129" s="3">
        <v>999228140947772</v>
      </c>
      <c r="B129" s="1" t="s">
        <v>1568</v>
      </c>
      <c r="C129" s="1" t="s">
        <v>1569</v>
      </c>
      <c r="D129" s="1" t="s">
        <v>1405</v>
      </c>
      <c r="E129" s="1" t="s">
        <v>1570</v>
      </c>
      <c r="F129" s="1" t="s">
        <v>984</v>
      </c>
      <c r="G129" s="1" t="s">
        <v>948</v>
      </c>
      <c r="H129" s="1" t="s">
        <v>949</v>
      </c>
      <c r="I129" s="1" t="s">
        <v>1571</v>
      </c>
      <c r="J129" s="1" t="s">
        <v>951</v>
      </c>
      <c r="K129" s="1" t="s">
        <v>1571</v>
      </c>
      <c r="L129" s="1" t="s">
        <v>1571</v>
      </c>
      <c r="M129" s="1" t="s">
        <v>952</v>
      </c>
      <c r="N129" s="1" t="s">
        <v>952</v>
      </c>
      <c r="O129" s="1" t="s">
        <v>953</v>
      </c>
      <c r="P129" s="1" t="s">
        <v>954</v>
      </c>
      <c r="Q129" s="1" t="s">
        <v>955</v>
      </c>
      <c r="R129" s="1" t="s">
        <v>1572</v>
      </c>
      <c r="S129" s="1" t="s">
        <v>957</v>
      </c>
      <c r="T129" s="1" t="s">
        <v>958</v>
      </c>
      <c r="U129" s="1" t="s">
        <v>917</v>
      </c>
      <c r="V129" s="1" t="s">
        <v>959</v>
      </c>
    </row>
    <row r="130" s="1" customFormat="1" spans="1:22">
      <c r="A130" s="3">
        <v>999228122212407</v>
      </c>
      <c r="B130" s="1" t="s">
        <v>1568</v>
      </c>
      <c r="C130" s="1" t="s">
        <v>1573</v>
      </c>
      <c r="D130" s="1" t="s">
        <v>1574</v>
      </c>
      <c r="E130" s="1" t="s">
        <v>1575</v>
      </c>
      <c r="F130" s="1" t="s">
        <v>984</v>
      </c>
      <c r="G130" s="1" t="s">
        <v>948</v>
      </c>
      <c r="H130" s="1" t="s">
        <v>949</v>
      </c>
      <c r="I130" s="1" t="s">
        <v>1576</v>
      </c>
      <c r="J130" s="1" t="s">
        <v>951</v>
      </c>
      <c r="K130" s="1" t="s">
        <v>1576</v>
      </c>
      <c r="L130" s="1" t="s">
        <v>1576</v>
      </c>
      <c r="M130" s="1" t="s">
        <v>952</v>
      </c>
      <c r="N130" s="1" t="s">
        <v>952</v>
      </c>
      <c r="O130" s="1" t="s">
        <v>953</v>
      </c>
      <c r="P130" s="1" t="s">
        <v>954</v>
      </c>
      <c r="Q130" s="1" t="s">
        <v>955</v>
      </c>
      <c r="R130" s="1" t="s">
        <v>1577</v>
      </c>
      <c r="S130" s="1" t="s">
        <v>957</v>
      </c>
      <c r="T130" s="1" t="s">
        <v>958</v>
      </c>
      <c r="U130" s="1" t="s">
        <v>917</v>
      </c>
      <c r="V130" s="1" t="s">
        <v>1032</v>
      </c>
    </row>
    <row r="131" s="1" customFormat="1" spans="1:22">
      <c r="A131" s="3">
        <v>999228117463349</v>
      </c>
      <c r="B131" s="1" t="s">
        <v>1578</v>
      </c>
      <c r="C131" s="1" t="s">
        <v>1579</v>
      </c>
      <c r="D131" s="1" t="s">
        <v>1146</v>
      </c>
      <c r="E131" s="1" t="s">
        <v>1580</v>
      </c>
      <c r="F131" s="1" t="s">
        <v>984</v>
      </c>
      <c r="G131" s="1" t="s">
        <v>948</v>
      </c>
      <c r="H131" s="1" t="s">
        <v>949</v>
      </c>
      <c r="I131" s="1" t="s">
        <v>1581</v>
      </c>
      <c r="J131" s="1" t="s">
        <v>951</v>
      </c>
      <c r="K131" s="1" t="s">
        <v>1581</v>
      </c>
      <c r="L131" s="1" t="s">
        <v>1581</v>
      </c>
      <c r="M131" s="1" t="s">
        <v>952</v>
      </c>
      <c r="N131" s="1" t="s">
        <v>952</v>
      </c>
      <c r="O131" s="1" t="s">
        <v>953</v>
      </c>
      <c r="P131" s="1" t="s">
        <v>954</v>
      </c>
      <c r="Q131" s="1" t="s">
        <v>955</v>
      </c>
      <c r="R131" s="1" t="s">
        <v>1582</v>
      </c>
      <c r="S131" s="1" t="s">
        <v>957</v>
      </c>
      <c r="T131" s="1" t="s">
        <v>958</v>
      </c>
      <c r="U131" s="1" t="s">
        <v>917</v>
      </c>
      <c r="V131" s="1" t="s">
        <v>983</v>
      </c>
    </row>
    <row r="132" s="1" customFormat="1" spans="1:22">
      <c r="A132" s="3">
        <v>999228087769989</v>
      </c>
      <c r="B132" s="1" t="s">
        <v>1583</v>
      </c>
      <c r="C132" s="1" t="s">
        <v>1584</v>
      </c>
      <c r="D132" s="1" t="s">
        <v>1585</v>
      </c>
      <c r="E132" s="1" t="s">
        <v>1586</v>
      </c>
      <c r="F132" s="1" t="s">
        <v>984</v>
      </c>
      <c r="G132" s="1" t="s">
        <v>948</v>
      </c>
      <c r="H132" s="1" t="s">
        <v>949</v>
      </c>
      <c r="I132" s="1" t="s">
        <v>1587</v>
      </c>
      <c r="J132" s="1" t="s">
        <v>951</v>
      </c>
      <c r="K132" s="1" t="s">
        <v>1587</v>
      </c>
      <c r="L132" s="1" t="s">
        <v>1587</v>
      </c>
      <c r="M132" s="1" t="s">
        <v>952</v>
      </c>
      <c r="N132" s="1" t="s">
        <v>952</v>
      </c>
      <c r="O132" s="1" t="s">
        <v>953</v>
      </c>
      <c r="P132" s="1" t="s">
        <v>954</v>
      </c>
      <c r="Q132" s="1" t="s">
        <v>955</v>
      </c>
      <c r="R132" s="1" t="s">
        <v>1588</v>
      </c>
      <c r="S132" s="1" t="s">
        <v>957</v>
      </c>
      <c r="T132" s="1" t="s">
        <v>958</v>
      </c>
      <c r="U132" s="1" t="s">
        <v>917</v>
      </c>
      <c r="V132" s="1" t="s">
        <v>959</v>
      </c>
    </row>
    <row r="133" s="1" customFormat="1" spans="1:22">
      <c r="A133" s="3">
        <v>999228073399654</v>
      </c>
      <c r="B133" s="1" t="s">
        <v>1589</v>
      </c>
      <c r="C133" s="1" t="s">
        <v>1590</v>
      </c>
      <c r="D133" s="1" t="s">
        <v>1591</v>
      </c>
      <c r="E133" s="1" t="s">
        <v>1592</v>
      </c>
      <c r="F133" s="1" t="s">
        <v>984</v>
      </c>
      <c r="G133" s="1" t="s">
        <v>948</v>
      </c>
      <c r="H133" s="1" t="s">
        <v>949</v>
      </c>
      <c r="I133" s="1" t="s">
        <v>1593</v>
      </c>
      <c r="J133" s="1" t="s">
        <v>951</v>
      </c>
      <c r="K133" s="1" t="s">
        <v>1593</v>
      </c>
      <c r="L133" s="1" t="s">
        <v>1593</v>
      </c>
      <c r="M133" s="1" t="s">
        <v>952</v>
      </c>
      <c r="N133" s="1" t="s">
        <v>952</v>
      </c>
      <c r="O133" s="1" t="s">
        <v>953</v>
      </c>
      <c r="P133" s="1" t="s">
        <v>954</v>
      </c>
      <c r="Q133" s="1" t="s">
        <v>955</v>
      </c>
      <c r="R133" s="1" t="s">
        <v>1594</v>
      </c>
      <c r="S133" s="1" t="s">
        <v>957</v>
      </c>
      <c r="T133" s="1" t="s">
        <v>958</v>
      </c>
      <c r="U133" s="1" t="s">
        <v>917</v>
      </c>
      <c r="V133" s="1" t="s">
        <v>990</v>
      </c>
    </row>
    <row r="134" s="1" customFormat="1" spans="1:22">
      <c r="A134" s="3">
        <v>999228004432821</v>
      </c>
      <c r="B134" s="1" t="s">
        <v>1595</v>
      </c>
      <c r="C134" s="1" t="s">
        <v>1596</v>
      </c>
      <c r="D134" s="1" t="s">
        <v>1126</v>
      </c>
      <c r="E134" s="1" t="s">
        <v>1597</v>
      </c>
      <c r="F134" s="1" t="s">
        <v>984</v>
      </c>
      <c r="G134" s="1" t="s">
        <v>948</v>
      </c>
      <c r="H134" s="1" t="s">
        <v>949</v>
      </c>
      <c r="I134" s="1" t="s">
        <v>1598</v>
      </c>
      <c r="J134" s="1" t="s">
        <v>951</v>
      </c>
      <c r="K134" s="1" t="s">
        <v>1598</v>
      </c>
      <c r="L134" s="1" t="s">
        <v>1598</v>
      </c>
      <c r="M134" s="1" t="s">
        <v>952</v>
      </c>
      <c r="N134" s="1" t="s">
        <v>952</v>
      </c>
      <c r="O134" s="1" t="s">
        <v>953</v>
      </c>
      <c r="P134" s="1" t="s">
        <v>954</v>
      </c>
      <c r="Q134" s="1" t="s">
        <v>955</v>
      </c>
      <c r="R134" s="1" t="s">
        <v>1599</v>
      </c>
      <c r="S134" s="1" t="s">
        <v>957</v>
      </c>
      <c r="T134" s="1" t="s">
        <v>958</v>
      </c>
      <c r="U134" s="1" t="s">
        <v>917</v>
      </c>
      <c r="V134" s="1" t="s">
        <v>959</v>
      </c>
    </row>
    <row r="135" s="1" customFormat="1" spans="1:22">
      <c r="A135" s="3">
        <v>999228004404490</v>
      </c>
      <c r="B135" s="1" t="s">
        <v>1595</v>
      </c>
      <c r="C135" s="1" t="s">
        <v>1600</v>
      </c>
      <c r="D135" s="1" t="s">
        <v>1126</v>
      </c>
      <c r="E135" s="1" t="s">
        <v>1601</v>
      </c>
      <c r="F135" s="1" t="s">
        <v>984</v>
      </c>
      <c r="G135" s="1" t="s">
        <v>948</v>
      </c>
      <c r="H135" s="1" t="s">
        <v>949</v>
      </c>
      <c r="I135" s="1" t="s">
        <v>1598</v>
      </c>
      <c r="J135" s="1" t="s">
        <v>951</v>
      </c>
      <c r="K135" s="1" t="s">
        <v>1598</v>
      </c>
      <c r="L135" s="1" t="s">
        <v>1598</v>
      </c>
      <c r="M135" s="1" t="s">
        <v>952</v>
      </c>
      <c r="N135" s="1" t="s">
        <v>952</v>
      </c>
      <c r="O135" s="1" t="s">
        <v>953</v>
      </c>
      <c r="P135" s="1" t="s">
        <v>954</v>
      </c>
      <c r="Q135" s="1" t="s">
        <v>955</v>
      </c>
      <c r="R135" s="1" t="s">
        <v>1602</v>
      </c>
      <c r="S135" s="1" t="s">
        <v>957</v>
      </c>
      <c r="T135" s="1" t="s">
        <v>958</v>
      </c>
      <c r="U135" s="1" t="s">
        <v>917</v>
      </c>
      <c r="V135" s="1" t="s">
        <v>959</v>
      </c>
    </row>
    <row r="136" s="1" customFormat="1" spans="1:22">
      <c r="A136" s="3">
        <v>999228002139299</v>
      </c>
      <c r="B136" s="1" t="s">
        <v>1595</v>
      </c>
      <c r="C136" s="1" t="s">
        <v>1603</v>
      </c>
      <c r="D136" s="1" t="s">
        <v>1604</v>
      </c>
      <c r="E136" s="1" t="s">
        <v>1605</v>
      </c>
      <c r="F136" s="1" t="s">
        <v>944</v>
      </c>
      <c r="G136" s="1" t="s">
        <v>948</v>
      </c>
      <c r="H136" s="1" t="s">
        <v>949</v>
      </c>
      <c r="I136" s="1" t="s">
        <v>1606</v>
      </c>
      <c r="J136" s="1" t="s">
        <v>951</v>
      </c>
      <c r="K136" s="1" t="s">
        <v>1606</v>
      </c>
      <c r="L136" s="1" t="s">
        <v>1606</v>
      </c>
      <c r="M136" s="1" t="s">
        <v>952</v>
      </c>
      <c r="N136" s="1" t="s">
        <v>952</v>
      </c>
      <c r="O136" s="1" t="s">
        <v>953</v>
      </c>
      <c r="P136" s="1" t="s">
        <v>954</v>
      </c>
      <c r="Q136" s="1" t="s">
        <v>955</v>
      </c>
      <c r="R136" s="1" t="s">
        <v>1607</v>
      </c>
      <c r="S136" s="1" t="s">
        <v>957</v>
      </c>
      <c r="T136" s="1" t="s">
        <v>958</v>
      </c>
      <c r="U136" s="1" t="s">
        <v>917</v>
      </c>
      <c r="V136" s="1" t="s">
        <v>1276</v>
      </c>
    </row>
    <row r="137" s="1" customFormat="1" spans="1:22">
      <c r="A137" s="3">
        <v>999227949626050</v>
      </c>
      <c r="B137" s="1" t="s">
        <v>1608</v>
      </c>
      <c r="C137" s="1" t="s">
        <v>1609</v>
      </c>
      <c r="D137" s="1" t="s">
        <v>1098</v>
      </c>
      <c r="E137" s="1" t="s">
        <v>1610</v>
      </c>
      <c r="F137" s="1" t="s">
        <v>984</v>
      </c>
      <c r="G137" s="1" t="s">
        <v>948</v>
      </c>
      <c r="H137" s="1" t="s">
        <v>949</v>
      </c>
      <c r="I137" s="1" t="s">
        <v>1611</v>
      </c>
      <c r="J137" s="1" t="s">
        <v>951</v>
      </c>
      <c r="K137" s="1" t="s">
        <v>1611</v>
      </c>
      <c r="L137" s="1" t="s">
        <v>1611</v>
      </c>
      <c r="M137" s="1" t="s">
        <v>952</v>
      </c>
      <c r="N137" s="1" t="s">
        <v>952</v>
      </c>
      <c r="O137" s="1" t="s">
        <v>953</v>
      </c>
      <c r="P137" s="1" t="s">
        <v>954</v>
      </c>
      <c r="Q137" s="1" t="s">
        <v>955</v>
      </c>
      <c r="R137" s="1" t="s">
        <v>1612</v>
      </c>
      <c r="S137" s="1" t="s">
        <v>957</v>
      </c>
      <c r="T137" s="1" t="s">
        <v>958</v>
      </c>
      <c r="U137" s="1" t="s">
        <v>917</v>
      </c>
      <c r="V137" s="1" t="s">
        <v>959</v>
      </c>
    </row>
    <row r="138" s="1" customFormat="1" spans="1:22">
      <c r="A138" s="3">
        <v>999227945619086</v>
      </c>
      <c r="B138" s="1" t="s">
        <v>1613</v>
      </c>
      <c r="C138" s="1" t="s">
        <v>1614</v>
      </c>
      <c r="D138" s="1" t="s">
        <v>1344</v>
      </c>
      <c r="E138" s="1" t="s">
        <v>1615</v>
      </c>
      <c r="F138" s="1" t="s">
        <v>984</v>
      </c>
      <c r="G138" s="1" t="s">
        <v>948</v>
      </c>
      <c r="H138" s="1" t="s">
        <v>949</v>
      </c>
      <c r="I138" s="1" t="s">
        <v>1616</v>
      </c>
      <c r="J138" s="1" t="s">
        <v>951</v>
      </c>
      <c r="K138" s="1" t="s">
        <v>1616</v>
      </c>
      <c r="L138" s="1" t="s">
        <v>1616</v>
      </c>
      <c r="M138" s="1" t="s">
        <v>952</v>
      </c>
      <c r="N138" s="1" t="s">
        <v>952</v>
      </c>
      <c r="O138" s="1" t="s">
        <v>953</v>
      </c>
      <c r="P138" s="1" t="s">
        <v>954</v>
      </c>
      <c r="Q138" s="1" t="s">
        <v>955</v>
      </c>
      <c r="R138" s="1" t="s">
        <v>1617</v>
      </c>
      <c r="S138" s="1" t="s">
        <v>957</v>
      </c>
      <c r="T138" s="1" t="s">
        <v>958</v>
      </c>
      <c r="U138" s="1" t="s">
        <v>917</v>
      </c>
      <c r="V138" s="1" t="s">
        <v>1032</v>
      </c>
    </row>
    <row r="139" s="1" customFormat="1" spans="1:22">
      <c r="A139" s="3">
        <v>999227440334573</v>
      </c>
      <c r="B139" s="1" t="s">
        <v>1618</v>
      </c>
      <c r="C139" s="1" t="s">
        <v>1619</v>
      </c>
      <c r="D139" s="1" t="s">
        <v>1098</v>
      </c>
      <c r="E139" s="1" t="s">
        <v>1620</v>
      </c>
      <c r="F139" s="1" t="s">
        <v>1038</v>
      </c>
      <c r="G139" s="1" t="s">
        <v>948</v>
      </c>
      <c r="H139" s="1" t="s">
        <v>949</v>
      </c>
      <c r="I139" s="1" t="s">
        <v>1621</v>
      </c>
      <c r="J139" s="1" t="s">
        <v>951</v>
      </c>
      <c r="K139" s="1" t="s">
        <v>1621</v>
      </c>
      <c r="L139" s="1" t="s">
        <v>1621</v>
      </c>
      <c r="M139" s="1" t="s">
        <v>952</v>
      </c>
      <c r="N139" s="1" t="s">
        <v>952</v>
      </c>
      <c r="O139" s="1" t="s">
        <v>953</v>
      </c>
      <c r="P139" s="1" t="s">
        <v>954</v>
      </c>
      <c r="Q139" s="1" t="s">
        <v>955</v>
      </c>
      <c r="R139" s="1" t="s">
        <v>1622</v>
      </c>
      <c r="S139" s="1" t="s">
        <v>957</v>
      </c>
      <c r="T139" s="1" t="s">
        <v>958</v>
      </c>
      <c r="U139" s="1" t="s">
        <v>917</v>
      </c>
      <c r="V139" s="1" t="s">
        <v>959</v>
      </c>
    </row>
    <row r="140" s="1" customFormat="1" spans="1:22">
      <c r="A140" s="3">
        <v>999227432917517</v>
      </c>
      <c r="B140" s="1" t="s">
        <v>1618</v>
      </c>
      <c r="C140" s="1" t="s">
        <v>1623</v>
      </c>
      <c r="D140" s="1" t="s">
        <v>1624</v>
      </c>
      <c r="E140" s="1" t="s">
        <v>1625</v>
      </c>
      <c r="F140" s="1" t="s">
        <v>944</v>
      </c>
      <c r="G140" s="1" t="s">
        <v>948</v>
      </c>
      <c r="H140" s="1" t="s">
        <v>949</v>
      </c>
      <c r="I140" s="1" t="s">
        <v>1626</v>
      </c>
      <c r="J140" s="1" t="s">
        <v>951</v>
      </c>
      <c r="K140" s="1" t="s">
        <v>1626</v>
      </c>
      <c r="L140" s="1" t="s">
        <v>1626</v>
      </c>
      <c r="M140" s="1" t="s">
        <v>952</v>
      </c>
      <c r="N140" s="1" t="s">
        <v>952</v>
      </c>
      <c r="O140" s="1" t="s">
        <v>953</v>
      </c>
      <c r="P140" s="1" t="s">
        <v>954</v>
      </c>
      <c r="Q140" s="1" t="s">
        <v>955</v>
      </c>
      <c r="R140" s="1" t="s">
        <v>1627</v>
      </c>
      <c r="S140" s="1" t="s">
        <v>957</v>
      </c>
      <c r="T140" s="1" t="s">
        <v>958</v>
      </c>
      <c r="U140" s="1" t="s">
        <v>917</v>
      </c>
      <c r="V140" s="1" t="s">
        <v>983</v>
      </c>
    </row>
    <row r="141" s="1" customFormat="1" spans="1:22">
      <c r="A141" s="3">
        <v>999227346312500</v>
      </c>
      <c r="B141" s="1" t="s">
        <v>1628</v>
      </c>
      <c r="C141" s="1" t="s">
        <v>1629</v>
      </c>
      <c r="D141" s="1" t="s">
        <v>1630</v>
      </c>
      <c r="E141" s="1" t="s">
        <v>1631</v>
      </c>
      <c r="F141" s="1" t="s">
        <v>944</v>
      </c>
      <c r="G141" s="1" t="s">
        <v>948</v>
      </c>
      <c r="H141" s="1" t="s">
        <v>949</v>
      </c>
      <c r="I141" s="1" t="s">
        <v>1632</v>
      </c>
      <c r="J141" s="1" t="s">
        <v>951</v>
      </c>
      <c r="K141" s="1" t="s">
        <v>1632</v>
      </c>
      <c r="L141" s="1" t="s">
        <v>1632</v>
      </c>
      <c r="M141" s="1" t="s">
        <v>952</v>
      </c>
      <c r="N141" s="1" t="s">
        <v>952</v>
      </c>
      <c r="O141" s="1" t="s">
        <v>953</v>
      </c>
      <c r="P141" s="1" t="s">
        <v>954</v>
      </c>
      <c r="Q141" s="1" t="s">
        <v>955</v>
      </c>
      <c r="R141" s="1" t="s">
        <v>1633</v>
      </c>
      <c r="S141" s="1" t="s">
        <v>957</v>
      </c>
      <c r="T141" s="1" t="s">
        <v>958</v>
      </c>
      <c r="U141" s="1" t="s">
        <v>917</v>
      </c>
      <c r="V141" s="1" t="s">
        <v>1276</v>
      </c>
    </row>
    <row r="142" s="1" customFormat="1" spans="1:22">
      <c r="A142" s="3">
        <v>999227334527662</v>
      </c>
      <c r="B142" s="1" t="s">
        <v>1634</v>
      </c>
      <c r="C142" s="1" t="s">
        <v>1635</v>
      </c>
      <c r="D142" s="1" t="s">
        <v>1636</v>
      </c>
      <c r="E142" s="1" t="s">
        <v>1637</v>
      </c>
      <c r="F142" s="1" t="s">
        <v>944</v>
      </c>
      <c r="G142" s="1" t="s">
        <v>948</v>
      </c>
      <c r="H142" s="1" t="s">
        <v>949</v>
      </c>
      <c r="I142" s="1" t="s">
        <v>1638</v>
      </c>
      <c r="J142" s="1" t="s">
        <v>951</v>
      </c>
      <c r="K142" s="1" t="s">
        <v>1638</v>
      </c>
      <c r="L142" s="1" t="s">
        <v>1638</v>
      </c>
      <c r="M142" s="1" t="s">
        <v>952</v>
      </c>
      <c r="N142" s="1" t="s">
        <v>952</v>
      </c>
      <c r="O142" s="1" t="s">
        <v>953</v>
      </c>
      <c r="P142" s="1" t="s">
        <v>954</v>
      </c>
      <c r="Q142" s="1" t="s">
        <v>955</v>
      </c>
      <c r="R142" s="1" t="s">
        <v>1639</v>
      </c>
      <c r="S142" s="1" t="s">
        <v>957</v>
      </c>
      <c r="T142" s="1" t="s">
        <v>958</v>
      </c>
      <c r="U142" s="1" t="s">
        <v>917</v>
      </c>
      <c r="V142" s="1" t="s">
        <v>959</v>
      </c>
    </row>
    <row r="143" s="1" customFormat="1" spans="1:22">
      <c r="A143" s="3">
        <v>999227322859916</v>
      </c>
      <c r="B143" s="1" t="s">
        <v>1640</v>
      </c>
      <c r="C143" s="1" t="s">
        <v>1641</v>
      </c>
      <c r="D143" s="1" t="s">
        <v>1642</v>
      </c>
      <c r="E143" s="1" t="s">
        <v>1643</v>
      </c>
      <c r="F143" s="1" t="s">
        <v>984</v>
      </c>
      <c r="G143" s="1" t="s">
        <v>948</v>
      </c>
      <c r="H143" s="1" t="s">
        <v>949</v>
      </c>
      <c r="I143" s="1" t="s">
        <v>1644</v>
      </c>
      <c r="J143" s="1" t="s">
        <v>951</v>
      </c>
      <c r="K143" s="1" t="s">
        <v>1644</v>
      </c>
      <c r="L143" s="1" t="s">
        <v>1644</v>
      </c>
      <c r="M143" s="1" t="s">
        <v>952</v>
      </c>
      <c r="N143" s="1" t="s">
        <v>952</v>
      </c>
      <c r="O143" s="1" t="s">
        <v>953</v>
      </c>
      <c r="P143" s="1" t="s">
        <v>954</v>
      </c>
      <c r="Q143" s="1" t="s">
        <v>955</v>
      </c>
      <c r="R143" s="1" t="s">
        <v>1645</v>
      </c>
      <c r="S143" s="1" t="s">
        <v>957</v>
      </c>
      <c r="T143" s="1" t="s">
        <v>958</v>
      </c>
      <c r="U143" s="1" t="s">
        <v>917</v>
      </c>
      <c r="V143" s="1" t="s">
        <v>1032</v>
      </c>
    </row>
    <row r="144" s="1" customFormat="1" spans="1:22">
      <c r="A144" s="3">
        <v>999227308525121</v>
      </c>
      <c r="B144" s="1" t="s">
        <v>1646</v>
      </c>
      <c r="C144" s="1" t="s">
        <v>1647</v>
      </c>
      <c r="D144" s="1" t="s">
        <v>1648</v>
      </c>
      <c r="E144" s="1" t="s">
        <v>1649</v>
      </c>
      <c r="F144" s="1" t="s">
        <v>984</v>
      </c>
      <c r="G144" s="1" t="s">
        <v>948</v>
      </c>
      <c r="H144" s="1" t="s">
        <v>949</v>
      </c>
      <c r="I144" s="1" t="s">
        <v>1650</v>
      </c>
      <c r="J144" s="1" t="s">
        <v>951</v>
      </c>
      <c r="K144" s="1" t="s">
        <v>1650</v>
      </c>
      <c r="L144" s="1" t="s">
        <v>1650</v>
      </c>
      <c r="M144" s="1" t="s">
        <v>952</v>
      </c>
      <c r="N144" s="1" t="s">
        <v>952</v>
      </c>
      <c r="O144" s="1" t="s">
        <v>953</v>
      </c>
      <c r="P144" s="1" t="s">
        <v>954</v>
      </c>
      <c r="Q144" s="1" t="s">
        <v>955</v>
      </c>
      <c r="R144" s="1" t="s">
        <v>1651</v>
      </c>
      <c r="S144" s="1" t="s">
        <v>957</v>
      </c>
      <c r="T144" s="1" t="s">
        <v>958</v>
      </c>
      <c r="U144" s="1" t="s">
        <v>917</v>
      </c>
      <c r="V144" s="1" t="s">
        <v>1276</v>
      </c>
    </row>
    <row r="145" s="1" customFormat="1" spans="1:22">
      <c r="A145" s="3">
        <v>999227292551293</v>
      </c>
      <c r="B145" s="1" t="s">
        <v>1652</v>
      </c>
      <c r="C145" s="1" t="s">
        <v>1653</v>
      </c>
      <c r="D145" s="1" t="s">
        <v>1157</v>
      </c>
      <c r="E145" s="1" t="s">
        <v>1654</v>
      </c>
      <c r="F145" s="1" t="s">
        <v>944</v>
      </c>
      <c r="G145" s="1" t="s">
        <v>948</v>
      </c>
      <c r="H145" s="1" t="s">
        <v>949</v>
      </c>
      <c r="I145" s="1" t="s">
        <v>1655</v>
      </c>
      <c r="J145" s="1" t="s">
        <v>951</v>
      </c>
      <c r="K145" s="1" t="s">
        <v>1655</v>
      </c>
      <c r="L145" s="1" t="s">
        <v>1655</v>
      </c>
      <c r="M145" s="1" t="s">
        <v>952</v>
      </c>
      <c r="N145" s="1" t="s">
        <v>952</v>
      </c>
      <c r="O145" s="1" t="s">
        <v>953</v>
      </c>
      <c r="P145" s="1" t="s">
        <v>954</v>
      </c>
      <c r="Q145" s="1" t="s">
        <v>955</v>
      </c>
      <c r="R145" s="1" t="s">
        <v>1656</v>
      </c>
      <c r="S145" s="1" t="s">
        <v>957</v>
      </c>
      <c r="T145" s="1" t="s">
        <v>958</v>
      </c>
      <c r="U145" s="1" t="s">
        <v>996</v>
      </c>
      <c r="V145" s="1" t="s">
        <v>983</v>
      </c>
    </row>
    <row r="146" s="1" customFormat="1" spans="1:22">
      <c r="A146" s="3">
        <v>999227193003752</v>
      </c>
      <c r="B146" s="1" t="s">
        <v>1657</v>
      </c>
      <c r="C146" s="1" t="s">
        <v>1658</v>
      </c>
      <c r="D146" s="1" t="s">
        <v>1659</v>
      </c>
      <c r="E146" s="1" t="s">
        <v>1660</v>
      </c>
      <c r="F146" s="1" t="s">
        <v>944</v>
      </c>
      <c r="G146" s="1" t="s">
        <v>948</v>
      </c>
      <c r="H146" s="1" t="s">
        <v>949</v>
      </c>
      <c r="I146" s="1" t="s">
        <v>1661</v>
      </c>
      <c r="J146" s="1" t="s">
        <v>951</v>
      </c>
      <c r="K146" s="1" t="s">
        <v>1661</v>
      </c>
      <c r="L146" s="1" t="s">
        <v>1661</v>
      </c>
      <c r="M146" s="1" t="s">
        <v>952</v>
      </c>
      <c r="N146" s="1" t="s">
        <v>952</v>
      </c>
      <c r="O146" s="1" t="s">
        <v>953</v>
      </c>
      <c r="P146" s="1" t="s">
        <v>954</v>
      </c>
      <c r="Q146" s="1" t="s">
        <v>955</v>
      </c>
      <c r="R146" s="1" t="s">
        <v>1662</v>
      </c>
      <c r="S146" s="1" t="s">
        <v>957</v>
      </c>
      <c r="T146" s="1" t="s">
        <v>958</v>
      </c>
      <c r="U146" s="1" t="s">
        <v>917</v>
      </c>
      <c r="V146" s="1" t="s">
        <v>990</v>
      </c>
    </row>
    <row r="147" s="1" customFormat="1" spans="1:22">
      <c r="A147" s="3">
        <v>999227114121319</v>
      </c>
      <c r="B147" s="1" t="s">
        <v>1663</v>
      </c>
      <c r="C147" s="1" t="s">
        <v>1664</v>
      </c>
      <c r="D147" s="1" t="s">
        <v>1636</v>
      </c>
      <c r="E147" s="1" t="s">
        <v>1665</v>
      </c>
      <c r="F147" s="1" t="s">
        <v>1215</v>
      </c>
      <c r="G147" s="1" t="s">
        <v>948</v>
      </c>
      <c r="H147" s="1" t="s">
        <v>949</v>
      </c>
      <c r="I147" s="1" t="s">
        <v>1088</v>
      </c>
      <c r="J147" s="1" t="s">
        <v>951</v>
      </c>
      <c r="K147" s="1" t="s">
        <v>1088</v>
      </c>
      <c r="L147" s="1" t="s">
        <v>1666</v>
      </c>
      <c r="M147" s="1" t="s">
        <v>1667</v>
      </c>
      <c r="N147" s="1" t="s">
        <v>1667</v>
      </c>
      <c r="O147" s="1" t="s">
        <v>953</v>
      </c>
      <c r="P147" s="1" t="s">
        <v>954</v>
      </c>
      <c r="Q147" s="1" t="s">
        <v>955</v>
      </c>
      <c r="R147" s="1" t="s">
        <v>1668</v>
      </c>
      <c r="S147" s="1" t="s">
        <v>957</v>
      </c>
      <c r="T147" s="1" t="s">
        <v>958</v>
      </c>
      <c r="U147" s="1" t="s">
        <v>917</v>
      </c>
      <c r="V147" s="1" t="s">
        <v>959</v>
      </c>
    </row>
    <row r="148" s="1" customFormat="1" spans="1:22">
      <c r="A148" s="3">
        <v>999227029052410</v>
      </c>
      <c r="B148" s="1" t="s">
        <v>1669</v>
      </c>
      <c r="C148" s="1" t="s">
        <v>1670</v>
      </c>
      <c r="D148" s="1" t="s">
        <v>1671</v>
      </c>
      <c r="E148" s="1" t="s">
        <v>1672</v>
      </c>
      <c r="F148" s="1" t="s">
        <v>1038</v>
      </c>
      <c r="G148" s="1" t="s">
        <v>948</v>
      </c>
      <c r="H148" s="1" t="s">
        <v>949</v>
      </c>
      <c r="I148" s="1" t="s">
        <v>1673</v>
      </c>
      <c r="J148" s="1" t="s">
        <v>951</v>
      </c>
      <c r="K148" s="1" t="s">
        <v>1673</v>
      </c>
      <c r="L148" s="1" t="s">
        <v>1673</v>
      </c>
      <c r="M148" s="1" t="s">
        <v>952</v>
      </c>
      <c r="N148" s="1" t="s">
        <v>952</v>
      </c>
      <c r="O148" s="1" t="s">
        <v>953</v>
      </c>
      <c r="P148" s="1" t="s">
        <v>954</v>
      </c>
      <c r="Q148" s="1" t="s">
        <v>955</v>
      </c>
      <c r="R148" s="1" t="s">
        <v>1674</v>
      </c>
      <c r="S148" s="1" t="s">
        <v>957</v>
      </c>
      <c r="T148" s="1" t="s">
        <v>958</v>
      </c>
      <c r="U148" s="1" t="s">
        <v>917</v>
      </c>
      <c r="V148" s="1" t="s">
        <v>959</v>
      </c>
    </row>
    <row r="149" s="1" customFormat="1" spans="1:22">
      <c r="A149" s="3">
        <v>999226855440488</v>
      </c>
      <c r="B149" s="1" t="s">
        <v>1675</v>
      </c>
      <c r="C149" s="1" t="s">
        <v>1676</v>
      </c>
      <c r="D149" s="1" t="s">
        <v>1677</v>
      </c>
      <c r="E149" s="1" t="s">
        <v>1678</v>
      </c>
      <c r="F149" s="1" t="s">
        <v>1091</v>
      </c>
      <c r="G149" s="1" t="s">
        <v>948</v>
      </c>
      <c r="H149" s="1" t="s">
        <v>949</v>
      </c>
      <c r="I149" s="1" t="s">
        <v>1679</v>
      </c>
      <c r="J149" s="1" t="s">
        <v>951</v>
      </c>
      <c r="K149" s="1" t="s">
        <v>1679</v>
      </c>
      <c r="L149" s="1" t="s">
        <v>1679</v>
      </c>
      <c r="M149" s="1" t="s">
        <v>952</v>
      </c>
      <c r="N149" s="1" t="s">
        <v>952</v>
      </c>
      <c r="O149" s="1" t="s">
        <v>953</v>
      </c>
      <c r="P149" s="1" t="s">
        <v>954</v>
      </c>
      <c r="Q149" s="1" t="s">
        <v>955</v>
      </c>
      <c r="R149" s="1" t="s">
        <v>1680</v>
      </c>
      <c r="S149" s="1" t="s">
        <v>957</v>
      </c>
      <c r="T149" s="1" t="s">
        <v>958</v>
      </c>
      <c r="U149" s="1" t="s">
        <v>917</v>
      </c>
      <c r="V149" s="1" t="s">
        <v>959</v>
      </c>
    </row>
    <row r="150" s="1" customFormat="1" spans="1:22">
      <c r="A150" s="3">
        <v>999226839200941</v>
      </c>
      <c r="B150" s="1" t="s">
        <v>1681</v>
      </c>
      <c r="C150" s="1" t="s">
        <v>1682</v>
      </c>
      <c r="D150" s="1" t="s">
        <v>1683</v>
      </c>
      <c r="E150" s="1" t="s">
        <v>1684</v>
      </c>
      <c r="F150" s="1" t="s">
        <v>944</v>
      </c>
      <c r="G150" s="1" t="s">
        <v>948</v>
      </c>
      <c r="H150" s="1" t="s">
        <v>949</v>
      </c>
      <c r="I150" s="1" t="s">
        <v>1413</v>
      </c>
      <c r="J150" s="1" t="s">
        <v>951</v>
      </c>
      <c r="K150" s="1" t="s">
        <v>1413</v>
      </c>
      <c r="L150" s="1" t="s">
        <v>1413</v>
      </c>
      <c r="M150" s="1" t="s">
        <v>952</v>
      </c>
      <c r="N150" s="1" t="s">
        <v>952</v>
      </c>
      <c r="O150" s="1" t="s">
        <v>953</v>
      </c>
      <c r="P150" s="1" t="s">
        <v>954</v>
      </c>
      <c r="Q150" s="1" t="s">
        <v>955</v>
      </c>
      <c r="R150" s="1" t="s">
        <v>1685</v>
      </c>
      <c r="S150" s="1" t="s">
        <v>957</v>
      </c>
      <c r="T150" s="1" t="s">
        <v>958</v>
      </c>
      <c r="U150" s="1" t="s">
        <v>917</v>
      </c>
      <c r="V150" s="1" t="s">
        <v>959</v>
      </c>
    </row>
    <row r="151" s="1" customFormat="1" spans="1:22">
      <c r="A151" s="3">
        <v>999226829068536</v>
      </c>
      <c r="B151" s="1" t="s">
        <v>1686</v>
      </c>
      <c r="C151" s="1" t="s">
        <v>1687</v>
      </c>
      <c r="D151" s="1" t="s">
        <v>1585</v>
      </c>
      <c r="E151" s="1" t="s">
        <v>1688</v>
      </c>
      <c r="F151" s="1" t="s">
        <v>984</v>
      </c>
      <c r="G151" s="1" t="s">
        <v>948</v>
      </c>
      <c r="H151" s="1" t="s">
        <v>949</v>
      </c>
      <c r="I151" s="1" t="s">
        <v>1689</v>
      </c>
      <c r="J151" s="1" t="s">
        <v>951</v>
      </c>
      <c r="K151" s="1" t="s">
        <v>1689</v>
      </c>
      <c r="L151" s="1" t="s">
        <v>1690</v>
      </c>
      <c r="M151" s="1" t="s">
        <v>1691</v>
      </c>
      <c r="N151" s="1" t="s">
        <v>1691</v>
      </c>
      <c r="O151" s="1" t="s">
        <v>953</v>
      </c>
      <c r="P151" s="1" t="s">
        <v>954</v>
      </c>
      <c r="Q151" s="1" t="s">
        <v>955</v>
      </c>
      <c r="R151" s="1" t="s">
        <v>1692</v>
      </c>
      <c r="S151" s="1" t="s">
        <v>957</v>
      </c>
      <c r="T151" s="1" t="s">
        <v>958</v>
      </c>
      <c r="U151" s="1" t="s">
        <v>917</v>
      </c>
      <c r="V151" s="1" t="s">
        <v>959</v>
      </c>
    </row>
    <row r="152" s="1" customFormat="1" spans="1:22">
      <c r="A152" s="3">
        <v>999226799227978</v>
      </c>
      <c r="B152" s="1" t="s">
        <v>1693</v>
      </c>
      <c r="C152" s="1" t="s">
        <v>1694</v>
      </c>
      <c r="D152" s="1" t="s">
        <v>1695</v>
      </c>
      <c r="E152" s="1" t="s">
        <v>1696</v>
      </c>
      <c r="F152" s="1" t="s">
        <v>984</v>
      </c>
      <c r="G152" s="1" t="s">
        <v>948</v>
      </c>
      <c r="H152" s="1" t="s">
        <v>949</v>
      </c>
      <c r="I152" s="1" t="s">
        <v>1697</v>
      </c>
      <c r="J152" s="1" t="s">
        <v>951</v>
      </c>
      <c r="K152" s="1" t="s">
        <v>1697</v>
      </c>
      <c r="L152" s="1" t="s">
        <v>1697</v>
      </c>
      <c r="M152" s="1" t="s">
        <v>952</v>
      </c>
      <c r="N152" s="1" t="s">
        <v>952</v>
      </c>
      <c r="O152" s="1" t="s">
        <v>953</v>
      </c>
      <c r="P152" s="1" t="s">
        <v>954</v>
      </c>
      <c r="Q152" s="1" t="s">
        <v>955</v>
      </c>
      <c r="R152" s="1" t="s">
        <v>1698</v>
      </c>
      <c r="S152" s="1" t="s">
        <v>957</v>
      </c>
      <c r="T152" s="1" t="s">
        <v>958</v>
      </c>
      <c r="U152" s="1" t="s">
        <v>917</v>
      </c>
      <c r="V152" s="1" t="s">
        <v>959</v>
      </c>
    </row>
    <row r="153" s="1" customFormat="1" spans="1:22">
      <c r="A153" s="3">
        <v>999226700661303</v>
      </c>
      <c r="B153" s="1" t="s">
        <v>1699</v>
      </c>
      <c r="C153" s="1" t="s">
        <v>1700</v>
      </c>
      <c r="D153" s="1" t="s">
        <v>1701</v>
      </c>
      <c r="E153" s="1" t="s">
        <v>1702</v>
      </c>
      <c r="F153" s="1" t="s">
        <v>1091</v>
      </c>
      <c r="G153" s="1" t="s">
        <v>948</v>
      </c>
      <c r="H153" s="1" t="s">
        <v>949</v>
      </c>
      <c r="I153" s="1" t="s">
        <v>1468</v>
      </c>
      <c r="J153" s="1" t="s">
        <v>951</v>
      </c>
      <c r="K153" s="1" t="s">
        <v>1468</v>
      </c>
      <c r="L153" s="1" t="s">
        <v>1468</v>
      </c>
      <c r="M153" s="1" t="s">
        <v>952</v>
      </c>
      <c r="N153" s="1" t="s">
        <v>952</v>
      </c>
      <c r="O153" s="1" t="s">
        <v>953</v>
      </c>
      <c r="P153" s="1" t="s">
        <v>954</v>
      </c>
      <c r="Q153" s="1" t="s">
        <v>955</v>
      </c>
      <c r="R153" s="1" t="s">
        <v>1703</v>
      </c>
      <c r="S153" s="1" t="s">
        <v>957</v>
      </c>
      <c r="T153" s="1" t="s">
        <v>958</v>
      </c>
      <c r="U153" s="1" t="s">
        <v>917</v>
      </c>
      <c r="V153" s="1" t="s">
        <v>959</v>
      </c>
    </row>
    <row r="154" s="1" customFormat="1" spans="1:22">
      <c r="A154" s="3">
        <v>999226644154104</v>
      </c>
      <c r="B154" s="1" t="s">
        <v>1704</v>
      </c>
      <c r="C154" s="1" t="s">
        <v>1705</v>
      </c>
      <c r="D154" s="1" t="s">
        <v>1591</v>
      </c>
      <c r="E154" s="1" t="s">
        <v>1706</v>
      </c>
      <c r="F154" s="1" t="s">
        <v>984</v>
      </c>
      <c r="G154" s="1" t="s">
        <v>948</v>
      </c>
      <c r="H154" s="1" t="s">
        <v>949</v>
      </c>
      <c r="I154" s="1" t="s">
        <v>1707</v>
      </c>
      <c r="J154" s="1" t="s">
        <v>951</v>
      </c>
      <c r="K154" s="1" t="s">
        <v>1707</v>
      </c>
      <c r="L154" s="1" t="s">
        <v>1707</v>
      </c>
      <c r="M154" s="1" t="s">
        <v>952</v>
      </c>
      <c r="N154" s="1" t="s">
        <v>952</v>
      </c>
      <c r="O154" s="1" t="s">
        <v>953</v>
      </c>
      <c r="P154" s="1" t="s">
        <v>954</v>
      </c>
      <c r="Q154" s="1" t="s">
        <v>955</v>
      </c>
      <c r="R154" s="1" t="s">
        <v>1708</v>
      </c>
      <c r="S154" s="1" t="s">
        <v>957</v>
      </c>
      <c r="T154" s="1" t="s">
        <v>958</v>
      </c>
      <c r="U154" s="1" t="s">
        <v>917</v>
      </c>
      <c r="V154" s="1" t="s">
        <v>990</v>
      </c>
    </row>
    <row r="155" s="1" customFormat="1" spans="1:22">
      <c r="A155" s="3">
        <v>999226569171565</v>
      </c>
      <c r="B155" s="1" t="s">
        <v>1709</v>
      </c>
      <c r="C155" s="1" t="s">
        <v>1710</v>
      </c>
      <c r="D155" s="1" t="s">
        <v>1695</v>
      </c>
      <c r="E155" s="1" t="s">
        <v>1711</v>
      </c>
      <c r="F155" s="1" t="s">
        <v>1091</v>
      </c>
      <c r="G155" s="1" t="s">
        <v>948</v>
      </c>
      <c r="H155" s="1" t="s">
        <v>949</v>
      </c>
      <c r="I155" s="1" t="s">
        <v>1712</v>
      </c>
      <c r="J155" s="1" t="s">
        <v>951</v>
      </c>
      <c r="K155" s="1" t="s">
        <v>1712</v>
      </c>
      <c r="L155" s="1" t="s">
        <v>1712</v>
      </c>
      <c r="M155" s="1" t="s">
        <v>952</v>
      </c>
      <c r="N155" s="1" t="s">
        <v>952</v>
      </c>
      <c r="O155" s="1" t="s">
        <v>953</v>
      </c>
      <c r="P155" s="1" t="s">
        <v>954</v>
      </c>
      <c r="Q155" s="1" t="s">
        <v>955</v>
      </c>
      <c r="R155" s="1" t="s">
        <v>1713</v>
      </c>
      <c r="S155" s="1" t="s">
        <v>957</v>
      </c>
      <c r="T155" s="1" t="s">
        <v>958</v>
      </c>
      <c r="U155" s="1" t="s">
        <v>917</v>
      </c>
      <c r="V155" s="1" t="s">
        <v>959</v>
      </c>
    </row>
    <row r="156" s="1" customFormat="1" spans="1:22">
      <c r="A156" s="3">
        <v>25738249943</v>
      </c>
      <c r="B156" s="1" t="s">
        <v>1714</v>
      </c>
      <c r="C156" s="1" t="s">
        <v>1715</v>
      </c>
      <c r="D156" s="1" t="s">
        <v>1716</v>
      </c>
      <c r="E156" s="1" t="s">
        <v>1717</v>
      </c>
      <c r="F156" s="1" t="s">
        <v>1091</v>
      </c>
      <c r="G156" s="1" t="s">
        <v>984</v>
      </c>
      <c r="H156" s="1" t="s">
        <v>949</v>
      </c>
      <c r="I156" s="1" t="s">
        <v>1718</v>
      </c>
      <c r="J156" s="1" t="s">
        <v>951</v>
      </c>
      <c r="K156" s="1" t="s">
        <v>1718</v>
      </c>
      <c r="L156" s="1" t="s">
        <v>1718</v>
      </c>
      <c r="M156" s="1" t="s">
        <v>952</v>
      </c>
      <c r="N156" s="1" t="s">
        <v>952</v>
      </c>
      <c r="O156" s="1" t="s">
        <v>953</v>
      </c>
      <c r="P156" s="1" t="s">
        <v>954</v>
      </c>
      <c r="Q156" s="1" t="s">
        <v>955</v>
      </c>
      <c r="R156" s="1" t="s">
        <v>1719</v>
      </c>
      <c r="S156" s="1" t="s">
        <v>1720</v>
      </c>
      <c r="T156" s="1" t="s">
        <v>958</v>
      </c>
      <c r="U156" s="1" t="s">
        <v>917</v>
      </c>
      <c r="V156" s="1" t="s">
        <v>983</v>
      </c>
    </row>
    <row r="157" s="1" customFormat="1" spans="1:22">
      <c r="A157" s="3">
        <v>999225068090794</v>
      </c>
      <c r="B157" s="1" t="s">
        <v>1721</v>
      </c>
      <c r="C157" s="1" t="s">
        <v>1722</v>
      </c>
      <c r="D157" s="1" t="s">
        <v>1723</v>
      </c>
      <c r="E157" s="1" t="s">
        <v>1724</v>
      </c>
      <c r="F157" s="1" t="s">
        <v>1320</v>
      </c>
      <c r="G157" s="1" t="s">
        <v>944</v>
      </c>
      <c r="H157" s="1" t="s">
        <v>949</v>
      </c>
      <c r="I157" s="1" t="s">
        <v>1725</v>
      </c>
      <c r="J157" s="1" t="s">
        <v>951</v>
      </c>
      <c r="K157" s="1" t="s">
        <v>1725</v>
      </c>
      <c r="L157" s="1" t="s">
        <v>1725</v>
      </c>
      <c r="M157" s="1" t="s">
        <v>952</v>
      </c>
      <c r="N157" s="1" t="s">
        <v>952</v>
      </c>
      <c r="O157" s="1" t="s">
        <v>953</v>
      </c>
      <c r="P157" s="1" t="s">
        <v>954</v>
      </c>
      <c r="Q157" s="1" t="s">
        <v>955</v>
      </c>
      <c r="R157" s="1" t="s">
        <v>1726</v>
      </c>
      <c r="S157" s="1" t="s">
        <v>1720</v>
      </c>
      <c r="T157" s="1" t="s">
        <v>958</v>
      </c>
      <c r="U157" s="1" t="s">
        <v>917</v>
      </c>
      <c r="V157" s="1" t="s">
        <v>959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2023-11-27T07:18:08Z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