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<sst xmlns="http://schemas.openxmlformats.org/spreadsheetml/2006/main" count="10150" uniqueCount="3429">
  <si>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</si>
  <si>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</si>
  <si>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</si>
  <si>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</si>
  <si>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</si>
  <si>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</si>
  <si>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</si>
  <si>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</si>
  <si>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</si>
  <si>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</si>
  <si>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</si>
  <si>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</si>
  <si>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</si>
  <si>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</si>
  <si>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</si>
  <si>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</si>
  <si>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</si>
  <si>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</si>
  <si>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</si>
  <si>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</si>
  <si>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</si>
  <si>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</si>
  <si>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</si>
  <si>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</si>
  <si>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</si>
  <si>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999225118301830	</t>
  </si>
  <si>
    <t>Ctrip</t>
  </si>
  <si>
    <t>正常</t>
  </si>
  <si>
    <t>[曼谷]曼谷奥克伍德酒店(Oakwood Hotel &amp; Residence Bangkok)(55822155)</t>
  </si>
  <si>
    <t>豪华大房或双床房&lt;2人入住&gt;</t>
  </si>
  <si>
    <t>HKD</t>
  </si>
  <si>
    <t>YUNIA SARI/VALENTINE</t>
  </si>
  <si>
    <t>CA13030231125HKD</t>
  </si>
  <si>
    <t>未提现</t>
  </si>
  <si>
    <t>携程开票</t>
  </si>
  <si>
    <t xml:space="preserve">3591035	</t>
  </si>
  <si>
    <t xml:space="preserve">41259SE003718	</t>
  </si>
  <si>
    <t>取消</t>
  </si>
  <si>
    <t xml:space="preserve">999225908000767	</t>
  </si>
  <si>
    <t>[维多利亚瀑布]维多利亚大瀑布酒店(The Victoria Falls Hotel)(110036612)</t>
  </si>
  <si>
    <t>DOUBLE Classic Double&lt;2人入住&gt;&lt;早餐&gt;</t>
  </si>
  <si>
    <t>Giordano/Jordan Francis</t>
  </si>
  <si>
    <t xml:space="preserve">3751720	</t>
  </si>
  <si>
    <t xml:space="preserve">3855936,3855937	</t>
  </si>
  <si>
    <t xml:space="preserve">999225991956867	</t>
  </si>
  <si>
    <t>[海牙]卡尔顿海滩(Carlton Beach)(90358455)</t>
  </si>
  <si>
    <t>舒适双床房, 1 张特大床, 城市景观&lt;2人入住&gt;&lt;不退款&gt;</t>
  </si>
  <si>
    <t>Walsma/Jolanda</t>
  </si>
  <si>
    <t xml:space="preserve">3768985	</t>
  </si>
  <si>
    <t xml:space="preserve">135985529	</t>
  </si>
  <si>
    <t xml:space="preserve">999226473493559	</t>
  </si>
  <si>
    <t>[马托西纽什]港口设计联排别墅酒店(Harbour Inn Design Townhouse)(110042314)</t>
  </si>
  <si>
    <t>高级大床或双床房&lt;2人入住&gt;&lt;早餐&gt;</t>
  </si>
  <si>
    <t>Rocha/Mariana Sousa</t>
  </si>
  <si>
    <t xml:space="preserve">3846783	</t>
  </si>
  <si>
    <t xml:space="preserve">26515787	</t>
  </si>
  <si>
    <t xml:space="preserve">999226628693004	</t>
  </si>
  <si>
    <t>[普吉岛]普吉岛秘密悬崖度假村(Secret Cliff Resort &amp; Restaurant)(55626130)</t>
  </si>
  <si>
    <t>海景高级别墅&lt;2人入住&gt;&lt;早餐&gt;</t>
  </si>
  <si>
    <t>Reddy/Etta Jeevan Amar,Reddy/Etta Jeevan Amar</t>
  </si>
  <si>
    <t xml:space="preserve">3885754	</t>
  </si>
  <si>
    <t xml:space="preserve">HGUConf81005389	</t>
  </si>
  <si>
    <t xml:space="preserve">999226790115072	</t>
  </si>
  <si>
    <t>[普吉岛]普吉岛科莫雅姆度假村(COMO Point Yamu, Phuket)(55799264)</t>
  </si>
  <si>
    <t>攀牙泳池套房&lt;2人入住&gt;&lt;早餐&gt;</t>
  </si>
  <si>
    <t>YANG/KAI</t>
  </si>
  <si>
    <t xml:space="preserve">3936232	</t>
  </si>
  <si>
    <t xml:space="preserve">	</t>
  </si>
  <si>
    <t xml:space="preserve">999226851037249	</t>
  </si>
  <si>
    <t>[Titi Gajah]亚罗士打拉亚酒店及会议中心(Raia Hotel &amp; Convention Centre Alor Setar)(55665891)</t>
  </si>
  <si>
    <t>DELUXE FAMILY&lt;2人入住&gt;</t>
  </si>
  <si>
    <t>IZLYN/IZLYN BINTI ISHAK</t>
  </si>
  <si>
    <t xml:space="preserve">3959106	</t>
  </si>
  <si>
    <t xml:space="preserve">I7DLKE	</t>
  </si>
  <si>
    <t xml:space="preserve">999226924827443	</t>
  </si>
  <si>
    <t>[皮皮岛]皮皮岛港口景观酒店(Phi Phi Harbour View Hotel-Sha Extra Plus)(55779402)</t>
  </si>
  <si>
    <t>豪华三人房&lt;3人入住&gt;&lt;早餐&gt;</t>
  </si>
  <si>
    <t>ZHANG/YONGXING,LIU/SIJIA,LIU/PING</t>
  </si>
  <si>
    <t xml:space="preserve">3973967	</t>
  </si>
  <si>
    <t xml:space="preserve">17695027	</t>
  </si>
  <si>
    <t xml:space="preserve">999227099449680	</t>
  </si>
  <si>
    <t>[布达拉斯]水晶温泉海滩酒店(Crystal Springs Beach Hotel)(110041101)</t>
  </si>
  <si>
    <t>海景高级房&lt;2人入住&gt;&lt;早餐&gt;</t>
  </si>
  <si>
    <t>foster/paul</t>
  </si>
  <si>
    <t xml:space="preserve">4001578	</t>
  </si>
  <si>
    <t xml:space="preserve">104432	</t>
  </si>
  <si>
    <t xml:space="preserve">999227304691839	</t>
  </si>
  <si>
    <t>[巴黎]巴黎共和皇冠假日酒店 - IHG 旗下酒店(Crowne Plaza Paris République, an IHG Hotel)(55439252)</t>
  </si>
  <si>
    <t>标准房&lt;2人入住&gt;&lt;早餐&gt;</t>
  </si>
  <si>
    <t>ZHANG/CHI,LU/YONG</t>
  </si>
  <si>
    <t xml:space="preserve">4042218	</t>
  </si>
  <si>
    <t xml:space="preserve">2238141	</t>
  </si>
  <si>
    <t xml:space="preserve">999227331678082	</t>
  </si>
  <si>
    <t>[清迈]洛伊酒店 - 青年旅舍(Loyy Hotel)(111414706)</t>
  </si>
  <si>
    <t>6人宿舍&lt;1人入住&gt;</t>
  </si>
  <si>
    <t>UNG/HOANG MY LINH</t>
  </si>
  <si>
    <t xml:space="preserve">4050715	</t>
  </si>
  <si>
    <t xml:space="preserve">9139941723654	</t>
  </si>
  <si>
    <t xml:space="preserve">999227345394779	</t>
  </si>
  <si>
    <t>[东雅加达]卡旺中心酒店(Sentral Cawang Hotel)(55452275)</t>
  </si>
  <si>
    <t>高级双人床房&lt;2人入住&gt;&lt;早餐&gt;</t>
  </si>
  <si>
    <t>Osama/Mohamed</t>
  </si>
  <si>
    <t xml:space="preserve">4057712	</t>
  </si>
  <si>
    <t xml:space="preserve">344100000052809	</t>
  </si>
  <si>
    <t xml:space="preserve">999227346143165	</t>
  </si>
  <si>
    <t>[仁川]仁川君悦大酒店(Grand Hyatt Incheon)(89918362)</t>
  </si>
  <si>
    <t>特大床房&lt;2人入住&gt;</t>
  </si>
  <si>
    <t>LIANG/GANG</t>
  </si>
  <si>
    <t xml:space="preserve">4058037	</t>
  </si>
  <si>
    <t xml:space="preserve">999227354339737	</t>
  </si>
  <si>
    <t>[云顶高原]云顶世界 - 第一大酒店(Resorts World Genting - First World Hotel)(55851929)</t>
  </si>
  <si>
    <t>Y5豪华房&lt;1人入住&gt;&lt;不退款&gt;</t>
  </si>
  <si>
    <t>TAN/YENG TIAN</t>
  </si>
  <si>
    <t xml:space="preserve">4061280	</t>
  </si>
  <si>
    <t xml:space="preserve">468587295 - 1697108732001275	</t>
  </si>
  <si>
    <t xml:space="preserve">999227355045242	</t>
  </si>
  <si>
    <t>[乔治市]槟城乔治市彩鸿酒店(Travelodge Georgetown)(55451686)</t>
  </si>
  <si>
    <t>家庭房&lt;3人入住&gt;&lt;不退款&gt;</t>
  </si>
  <si>
    <t>Yun/Eunice</t>
  </si>
  <si>
    <t xml:space="preserve">4061612	</t>
  </si>
  <si>
    <t xml:space="preserve">999227964691608	</t>
  </si>
  <si>
    <t>[迪拜]迪拜H酒店(The H Dubai)(69451976)</t>
  </si>
  <si>
    <t>甄选房&lt;2人入住&gt;&lt;不退款&gt;</t>
  </si>
  <si>
    <t>ANAND/VIMAL</t>
  </si>
  <si>
    <t xml:space="preserve">4088463	</t>
  </si>
  <si>
    <t xml:space="preserve">999227970938804	</t>
  </si>
  <si>
    <t>[普吉岛]卡塔SIS度假酒店(The Sis Kata, Resort)(69427769)</t>
  </si>
  <si>
    <t>TWIN SIS OVER THE STELLA POOL&lt;2人入住&gt;&lt;不退款&gt;&lt;早餐&gt;</t>
  </si>
  <si>
    <t>HE/TINGTING</t>
  </si>
  <si>
    <t xml:space="preserve">4091393	</t>
  </si>
  <si>
    <t xml:space="preserve">999227983709894	</t>
  </si>
  <si>
    <t>[胡志明市]西贡中心铂尔曼酒店(Pullman Saigon Centre)(55270481)</t>
  </si>
  <si>
    <t>高级特大床房&lt;2人入住&gt;&lt;不退款&gt;&lt;早餐&gt;</t>
  </si>
  <si>
    <t>ZENG/HOUNONG</t>
  </si>
  <si>
    <t xml:space="preserve">4095092	</t>
  </si>
  <si>
    <t xml:space="preserve">120947442	</t>
  </si>
  <si>
    <t xml:space="preserve">999228000703666	</t>
  </si>
  <si>
    <t>[开罗]托利普金色广场酒店(Tolip Golden Plaza)(55585858)</t>
  </si>
  <si>
    <t>高级双床房&lt;2人入住&gt;&lt;早餐&gt;</t>
  </si>
  <si>
    <t>Cordeiro/Filipa,Cordeiro/Filipa</t>
  </si>
  <si>
    <t xml:space="preserve">4099827	</t>
  </si>
  <si>
    <t xml:space="preserve">999228029785556	</t>
  </si>
  <si>
    <t>[新加坡]新加坡中国城凯贝丽酒店式服务公寓(Capri by Fraser, China Square / Singapore)(97601983)</t>
  </si>
  <si>
    <t>高级双床房&lt;2人入住&gt;</t>
  </si>
  <si>
    <t>ZHU/JIAYING,GU/SIJIA</t>
  </si>
  <si>
    <t xml:space="preserve">4107069	</t>
  </si>
  <si>
    <t xml:space="preserve">9035279812930	</t>
  </si>
  <si>
    <t xml:space="preserve">999228062924246	</t>
  </si>
  <si>
    <t>[巴厘岛]巴厘岛乌布卡娅内穆雅度假村(KajaNe Mua at Ubud Bali)(55801266)</t>
  </si>
  <si>
    <t>池景豪华房&lt;2人入住&gt;&lt;早餐&gt;</t>
  </si>
  <si>
    <t>HU/YUTING,LIU/SHUAI</t>
  </si>
  <si>
    <t xml:space="preserve">4114194	</t>
  </si>
  <si>
    <t xml:space="preserve">65903	</t>
  </si>
  <si>
    <t xml:space="preserve">999228066227546	</t>
  </si>
  <si>
    <t>[八打灵再也]吉隆坡颐思殿酒店(Eastin Hotel Kuala Lumpur)(55270753)</t>
  </si>
  <si>
    <t>Executive Deluxe King&lt;1人入住&gt;&lt;早餐&gt;</t>
  </si>
  <si>
    <t>PARK/SUNWOO</t>
  </si>
  <si>
    <t xml:space="preserve">4116034	</t>
  </si>
  <si>
    <t xml:space="preserve">9035323717062	</t>
  </si>
  <si>
    <t xml:space="preserve">999228070935807	</t>
  </si>
  <si>
    <t>[芭堤雅]西米春树酒店(Sea Me Spring Tree Hotel)(95084662)</t>
  </si>
  <si>
    <t>我的房间&lt;2人入住&gt;&lt;早餐&gt;</t>
  </si>
  <si>
    <t>FAGFANG/SURISA</t>
  </si>
  <si>
    <t xml:space="preserve">4118368	</t>
  </si>
  <si>
    <t xml:space="preserve">999228074728406	</t>
  </si>
  <si>
    <t>[拉普拉普]皇宫水上乐园度假村(Jpark Island Resort &amp; Waterpark Cebu)(109329158)</t>
  </si>
  <si>
    <t>豪华房&lt;2人入住&gt;&lt;不退款&gt;&lt;早餐&gt;</t>
  </si>
  <si>
    <t>KIM/WOOJUN</t>
  </si>
  <si>
    <t xml:space="preserve">4120349	</t>
  </si>
  <si>
    <t xml:space="preserve">999228095877971	</t>
  </si>
  <si>
    <t>[巴厘岛]巴厘岛沃特马克Spa酒店(Watermark Hotel &amp; Spa Bali)(55872319)</t>
  </si>
  <si>
    <t>高级间&lt;2人入住&gt;&lt;不退款&gt;&lt;早餐&gt;</t>
  </si>
  <si>
    <t>LIU/WAI KAM</t>
  </si>
  <si>
    <t xml:space="preserve">4124969	</t>
  </si>
  <si>
    <t xml:space="preserve">999228098544673	</t>
  </si>
  <si>
    <t>[首尔]勒梦酒店(Le Mong Hotel -Mong)(55768689)</t>
  </si>
  <si>
    <t>高级双人间&lt;2人入住&gt;</t>
  </si>
  <si>
    <t>Putu Michelle Maharani/I Dewa Ayu</t>
  </si>
  <si>
    <t xml:space="preserve">4126071	</t>
  </si>
  <si>
    <t xml:space="preserve">999228102613482	</t>
  </si>
  <si>
    <t>[普吉岛]普吉岛海床大酒店(Seabed Grand Hotel Phuket)(110132987)</t>
  </si>
  <si>
    <t>豪华房（可使用泳池）&lt;2人入住&gt;&lt;不退款&gt;&lt;早餐&gt;</t>
  </si>
  <si>
    <t>LI/CHI PING</t>
  </si>
  <si>
    <t xml:space="preserve">4127627	</t>
  </si>
  <si>
    <t xml:space="preserve">29717	</t>
  </si>
  <si>
    <t xml:space="preserve">999228122037224	</t>
  </si>
  <si>
    <t>[帕岸岛]海风度假村(Sea Breeze Resort)(92030137)</t>
  </si>
  <si>
    <t>标准洋房&lt;2人入住&gt;</t>
  </si>
  <si>
    <t>Galley/Patrick</t>
  </si>
  <si>
    <t xml:space="preserve">4132438	</t>
  </si>
  <si>
    <t xml:space="preserve">-111087928|111087928	</t>
  </si>
  <si>
    <t xml:space="preserve">999228122646792	</t>
  </si>
  <si>
    <t>[曼谷]曼谷都市酒店(Metropole Bangkok)(90373284)</t>
  </si>
  <si>
    <t>标准房&lt;2人入住&gt;&lt;不退款&gt;&lt;早餐&gt;</t>
  </si>
  <si>
    <t>GANGER/MARIE</t>
  </si>
  <si>
    <t xml:space="preserve">4132698	</t>
  </si>
  <si>
    <t xml:space="preserve">51928	</t>
  </si>
  <si>
    <t xml:space="preserve">999228139405797	</t>
  </si>
  <si>
    <t>高级双床房&lt;2人入住&gt;&lt;不退款&gt;&lt;早餐&gt;</t>
  </si>
  <si>
    <t>AMIT/SANGANI,AMIT/SANGANI,AMIT/SANGANI,AMIT/SANGANI</t>
  </si>
  <si>
    <t xml:space="preserve">4137071	</t>
  </si>
  <si>
    <t xml:space="preserve">123897788	</t>
  </si>
  <si>
    <t xml:space="preserve">999228159038133	</t>
  </si>
  <si>
    <t>[岘港]岘港希尔顿酒店(Hilton Da Nang)(91808069)</t>
  </si>
  <si>
    <t>Twin Guest Room Ocean View With High Floor&lt;2人入住&gt;</t>
  </si>
  <si>
    <t>WU/ZHEN</t>
  </si>
  <si>
    <t xml:space="preserve">4141967	</t>
  </si>
  <si>
    <t xml:space="preserve">3436620022	</t>
  </si>
  <si>
    <t xml:space="preserve">999228208021289	</t>
  </si>
  <si>
    <t>[三宝垄]三宝拢特雷姆酒店(Hotel Tentrem Semarang)(102880822)</t>
  </si>
  <si>
    <t>豪华特大床房&lt;2人入住&gt;&lt;早餐&gt;</t>
  </si>
  <si>
    <t>LIM/MARGUERITE CARLA PHIPPS</t>
  </si>
  <si>
    <t xml:space="preserve">4149092	</t>
  </si>
  <si>
    <t xml:space="preserve">999228239835308	</t>
  </si>
  <si>
    <t>[哥打京那巴鲁]莫诺科洛精品酒店(Monocolo Boutique Hotel)(111414449)</t>
  </si>
  <si>
    <t>高级房-无窗&lt;2人入住&gt;&lt;不退款&gt;</t>
  </si>
  <si>
    <t>SHWUYIN/WONG</t>
  </si>
  <si>
    <t xml:space="preserve">4162071	</t>
  </si>
  <si>
    <t xml:space="preserve">P2311011211K-009025-F01	</t>
  </si>
  <si>
    <t xml:space="preserve">999228240358877	</t>
  </si>
  <si>
    <t>[普吉岛]普吉格雷斯兰温泉度假酒店(Phuket Graceland Resort and Spa)(56185699)</t>
  </si>
  <si>
    <t>豪华房&lt;2人入住&gt;&lt;早餐&gt;</t>
  </si>
  <si>
    <t>CHEUNG/YUK YU</t>
  </si>
  <si>
    <t xml:space="preserve">4162324	</t>
  </si>
  <si>
    <t xml:space="preserve">acknowledge	</t>
  </si>
  <si>
    <t xml:space="preserve">999228257553326	</t>
  </si>
  <si>
    <t>[马尼拉]世纪公园酒店(Century Park Hotel)(55694378)</t>
  </si>
  <si>
    <t>Ow/Jun Min</t>
  </si>
  <si>
    <t xml:space="preserve">4164141	</t>
  </si>
  <si>
    <t xml:space="preserve">292146	</t>
  </si>
  <si>
    <t xml:space="preserve">28262373846	</t>
  </si>
  <si>
    <t>[芭堤雅]帕亚酒店(Payaa Hotel)(102880715)</t>
  </si>
  <si>
    <t>Deluxe Twin Room&lt;2人入住&gt;&lt;不退款&gt;</t>
  </si>
  <si>
    <t>DOU/BO</t>
  </si>
  <si>
    <t xml:space="preserve">4166414	</t>
  </si>
  <si>
    <t xml:space="preserve">350400000012585	</t>
  </si>
  <si>
    <t xml:space="preserve">999228264942066	</t>
  </si>
  <si>
    <t>[圣地亚哥]圣地亚哥维塔库拉铂尔曼酒店(Pullman Santiago Vitacura)(90360482)</t>
  </si>
  <si>
    <t>高尔夫球场景观豪华两张大床房&lt;2人入住&gt;</t>
  </si>
  <si>
    <t>Park/Bokyeong</t>
  </si>
  <si>
    <t xml:space="preserve">4167825	</t>
  </si>
  <si>
    <t xml:space="preserve">3795223|114485273	</t>
  </si>
  <si>
    <t xml:space="preserve">999228270648058	</t>
  </si>
  <si>
    <t>[大城]埃瓦尔酒店(The Avail)(90400812)</t>
  </si>
  <si>
    <t>标准房&lt;2人入住&gt;</t>
  </si>
  <si>
    <t>YI/LING</t>
  </si>
  <si>
    <t xml:space="preserve">4171278	</t>
  </si>
  <si>
    <t xml:space="preserve">9208719915454	</t>
  </si>
  <si>
    <t xml:space="preserve">999228274303635	</t>
  </si>
  <si>
    <t>[拉斯维加斯]皇宫度假村娱乐场酒店(The Palazzo at The Venetian®)(55426442)</t>
  </si>
  <si>
    <t>城景奢华两大床套房&lt;2人入住&gt;</t>
  </si>
  <si>
    <t>ZHANG/FUGE,Li/Jin</t>
  </si>
  <si>
    <t xml:space="preserve">4173671	</t>
  </si>
  <si>
    <t xml:space="preserve">452304588297	</t>
  </si>
  <si>
    <t xml:space="preserve">999228277845909	</t>
  </si>
  <si>
    <t>[河内]MK高级精品酒店(MK Premier Boutique Hotel)(55626340)</t>
  </si>
  <si>
    <t>MK套房带露台&lt;2人入住&gt;&lt;不退款&gt;&lt;早餐&gt;</t>
  </si>
  <si>
    <t>SAUER/JACQUELINE MARGARET,SAUER/HAROLD RICHARD</t>
  </si>
  <si>
    <t xml:space="preserve">4174450	</t>
  </si>
  <si>
    <t xml:space="preserve">115054698|115054698	</t>
  </si>
  <si>
    <t xml:space="preserve">999228281043462	</t>
  </si>
  <si>
    <t>[甲米]苹果一日度假村(Apple A Day Resort Krabi, Ao Nang Beach)(55414373)</t>
  </si>
  <si>
    <t>豪华房&lt;2人入住&gt;</t>
  </si>
  <si>
    <t>Xiao/Hao,WANG/YI</t>
  </si>
  <si>
    <t xml:space="preserve">4175340	</t>
  </si>
  <si>
    <t xml:space="preserve">999228283962634	</t>
  </si>
  <si>
    <t>[万宜新镇]Park Inn by Radisson Putrajaya(92030309)</t>
  </si>
  <si>
    <t>RAN/XU</t>
  </si>
  <si>
    <t xml:space="preserve">4176331	</t>
  </si>
  <si>
    <t xml:space="preserve">1082009148	</t>
  </si>
  <si>
    <t xml:space="preserve">999228295060186	</t>
  </si>
  <si>
    <t>[柑林县]金兰阿尔玛度假酒店(Alma Resort Cam Ranh)(97965551)</t>
  </si>
  <si>
    <t>高级一卧室套房&lt;2人入住&gt;&lt;不退款&gt;&lt;早餐&gt;</t>
  </si>
  <si>
    <t>KIM/JIWON,HONG/HYESUN</t>
  </si>
  <si>
    <t xml:space="preserve">4182337	</t>
  </si>
  <si>
    <t xml:space="preserve">-115722790|115722790	</t>
  </si>
  <si>
    <t xml:space="preserve">999228314351752	</t>
  </si>
  <si>
    <t>[蓬特维埃斯格]普恩特维斯戈巴尔内里奥大酒店(Gran Hotel Balneario de Puente Viesgo)(109173969)</t>
  </si>
  <si>
    <t>标准房 1张双人床&lt;2人入住&gt;&lt;早餐&gt;</t>
  </si>
  <si>
    <t>FERNANDEZ PEDREIRA/JOSE LUIS</t>
  </si>
  <si>
    <t xml:space="preserve">4188347	</t>
  </si>
  <si>
    <t xml:space="preserve">999228317960561	</t>
  </si>
  <si>
    <t>[曼谷]曼谷素坤逸卡尔顿酒店(Carlton Hotel Bangkok Sukhumvit)(68545237)</t>
  </si>
  <si>
    <t>豪华房&lt;2人入住&gt;&lt;不退款&gt;</t>
  </si>
  <si>
    <t>KIM/SEOWON,JANG/YUNSIK</t>
  </si>
  <si>
    <t xml:space="preserve">4191090	</t>
  </si>
  <si>
    <t xml:space="preserve">-116372367|116372367	</t>
  </si>
  <si>
    <t xml:space="preserve">999228320195529	</t>
  </si>
  <si>
    <t>[济州市]埃比尼泽酒店(Ebenezer Hotel)(90402181)</t>
  </si>
  <si>
    <t>侧海景房&lt;2人入住&gt;</t>
  </si>
  <si>
    <t>QIAN/HUI,ZHOU/NING</t>
  </si>
  <si>
    <t xml:space="preserve">4193237	</t>
  </si>
  <si>
    <t xml:space="preserve">23164162	</t>
  </si>
  <si>
    <t xml:space="preserve">999228320738967	</t>
  </si>
  <si>
    <t>[甲米]甲米毕安酒店(Beyond Krabi)(55799372)</t>
  </si>
  <si>
    <t>花园别墅&lt;2人入住&gt;&lt;早餐&gt;</t>
  </si>
  <si>
    <t>NG/CHRISTINE</t>
  </si>
  <si>
    <t xml:space="preserve">4193871	</t>
  </si>
  <si>
    <t xml:space="preserve">231104233058177	</t>
  </si>
  <si>
    <t xml:space="preserve">999228320794198	</t>
  </si>
  <si>
    <t>SUPERIOR DOUBLE ROOM&lt;2人入住&gt;</t>
  </si>
  <si>
    <t>Ros/Farah</t>
  </si>
  <si>
    <t xml:space="preserve">4193931	</t>
  </si>
  <si>
    <t xml:space="preserve">IH1S2M	</t>
  </si>
  <si>
    <t xml:space="preserve">999228329879849	</t>
  </si>
  <si>
    <t>[巴黎]巴黎玛丽皇后酒店(Queen Mary Opera)(55779633)</t>
  </si>
  <si>
    <t>豪华房 1张双人床&lt;2人入住&gt;&lt;不退款&gt;</t>
  </si>
  <si>
    <t>KONNO/KENSUKE</t>
  </si>
  <si>
    <t xml:space="preserve">4197196	</t>
  </si>
  <si>
    <t xml:space="preserve">999228330653103	</t>
  </si>
  <si>
    <t>[长滩岛]长滩岛金凤凰酒店(Golden Phoenix Hotel Boracay)(55799350)</t>
  </si>
  <si>
    <t>豪华双床房&lt;2人入住&gt;&lt;不退款&gt;</t>
  </si>
  <si>
    <t>SUMAYOD/CHRISTOPHER</t>
  </si>
  <si>
    <t xml:space="preserve">4197540	</t>
  </si>
  <si>
    <t xml:space="preserve">999228331277617	</t>
  </si>
  <si>
    <t>[巴黎]铂尔曼巴黎蒙帕纳斯酒店(Pullman Paris Montparnasse)(91595411)</t>
  </si>
  <si>
    <t>华丽客房, 2 张单人床&lt;2人入住&gt;</t>
  </si>
  <si>
    <t>WU/YAO,TANG/WENHU</t>
  </si>
  <si>
    <t xml:space="preserve">4197911	</t>
  </si>
  <si>
    <t xml:space="preserve">999228335630449	</t>
  </si>
  <si>
    <t>[普吉岛]海顿里拉瓦迪酒店(Leelavadee HuaTing Holiday Inn)(55831883)</t>
  </si>
  <si>
    <t>园景高级房&lt;2人入住&gt;</t>
  </si>
  <si>
    <t>ZHANG/WEI</t>
  </si>
  <si>
    <t xml:space="preserve">4200119	</t>
  </si>
  <si>
    <t xml:space="preserve">999228338743337	</t>
  </si>
  <si>
    <t>[法兰克福]法兰克福萨沃伊酒店(Savoy Hotel)(56206297)</t>
  </si>
  <si>
    <t>标准单人房&lt;1人入住&gt;&lt;不退款&gt;</t>
  </si>
  <si>
    <t>AMEWUDAH/RICHARD KING</t>
  </si>
  <si>
    <t xml:space="preserve">4202240	</t>
  </si>
  <si>
    <t xml:space="preserve">999228340058934	</t>
  </si>
  <si>
    <t>[孟买]蜻蜓艺术酒店(Dragonfly Hotel- the Art Hotel)(92032152)</t>
  </si>
  <si>
    <t>豪华间&lt;2人入住&gt;&lt;早餐&gt;</t>
  </si>
  <si>
    <t>HO/CHIHSIEN,HO/YINGCHANG,HO/ILU</t>
  </si>
  <si>
    <t xml:space="preserve">4203502	</t>
  </si>
  <si>
    <t xml:space="preserve">8929145,8929146|117335732,117335733	</t>
  </si>
  <si>
    <t xml:space="preserve">999228344465370	</t>
  </si>
  <si>
    <t>[南雅加达]昆纳瓦曼酒店(The Gunawarman)(55639755)</t>
  </si>
  <si>
    <t>mansard高级房&lt;2人入住&gt;&lt;早餐&gt;</t>
  </si>
  <si>
    <t>TAN/STEPHEN</t>
  </si>
  <si>
    <t xml:space="preserve">4206112	</t>
  </si>
  <si>
    <t xml:space="preserve">999228345314052	</t>
  </si>
  <si>
    <t>[马尔默]乔根考克福斯特酒店(First Hotel Jörgen Kock)(55439510)</t>
  </si>
  <si>
    <t>双床房&lt;2人入住&gt;&lt;不退款&gt;</t>
  </si>
  <si>
    <t>PICHHILI/AVINASH REDDY</t>
  </si>
  <si>
    <t xml:space="preserve">4206366	</t>
  </si>
  <si>
    <t xml:space="preserve">140845285|117599188	</t>
  </si>
  <si>
    <t xml:space="preserve">999228349963183	</t>
  </si>
  <si>
    <t>[呵叻]呵叻府会议中心及帝国酒店(The Imperial Hotel &amp; Convention Centre Korat)(55451681)</t>
  </si>
  <si>
    <t>RUNGRUANGSRI/YANISA,CHUABUNDIT/KANYARAT,XUPING/MR.LU</t>
  </si>
  <si>
    <t xml:space="preserve">4208232	</t>
  </si>
  <si>
    <t xml:space="preserve">140872529,140872527|117918221,117918222	</t>
  </si>
  <si>
    <t xml:space="preserve">999228353892146	</t>
  </si>
  <si>
    <t>[巴拿马城]巴拿马城广场悦宜湾酒店(Riu Plaza Panamá)(55733524)</t>
  </si>
  <si>
    <t>Bansal/Swati</t>
  </si>
  <si>
    <t xml:space="preserve">4210098	</t>
  </si>
  <si>
    <t xml:space="preserve">999228358663964	</t>
  </si>
  <si>
    <t>[吉隆坡]吉隆坡阿玛瑞酒店(Amari Kuala Lumpur)(110133635)</t>
  </si>
  <si>
    <t>华丽双人房（2 张单人床）, 2 张单人床&lt;2人入住&gt;&lt;不退款&gt;</t>
  </si>
  <si>
    <t>YANG/HUIZHU</t>
  </si>
  <si>
    <t xml:space="preserve">4212497	</t>
  </si>
  <si>
    <t xml:space="preserve">999228359227957	</t>
  </si>
  <si>
    <t>[奎松市]塞达维蒂斯北酒店(Seda Vertis North)(55281097)</t>
  </si>
  <si>
    <t>TORRES/MIGUEL,DE LA CRUZ/LUISA</t>
  </si>
  <si>
    <t xml:space="preserve">4212716	</t>
  </si>
  <si>
    <t xml:space="preserve">3022841	</t>
  </si>
  <si>
    <t xml:space="preserve">999228363452264	</t>
  </si>
  <si>
    <t>[巴厘岛]巴厘岛机场希尔顿花园酒店(Hilton Garden Inn Bali Ngurah Rai Airport)(55290459)</t>
  </si>
  <si>
    <t>双床房&lt;2人入住&gt;</t>
  </si>
  <si>
    <t>FANG/ZEYU,QIAO/HUI</t>
  </si>
  <si>
    <t xml:space="preserve">4215285	</t>
  </si>
  <si>
    <t xml:space="preserve">999228365618982	</t>
  </si>
  <si>
    <t>Deluxe Double Room&lt;2人入住&gt;&lt;不退款&gt;</t>
  </si>
  <si>
    <t>NAM/JAEHYUN</t>
  </si>
  <si>
    <t xml:space="preserve">4216547	</t>
  </si>
  <si>
    <t xml:space="preserve">350400000013032	</t>
  </si>
  <si>
    <t xml:space="preserve">999228365688860	</t>
  </si>
  <si>
    <t>[罗马]守护神皇宫酒店(Hotel Palladium Palace)(55680396)</t>
  </si>
  <si>
    <t>客房&lt;1人入住&gt;&lt;早餐&gt;</t>
  </si>
  <si>
    <t>canodiaz/Eva</t>
  </si>
  <si>
    <t xml:space="preserve">4216575	</t>
  </si>
  <si>
    <t xml:space="preserve">28366581775	</t>
  </si>
  <si>
    <t>[安塔利亚]你美丽的家酒店(Tu Casa Linda)(110043045)</t>
  </si>
  <si>
    <t>双人房（1 张双人床或 2 张单人床）&lt;2人入住&gt;&lt;不退款&gt;&lt;早餐&gt;</t>
  </si>
  <si>
    <t>HAI/CHAOJUN</t>
  </si>
  <si>
    <t xml:space="preserve">4217275	</t>
  </si>
  <si>
    <t xml:space="preserve">118654767|118654767	</t>
  </si>
  <si>
    <t xml:space="preserve">999228367397216	</t>
  </si>
  <si>
    <t>[罗马]圣马可酒店(Hotel San Marco)(55906974)</t>
  </si>
  <si>
    <t>双人房&lt;2人入住&gt;&lt;不退款&gt;</t>
  </si>
  <si>
    <t>FERNANDEZDUARTE/DERLIS,RAMIREZVILLALBA/EVELYN</t>
  </si>
  <si>
    <t xml:space="preserve">4218324	</t>
  </si>
  <si>
    <t xml:space="preserve">999228367568198	</t>
  </si>
  <si>
    <t>[马尼拉]马尼拉湾景园酒店(Bayview Park Hotel Manila)(55280723)</t>
  </si>
  <si>
    <t>SHRESTHA/SANTOSHNARAYAN</t>
  </si>
  <si>
    <t xml:space="preserve">4218783	</t>
  </si>
  <si>
    <t xml:space="preserve">298763	</t>
  </si>
  <si>
    <t xml:space="preserve">999228367814142	</t>
  </si>
  <si>
    <t>[马卡蒂]马卡迪华美达安可酒店(Ramada Encore Makati)(55599153)</t>
  </si>
  <si>
    <t>1 King Bed, Non-Smoking&lt;1人入住&gt;&lt;不退款&gt;&lt;早餐&gt;</t>
  </si>
  <si>
    <t>LAU/KAH HUI</t>
  </si>
  <si>
    <t xml:space="preserve">4219218	</t>
  </si>
  <si>
    <t xml:space="preserve">999228369044842	</t>
  </si>
  <si>
    <t>[基多]巴尔提可酒店(Hotel Báltico)(112318545)</t>
  </si>
  <si>
    <t>尊贵房&lt;2人入住&gt;</t>
  </si>
  <si>
    <t>LI/GUOTONG,LI/QIUBIN</t>
  </si>
  <si>
    <t xml:space="preserve">4221314	</t>
  </si>
  <si>
    <t xml:space="preserve">108318397|119156534	</t>
  </si>
  <si>
    <t xml:space="preserve">999228369046953	</t>
  </si>
  <si>
    <t>ZHENG/YONGQUAN</t>
  </si>
  <si>
    <t xml:space="preserve">4221318	</t>
  </si>
  <si>
    <t xml:space="preserve">28369152793	</t>
  </si>
  <si>
    <t>[吉隆坡]莱恩酒店(Sleeping Lion Suites)(111414278)</t>
  </si>
  <si>
    <t>高级房&lt;2人入住&gt;&lt;不退款&gt;</t>
  </si>
  <si>
    <t>MOK/ING KIET</t>
  </si>
  <si>
    <t xml:space="preserve">4221551	</t>
  </si>
  <si>
    <t xml:space="preserve">999227284597018	</t>
  </si>
  <si>
    <t>[纽约]纽约诺玛德美利亚怡思得酒店(Innside by Meliá New York Nomad)(92028839)</t>
  </si>
  <si>
    <t>The Innside Room - City View - King Bed&lt;2人入住&gt;</t>
  </si>
  <si>
    <t>LYU/XIAOXI</t>
  </si>
  <si>
    <t xml:space="preserve">4032933	</t>
  </si>
  <si>
    <t xml:space="preserve">999228369446799	</t>
  </si>
  <si>
    <t>[利兹]利兹市中心希尔顿逸林酒店(DoubleTree by Hilton Leeds City Centre)(55611698)</t>
  </si>
  <si>
    <t>标准双床房&lt;2人入住&gt;</t>
  </si>
  <si>
    <t>ZHOU/JING,HUANG/JIE</t>
  </si>
  <si>
    <t xml:space="preserve">4221985	</t>
  </si>
  <si>
    <t xml:space="preserve">C9FWP9RTAX	</t>
  </si>
  <si>
    <t xml:space="preserve">999228393605166	</t>
  </si>
  <si>
    <t>[曼谷]素坤逸 1 巷贝斯特韦斯特优质酒店(Best Western Plus Sukhumvit 1)(55799358)</t>
  </si>
  <si>
    <t>尊贵房&lt;2人入住&gt;&lt;不退款&gt;</t>
  </si>
  <si>
    <t>Alshamsi/Alia,Alshamsi/Alia</t>
  </si>
  <si>
    <t xml:space="preserve">4226458	</t>
  </si>
  <si>
    <t xml:space="preserve">PR106614	</t>
  </si>
  <si>
    <t xml:space="preserve">999228393792824	</t>
  </si>
  <si>
    <t>[布鲁塞尔]布鲁塞尔弗洛里斯大广场阿勒坎酒店(Floris Arlequin Grand Place Hotel Brussels)(55611875)</t>
  </si>
  <si>
    <t>行政双人房&lt;2人入住&gt;&lt;不退款&gt;&lt;早餐&gt;</t>
  </si>
  <si>
    <t>Bibby/Harriet Anne</t>
  </si>
  <si>
    <t xml:space="preserve">4226591	</t>
  </si>
  <si>
    <t xml:space="preserve">999228394023692	</t>
  </si>
  <si>
    <t>[吉隆坡]吉隆坡皇家朱兰酒店(Royale Chulan Kuala Lumpur)(55851892)</t>
  </si>
  <si>
    <t>单间公寓&lt;2人入住&gt;&lt;不退款&gt;</t>
  </si>
  <si>
    <t>LIN/CHINCHIH</t>
  </si>
  <si>
    <t xml:space="preserve">4226796	</t>
  </si>
  <si>
    <t xml:space="preserve">10010696947	</t>
  </si>
  <si>
    <t xml:space="preserve">999228372997074	</t>
  </si>
  <si>
    <t>[新加坡]新加坡四季酒店(Four Seasons Hotel Singapore)(55451630)</t>
  </si>
  <si>
    <t>Deluxe Room with King Bed&lt;2人入住&gt;</t>
  </si>
  <si>
    <t>PINTO/CARLOS</t>
  </si>
  <si>
    <t xml:space="preserve">4226971	</t>
  </si>
  <si>
    <t xml:space="preserve">11064024	</t>
  </si>
  <si>
    <t xml:space="preserve">999228395426624	</t>
  </si>
  <si>
    <t>[八打灵再也]八打灵再也阿玛达酒店(Hotel Armada Petaling Jaya)(56185568)</t>
  </si>
  <si>
    <t>新豪华双床房&lt;2人入住&gt;</t>
  </si>
  <si>
    <t>TOH/YEE SIN</t>
  </si>
  <si>
    <t xml:space="preserve">4227486	</t>
  </si>
  <si>
    <t xml:space="preserve">999228395641152	</t>
  </si>
  <si>
    <t>[曼谷]新暹罗河畔酒店(New Siam Riverside)(55745278)</t>
  </si>
  <si>
    <t>高级房&lt;2人入住&gt;&lt;早餐&gt;</t>
  </si>
  <si>
    <t>IMHOF/RATTIYA</t>
  </si>
  <si>
    <t xml:space="preserve">4227538	</t>
  </si>
  <si>
    <t xml:space="preserve">48252	</t>
  </si>
  <si>
    <t xml:space="preserve">999228395993486	</t>
  </si>
  <si>
    <t xml:space="preserve">4227775	</t>
  </si>
  <si>
    <t xml:space="preserve">999228398117629	</t>
  </si>
  <si>
    <t>[乔治市]槟城长荣桂冠酒店(Evergreen Laurel Hotel Penang)(55451685)</t>
  </si>
  <si>
    <t>城景高级双人床房&lt;1人入住&gt;&lt;不退款&gt;</t>
  </si>
  <si>
    <t>XU/PENG</t>
  </si>
  <si>
    <t xml:space="preserve">4228494	</t>
  </si>
  <si>
    <t xml:space="preserve">4935958062807390661	</t>
  </si>
  <si>
    <t xml:space="preserve">999228400126655	</t>
  </si>
  <si>
    <t>[弗朗斯地区特朗布莱]便捷酒店戴高乐维勒班特店(EasyHotel Paris Charles de Gaulle Villepinte)(109174932)</t>
  </si>
  <si>
    <t>Twin room - With window&lt;1人入住&gt;&lt;不退款&gt;&lt;早餐&gt;</t>
  </si>
  <si>
    <t>WANG/Long</t>
  </si>
  <si>
    <t xml:space="preserve">4229318	</t>
  </si>
  <si>
    <t xml:space="preserve">999228402334949	</t>
  </si>
  <si>
    <t>[新加坡]新加坡皇后酒店(Hotel Royal @ Queens Singapore)(55680235)</t>
  </si>
  <si>
    <t>行政房(双人床或双床)&lt;2人入住&gt;</t>
  </si>
  <si>
    <t>JIN/JING</t>
  </si>
  <si>
    <t xml:space="preserve">4230433	</t>
  </si>
  <si>
    <t xml:space="preserve">999228403625064	</t>
  </si>
  <si>
    <t>行政房&lt;2人入住&gt;</t>
  </si>
  <si>
    <t xml:space="preserve">4230970	</t>
  </si>
  <si>
    <t xml:space="preserve">37254578-1	</t>
  </si>
  <si>
    <t xml:space="preserve">999228403702146	</t>
  </si>
  <si>
    <t>[阿波罗湾]国际舒适酒店(The International)(55851959)</t>
  </si>
  <si>
    <t>标准双床房&lt;2人入住&gt;&lt;不退款&gt;</t>
  </si>
  <si>
    <t>MA/JUNTAO,WANG/LU</t>
  </si>
  <si>
    <t xml:space="preserve">4230991	</t>
  </si>
  <si>
    <t xml:space="preserve">999228404456292	</t>
  </si>
  <si>
    <t>[巴黎]维多利亚酒店(Hotel Victoria)(55653029)</t>
  </si>
  <si>
    <t>双人房&lt;2人入住&gt;&lt;早餐&gt;</t>
  </si>
  <si>
    <t>DOBRE/DENISA</t>
  </si>
  <si>
    <t xml:space="preserve">4231440	</t>
  </si>
  <si>
    <t xml:space="preserve">999228404701018	</t>
  </si>
  <si>
    <t>Deluxe Double Room&lt;2人入住&gt;</t>
  </si>
  <si>
    <t>xie/ruolin</t>
  </si>
  <si>
    <t xml:space="preserve">4231506	</t>
  </si>
  <si>
    <t xml:space="preserve">350400000013142	</t>
  </si>
  <si>
    <t xml:space="preserve">999228405168111	</t>
  </si>
  <si>
    <t>[曼谷]拉差达红燕酒店(Roseate Ratchada)(55542737)</t>
  </si>
  <si>
    <t>标准双床一室房&lt;2人入住&gt;&lt;不退款&gt;</t>
  </si>
  <si>
    <t>ZHANG/XIAOLING,Deng/DONGTIAN</t>
  </si>
  <si>
    <t xml:space="preserve">4231745	</t>
  </si>
  <si>
    <t xml:space="preserve">|119951070	</t>
  </si>
  <si>
    <t xml:space="preserve">999228405262066	</t>
  </si>
  <si>
    <t>标准大号床开放式客房&lt;2人入住&gt;&lt;不退款&gt;</t>
  </si>
  <si>
    <t>LI/XUE</t>
  </si>
  <si>
    <t xml:space="preserve">4231757	</t>
  </si>
  <si>
    <t xml:space="preserve">|119953634	</t>
  </si>
  <si>
    <t xml:space="preserve">999228413248117	</t>
  </si>
  <si>
    <t>[Muja Muju]库苏马内加拉菲芙酒店(Favehotel Kusumanegara)(55321060)</t>
  </si>
  <si>
    <t>趣味房&lt;2人入住&gt;</t>
  </si>
  <si>
    <t>GINATRI/AGHISNA</t>
  </si>
  <si>
    <t xml:space="preserve">4232285	</t>
  </si>
  <si>
    <t xml:space="preserve">31492933	</t>
  </si>
  <si>
    <t xml:space="preserve">999228413345776	</t>
  </si>
  <si>
    <t>[吉隆坡]吉隆坡MOV酒店(Mov Hotel Kuala Lumpur)(55745020)</t>
  </si>
  <si>
    <t>双子房&lt;2人入住&gt;</t>
  </si>
  <si>
    <t>Cai/Hao,Li/Kai,Zhou/Shengping</t>
  </si>
  <si>
    <t xml:space="preserve">4232308	</t>
  </si>
  <si>
    <t xml:space="preserve">999228414363366	</t>
  </si>
  <si>
    <t>[Maguwoharjo]日惹兰花大酒店(Grand Orchid Hotel Yogyakarta)(69451910)</t>
  </si>
  <si>
    <t>豪华房 1张大床&lt;2人入住&gt;</t>
  </si>
  <si>
    <t>DEWI/YUNITA</t>
  </si>
  <si>
    <t xml:space="preserve">4232703	</t>
  </si>
  <si>
    <t xml:space="preserve">31495565	</t>
  </si>
  <si>
    <t xml:space="preserve">999228415573286	</t>
  </si>
  <si>
    <t xml:space="preserve">4233409	</t>
  </si>
  <si>
    <t xml:space="preserve">502900000013770	</t>
  </si>
  <si>
    <t xml:space="preserve">999228422348855	</t>
  </si>
  <si>
    <t>DOUBLE KING GUEST&lt;2人入住&gt;</t>
  </si>
  <si>
    <t>Tay/Teng Yew</t>
  </si>
  <si>
    <t xml:space="preserve">4236499	</t>
  </si>
  <si>
    <t xml:space="preserve">999228422881262	</t>
  </si>
  <si>
    <t>[曼谷]曼谷泰山酒店(Thaisun Bangkok Hotel)(90402574)</t>
  </si>
  <si>
    <t>WANG/JIAN,GAO/PING</t>
  </si>
  <si>
    <t xml:space="preserve">4236887	</t>
  </si>
  <si>
    <t xml:space="preserve">|120452660	</t>
  </si>
  <si>
    <t xml:space="preserve">999228431298695	</t>
  </si>
  <si>
    <t>一卧室特大床套房&lt;2人入住&gt;</t>
  </si>
  <si>
    <t>Hu/Ying,ZHANG/JIRONG</t>
  </si>
  <si>
    <t xml:space="preserve">4237502	</t>
  </si>
  <si>
    <t xml:space="preserve">999228433598171	</t>
  </si>
  <si>
    <t>[日内瓦]宜必思日内瓦中心民族酒店(Ibis Genève Centre Nations)(70790444)</t>
  </si>
  <si>
    <t>标准房(双人床)&lt;2人入住&gt;&lt;早餐&gt;</t>
  </si>
  <si>
    <t>Khetriwal/Deepali</t>
  </si>
  <si>
    <t xml:space="preserve">4238148	</t>
  </si>
  <si>
    <t xml:space="preserve">999228435403620	</t>
  </si>
  <si>
    <t>[巴厘岛]巴厘岛美利亚酒店(Melia Bali)(55402760)</t>
  </si>
  <si>
    <t>Melia Garden View Room&lt;2人入住&gt;&lt;不退款&gt;</t>
  </si>
  <si>
    <t>NGIAM/KIA PHUAN,TJIOE/YUN SIN</t>
  </si>
  <si>
    <t xml:space="preserve">4238701	</t>
  </si>
  <si>
    <t xml:space="preserve">262366.	</t>
  </si>
  <si>
    <t xml:space="preserve">999228436845190	</t>
  </si>
  <si>
    <t>[哥本哈根]哥本哈根市中心青年旅馆(Copenhagen Downtown Hostel)(55812435)</t>
  </si>
  <si>
    <t>私人浴室双人房&lt;2人入住&gt;&lt;不退款&gt;</t>
  </si>
  <si>
    <t>CHEETHAM/KATHRYN</t>
  </si>
  <si>
    <t xml:space="preserve">4239335	</t>
  </si>
  <si>
    <t xml:space="preserve">-120732551|120732551	</t>
  </si>
  <si>
    <t xml:space="preserve">999228439052603	</t>
  </si>
  <si>
    <t>[曼谷]UHG四分之一隆齐酒店(The Quarter Ploenchit by UHG)(90402440)</t>
  </si>
  <si>
    <t>豪华房(特大床)&lt;2人入住&gt;&lt;不退款&gt;</t>
  </si>
  <si>
    <t>TAN/YAN SHUANG</t>
  </si>
  <si>
    <t xml:space="preserve">4240268	</t>
  </si>
  <si>
    <t xml:space="preserve">999228439425967	</t>
  </si>
  <si>
    <t>[新加坡]索乐居@牛车水(Hotel Soloha @ Chinatown)(77372044)</t>
  </si>
  <si>
    <t>标准房 - 无窗&lt;2人入住&gt;&lt;不退款&gt;</t>
  </si>
  <si>
    <t>LAI/KUM KHEONG</t>
  </si>
  <si>
    <t xml:space="preserve">4240556	</t>
  </si>
  <si>
    <t xml:space="preserve">31529651	</t>
  </si>
  <si>
    <t xml:space="preserve">999228442232679	</t>
  </si>
  <si>
    <t>[不伦瑞克]塞勒托尔中心酒店(Centro Hotel Celler Tor)(95690142)</t>
  </si>
  <si>
    <t>Double Room&lt;2人入住&gt;&lt;不退款&gt;&lt;早餐&gt;</t>
  </si>
  <si>
    <t>Hartig/Mike</t>
  </si>
  <si>
    <t xml:space="preserve">4242760	</t>
  </si>
  <si>
    <t xml:space="preserve">Confirmed|120902456	</t>
  </si>
  <si>
    <t xml:space="preserve">999228442569523	</t>
  </si>
  <si>
    <t>[杰维斯角]杰维斯角酒店及大篷车公园(Big4 Cape Jervis Accommodation &amp; Caravan Park)(111597766)</t>
  </si>
  <si>
    <t>标准双人房（1 张双人床）, 1 张大床, 无障碍, 独立浴室&lt;2人入住&gt;&lt;不退款&gt;</t>
  </si>
  <si>
    <t>BOYER/MARIE ELODIE</t>
  </si>
  <si>
    <t xml:space="preserve">4243172	</t>
  </si>
  <si>
    <t xml:space="preserve">47110892|120914311	</t>
  </si>
  <si>
    <t xml:space="preserve">999228443208280	</t>
  </si>
  <si>
    <t>[卡尔斯鲁厄]卡尔斯城市 ACHAT 酒店(Achat Hotel Karlsruhe City)(60467182)</t>
  </si>
  <si>
    <t>商务单人间&lt;1人入住&gt;&lt;早餐&gt;</t>
  </si>
  <si>
    <t>Haeckl/Alois</t>
  </si>
  <si>
    <t xml:space="preserve">4244520	</t>
  </si>
  <si>
    <t xml:space="preserve">999228443466347	</t>
  </si>
  <si>
    <t>[吉隆坡]吉隆坡 EQ 酒店(EQ Kuala Lumpur)(68031232)</t>
  </si>
  <si>
    <t>豪华特大床房&lt;2人入住&gt;</t>
  </si>
  <si>
    <t>XIE/PENG</t>
  </si>
  <si>
    <t xml:space="preserve">4245148	</t>
  </si>
  <si>
    <t xml:space="preserve">999228443815956	</t>
  </si>
  <si>
    <t>[吉隆坡]吉隆坡宴宾雅酒店(Impiana KLCC Hotel)(60480363)</t>
  </si>
  <si>
    <t>豪华客房&lt;1人入住&gt;</t>
  </si>
  <si>
    <t>ZHU/MANHUA,YIN/HAIBO,LI/YIKANG</t>
  </si>
  <si>
    <t xml:space="preserve">4245717	</t>
  </si>
  <si>
    <t xml:space="preserve">231113110022934	</t>
  </si>
  <si>
    <t xml:space="preserve">999228444587200	</t>
  </si>
  <si>
    <t>[Kuala Kuantan]关丹凯悦酒店(Hyatt Regency Kuantan Resort)(55491832)</t>
  </si>
  <si>
    <t>海景特大床房&lt;2人入住&gt;</t>
  </si>
  <si>
    <t>ZENG/QI</t>
  </si>
  <si>
    <t xml:space="preserve">4246806	</t>
  </si>
  <si>
    <t xml:space="preserve">999228445117076	</t>
  </si>
  <si>
    <t>[Nazlet El-Semman]金字塔风景床和早餐客栈(Pyramids View Inn)(114264571)</t>
  </si>
  <si>
    <t>Sandhu/Kamaljit Kaur</t>
  </si>
  <si>
    <t xml:space="preserve">4247835	</t>
  </si>
  <si>
    <t xml:space="preserve">121364567|121364567	</t>
  </si>
  <si>
    <t xml:space="preserve">999228445247956	</t>
  </si>
  <si>
    <t>[曼谷]曼谷千禧希尔顿酒店(Millennium Hilton Bangkok)(55269931)</t>
  </si>
  <si>
    <t>豪华特大床房&lt;1人入住&gt;&lt;早餐&gt;</t>
  </si>
  <si>
    <t>WANG/JIONG,WANG/DEWEN</t>
  </si>
  <si>
    <t xml:space="preserve">4247951	</t>
  </si>
  <si>
    <t xml:space="preserve">3449539204--3449102849	</t>
  </si>
  <si>
    <t xml:space="preserve">999228446085430	</t>
  </si>
  <si>
    <t>[希什利]莫尔顿希斯里MLS酒店(Sisli Mls Hotel)(96312941)</t>
  </si>
  <si>
    <t>标准双人或双床间&lt;2人入住&gt;&lt;不退款&gt;</t>
  </si>
  <si>
    <t>Gadir/Masoud</t>
  </si>
  <si>
    <t xml:space="preserve">4249788	</t>
  </si>
  <si>
    <t xml:space="preserve">121463259	</t>
  </si>
  <si>
    <t xml:space="preserve">999228446385165	</t>
  </si>
  <si>
    <t>[新加坡]Q阁楼酒店@勿洛(Q Loft Hotels@Bedok)(94360625)</t>
  </si>
  <si>
    <t>单人房(无窗)&lt;1人入住&gt;&lt;不退款&gt;</t>
  </si>
  <si>
    <t>NGUYEN/NGOC DIEP</t>
  </si>
  <si>
    <t xml:space="preserve">4250520	</t>
  </si>
  <si>
    <t xml:space="preserve">31565331	</t>
  </si>
  <si>
    <t xml:space="preserve">999228446544066	</t>
  </si>
  <si>
    <t>[巴塞罗那]大道套房酒店(Suites Avenue)(55779455)</t>
  </si>
  <si>
    <t>高级公寓&lt;1人入住&gt;&lt;不退款&gt;</t>
  </si>
  <si>
    <t>yongmei/mao</t>
  </si>
  <si>
    <t xml:space="preserve">4250786	</t>
  </si>
  <si>
    <t xml:space="preserve">999228446545033	</t>
  </si>
  <si>
    <t>[新加坡]新加坡富丽华河畔大酒店(Furama RiverFront)(55346090)</t>
  </si>
  <si>
    <t>Sinpongsporn/Visarut</t>
  </si>
  <si>
    <t xml:space="preserve">4250791	</t>
  </si>
  <si>
    <t xml:space="preserve">999228466517847	</t>
  </si>
  <si>
    <t>[巴厘岛]水明漾库布瑟姆帕卡酒店(Kubu Cempaka Seminyak)(55756994)</t>
  </si>
  <si>
    <t>瑟姆帕卡房&lt;2人入住&gt;&lt;不退款&gt;&lt;早餐&gt;</t>
  </si>
  <si>
    <t>ROWLAND/DAVID</t>
  </si>
  <si>
    <t xml:space="preserve">4251801	</t>
  </si>
  <si>
    <t xml:space="preserve">1082515172	</t>
  </si>
  <si>
    <t xml:space="preserve">999228467212309	</t>
  </si>
  <si>
    <t>[加拉尔]泽尼特潘普洛纳酒店(Hotel Zenit Pamplona)(90401049)</t>
  </si>
  <si>
    <t>双人间&lt;2人入住&gt;&lt;早餐&gt;</t>
  </si>
  <si>
    <t>LIU/Sofia,ZHAI/Arena</t>
  </si>
  <si>
    <t xml:space="preserve">4251854	</t>
  </si>
  <si>
    <t xml:space="preserve">999228469199145	</t>
  </si>
  <si>
    <t>[里约热内卢]大西洋之星酒店(Hotel Atlantico Star)(55289739)</t>
  </si>
  <si>
    <t>标准双人房（2 张单人床）, 2 张单人床&lt;2人入住&gt;&lt;早餐&gt;</t>
  </si>
  <si>
    <t>HORTA/GIOVANNY</t>
  </si>
  <si>
    <t xml:space="preserve">4252457	</t>
  </si>
  <si>
    <t xml:space="preserve">64936	</t>
  </si>
  <si>
    <t xml:space="preserve">999228470749314	</t>
  </si>
  <si>
    <t>[曼谷]曼谷23别墅酒店(Twothree, a Homely Hotel)(55547221)</t>
  </si>
  <si>
    <t>高级双人间&lt;2人入住&gt;&lt;不退款&gt;&lt;早餐&gt;</t>
  </si>
  <si>
    <t>KIHARA/KAKO</t>
  </si>
  <si>
    <t xml:space="preserve">4252964	</t>
  </si>
  <si>
    <t xml:space="preserve">73334628-1	</t>
  </si>
  <si>
    <t xml:space="preserve">999228471202633	</t>
  </si>
  <si>
    <t>[土龙木]米拉酒店(The Mira Hotel)(55414177)</t>
  </si>
  <si>
    <t>高级大床房&lt;2人入住&gt;&lt;早餐&gt;</t>
  </si>
  <si>
    <t>Zeng/Shaoyun,Li/Yanfang,Zhu/Junhua,Wang/Qiwen</t>
  </si>
  <si>
    <t xml:space="preserve">4253229	</t>
  </si>
  <si>
    <t xml:space="preserve">1082525542	</t>
  </si>
  <si>
    <t xml:space="preserve">999228472092509	</t>
  </si>
  <si>
    <t>[三宝垄]阿万塞武精品酒店(Awann Sewu Boutique Hotel and Suite Semarang)(96746726)</t>
  </si>
  <si>
    <t>豪华双床房-禁烟&lt;2人入住&gt;&lt;早餐&gt;</t>
  </si>
  <si>
    <t>LIU/YOUREN</t>
  </si>
  <si>
    <t xml:space="preserve">4253574	</t>
  </si>
  <si>
    <t xml:space="preserve">31577693	</t>
  </si>
  <si>
    <t xml:space="preserve">999228138665914	</t>
  </si>
  <si>
    <t>WANG/KAI,ZHAO/MENGYI</t>
  </si>
  <si>
    <t xml:space="preserve">4136689	</t>
  </si>
  <si>
    <t xml:space="preserve">999228483088453	</t>
  </si>
  <si>
    <t>[曼谷]辉光素坤逸 71酒店(Glow Sukhumvit 71)(110133684)</t>
  </si>
  <si>
    <t>行政房&lt;2人入住&gt;&lt;不退款&gt;</t>
  </si>
  <si>
    <t>KWOK/PANG CHIN</t>
  </si>
  <si>
    <t xml:space="preserve">4255821	</t>
  </si>
  <si>
    <t xml:space="preserve">999228484848803	</t>
  </si>
  <si>
    <t>[胡志明市]碧文漫步街汉兹梅拉奇酒店(Meraki Hotel)(91807585)</t>
  </si>
  <si>
    <t>双人床房&lt;2人入住&gt;&lt;不退款&gt;</t>
  </si>
  <si>
    <t>Lee/Young yun</t>
  </si>
  <si>
    <t xml:space="preserve">4256952	</t>
  </si>
  <si>
    <t xml:space="preserve">|122207215	</t>
  </si>
  <si>
    <t xml:space="preserve">999228485185565	</t>
  </si>
  <si>
    <t>[格拉纳达]圣华金旅馆(Pensión San Joaquín)(55745305)</t>
  </si>
  <si>
    <t>单人间&lt;1人入住&gt;</t>
  </si>
  <si>
    <t>CUI/CHENGXING</t>
  </si>
  <si>
    <t xml:space="preserve">4257206	</t>
  </si>
  <si>
    <t xml:space="preserve">18245055	</t>
  </si>
  <si>
    <t xml:space="preserve">999228485935217	</t>
  </si>
  <si>
    <t>[安塔利亚]爱利浦斯皇家水疗酒店(Elips Royal Hotel &amp; Spa)(55560521)</t>
  </si>
  <si>
    <t>单人房&lt;1人入住&gt;&lt;不退款&gt;&lt;早餐&gt;</t>
  </si>
  <si>
    <t>Xu/Kaiqi</t>
  </si>
  <si>
    <t xml:space="preserve">4257679	</t>
  </si>
  <si>
    <t xml:space="preserve">1254	</t>
  </si>
  <si>
    <t xml:space="preserve">999228486035285	</t>
  </si>
  <si>
    <t>[都柏林]格雷沙姆RIU广场酒店(Riu Plaza the Gresham Dublin)(55733275)</t>
  </si>
  <si>
    <t>标准房, 2 张单人床&lt;2人入住&gt;&lt;早餐&gt;</t>
  </si>
  <si>
    <t>Vandewalle/Caspar,Dhease/Nolan</t>
  </si>
  <si>
    <t xml:space="preserve">4257714	</t>
  </si>
  <si>
    <t xml:space="preserve">999228487978729	</t>
  </si>
  <si>
    <t>[西雅加达]雅加达查雅加达酒店(Jayakarta Hotel Jakarta)(55320999)</t>
  </si>
  <si>
    <t>WANG/JIAZHU,JIA/JIANXIN,LIU/CAIWEN</t>
  </si>
  <si>
    <t xml:space="preserve">4259188	</t>
  </si>
  <si>
    <t xml:space="preserve">999228488003931	</t>
  </si>
  <si>
    <t>[尼亚加拉瀑布]斯特林酒店及水疗中心(Sterling Inn &amp; Spa)(110132726)</t>
  </si>
  <si>
    <t>特大床房(带蒸汽淋浴)&lt;2人入住&gt;&lt;早餐&gt;</t>
  </si>
  <si>
    <t>Yu/Xianfeng</t>
  </si>
  <si>
    <t xml:space="preserve">4259213	</t>
  </si>
  <si>
    <t xml:space="preserve">-122560845|122560845	</t>
  </si>
  <si>
    <t xml:space="preserve">999228488136869	</t>
  </si>
  <si>
    <t>[瓦伦西亚]费里亚港瓦伦西亚住宿(Port Feria Valencia)(95688249)</t>
  </si>
  <si>
    <t>客房&lt;1人入住&gt;&lt;不退款&gt;&lt;早餐&gt;</t>
  </si>
  <si>
    <t>LI/JIAYI</t>
  </si>
  <si>
    <t xml:space="preserve">4259495	</t>
  </si>
  <si>
    <t xml:space="preserve">28493689277	</t>
  </si>
  <si>
    <t>ZENG/LINGAO,LI/ZHOUHAO</t>
  </si>
  <si>
    <t xml:space="preserve">4263059	</t>
  </si>
  <si>
    <t xml:space="preserve">999228494108631	</t>
  </si>
  <si>
    <t>[Licin]伊真别墅度假村(Ijen Resort and Villas - the Hidden Paradise)(90386255)</t>
  </si>
  <si>
    <t>豪华客房（谷景）&lt;2人入住&gt;&lt;早餐&gt;</t>
  </si>
  <si>
    <t>TIAN/ZI,YANG/YUE</t>
  </si>
  <si>
    <t xml:space="preserve">4263256	</t>
  </si>
  <si>
    <t xml:space="preserve">|122864262	</t>
  </si>
  <si>
    <t xml:space="preserve">999228494263031	</t>
  </si>
  <si>
    <t>[累西腓]国际海滩等级泛美尊爵酒店(Transamerica Prestige - Beach Class International (Boa Viagem))(90359809)</t>
  </si>
  <si>
    <t>豪华双人间&lt;2人入住&gt;&lt;早餐&gt;</t>
  </si>
  <si>
    <t>bao/xue</t>
  </si>
  <si>
    <t xml:space="preserve">4263352	</t>
  </si>
  <si>
    <t xml:space="preserve">999228494621781	</t>
  </si>
  <si>
    <t>[邦帕利]盖特43机场酒店(Gate43 Airport Hotel)(110133356)</t>
  </si>
  <si>
    <t>豪华湖景三人房&lt;3人入住&gt;&lt;不退款&gt;</t>
  </si>
  <si>
    <t>PATHAN/HASEENA</t>
  </si>
  <si>
    <t xml:space="preserve">4263646	</t>
  </si>
  <si>
    <t xml:space="preserve">999228495400111	</t>
  </si>
  <si>
    <t>[吉隆坡]吉隆坡唐人街彩鸿酒店(Travelodge Chinatown Kuala Lumpur)(56163236)</t>
  </si>
  <si>
    <t>AHMAD/MOHAMED GHAZALI</t>
  </si>
  <si>
    <t xml:space="preserve">4264008	</t>
  </si>
  <si>
    <t xml:space="preserve">231116093739969	</t>
  </si>
  <si>
    <t xml:space="preserve">999228495795730	</t>
  </si>
  <si>
    <t>[河内]莲花大 SPA 酒店 - 莲花集团管理(Sen Grand Hotel &amp; Spa Managed by Sen Group)(92031641)</t>
  </si>
  <si>
    <t>高级双人间&lt;2人入住&gt;&lt;早餐&gt;</t>
  </si>
  <si>
    <t>CHEUNG/MING TIM</t>
  </si>
  <si>
    <t xml:space="preserve">4264187	</t>
  </si>
  <si>
    <t xml:space="preserve">123066506|123066506	</t>
  </si>
  <si>
    <t xml:space="preserve">999228496647996	</t>
  </si>
  <si>
    <t>[曼谷]安尼克斯曼谷隆比尼经济酒店(Annex Lumpini Bangkok)(55281114)</t>
  </si>
  <si>
    <t>工作室房&lt;1人入住&gt;&lt;不退款&gt;</t>
  </si>
  <si>
    <t>SHI/XING</t>
  </si>
  <si>
    <t xml:space="preserve">4264532	</t>
  </si>
  <si>
    <t xml:space="preserve">999228499038525	</t>
  </si>
  <si>
    <t>[曼谷]曼谷康莱德酒店(Conrad Bangkok)(55312447)</t>
  </si>
  <si>
    <t>尊贵2单人床房&lt;2人入住&gt;&lt;早餐&gt;</t>
  </si>
  <si>
    <t>PAN/YUAN,SHI/YANHONG</t>
  </si>
  <si>
    <t xml:space="preserve">4265932	</t>
  </si>
  <si>
    <t xml:space="preserve">999228499082959	</t>
  </si>
  <si>
    <t>[北干巴鲁]北干巴鲁狐狸酒店(FOX Hotel Pekanbaru)(55329380)</t>
  </si>
  <si>
    <t>PEN/CIN</t>
  </si>
  <si>
    <t xml:space="preserve">4265948	</t>
  </si>
  <si>
    <t xml:space="preserve">999228499588562	</t>
  </si>
  <si>
    <t>[Kedawung]阿斯顿井里汶酒店及会议中心(Aston Cirebon Hotel and Convention Center)(55452262)</t>
  </si>
  <si>
    <t>ZHU/JIANYONG</t>
  </si>
  <si>
    <t xml:space="preserve">4266158	</t>
  </si>
  <si>
    <t xml:space="preserve">999228499671601	</t>
  </si>
  <si>
    <t>[曼谷]UHG四分之一华蓝逢(The Quarter Hualamphong by UHG)(55328714)</t>
  </si>
  <si>
    <t>豪华特大床房&lt;2人入住&gt;&lt;不退款&gt;</t>
  </si>
  <si>
    <t>KHUMTOON/APICHART</t>
  </si>
  <si>
    <t xml:space="preserve">4266199	</t>
  </si>
  <si>
    <t xml:space="preserve">999228499797501	</t>
  </si>
  <si>
    <t>[釜山]拉维德阿特兰酒店Ⅱ(LAVIDE ATLAN HOTELⅡ)(110132992)</t>
  </si>
  <si>
    <t>KIM/MINJUNG</t>
  </si>
  <si>
    <t xml:space="preserve">4266251	</t>
  </si>
  <si>
    <t xml:space="preserve">23144586|123219066	</t>
  </si>
  <si>
    <t xml:space="preserve">999228503571021	</t>
  </si>
  <si>
    <t>2 Queen Beds Room, Non-Smoking&lt;1人入住&gt;&lt;不退款&gt;&lt;早餐&gt;</t>
  </si>
  <si>
    <t>CHIN/CHENG WEI</t>
  </si>
  <si>
    <t xml:space="preserve">4267072	</t>
  </si>
  <si>
    <t xml:space="preserve">999228503627887	</t>
  </si>
  <si>
    <t>TAN/SHWU LUAN</t>
  </si>
  <si>
    <t xml:space="preserve">4267087	</t>
  </si>
  <si>
    <t xml:space="preserve">999228505201100	</t>
  </si>
  <si>
    <t>[胡志明市]北方酒店(Northern Saigon Hotel)(55367749)</t>
  </si>
  <si>
    <t>豪华双床房&lt;2人入住&gt;&lt;不退款&gt;&lt;早餐&gt;</t>
  </si>
  <si>
    <t>SUGIHARA/AYUMI</t>
  </si>
  <si>
    <t xml:space="preserve">4267370	</t>
  </si>
  <si>
    <t xml:space="preserve">HO9CCC1700149297	</t>
  </si>
  <si>
    <t xml:space="preserve">999228506163377	</t>
  </si>
  <si>
    <t>[马德里]巴拉哈斯参议员住宿(Senator Barajas)(55598847)</t>
  </si>
  <si>
    <t>Sanchez Saquicela /Joanna Fernanda</t>
  </si>
  <si>
    <t xml:space="preserve">4267633	</t>
  </si>
  <si>
    <t xml:space="preserve">999228506803948	</t>
  </si>
  <si>
    <t>[雅典]伊利索斯酒店(Ilissos)(55281178)</t>
  </si>
  <si>
    <t>双人间或双床间&lt;2人入住&gt;&lt;不退款&gt;&lt;早餐&gt;</t>
  </si>
  <si>
    <t>Zhang/Xifen,Zhang/Xiping</t>
  </si>
  <si>
    <t xml:space="preserve">4267940	</t>
  </si>
  <si>
    <t xml:space="preserve">13451|123569455	</t>
  </si>
  <si>
    <t xml:space="preserve">999228506807974	</t>
  </si>
  <si>
    <t>Zheng/Shulian,Ding/Minli</t>
  </si>
  <si>
    <t xml:space="preserve">4267943	</t>
  </si>
  <si>
    <t xml:space="preserve">13452|123571481	</t>
  </si>
  <si>
    <t xml:space="preserve">999228506943442	</t>
  </si>
  <si>
    <t>[清迈]平西卢埃特酒店(Hotel Ping Silhouette)(90196519)</t>
  </si>
  <si>
    <t>柳树房&lt;2人入住&gt;&lt;不退款&gt;&lt;早餐&gt;</t>
  </si>
  <si>
    <t>WANG/YING</t>
  </si>
  <si>
    <t xml:space="preserve">4268018	</t>
  </si>
  <si>
    <t xml:space="preserve">1082637076	</t>
  </si>
  <si>
    <t xml:space="preserve">999228507146650	</t>
  </si>
  <si>
    <t>[吉隆坡]吉隆坡 Jalan Pahang 万枫酒店(Fairfield Kuala Lumpur Jalan Pahang)(109179952)</t>
  </si>
  <si>
    <t>城景标准客房（1张特大床）&lt;1人入住&gt;&lt;不退款&gt;&lt;早餐&gt;</t>
  </si>
  <si>
    <t>MA/JIANMIN</t>
  </si>
  <si>
    <t xml:space="preserve">4268082	</t>
  </si>
  <si>
    <t xml:space="preserve">88480611	</t>
  </si>
  <si>
    <t xml:space="preserve">999228507185245	</t>
  </si>
  <si>
    <t>LIU/WENJUN</t>
  </si>
  <si>
    <t xml:space="preserve">4268094	</t>
  </si>
  <si>
    <t xml:space="preserve">88483303	</t>
  </si>
  <si>
    <t xml:space="preserve">999228508917985	</t>
  </si>
  <si>
    <t>加大高级双床房&lt;2人入住&gt;&lt;不退款&gt;&lt;早餐&gt;</t>
  </si>
  <si>
    <t>RAMLI/RAYMIEZA</t>
  </si>
  <si>
    <t xml:space="preserve">4268591	</t>
  </si>
  <si>
    <t xml:space="preserve">123725651|123725651	</t>
  </si>
  <si>
    <t xml:space="preserve">999228511281847	</t>
  </si>
  <si>
    <t>[首尔]首尔花园酒店(Seoul Garden Hotel)(55862093)</t>
  </si>
  <si>
    <t>露台双人房&lt;2人入住&gt;&lt;不退款&gt;</t>
  </si>
  <si>
    <t>KIM/TAEHYUNG</t>
  </si>
  <si>
    <t xml:space="preserve">4269265	</t>
  </si>
  <si>
    <t xml:space="preserve">483460455-1700203034006347	</t>
  </si>
  <si>
    <t xml:space="preserve">28511972651	</t>
  </si>
  <si>
    <t>[弗雷讷]奥利伦吉斯欧罗酒店(Euro Hôtel Airport Orly Rungis)(95084214)</t>
  </si>
  <si>
    <t>标准房 DOUBLE&lt;2人入住&gt;</t>
  </si>
  <si>
    <t>RADIGOIS/YVAIN</t>
  </si>
  <si>
    <t xml:space="preserve">4269436	</t>
  </si>
  <si>
    <t xml:space="preserve">18273299	</t>
  </si>
  <si>
    <t xml:space="preserve">999228512039202	</t>
  </si>
  <si>
    <t>[河内]云雀酒店(Skylark Hotel)(55944703)</t>
  </si>
  <si>
    <t>公园景行政双人或双床间&lt;2人入住&gt;&lt;不退款&gt;&lt;早餐&gt;</t>
  </si>
  <si>
    <t>TEAMJAN/PAWEENA</t>
  </si>
  <si>
    <t xml:space="preserve">4269459	</t>
  </si>
  <si>
    <t xml:space="preserve">|123819521	</t>
  </si>
  <si>
    <t xml:space="preserve">999228513174728	</t>
  </si>
  <si>
    <t>[吉隆坡]菲斯时尚酒店(The Face Style)(113652498)</t>
  </si>
  <si>
    <t>行政豪华城景&lt;2人入住&gt;&lt;不退款&gt;</t>
  </si>
  <si>
    <t>XU/YAN,FAN/JINGXIAN,LI/YAQIN</t>
  </si>
  <si>
    <t xml:space="preserve">4269898	</t>
  </si>
  <si>
    <t xml:space="preserve">999228514016400	</t>
  </si>
  <si>
    <t>[巴达洛纳]巴达洛纳拉斐尔酒店(Hotel Badalona Tower)(55799238)</t>
  </si>
  <si>
    <t>DAI/YUTONG</t>
  </si>
  <si>
    <t xml:space="preserve">4270210	</t>
  </si>
  <si>
    <t xml:space="preserve">28514256512	</t>
  </si>
  <si>
    <t>[曼谷]曼谷素坤逸希尔顿逸林酒店(DoubleTree by Hilton Sukhumvit Bangkok)(55439456)</t>
  </si>
  <si>
    <t>豪华房&lt;1人入住&gt;&lt;不退款&gt;&lt;早餐&gt;</t>
  </si>
  <si>
    <t>LIU/YANBING,PAN/ZEHUA</t>
  </si>
  <si>
    <t xml:space="preserve">4270326	</t>
  </si>
  <si>
    <t xml:space="preserve">3445657122,3449922974	</t>
  </si>
  <si>
    <t xml:space="preserve">999228514804695	</t>
  </si>
  <si>
    <t>[河内]河内尊爵酒店(Hanoi Exclusive Hotel)(96745492)</t>
  </si>
  <si>
    <t>家庭套房&lt;2人入住&gt;&lt;不退款&gt;</t>
  </si>
  <si>
    <t>NG/YIN HONG</t>
  </si>
  <si>
    <t xml:space="preserve">4270539	</t>
  </si>
  <si>
    <t xml:space="preserve">|123936364	</t>
  </si>
  <si>
    <t xml:space="preserve">999228519405349	</t>
  </si>
  <si>
    <t>海景特大床房&lt;2人入住&gt;&lt;不退款&gt;</t>
  </si>
  <si>
    <t>SULIAN/MOHD SHAIFUL ASRI BIN</t>
  </si>
  <si>
    <t xml:space="preserve">4270754	</t>
  </si>
  <si>
    <t xml:space="preserve">999228519936490	</t>
  </si>
  <si>
    <t>[唐格朗]当格浪菲卡房(Fika Rooms Tangerang By Skandinavia)(102880797)</t>
  </si>
  <si>
    <t>行政房&lt;2人入住&gt;&lt;不退款&gt;&lt;早餐&gt;</t>
  </si>
  <si>
    <t>LIN/LULU,LI/GUANGSHUAI</t>
  </si>
  <si>
    <t xml:space="preserve">4270834	</t>
  </si>
  <si>
    <t xml:space="preserve">999228521910508	</t>
  </si>
  <si>
    <t>[普吉岛]KK - 卡隆卡塔精品酒店(KK Karon Kata Boutique Hotel)(110040330)</t>
  </si>
  <si>
    <t>Deluxe&lt;2人入住&gt;&lt;不退款&gt;</t>
  </si>
  <si>
    <t>SHI/XIAO</t>
  </si>
  <si>
    <t xml:space="preserve">4271261	</t>
  </si>
  <si>
    <t xml:space="preserve">#3839 by Ms. Phathchanistha.	</t>
  </si>
  <si>
    <t xml:space="preserve">999228522192840	</t>
  </si>
  <si>
    <t>[伊斯坦布尔]弗洛里亚之家酒店(Florya House Hotel)(90369609)</t>
  </si>
  <si>
    <t>经典双人房/双床房&lt;2人入住&gt;&lt;不退款&gt;</t>
  </si>
  <si>
    <t>KIRAY/Ilke</t>
  </si>
  <si>
    <t xml:space="preserve">4271391	</t>
  </si>
  <si>
    <t xml:space="preserve">3220934|124136027	</t>
  </si>
  <si>
    <t xml:space="preserve">999228522216749	</t>
  </si>
  <si>
    <t>[罗马]皇家香槟酒店(Hotel Champagne Palace)(55280919)</t>
  </si>
  <si>
    <t>De Pascalis /Ernesto e Francesca</t>
  </si>
  <si>
    <t xml:space="preserve">4271407	</t>
  </si>
  <si>
    <t xml:space="preserve">18280728	</t>
  </si>
  <si>
    <t xml:space="preserve">999228523019893	</t>
  </si>
  <si>
    <t>[曼谷]廊曼酒店(Don Muang Hotel)(55956569)</t>
  </si>
  <si>
    <t>风尚房&lt;2人入住&gt;&lt;不退款&gt;</t>
  </si>
  <si>
    <t>PARAJOOM/KORNNAPAT</t>
  </si>
  <si>
    <t xml:space="preserve">4271751	</t>
  </si>
  <si>
    <t xml:space="preserve">9036122295509	</t>
  </si>
  <si>
    <t xml:space="preserve">28524047327	</t>
  </si>
  <si>
    <t>[哥打京那巴鲁]哥打京那巴鲁梦想酒店(Dreamtel Kota Kinabalu)(89918398)</t>
  </si>
  <si>
    <t>标准双人房(无窗)&lt;2人入住&gt;&lt;不退款&gt;</t>
  </si>
  <si>
    <t>JAUDING/SALBIN BIN</t>
  </si>
  <si>
    <t xml:space="preserve">4271965	</t>
  </si>
  <si>
    <t xml:space="preserve">135419	</t>
  </si>
  <si>
    <t xml:space="preserve">999228526521308	</t>
  </si>
  <si>
    <t>[梅里达]艺术57号酒店-限成人(Art 57 Hotel - Adults Only)(110037013)</t>
  </si>
  <si>
    <t>小型套房 - 带私人泳池&lt;2人入住&gt;&lt;不退款&gt;&lt;早餐&gt;</t>
  </si>
  <si>
    <t>THIJSSEN/LOTTE MARIA FRANCIJNA</t>
  </si>
  <si>
    <t xml:space="preserve">4272437	</t>
  </si>
  <si>
    <t xml:space="preserve">124402409|124402409	</t>
  </si>
  <si>
    <t xml:space="preserve">999228526872506	</t>
  </si>
  <si>
    <t>LIEW/MIE LING</t>
  </si>
  <si>
    <t xml:space="preserve">4272521	</t>
  </si>
  <si>
    <t xml:space="preserve">999228527182919	</t>
  </si>
  <si>
    <t>[普吉岛]萨瓦蒂芭东渡假村酒店(Sawaddi Patong Resort &amp; Spa)(55380773)</t>
  </si>
  <si>
    <t>LIU/LINNAN,LI/ANG</t>
  </si>
  <si>
    <t xml:space="preserve">4272585	</t>
  </si>
  <si>
    <t xml:space="preserve">124450	</t>
  </si>
  <si>
    <t xml:space="preserve">999228527190337	</t>
  </si>
  <si>
    <t>WANG/XUE,SHENG/MING</t>
  </si>
  <si>
    <t xml:space="preserve">4272588	</t>
  </si>
  <si>
    <t xml:space="preserve">124449	</t>
  </si>
  <si>
    <t xml:space="preserve">999228528178149	</t>
  </si>
  <si>
    <t>[袋鼠角]波因特布里斯本酒店(The Point Brisbane Hotel)(55707742)</t>
  </si>
  <si>
    <t>阳台套房&lt;2人入住&gt;&lt;不退款&gt;</t>
  </si>
  <si>
    <t>VAATAMATI/LEILANI SINAUPUALOFA ANITA</t>
  </si>
  <si>
    <t xml:space="preserve">4272840	</t>
  </si>
  <si>
    <t xml:space="preserve">483898205 - 1700296234081070	</t>
  </si>
  <si>
    <t xml:space="preserve">999228528351687	</t>
  </si>
  <si>
    <t>[因特拉肯]维赛斯克鲁兹酒店(Hotel Weisses Kreuz)(55439451)</t>
  </si>
  <si>
    <t>标准双床房&lt;2人入住&gt;&lt;不退款&gt;&lt;早餐&gt;</t>
  </si>
  <si>
    <t>SO/PING CHI,YIM/KWAN HAU DOMINIC</t>
  </si>
  <si>
    <t xml:space="preserve">4272896	</t>
  </si>
  <si>
    <t xml:space="preserve">999228528617558	</t>
  </si>
  <si>
    <t>[布拉格]布拉格国际酒店(Grand Hotel International - Czech Leading Hotels)(55253959)</t>
  </si>
  <si>
    <t>SHAHZAD/UMER</t>
  </si>
  <si>
    <t xml:space="preserve">4272964	</t>
  </si>
  <si>
    <t xml:space="preserve">999228528679250	</t>
  </si>
  <si>
    <t>LUM/SOON</t>
  </si>
  <si>
    <t xml:space="preserve">4272979	</t>
  </si>
  <si>
    <t xml:space="preserve">999228529687584	</t>
  </si>
  <si>
    <t>[芭堤雅]芭提雅火星酒店(Red Planet Pattaya)(55822336)</t>
  </si>
  <si>
    <t>标准双人房&lt;2人入住&gt;&lt;不退款&gt;</t>
  </si>
  <si>
    <t>LI/LU</t>
  </si>
  <si>
    <t xml:space="preserve">4273209	</t>
  </si>
  <si>
    <t xml:space="preserve">9031143670075	</t>
  </si>
  <si>
    <t xml:space="preserve">999228530655054	</t>
  </si>
  <si>
    <t>[爱因霍温]恩荷芬中央皇冠酒店(Crown Hotel Eindhoven Centre)(55543017)</t>
  </si>
  <si>
    <t>标准双人房&lt;1人入住&gt;&lt;不退款&gt;</t>
  </si>
  <si>
    <t>LI/OWEN YUWEN</t>
  </si>
  <si>
    <t xml:space="preserve">4273548	</t>
  </si>
  <si>
    <t xml:space="preserve">999228531578527	</t>
  </si>
  <si>
    <t>标准单人床房&lt;1人入住&gt;&lt;不退款&gt;&lt;早餐&gt;</t>
  </si>
  <si>
    <t>CHERNYSHEVA/TATIANA</t>
  </si>
  <si>
    <t xml:space="preserve">4273944	</t>
  </si>
  <si>
    <t xml:space="preserve">18286753	</t>
  </si>
  <si>
    <t xml:space="preserve">999228531678895	</t>
  </si>
  <si>
    <t>[曼谷]曼谷京华大酒店(Hotel Royal Bangkok@Chinatown)(55932568)</t>
  </si>
  <si>
    <t>高级房(无窗)&lt;2人入住&gt;&lt;不退款&gt;</t>
  </si>
  <si>
    <t>APRIL LUM/WEI SHAN</t>
  </si>
  <si>
    <t xml:space="preserve">4274002	</t>
  </si>
  <si>
    <t xml:space="preserve">389959	</t>
  </si>
  <si>
    <t xml:space="preserve">999228532000317	</t>
  </si>
  <si>
    <t>MD ADAM/MUHAMAD HANAFI BIN</t>
  </si>
  <si>
    <t xml:space="preserve">4274171	</t>
  </si>
  <si>
    <t xml:space="preserve">999228532151025	</t>
  </si>
  <si>
    <t>[Mueang Nuea]皇家锡里精品酒店(Boonsiri Boutique Hotel)(92028176)</t>
  </si>
  <si>
    <t>标准房（4楼）&lt;2人入住&gt;&lt;不退款&gt;</t>
  </si>
  <si>
    <t>Puttarat/Narathip</t>
  </si>
  <si>
    <t xml:space="preserve">4274243	</t>
  </si>
  <si>
    <t xml:space="preserve">9036136728291	</t>
  </si>
  <si>
    <t xml:space="preserve">999228532252133	</t>
  </si>
  <si>
    <t>[曼谷]曼谷是隆假日酒店 - IHG 旗下酒店(Holiday Inn Bangkok Silom, an IHG Hotel)(54503370)</t>
  </si>
  <si>
    <t>尊贵房&lt;2人入住&gt;&lt;不退款&gt;&lt;早餐&gt;</t>
  </si>
  <si>
    <t>CHEN/MING,ZHAO/DONGHUI</t>
  </si>
  <si>
    <t xml:space="preserve">4274309	</t>
  </si>
  <si>
    <t xml:space="preserve">484036575	</t>
  </si>
  <si>
    <t xml:space="preserve">999228535372782	</t>
  </si>
  <si>
    <t>[马拉喀什]棕榈广场温泉酒店(Palm Plaza Hôtel &amp; Spa)(55426482)</t>
  </si>
  <si>
    <t>Double room - Balcony&lt;2人入住&gt;&lt;不退款&gt;&lt;早餐&gt;</t>
  </si>
  <si>
    <t>BAHLOUL/ALEXANDRE</t>
  </si>
  <si>
    <t xml:space="preserve">4274416	</t>
  </si>
  <si>
    <t xml:space="preserve">999228535623751	</t>
  </si>
  <si>
    <t>[萨尔瓦多]瑞德安德拉德努玛酒店(Rede Andrade Mar Hotel - Rio Vermelho)(110039528)</t>
  </si>
  <si>
    <t>双床房&lt;2人入住&gt;&lt;不退款&gt;&lt;早餐&gt;</t>
  </si>
  <si>
    <t>MILLARD/FELIPE</t>
  </si>
  <si>
    <t xml:space="preserve">4274480	</t>
  </si>
  <si>
    <t xml:space="preserve">999228536426140	</t>
  </si>
  <si>
    <t>[曼谷]曼谷素坤逸奥克伍德华庭工作室酒店(Oakwood Studios Sukhumvit Bangkok)(103956658)</t>
  </si>
  <si>
    <t>LAM/KAM MING</t>
  </si>
  <si>
    <t xml:space="preserve">4274645	</t>
  </si>
  <si>
    <t xml:space="preserve">10906526	</t>
  </si>
  <si>
    <t xml:space="preserve">999228537038320	</t>
  </si>
  <si>
    <t>[胡志明市]舍伍德套房酒店(Sherwood Suites)(89917338)</t>
  </si>
  <si>
    <t>至尊套房&lt;2人入住&gt;&lt;不退款&gt;</t>
  </si>
  <si>
    <t>Qiang/Dong</t>
  </si>
  <si>
    <t xml:space="preserve">4274752	</t>
  </si>
  <si>
    <t xml:space="preserve">1082724650	</t>
  </si>
  <si>
    <t xml:space="preserve">999228537578895	</t>
  </si>
  <si>
    <t>[巴厘岛]桑蒂大酒店(Grand Santhi Hotel)(91810626)</t>
  </si>
  <si>
    <t>高级豪华房&lt;2人入住&gt;&lt;不退款&gt;</t>
  </si>
  <si>
    <t>SURYA/ARIES</t>
  </si>
  <si>
    <t xml:space="preserve">4274845	</t>
  </si>
  <si>
    <t xml:space="preserve">999228539010793	</t>
  </si>
  <si>
    <t>CHAN/IVAN TAK CHOONG</t>
  </si>
  <si>
    <t xml:space="preserve">4275136	</t>
  </si>
  <si>
    <t xml:space="preserve">124833975,124833976,124833980	</t>
  </si>
  <si>
    <t xml:space="preserve">28540565574	</t>
  </si>
  <si>
    <t>[八打灵再也]世界酒店(One World Hotel)(55354748)</t>
  </si>
  <si>
    <t>小型套房&lt;1人入住&gt;&lt;不退款&gt;</t>
  </si>
  <si>
    <t>li/yunjian</t>
  </si>
  <si>
    <t xml:space="preserve">4275503	</t>
  </si>
  <si>
    <t xml:space="preserve">999228541705638	</t>
  </si>
  <si>
    <t>[北雅加达]雅加达东荟城智选假日酒店(Holiday Inn Express Jakarta Pluit Citygate, an IHG Hotel)(55426409)</t>
  </si>
  <si>
    <t>TRYAWATAN/META SUCI,QIN/PENGFEI</t>
  </si>
  <si>
    <t xml:space="preserve">4275784	</t>
  </si>
  <si>
    <t xml:space="preserve">361645	</t>
  </si>
  <si>
    <t xml:space="preserve">999228541874367	</t>
  </si>
  <si>
    <t>[科伦坡]科伦坡香格里拉(Shangri-La Colombo)(56467115)</t>
  </si>
  <si>
    <t>豪华阁海景房&lt;2人入住&gt;&lt;不退款&gt;&lt;早餐&gt;</t>
  </si>
  <si>
    <t>LAJAWAI/CLEOPATRA</t>
  </si>
  <si>
    <t xml:space="preserve">4275838	</t>
  </si>
  <si>
    <t xml:space="preserve">11815295338	</t>
  </si>
  <si>
    <t xml:space="preserve">999228542095146	</t>
  </si>
  <si>
    <t>[维也纳]维也纳国会中央火车站诺富姆酒店(Novum Hotel Congress Wien am Hauptbahnhof)(55586014)</t>
  </si>
  <si>
    <t>标准大床房&lt;2人入住&gt;&lt;不退款&gt;</t>
  </si>
  <si>
    <t>LIU/RUI</t>
  </si>
  <si>
    <t xml:space="preserve">4275908	</t>
  </si>
  <si>
    <t xml:space="preserve">_124894303|124894303	</t>
  </si>
  <si>
    <t xml:space="preserve">999228542100180	</t>
  </si>
  <si>
    <t>[Donggongon]林塔斯白金酒店(Lintas Platinum Hotel)(113652533)</t>
  </si>
  <si>
    <t>豪华特大床房&lt;2人入住&gt;&lt;不退款&gt;&lt;早餐&gt;</t>
  </si>
  <si>
    <t>BIN MOHAMED RASHID/MOHAMED AZIZAN</t>
  </si>
  <si>
    <t xml:space="preserve">4275910	</t>
  </si>
  <si>
    <t xml:space="preserve">123013	</t>
  </si>
  <si>
    <t xml:space="preserve">999228542309705	</t>
  </si>
  <si>
    <t>Nordin/Mohd Sabri</t>
  </si>
  <si>
    <t xml:space="preserve">4275969	</t>
  </si>
  <si>
    <t xml:space="preserve">124898901|124898901	</t>
  </si>
  <si>
    <t xml:space="preserve">999228543151802	</t>
  </si>
  <si>
    <t>[首尔]东大门酒店(Dongdaemun Hotel)(110131511)</t>
  </si>
  <si>
    <t>YU/JINHONG</t>
  </si>
  <si>
    <t xml:space="preserve">4276229	</t>
  </si>
  <si>
    <t xml:space="preserve">2311200189	</t>
  </si>
  <si>
    <t xml:space="preserve">999228543448396	</t>
  </si>
  <si>
    <t>[曼谷]西隆爱逸酒店(I Residence Hotel Silom)(55254435)</t>
  </si>
  <si>
    <t>POTOBODA/RINTHO</t>
  </si>
  <si>
    <t xml:space="preserve">4276328	</t>
  </si>
  <si>
    <t xml:space="preserve">1071888132	</t>
  </si>
  <si>
    <t xml:space="preserve">28543617885	</t>
  </si>
  <si>
    <t>[Kemiri Muka]马戈酒店(The Margo Hotel)(90400900)</t>
  </si>
  <si>
    <t>套房&lt;2人入住&gt;&lt;不退款&gt;</t>
  </si>
  <si>
    <t>LI/ZHE</t>
  </si>
  <si>
    <t xml:space="preserve">4276382	</t>
  </si>
  <si>
    <t xml:space="preserve">999228544131044	</t>
  </si>
  <si>
    <t>[帕赛市]马尼拉纽波特市智选假日酒店(Holiday Inn Express Manila Newport City, an IHG Hotel)(55920163)</t>
  </si>
  <si>
    <t>ZHONG/HU</t>
  </si>
  <si>
    <t xml:space="preserve">4276570	</t>
  </si>
  <si>
    <t xml:space="preserve">949816	</t>
  </si>
  <si>
    <t xml:space="preserve">999228544369693	</t>
  </si>
  <si>
    <t>[Laweyan]里雅迪皇宫酒店(Riyadi Palace Hotel)(110133496)</t>
  </si>
  <si>
    <t>标准房&lt;2人入住&gt;&lt;不退款&gt;</t>
  </si>
  <si>
    <t>JOE/DAVID</t>
  </si>
  <si>
    <t xml:space="preserve">4276663	</t>
  </si>
  <si>
    <t xml:space="preserve">999228544485273	</t>
  </si>
  <si>
    <t>[曼谷]曼谷日航酒店(Hotel Nikko Bangkok)(55320951)</t>
  </si>
  <si>
    <t>高级大床房&lt;2人入住&gt;&lt;不退款&gt;</t>
  </si>
  <si>
    <t>CHANG/TENGHO</t>
  </si>
  <si>
    <t xml:space="preserve">4276730	</t>
  </si>
  <si>
    <t xml:space="preserve">999228544823543	</t>
  </si>
  <si>
    <t>[里约热内卢]温莎欧逊尼可酒店(Windsor Oceanico Hotel)(56185669)</t>
  </si>
  <si>
    <t>标准双人床房&lt;2人入住&gt;&lt;不退款&gt;&lt;早餐&gt;</t>
  </si>
  <si>
    <t>TRINDADE/MICHELLE TRINDADE</t>
  </si>
  <si>
    <t xml:space="preserve">4276911	</t>
  </si>
  <si>
    <t xml:space="preserve">999228544976474	</t>
  </si>
  <si>
    <t>[鲁嫩]瑞奈尔北酒店(Hotel Rhynern Nord)(111590665)</t>
  </si>
  <si>
    <t>双人间&lt;2人入住&gt;</t>
  </si>
  <si>
    <t>Zickgraf/Patric</t>
  </si>
  <si>
    <t xml:space="preserve">4277019	</t>
  </si>
  <si>
    <t xml:space="preserve">5475|124973950	</t>
  </si>
  <si>
    <t xml:space="preserve">999228546414509	</t>
  </si>
  <si>
    <t>[马六甲]莫蒂酒店(Moty Hotel)(89916444)</t>
  </si>
  <si>
    <t>豪华客房, 1 张特大床&lt;2人入住&gt;&lt;不退款&gt;&lt;早餐&gt;</t>
  </si>
  <si>
    <t>MUJAHID/KHAIRUDIN,AMALIA/A RAHMAN</t>
  </si>
  <si>
    <t xml:space="preserve">4277412	</t>
  </si>
  <si>
    <t xml:space="preserve">-125032321|125032321	</t>
  </si>
  <si>
    <t xml:space="preserve">999228546503322	</t>
  </si>
  <si>
    <t>[雅典]MET34 雅典酒店(MET34 Athens)(89933378)</t>
  </si>
  <si>
    <t>高级房间&lt;2人入住&gt;&lt;不退款&gt;&lt;早餐&gt;</t>
  </si>
  <si>
    <t>Dai/Rongchang</t>
  </si>
  <si>
    <t xml:space="preserve">4277445	</t>
  </si>
  <si>
    <t xml:space="preserve">100|125035514	</t>
  </si>
  <si>
    <t xml:space="preserve">999228546557479	</t>
  </si>
  <si>
    <t>[曼谷]曼谷常青坊酒店(Evergreen Place Siam by UHG)(55439371)</t>
  </si>
  <si>
    <t>Double or Twin Superior&lt;2人入住&gt;&lt;不退款&gt;</t>
  </si>
  <si>
    <t>LAU/SI WAI</t>
  </si>
  <si>
    <t xml:space="preserve">4277478	</t>
  </si>
  <si>
    <t xml:space="preserve">-125046118|125046118	</t>
  </si>
  <si>
    <t xml:space="preserve">999228546580761	</t>
  </si>
  <si>
    <t>Double Or Twin With Double Bed&lt;1人入住&gt;&lt;不退款&gt;</t>
  </si>
  <si>
    <t>Xu/Li</t>
  </si>
  <si>
    <t xml:space="preserve">4277490	</t>
  </si>
  <si>
    <t xml:space="preserve">9036161507705	</t>
  </si>
  <si>
    <t xml:space="preserve">999228546646747	</t>
  </si>
  <si>
    <t>豪华客房&lt;2人入住&gt;&lt;不退款&gt;</t>
  </si>
  <si>
    <t>zhang/yongyi,yuan/sihan,zhang/jialin</t>
  </si>
  <si>
    <t xml:space="preserve">4277530	</t>
  </si>
  <si>
    <t xml:space="preserve">11065922	</t>
  </si>
  <si>
    <t xml:space="preserve">999228546831889	</t>
  </si>
  <si>
    <t>标准双人房&lt;2人入住&gt;&lt;不退款&gt;&lt;早餐&gt;</t>
  </si>
  <si>
    <t>CROCOMBE/KEVIN</t>
  </si>
  <si>
    <t xml:space="preserve">4277701	</t>
  </si>
  <si>
    <t xml:space="preserve">999228546850400	</t>
  </si>
  <si>
    <t>KIM/BONG HWA</t>
  </si>
  <si>
    <t xml:space="preserve">4277723	</t>
  </si>
  <si>
    <t xml:space="preserve">23144924|125146629	</t>
  </si>
  <si>
    <t xml:space="preserve">999228546861922	</t>
  </si>
  <si>
    <t>[博洛尼亚]伊尔圭尔奇诺酒店(Hotel Il Guercino)(55304293)</t>
  </si>
  <si>
    <t>Zuo/Xiao,MA/HAIYAN,Ma/Haibin,ZUO/RONGSHENG</t>
  </si>
  <si>
    <t xml:space="preserve">4277743	</t>
  </si>
  <si>
    <t xml:space="preserve">28546997218	</t>
  </si>
  <si>
    <t>[特罗姆瑟]斯堪迪克特罗姆瑟大酒店(Scandic Grand Tromsø)(55439662)</t>
  </si>
  <si>
    <t>ZHOU/YIJIN</t>
  </si>
  <si>
    <t xml:space="preserve">4277860	</t>
  </si>
  <si>
    <t xml:space="preserve">999228547138688	</t>
  </si>
  <si>
    <t>[迪拜]迪拜阿尔布斯坦瑞享大饭店(Mövenpick Grand Al Bustan Dubai)(55666231)</t>
  </si>
  <si>
    <t>经典房&lt;2人入住&gt;&lt;不退款&gt;</t>
  </si>
  <si>
    <t>ABDO/SALWAN GHANIM AHMED</t>
  </si>
  <si>
    <t xml:space="preserve">4277919	</t>
  </si>
  <si>
    <t xml:space="preserve">999228547397817	</t>
  </si>
  <si>
    <t>[Pakulonan]玛若琳酒店(Marilyn Hotel Serpong)(100678830)</t>
  </si>
  <si>
    <t>豪华双人间&lt;2人入住&gt;&lt;不退款&gt;&lt;早餐&gt;</t>
  </si>
  <si>
    <t>LI/TIE</t>
  </si>
  <si>
    <t xml:space="preserve">4278028	</t>
  </si>
  <si>
    <t xml:space="preserve">1082757333	</t>
  </si>
  <si>
    <t xml:space="preserve">999228547941382	</t>
  </si>
  <si>
    <t>[巴厘岛]无限8巴厘酒店(Infinity8 Bali)(60514414)</t>
  </si>
  <si>
    <t>高级房 (Infinity )&lt;2人入住&gt;&lt;不退款&gt;&lt;早餐&gt;</t>
  </si>
  <si>
    <t>PRAISYA HENDAYANA/GIBRAN</t>
  </si>
  <si>
    <t xml:space="preserve">4278269	</t>
  </si>
  <si>
    <t xml:space="preserve">125269468	</t>
  </si>
  <si>
    <t xml:space="preserve">999228547974012	</t>
  </si>
  <si>
    <t>LILIANI/LILIANI</t>
  </si>
  <si>
    <t xml:space="preserve">4278282	</t>
  </si>
  <si>
    <t xml:space="preserve">125270818	</t>
  </si>
  <si>
    <t xml:space="preserve">999228548298889	</t>
  </si>
  <si>
    <t>[丹戎本雅]天堂沙滩度假村(Rainbow Paradise Beach Resort)(55312110)</t>
  </si>
  <si>
    <t>豪华双床一室房&lt;2人入住&gt;&lt;不退款&gt;</t>
  </si>
  <si>
    <t>YONG/KHUAN CHEW</t>
  </si>
  <si>
    <t xml:space="preserve">4278448	</t>
  </si>
  <si>
    <t xml:space="preserve">999228546103232	</t>
  </si>
  <si>
    <t>[曼谷]曼谷拉玛9号美蒂雅酒店(Maitria Hotel Rama 9 Bangkok)(96745495)</t>
  </si>
  <si>
    <t>城景豪华大床房&lt;1人入住&gt;&lt;不退款&gt;&lt;早餐&gt;</t>
  </si>
  <si>
    <t>QU/LINGZHI</t>
  </si>
  <si>
    <t xml:space="preserve">4278519	</t>
  </si>
  <si>
    <t xml:space="preserve">24537,56279	</t>
  </si>
  <si>
    <t xml:space="preserve">999228548512797	</t>
  </si>
  <si>
    <t>[清迈]机场2号住宅酒店(Airport Resident)(55757387)</t>
  </si>
  <si>
    <t>豪华双人房&lt;2人入住&gt;&lt;不退款&gt;</t>
  </si>
  <si>
    <t>WANGCHAIYAPHUM/PHONPHUM</t>
  </si>
  <si>
    <t xml:space="preserve">4278540	</t>
  </si>
  <si>
    <t xml:space="preserve">1082762201	</t>
  </si>
  <si>
    <t xml:space="preserve">999228548659120	</t>
  </si>
  <si>
    <t>[Racha Thewa]德维拉素万那普酒店(Dwella Suvarnabhumi)(55465025)</t>
  </si>
  <si>
    <t>Superior Double Bed No Airport Transfer&lt;2人入住&gt;&lt;不退款&gt;</t>
  </si>
  <si>
    <t>SONGLEKSING/AKARAPOL,PHAPHON/ANUTSARA</t>
  </si>
  <si>
    <t xml:space="preserve">4278610	</t>
  </si>
  <si>
    <t xml:space="preserve">999228551578525	</t>
  </si>
  <si>
    <t>Deluxe Studio King&lt;2人入住&gt;&lt;不退款&gt;</t>
  </si>
  <si>
    <t>LIANG/WEI</t>
  </si>
  <si>
    <t xml:space="preserve">4278806	</t>
  </si>
  <si>
    <t xml:space="preserve">999228551713660	</t>
  </si>
  <si>
    <t>[Pasirsari]查贝卡西卡朗格兰德祖立大酒店(Grand Zuri Cikarang Jababeka)(68545253)</t>
  </si>
  <si>
    <t>高级大床房&lt;1人入住&gt;&lt;不退款&gt;&lt;早餐&gt;</t>
  </si>
  <si>
    <t>ZHAO/NINGYAN</t>
  </si>
  <si>
    <t xml:space="preserve">4278821	</t>
  </si>
  <si>
    <t xml:space="preserve">999228552449664	</t>
  </si>
  <si>
    <t>[班贾尔马辛]班贾尔马辛国际酒店(Hotel Banjarmasin International)(110040394)</t>
  </si>
  <si>
    <t>DHARMAWAN/AGUNG</t>
  </si>
  <si>
    <t xml:space="preserve">4278921	</t>
  </si>
  <si>
    <t xml:space="preserve">999228552929053	</t>
  </si>
  <si>
    <t>[巴都丁宜]槟城希尔顿逸林度假酒店(DoubleTree Resort by Hilton Hotel Penang)(55465227)</t>
  </si>
  <si>
    <t>豪华特大床房(带阳台)&lt;2人入住&gt;&lt;不退款&gt;</t>
  </si>
  <si>
    <t>AHMAD MANSOR/NUR ATIQAH KHALIESAH,RAZALI/MUHAMMAD ALIF</t>
  </si>
  <si>
    <t xml:space="preserve">4279027	</t>
  </si>
  <si>
    <t xml:space="preserve">999228553760740	</t>
  </si>
  <si>
    <t>[Serdang]索科特尔精品酒店(Sovotel Conezion Putrajaya)(90402858)</t>
  </si>
  <si>
    <t>MUKTAN/BINOD</t>
  </si>
  <si>
    <t xml:space="preserve">4282747	</t>
  </si>
  <si>
    <t xml:space="preserve">1082770980	</t>
  </si>
  <si>
    <t xml:space="preserve">999228553772585	</t>
  </si>
  <si>
    <t>[甲米]富湾酒店(The Phu Beach Hotel)(55653226)</t>
  </si>
  <si>
    <t>池景高级房&lt;2人入住&gt;&lt;不退款&gt;</t>
  </si>
  <si>
    <t>HEMDECHO/TEERANAT</t>
  </si>
  <si>
    <t xml:space="preserve">4282904	</t>
  </si>
  <si>
    <t xml:space="preserve">50883	</t>
  </si>
  <si>
    <t xml:space="preserve">999228553887383	</t>
  </si>
  <si>
    <t>[伊斯坦布尔]大雅乌兹酒店(Grand Yavuz Hotel Sultanahmet)(96747866)</t>
  </si>
  <si>
    <t>标准双人房&lt;1人入住&gt;&lt;不退款&gt;&lt;早餐&gt;</t>
  </si>
  <si>
    <t>IVANENKO/DENIS</t>
  </si>
  <si>
    <t xml:space="preserve">4283767	</t>
  </si>
  <si>
    <t xml:space="preserve">5104529-1	</t>
  </si>
  <si>
    <t xml:space="preserve">999228553990314	</t>
  </si>
  <si>
    <t>[宿务]宿务马哥孛罗广场酒店(Marco Polo Plaza Cebu)(55439429)</t>
  </si>
  <si>
    <t>山景豪华大床房&lt;1人入住&gt;&lt;不退款&gt;</t>
  </si>
  <si>
    <t>WANG/ZIAN</t>
  </si>
  <si>
    <t xml:space="preserve">4284706	</t>
  </si>
  <si>
    <t xml:space="preserve">85259-271-1485674	</t>
  </si>
  <si>
    <t xml:space="preserve">999228555113653	</t>
  </si>
  <si>
    <t>[梅尔辛]迪凡旅馆-梅尔辛(Divan Mersin)(90199963)</t>
  </si>
  <si>
    <t>一间卧室套房&lt;2人入住&gt;&lt;不退款&gt;&lt;早餐&gt;</t>
  </si>
  <si>
    <t>ZHANG/CHUNMEI</t>
  </si>
  <si>
    <t xml:space="preserve">4289889	</t>
  </si>
  <si>
    <t xml:space="preserve">3372523|125394079	</t>
  </si>
  <si>
    <t xml:space="preserve">999228555375664	</t>
  </si>
  <si>
    <t>[索非亚]玛立纳拉索非亚酒店(Hotel Marinela Sofia)(55254398)</t>
  </si>
  <si>
    <t>mazzoni/mauro</t>
  </si>
  <si>
    <t xml:space="preserve">4290121	</t>
  </si>
  <si>
    <t xml:space="preserve">74073423,74073424|125400142,125400143	</t>
  </si>
  <si>
    <t xml:space="preserve">999228555527802	</t>
  </si>
  <si>
    <t>[巴厘岛]沙努尔普莱姆广场酒店-巴厘(Prime Plaza Hotel Sanur – Bali)(55426789)</t>
  </si>
  <si>
    <t>池景房&lt;2人入住&gt;&lt;不退款&gt;</t>
  </si>
  <si>
    <t>SURYA RAHARJA/SENDI</t>
  </si>
  <si>
    <t xml:space="preserve">4290157	</t>
  </si>
  <si>
    <t xml:space="preserve">CONF#: 92409070	</t>
  </si>
  <si>
    <t xml:space="preserve">999228555611018	</t>
  </si>
  <si>
    <t>[西雅加达]梅纳拉半岛酒店(Menara Peninsula Hotel)(55402751)</t>
  </si>
  <si>
    <t>NOWI/TRIFENA</t>
  </si>
  <si>
    <t xml:space="preserve">4290168	</t>
  </si>
  <si>
    <t xml:space="preserve">-125404119|125404119	</t>
  </si>
  <si>
    <t xml:space="preserve">999228555738552	</t>
  </si>
  <si>
    <t>[芝拉扎]芝拉扎法维酒店(favehotel Cilacap)(70165445)</t>
  </si>
  <si>
    <t>超致爱房&lt;2人入住&gt;&lt;不退款&gt;</t>
  </si>
  <si>
    <t>paramita/hertia</t>
  </si>
  <si>
    <t xml:space="preserve">4290197	</t>
  </si>
  <si>
    <t xml:space="preserve">9029007|125406849	</t>
  </si>
  <si>
    <t xml:space="preserve">999228556631303	</t>
  </si>
  <si>
    <t>[巴彦勒巴]槟城橄榄树酒店(Olive Tree Hotel Penang)(55694372)</t>
  </si>
  <si>
    <t>SATHASIVAM/HANS PRAKASH</t>
  </si>
  <si>
    <t xml:space="preserve">4290625	</t>
  </si>
  <si>
    <t xml:space="preserve">125427406	</t>
  </si>
  <si>
    <t xml:space="preserve">999228556718988	</t>
  </si>
  <si>
    <t>[马德里]米拉希尔拉欧星套房酒店(Eurostars Suites Mirasierra)(55402722)</t>
  </si>
  <si>
    <t>豪华套房&lt;2人入住&gt;&lt;不退款&gt;</t>
  </si>
  <si>
    <t>Zhou/Fanhua</t>
  </si>
  <si>
    <t xml:space="preserve">4290646	</t>
  </si>
  <si>
    <t xml:space="preserve">254963|125428001	</t>
  </si>
  <si>
    <t xml:space="preserve">999228557248825	</t>
  </si>
  <si>
    <t>[Laweyan]曼陀罗马里奥特精品饭店(Mandala Wisata Hotel)(102880786)</t>
  </si>
  <si>
    <t>YOAN/NINDITA,BINTANG/ARYA</t>
  </si>
  <si>
    <t xml:space="preserve">4291036	</t>
  </si>
  <si>
    <t xml:space="preserve">999228557292076	</t>
  </si>
  <si>
    <t>[悉尼]加冕酒店(Hotel Coronation)(110129332)</t>
  </si>
  <si>
    <t>标准三人房&lt;2人入住&gt;&lt;不退款&gt;</t>
  </si>
  <si>
    <t>Sachiko/Hirayama</t>
  </si>
  <si>
    <t xml:space="preserve">4291047	</t>
  </si>
  <si>
    <t xml:space="preserve">62630|125441561	</t>
  </si>
  <si>
    <t xml:space="preserve">999228557379387	</t>
  </si>
  <si>
    <t>[普吉岛]普吉岛椰子乡村度假酒店(Coconut Village Resort Phuket)(55653118)</t>
  </si>
  <si>
    <t>城景房&lt;2人入住&gt;&lt;不退款&gt;&lt;早餐&gt;</t>
  </si>
  <si>
    <t>WANG/YAO</t>
  </si>
  <si>
    <t xml:space="preserve">4291073	</t>
  </si>
  <si>
    <t xml:space="preserve">999228557494514	</t>
  </si>
  <si>
    <t>[拜罗伊特]莱茵黄金酒店(Hotel Rheingold)(95134471)</t>
  </si>
  <si>
    <t>双床间&lt;2人入住&gt;&lt;不退款&gt;</t>
  </si>
  <si>
    <t>MHEI ALDEIN/KADAR</t>
  </si>
  <si>
    <t xml:space="preserve">4291112	</t>
  </si>
  <si>
    <t xml:space="preserve">108924823|125447570	</t>
  </si>
  <si>
    <t xml:space="preserve">999228557603973	</t>
  </si>
  <si>
    <t>[迪拜]迪拜龙城精品酒店(Premier Inn Dubai Dragon Mart)(97259881)</t>
  </si>
  <si>
    <t>标准双床房 禁烟&lt;2人入住&gt;&lt;不退款&gt;</t>
  </si>
  <si>
    <t>phway/phway phyu</t>
  </si>
  <si>
    <t xml:space="preserve">4291144	</t>
  </si>
  <si>
    <t xml:space="preserve">8964SE198883|125454507	</t>
  </si>
  <si>
    <t xml:space="preserve">999228558495627	</t>
  </si>
  <si>
    <t>[班贾尔马辛]班贾尔马辛 88 酒店(Hotel 88 Banjarmasin by WH)(97965286)</t>
  </si>
  <si>
    <t>高级房&lt;2人入住&gt;&lt;不退款&gt;&lt;早餐&gt;</t>
  </si>
  <si>
    <t>W/HARTONO</t>
  </si>
  <si>
    <t xml:space="preserve">4291686	</t>
  </si>
  <si>
    <t xml:space="preserve">999228558651473	</t>
  </si>
  <si>
    <t>[圣胡安]格林希尔斯顶峰酒店(Summit Hotel Greenhills)(100679292)</t>
  </si>
  <si>
    <t>精致套房&lt;2人入住&gt;&lt;不退款&gt;</t>
  </si>
  <si>
    <t>Cao/Fang,Marzo/Mj</t>
  </si>
  <si>
    <t xml:space="preserve">4291966	</t>
  </si>
  <si>
    <t xml:space="preserve">6437111|125485390	</t>
  </si>
  <si>
    <t xml:space="preserve">999228558988304	</t>
  </si>
  <si>
    <t>[曼谷]曼谷阿玛瑞廊曼机场酒店(Amari Don Muang Airport Bangkok)(55280787)</t>
  </si>
  <si>
    <t>Twin/Double room - De Luxe&lt;2人入住&gt;&lt;不退款&gt;&lt;早餐&gt;</t>
  </si>
  <si>
    <t>CHENG/JIANQUAN</t>
  </si>
  <si>
    <t xml:space="preserve">4292062	</t>
  </si>
  <si>
    <t xml:space="preserve">999228559272114	</t>
  </si>
  <si>
    <t>[三宝垄]三宝拢阿斯顿新邦利马探索酒店(Quest Hotel Simpang Lima - Semarang by Aston)(56206357)</t>
  </si>
  <si>
    <t>ROHMAH/SAFIRA,HASANTO/FADLILLAH</t>
  </si>
  <si>
    <t xml:space="preserve">4292362	</t>
  </si>
  <si>
    <t xml:space="preserve">31724666	</t>
  </si>
  <si>
    <t xml:space="preserve">999228559284289	</t>
  </si>
  <si>
    <t>[曼谷]黄金机场套房酒店(Gold Airport Suites)(55304382)</t>
  </si>
  <si>
    <t>HE/GUANMING</t>
  </si>
  <si>
    <t xml:space="preserve">4292366	</t>
  </si>
  <si>
    <t xml:space="preserve">999228559556110	</t>
  </si>
  <si>
    <t>Superior Twin Bed No Airport Transfer&lt;2人入住&gt;&lt;不退款&gt;</t>
  </si>
  <si>
    <t>SONPOM/SUPAPON</t>
  </si>
  <si>
    <t xml:space="preserve">4292466	</t>
  </si>
  <si>
    <t xml:space="preserve">999228559572316	</t>
  </si>
  <si>
    <t>TUBTANEE/ANUSORN</t>
  </si>
  <si>
    <t xml:space="preserve">4292474	</t>
  </si>
  <si>
    <t xml:space="preserve">9036187914962	</t>
  </si>
  <si>
    <t xml:space="preserve">999228560134864	</t>
  </si>
  <si>
    <t>[曼谷]曼谷萨通JC凯文酒店(JC Kevin Sathorn Bangkok Hotel)(55585955)</t>
  </si>
  <si>
    <t>一卧室套房含阳台&lt;2人入住&gt;&lt;不退款&gt;</t>
  </si>
  <si>
    <t>ZHIYONG/LIU</t>
  </si>
  <si>
    <t xml:space="preserve">4292873	</t>
  </si>
  <si>
    <t xml:space="preserve">347336571	</t>
  </si>
  <si>
    <t xml:space="preserve">999228560273141	</t>
  </si>
  <si>
    <t>一室房&lt;2人入住&gt;&lt;不退款&gt;</t>
  </si>
  <si>
    <t>HUANG/BINYANG,JI/QIANRU</t>
  </si>
  <si>
    <t xml:space="preserve">4292929	</t>
  </si>
  <si>
    <t xml:space="preserve">999228560432077	</t>
  </si>
  <si>
    <t>[芭堤雅]芭堤雅希顿概念酒店(Heeton Concept Hotel Pattaya by Compass Hospitality)(55254079)</t>
  </si>
  <si>
    <t>豪华大床房&lt;1人入住&gt;&lt;不退款&gt;</t>
  </si>
  <si>
    <t>PAN/GUOLIANG</t>
  </si>
  <si>
    <t xml:space="preserve">4293933	</t>
  </si>
  <si>
    <t xml:space="preserve">28560531643	</t>
  </si>
  <si>
    <t>[吕德斯海姆]吕德斯海姆特劳贝酒店(Hotel Traube Rüdesheim)(96749062)</t>
  </si>
  <si>
    <t>Wang/Meng</t>
  </si>
  <si>
    <t xml:space="preserve">4293973	</t>
  </si>
  <si>
    <t xml:space="preserve">-125601194|125601194	</t>
  </si>
  <si>
    <t xml:space="preserve">28560531646	</t>
  </si>
  <si>
    <t>高级双人房&lt;2人入住&gt;&lt;不退款&gt;&lt;早餐&gt;</t>
  </si>
  <si>
    <t>Huang/Biao</t>
  </si>
  <si>
    <t xml:space="preserve">4293974	</t>
  </si>
  <si>
    <t xml:space="preserve">-125601193|125601193	</t>
  </si>
  <si>
    <t xml:space="preserve">999228560697790	</t>
  </si>
  <si>
    <t>[芭堤雅]芭达雅布莱顿大酒店(Brighton Grand Hotel Pattaya)(55451821)</t>
  </si>
  <si>
    <t>豪华城景房&lt;2人入住&gt;&lt;不退款&gt;</t>
  </si>
  <si>
    <t>WONGAREESANTI/TANUNTAPON</t>
  </si>
  <si>
    <t xml:space="preserve">4294079	</t>
  </si>
  <si>
    <t xml:space="preserve">-125830498|125830498	</t>
  </si>
  <si>
    <t xml:space="preserve">999228560748249	</t>
  </si>
  <si>
    <t>[岘港]梦幻宇宙酒店(Cosmos Hotel Danang)(96313834)</t>
  </si>
  <si>
    <t>豪华客房（城景）&lt;2人入住&gt;&lt;不退款&gt;&lt;早餐&gt;</t>
  </si>
  <si>
    <t>ZHANG/JIHENG</t>
  </si>
  <si>
    <t xml:space="preserve">4294127	</t>
  </si>
  <si>
    <t xml:space="preserve">|125650934	</t>
  </si>
  <si>
    <t xml:space="preserve">999228560755588	</t>
  </si>
  <si>
    <t>[那不勒斯]贝拉那不勒斯酒店(Hotel Bella Napoli)(100677484)</t>
  </si>
  <si>
    <t>Economy Double Room, 1 Double Bed, Ensuite&lt;2人入住&gt;&lt;不退款&gt;&lt;早餐&gt;</t>
  </si>
  <si>
    <t>Sim/Sangbo</t>
  </si>
  <si>
    <t xml:space="preserve">4294132	</t>
  </si>
  <si>
    <t xml:space="preserve">9637725|125653559	</t>
  </si>
  <si>
    <t xml:space="preserve">999228560809370	</t>
  </si>
  <si>
    <t>[曼谷]那考尔平酒店(Nakornping Hotel)(110132821)</t>
  </si>
  <si>
    <t>双人房（带风扇）&lt;2人入住&gt;&lt;不退款&gt;</t>
  </si>
  <si>
    <t>HARA/SHUYA</t>
  </si>
  <si>
    <t xml:space="preserve">4294192	</t>
  </si>
  <si>
    <t xml:space="preserve">|125682670	</t>
  </si>
  <si>
    <t xml:space="preserve">999228560853753	</t>
  </si>
  <si>
    <t>[苏黎世]因赛德5城市公寓(Inside Five City Apartment)(92028122)</t>
  </si>
  <si>
    <t>工作室&lt;2人入住&gt;&lt;不退款&gt;</t>
  </si>
  <si>
    <t>TOMCZYK/JEROME</t>
  </si>
  <si>
    <t xml:space="preserve">4294264	</t>
  </si>
  <si>
    <t xml:space="preserve">55400792|125710315	</t>
  </si>
  <si>
    <t xml:space="preserve">999228560860963	</t>
  </si>
  <si>
    <t>[普吉岛]普吉岛芭东海滨 LIV 酒店(LIV Hotel Phuket Patong Beachfront)(56174612)</t>
  </si>
  <si>
    <t>海景豪华房(带阳台)&lt;2人入住&gt;&lt;不退款&gt;</t>
  </si>
  <si>
    <t>DOWPRAY/KENIKA</t>
  </si>
  <si>
    <t xml:space="preserve">4294276	</t>
  </si>
  <si>
    <t xml:space="preserve">-125715514|125715514	</t>
  </si>
  <si>
    <t xml:space="preserve">999228560873775	</t>
  </si>
  <si>
    <t>[曼谷]帕纳帕特普莱斯酒店(Pannapat Place)(55367397)</t>
  </si>
  <si>
    <t>标准双人床房&lt;2人入住&gt;&lt;不退款&gt;</t>
  </si>
  <si>
    <t>SAEOUI/AUNGKANA</t>
  </si>
  <si>
    <t xml:space="preserve">4294295	</t>
  </si>
  <si>
    <t xml:space="preserve">|125720599	</t>
  </si>
  <si>
    <t xml:space="preserve">999228560879253	</t>
  </si>
  <si>
    <t>ILIESCU/PAUL</t>
  </si>
  <si>
    <t xml:space="preserve">4294308	</t>
  </si>
  <si>
    <t xml:space="preserve">1032157	</t>
  </si>
  <si>
    <t xml:space="preserve">999228560886143	</t>
  </si>
  <si>
    <t>[芭堤雅]阿伯酒店及公寓(Arbour Hotel and Residence)(100679580)</t>
  </si>
  <si>
    <t>Deluxe City View Double Room&lt;2人入住&gt;&lt;不退款&gt;</t>
  </si>
  <si>
    <t>ZHANG/JIANQING</t>
  </si>
  <si>
    <t xml:space="preserve">4294318	</t>
  </si>
  <si>
    <t xml:space="preserve">999228560886404	</t>
  </si>
  <si>
    <t>[巴黎]勒卡丁努酒店(Hôtel le Cardinal by Happyculture)(55801099)</t>
  </si>
  <si>
    <t>标准客房&lt;1人入住&gt;&lt;不退款&gt;</t>
  </si>
  <si>
    <t>ZHANG/XIAOHONG</t>
  </si>
  <si>
    <t xml:space="preserve">4294319	</t>
  </si>
  <si>
    <t xml:space="preserve">125732032|125732032	</t>
  </si>
  <si>
    <t xml:space="preserve">999228560912869	</t>
  </si>
  <si>
    <t>[伦敦]海德公园阿斯科特酒店(Ascot Hyde Park Hotel)(55598834)</t>
  </si>
  <si>
    <t>WANG/WEN</t>
  </si>
  <si>
    <t xml:space="preserve">4294384	</t>
  </si>
  <si>
    <t xml:space="preserve">108952621|125758106	</t>
  </si>
  <si>
    <t xml:space="preserve">999228560918030	</t>
  </si>
  <si>
    <t>[曼谷]UHG阿索克素坤逸酒店(Asoke Residence Sukhumvit by UHG)(55547224)</t>
  </si>
  <si>
    <t>经济型客房, 1 张大床&lt;1人入住&gt;&lt;不退款&gt;&lt;早餐&gt;</t>
  </si>
  <si>
    <t>ZHANG/ZHUO</t>
  </si>
  <si>
    <t xml:space="preserve">4294394	</t>
  </si>
  <si>
    <t xml:space="preserve">-125768798|125768798	</t>
  </si>
  <si>
    <t xml:space="preserve">999228560930711	</t>
  </si>
  <si>
    <t>[Haymarket]Wake up! 悉尼中央酒店(Wake up! Sydney Central)(103762440)</t>
  </si>
  <si>
    <t>双床房, 公共浴室&lt;2人入住&gt;&lt;不退款&gt;</t>
  </si>
  <si>
    <t>LUO/YUSEN</t>
  </si>
  <si>
    <t xml:space="preserve">4294418	</t>
  </si>
  <si>
    <t xml:space="preserve">999228560950254	</t>
  </si>
  <si>
    <t>[清州]新维拉观光酒店(Newvera Tourist Hotel)(114262079)</t>
  </si>
  <si>
    <t>标准双人房（1 张双人床）&lt;2人入住&gt;&lt;不退款&gt;</t>
  </si>
  <si>
    <t>KIM/YOUNGKIL</t>
  </si>
  <si>
    <t xml:space="preserve">4294449	</t>
  </si>
  <si>
    <t xml:space="preserve">|125787312,125787314	</t>
  </si>
  <si>
    <t xml:space="preserve">999228560988163	</t>
  </si>
  <si>
    <t>[塔拉梅林]图拉马力颂歌酒店(Mantra Melbourne Airport)(55560255)</t>
  </si>
  <si>
    <t>行政一室房&lt;2人入住&gt;&lt;不退款&gt;</t>
  </si>
  <si>
    <t>ZHOU/ZIQI</t>
  </si>
  <si>
    <t xml:space="preserve">4294540	</t>
  </si>
  <si>
    <t xml:space="preserve">-125803286|125803286	</t>
  </si>
  <si>
    <t xml:space="preserve">999228561075620	</t>
  </si>
  <si>
    <t>[贡布]蒙塔涅公寓(Montagne Residence)(109175676)</t>
  </si>
  <si>
    <t>园景特大床套房&lt;2人入住&gt;&lt;不退款&gt;&lt;早餐&gt;</t>
  </si>
  <si>
    <t>PISETH/LACH</t>
  </si>
  <si>
    <t xml:space="preserve">4294663	</t>
  </si>
  <si>
    <t xml:space="preserve">125832483|125832483	</t>
  </si>
  <si>
    <t xml:space="preserve">999228561233780	</t>
  </si>
  <si>
    <t>[普吉岛]普吉岛快递之旅奥克伍德酒店(Oakwood Hotel Journeyhub Phuket)(55304141)</t>
  </si>
  <si>
    <t>豪华双人间&lt;2人入住&gt;&lt;不退款&gt;</t>
  </si>
  <si>
    <t>ABDELLAH/KHALFA</t>
  </si>
  <si>
    <t xml:space="preserve">4294757	</t>
  </si>
  <si>
    <t xml:space="preserve">-125846173|125846173	</t>
  </si>
  <si>
    <t xml:space="preserve">999228561444014	</t>
  </si>
  <si>
    <t>高级双床房&lt;2人入住&gt;&lt;不退款&gt;</t>
  </si>
  <si>
    <t>SOOPI/MOHAMMAD ASHARF</t>
  </si>
  <si>
    <t xml:space="preserve">4294960	</t>
  </si>
  <si>
    <t xml:space="preserve">|125873633	</t>
  </si>
  <si>
    <t xml:space="preserve">999228561544543	</t>
  </si>
  <si>
    <t>[塔什干]乌兹别克斯坦酒店(Hotel Uzbekistan)(91810345)</t>
  </si>
  <si>
    <t>Superior Double Room, 1 King Bed&lt;2人入住&gt;&lt;不退款&gt;&lt;早餐&gt;</t>
  </si>
  <si>
    <t>RUZHA/KAJIMUHAN</t>
  </si>
  <si>
    <t xml:space="preserve">4295021	</t>
  </si>
  <si>
    <t xml:space="preserve">20231121-14950-1208693576|125878421	</t>
  </si>
  <si>
    <t xml:space="preserve">999228561555757	</t>
  </si>
  <si>
    <t>[曼谷]曼谷柏悦酒店(Park Hyatt Bangkok)(55451711)</t>
  </si>
  <si>
    <t>特大床房&lt;2人入住&gt;&lt;不退款&gt;&lt;早餐&gt;</t>
  </si>
  <si>
    <t>LU/XIONGWEI</t>
  </si>
  <si>
    <t xml:space="preserve">4295112	</t>
  </si>
  <si>
    <t xml:space="preserve">999228561586456	</t>
  </si>
  <si>
    <t>[暖武里]马侬酒店和公寓(Ma Non Nont Hotel &amp; Apartment)(94361263)</t>
  </si>
  <si>
    <t>标准双人间&lt;2人入住&gt;&lt;不退款&gt;</t>
  </si>
  <si>
    <t>JEENTAWONG/PANTIPA</t>
  </si>
  <si>
    <t xml:space="preserve">4295127	</t>
  </si>
  <si>
    <t xml:space="preserve">MAN-1700532414-2156|125882164	</t>
  </si>
  <si>
    <t xml:space="preserve">999228563547514	</t>
  </si>
  <si>
    <t>[井里汶市]井里汶回教科尔多瓦酒店(Hotel Syariah Cordova)(94358377)</t>
  </si>
  <si>
    <t>JUNAEDI/AHMAD,AMALIA/SITI</t>
  </si>
  <si>
    <t xml:space="preserve">4295302	</t>
  </si>
  <si>
    <t xml:space="preserve">9034222|125906532	</t>
  </si>
  <si>
    <t xml:space="preserve">999228564181725	</t>
  </si>
  <si>
    <t>[瓜拉立卑]利比斯广场酒店(Lipis Plaza Hotel)(91808932)</t>
  </si>
  <si>
    <t>豪华房间&lt;2人入住&gt;&lt;不退款&gt;&lt;早餐&gt;</t>
  </si>
  <si>
    <t>MAZLAN AK/MAZLAN AWANG KECHIK</t>
  </si>
  <si>
    <t xml:space="preserve">4295474	</t>
  </si>
  <si>
    <t xml:space="preserve">|125914888	</t>
  </si>
  <si>
    <t xml:space="preserve">999228564515847	</t>
  </si>
  <si>
    <t>JOHANSSON/ULF ANDREAS</t>
  </si>
  <si>
    <t xml:space="preserve">4295513	</t>
  </si>
  <si>
    <t xml:space="preserve">999228564680297	</t>
  </si>
  <si>
    <t>至尊房&lt;2人入住&gt;&lt;不退款&gt;</t>
  </si>
  <si>
    <t>JIANG/WENJUAN</t>
  </si>
  <si>
    <t xml:space="preserve">4295537	</t>
  </si>
  <si>
    <t xml:space="preserve">3049082	</t>
  </si>
  <si>
    <t xml:space="preserve">999228564821101	</t>
  </si>
  <si>
    <t>[美娜多]格利亚新特撒酒店(Griya Sintesa Hotel)(97649505)</t>
  </si>
  <si>
    <t>豪华大床房&lt;2人入住&gt;&lt;不退款&gt;&lt;早餐&gt;</t>
  </si>
  <si>
    <t>GRENTY GUMALAG/MARIA</t>
  </si>
  <si>
    <t xml:space="preserve">4295554	</t>
  </si>
  <si>
    <t xml:space="preserve">|125926299	</t>
  </si>
  <si>
    <t xml:space="preserve">999228565303606	</t>
  </si>
  <si>
    <t>[八打灵再也]吉隆坡八打灵再也秋丽白沙罗酒店(Qliq Damansara Petaling Jaya Kuala Lumpur)(56140501)</t>
  </si>
  <si>
    <t>高级特大床房&lt;2人入住&gt;&lt;不退款&gt;</t>
  </si>
  <si>
    <t>RAZAK/ABD RAZAK ANUAR</t>
  </si>
  <si>
    <t xml:space="preserve">4295778	</t>
  </si>
  <si>
    <t xml:space="preserve">20231121-500632-1208695503|125935991	</t>
  </si>
  <si>
    <t xml:space="preserve">999228565676546	</t>
  </si>
  <si>
    <t>[陈厝港]奥斯汀公园酒店(Austin Park Hotel)(90401894)</t>
  </si>
  <si>
    <t>标准大床房&lt;2人入住&gt;&lt;不退款&gt;&lt;早餐&gt;</t>
  </si>
  <si>
    <t>HUANG/BILAI</t>
  </si>
  <si>
    <t xml:space="preserve">4295850	</t>
  </si>
  <si>
    <t xml:space="preserve">9034915|125947481	</t>
  </si>
  <si>
    <t xml:space="preserve">999228565790776	</t>
  </si>
  <si>
    <t>[南雅加达]竹绿色住宅酒店(D'Bamboo Suites)(77371939)</t>
  </si>
  <si>
    <t>APRILIUS/NICHOLAS</t>
  </si>
  <si>
    <t xml:space="preserve">4295872	</t>
  </si>
  <si>
    <t xml:space="preserve">9034888|125945988	</t>
  </si>
  <si>
    <t xml:space="preserve">999228566246315	</t>
  </si>
  <si>
    <t>[曼谷]中央政府大楼酒店暨会议中心(Centra Government Complex Hotel &amp; Convention Centre)(68545106)</t>
  </si>
  <si>
    <t>THILANUN/PATTARAWAN</t>
  </si>
  <si>
    <t xml:space="preserve">4295935	</t>
  </si>
  <si>
    <t xml:space="preserve">999228566360333	</t>
  </si>
  <si>
    <t>MILANOVIC AMER YAHIA/ALISSA</t>
  </si>
  <si>
    <t xml:space="preserve">4296135	</t>
  </si>
  <si>
    <t xml:space="preserve">999228566506624	</t>
  </si>
  <si>
    <t>MAYANGSARI/INEKE RATNA</t>
  </si>
  <si>
    <t xml:space="preserve">4296168	</t>
  </si>
  <si>
    <t xml:space="preserve">9035166|125960892	</t>
  </si>
  <si>
    <t xml:space="preserve">999228566779554	</t>
  </si>
  <si>
    <t>[迪拜]美崙大酒店(Royalton Hotel)(55328798)</t>
  </si>
  <si>
    <t>标准双床间&lt;2人入住&gt;&lt;不退款&gt;</t>
  </si>
  <si>
    <t>BAIMURZAEV/ZELIMKHA,BAIMURZAEVA/MADINA</t>
  </si>
  <si>
    <t xml:space="preserve">4296228	</t>
  </si>
  <si>
    <t xml:space="preserve">999228566810601	</t>
  </si>
  <si>
    <t>Twin/Double room - De Luxe&lt;2人入住&gt;&lt;不退款&gt;</t>
  </si>
  <si>
    <t>SUN/DEQUAN</t>
  </si>
  <si>
    <t xml:space="preserve">4296237	</t>
  </si>
  <si>
    <t xml:space="preserve">999228566860072	</t>
  </si>
  <si>
    <t>[宝活]伯伍德舒适套房酒店(Comfort Inn &amp; Suites Burwood)(55337007)</t>
  </si>
  <si>
    <t>大床房（无烟）&lt;2人入住&gt;&lt;不退款&gt;</t>
  </si>
  <si>
    <t>DENG/PENGYU</t>
  </si>
  <si>
    <t xml:space="preserve">4296251	</t>
  </si>
  <si>
    <t xml:space="preserve">999228566865173	</t>
  </si>
  <si>
    <t>[卢萨卡]金孔雀酒店(Zambia Golden Peacock Hotel)(114265466)</t>
  </si>
  <si>
    <t>双人间&lt;2人入住&gt;&lt;不退款&gt;&lt;早餐&gt;</t>
  </si>
  <si>
    <t>ZHAO/WENZHONG</t>
  </si>
  <si>
    <t xml:space="preserve">4296253	</t>
  </si>
  <si>
    <t xml:space="preserve">|125968952	</t>
  </si>
  <si>
    <t xml:space="preserve">999228566969067	</t>
  </si>
  <si>
    <t>[多哈]小镇酒店(The Town Hotel)(55757153)</t>
  </si>
  <si>
    <t>SOLAIL/AQILAH</t>
  </si>
  <si>
    <t xml:space="preserve">4296281	</t>
  </si>
  <si>
    <t xml:space="preserve">999228567234493	</t>
  </si>
  <si>
    <t>JIANG/ZHENG</t>
  </si>
  <si>
    <t xml:space="preserve">4296489	</t>
  </si>
  <si>
    <t xml:space="preserve">9035448|125977289	</t>
  </si>
  <si>
    <t xml:space="preserve">999228567669556	</t>
  </si>
  <si>
    <t>[芭堤雅]P+酒店(P Plus Hotel)(100679870)</t>
  </si>
  <si>
    <t>一室公寓&lt;2人入住&gt;&lt;不退款&gt;</t>
  </si>
  <si>
    <t>MCHALE/NICHOLAS DECLAN,JANDASAK/AMONRAT</t>
  </si>
  <si>
    <t xml:space="preserve">4296626	</t>
  </si>
  <si>
    <t xml:space="preserve">999228568173573	</t>
  </si>
  <si>
    <t>标准双床间&lt;2人入住&gt;&lt;不退款&gt;&lt;早餐&gt;</t>
  </si>
  <si>
    <t>GULAK/ANASTASIIA SERGEEVNA,GULAK/ILIA VALENTINOVICH</t>
  </si>
  <si>
    <t xml:space="preserve">4296912	</t>
  </si>
  <si>
    <t xml:space="preserve">999228568861938	</t>
  </si>
  <si>
    <t>[曼谷]萨迪德公寓式酒店(Sudyod Apartment)(55380453)</t>
  </si>
  <si>
    <t>IMRANG/PHATTARASEN</t>
  </si>
  <si>
    <t xml:space="preserve">4297200	</t>
  </si>
  <si>
    <t xml:space="preserve">1234|126011303	</t>
  </si>
  <si>
    <t xml:space="preserve">999228568901958	</t>
  </si>
  <si>
    <t>[马德里]美丽都查马丁酒店(Hotel Mirador de Chamartín)(55831927)</t>
  </si>
  <si>
    <t>Zhang/Jinxue</t>
  </si>
  <si>
    <t xml:space="preserve">4297216	</t>
  </si>
  <si>
    <t xml:space="preserve">-126012151|126012151	</t>
  </si>
  <si>
    <t xml:space="preserve">999228568922630	</t>
  </si>
  <si>
    <t>Feng/Xiaoyun</t>
  </si>
  <si>
    <t xml:space="preserve">4297222	</t>
  </si>
  <si>
    <t xml:space="preserve">-126012571|126012571	</t>
  </si>
  <si>
    <t xml:space="preserve">999228569342004	</t>
  </si>
  <si>
    <t>[清迈]清迈科莫之亿酒店(Cmor by Recall Hotels Sha Extra Plus)(55665952)</t>
  </si>
  <si>
    <t>SIRITON/WANTANEE</t>
  </si>
  <si>
    <t xml:space="preserve">4297348	</t>
  </si>
  <si>
    <t xml:space="preserve">-126020292|126020292	</t>
  </si>
  <si>
    <t xml:space="preserve">999228569368681	</t>
  </si>
  <si>
    <t>[芭堤雅]芭堤雅盛泰澜幻影海滩度假村(Centara Grand Mirage Beach Resort Pattaya)(55944828)</t>
  </si>
  <si>
    <t>豪华海景大床房&lt;2人入住&gt;&lt;不退款&gt;</t>
  </si>
  <si>
    <t>KIM/DAHAM</t>
  </si>
  <si>
    <t xml:space="preserve">4297353	</t>
  </si>
  <si>
    <t xml:space="preserve">34973SE540746|126020875	</t>
  </si>
  <si>
    <t xml:space="preserve">999228569566228	</t>
  </si>
  <si>
    <t>[芭堤雅]金色郁金香精华芭堤雅酒店(Golden Tulip Essential Pattaya)(56185695)</t>
  </si>
  <si>
    <t>HERNSRI/NIKHOM</t>
  </si>
  <si>
    <t xml:space="preserve">4297399	</t>
  </si>
  <si>
    <t xml:space="preserve">999228569582008	</t>
  </si>
  <si>
    <t>[迪拜]迪拜韩亚酒店(Asiana Hotel Dubai)(55862083)</t>
  </si>
  <si>
    <t>高级房&lt;1人入住&gt;&lt;不退款&gt;</t>
  </si>
  <si>
    <t>SUN/YIFEI</t>
  </si>
  <si>
    <t xml:space="preserve">4297406	</t>
  </si>
  <si>
    <t xml:space="preserve">10203356	</t>
  </si>
  <si>
    <t xml:space="preserve">999228569603975	</t>
  </si>
  <si>
    <t>[普吉岛]普吉岛班苏万塔维酒店(Baan Suwantawe)(55391256)</t>
  </si>
  <si>
    <t>ZHANG/XIAOTIAN,Zeng/Li</t>
  </si>
  <si>
    <t xml:space="preserve">4297413	</t>
  </si>
  <si>
    <t xml:space="preserve">HGUConf126024783|126024783	</t>
  </si>
  <si>
    <t xml:space="preserve">999228569629491	</t>
  </si>
  <si>
    <t>MD ZAMAN/ZAHIDAH</t>
  </si>
  <si>
    <t xml:space="preserve">4297420	</t>
  </si>
  <si>
    <t xml:space="preserve">-126025592|126025592	</t>
  </si>
  <si>
    <t xml:space="preserve">999228570473073	</t>
  </si>
  <si>
    <t>客房&lt;2人入住&gt;&lt;不退款&gt;</t>
  </si>
  <si>
    <t>KIM/JONGWAN,VAIL/SOPHIA</t>
  </si>
  <si>
    <t xml:space="preserve">4297777	</t>
  </si>
  <si>
    <t xml:space="preserve">-126043524|126043524	</t>
  </si>
  <si>
    <t xml:space="preserve">999228570796478	</t>
  </si>
  <si>
    <t>[东雅加达]雅加达朱诺贾廷加拉酒店(Juno Jatinegara Jakarta)(90366435)</t>
  </si>
  <si>
    <t>ZAKIYA/MUHAMMAD</t>
  </si>
  <si>
    <t xml:space="preserve">4298078	</t>
  </si>
  <si>
    <t xml:space="preserve">999228570937140	</t>
  </si>
  <si>
    <t>[彭世洛]彭世洛床位酒店(The Bed Hotel)(91812607)</t>
  </si>
  <si>
    <t>KAEWYOM/KITTIMA</t>
  </si>
  <si>
    <t xml:space="preserve">4298111	</t>
  </si>
  <si>
    <t xml:space="preserve">TBCF126056124|126056124	</t>
  </si>
  <si>
    <t xml:space="preserve">999228571022936	</t>
  </si>
  <si>
    <t>[普吉岛]苏林海滩第六大道酒店(6th Avenue Surin Beach)(55653338)</t>
  </si>
  <si>
    <t>RODSRI/UTHAIRAT</t>
  </si>
  <si>
    <t xml:space="preserve">4298140	</t>
  </si>
  <si>
    <t xml:space="preserve">2311268|126058628	</t>
  </si>
  <si>
    <t xml:space="preserve">28571248933	</t>
  </si>
  <si>
    <t>豪华间&lt;2人入住&gt;&lt;不退款&gt;&lt;早餐&gt;</t>
  </si>
  <si>
    <t>LIM/JENN HOONG</t>
  </si>
  <si>
    <t xml:space="preserve">4298219	</t>
  </si>
  <si>
    <t xml:space="preserve">126065607|126065607	</t>
  </si>
  <si>
    <t xml:space="preserve">999228571262197	</t>
  </si>
  <si>
    <t>[桔井]河滨海豚酒店(River Dolphin Hotel)(111614396)</t>
  </si>
  <si>
    <t>大2房&lt;2人入住&gt;&lt;不退款&gt;</t>
  </si>
  <si>
    <t>OSULLIVAN/DANIEL</t>
  </si>
  <si>
    <t xml:space="preserve">4298220	</t>
  </si>
  <si>
    <t xml:space="preserve">31999164|126065706	</t>
  </si>
  <si>
    <t xml:space="preserve">999228571254606	</t>
  </si>
  <si>
    <t>豪华一室房&lt;2人入住&gt;&lt;不退款&gt;</t>
  </si>
  <si>
    <t>CHINDA-NGERN/SANIJ</t>
  </si>
  <si>
    <t xml:space="preserve">4298216	</t>
  </si>
  <si>
    <t xml:space="preserve">-126068867|126068867	</t>
  </si>
  <si>
    <t xml:space="preserve">999228571730008	</t>
  </si>
  <si>
    <t>[河内]风玄酒店(Vong Xua Boutique Hotel)(94361479)</t>
  </si>
  <si>
    <t>feng/jinzhao</t>
  </si>
  <si>
    <t xml:space="preserve">4298613	</t>
  </si>
  <si>
    <t xml:space="preserve">126079503|126079503	</t>
  </si>
  <si>
    <t xml:space="preserve">999228571887270	</t>
  </si>
  <si>
    <t>[迪拜]TIME橡木酒店及套房(TIME Oak Hotel &amp; Suites)(60467419)</t>
  </si>
  <si>
    <t>WANG/HAITAO</t>
  </si>
  <si>
    <t xml:space="preserve">4298669	</t>
  </si>
  <si>
    <t xml:space="preserve">1869	</t>
  </si>
  <si>
    <t xml:space="preserve">999228571994485	</t>
  </si>
  <si>
    <t>[那不勒斯]路格特拉民宿(A'Luggetella)(112318516)</t>
  </si>
  <si>
    <t>套房（带连通浴室）&lt;2人入住&gt;&lt;不退款&gt;&lt;早餐&gt;</t>
  </si>
  <si>
    <t>CHO/SUNGMIN</t>
  </si>
  <si>
    <t xml:space="preserve">4298921	</t>
  </si>
  <si>
    <t xml:space="preserve">BPZ-587-582|126087662	</t>
  </si>
  <si>
    <t xml:space="preserve">999228572180577	</t>
  </si>
  <si>
    <t>[Serifali Mahallesi]希尔顿酒店(Asia Artemis Suit Hotel İstanbul)(114266334)</t>
  </si>
  <si>
    <t>PAN/QINGTING</t>
  </si>
  <si>
    <t xml:space="preserve">4298974	</t>
  </si>
  <si>
    <t xml:space="preserve">|126093562	</t>
  </si>
  <si>
    <t xml:space="preserve">999228572185250	</t>
  </si>
  <si>
    <t>[巴黎]蒙瓦格拉姆酒店(Hotel Monceau Wagram)(80332735)</t>
  </si>
  <si>
    <t>TLILI/MAHER</t>
  </si>
  <si>
    <t xml:space="preserve">4298976	</t>
  </si>
  <si>
    <t xml:space="preserve">126093735|126093735	</t>
  </si>
  <si>
    <t xml:space="preserve">999228572292562	</t>
  </si>
  <si>
    <t>[凯夫拉维克]奥罗拉星机场酒店(Aurora Hotel at Reykjavik-Keflavik Airport Terminal Kef)(55289916)</t>
  </si>
  <si>
    <t>双人或双床房&lt;2人入住&gt;&lt;不退款&gt;&lt;早餐&gt;</t>
  </si>
  <si>
    <t>CHEN/KEYING</t>
  </si>
  <si>
    <t xml:space="preserve">4299007	</t>
  </si>
  <si>
    <t xml:space="preserve">-126100820|126100820	</t>
  </si>
  <si>
    <t xml:space="preserve">999228572309458	</t>
  </si>
  <si>
    <t>[维尔纽斯]全景酒店(Hotel Panorama)(55414165)</t>
  </si>
  <si>
    <t>JEFFERS/JOHN</t>
  </si>
  <si>
    <t xml:space="preserve">4299019	</t>
  </si>
  <si>
    <t xml:space="preserve">74100481|126101395	</t>
  </si>
  <si>
    <t xml:space="preserve">999228572406063	</t>
  </si>
  <si>
    <t>LIU/BIN</t>
  </si>
  <si>
    <t xml:space="preserve">4299056	</t>
  </si>
  <si>
    <t xml:space="preserve">2310664	</t>
  </si>
  <si>
    <t xml:space="preserve">999228572419989	</t>
  </si>
  <si>
    <t>[里加]维多利亚酒店(Viktorija)(90370072)</t>
  </si>
  <si>
    <t>双人间&lt;2人入住&gt;&lt;不退款&gt;</t>
  </si>
  <si>
    <t>JUSAKOVA/VIKTORIJA</t>
  </si>
  <si>
    <t xml:space="preserve">4299062	</t>
  </si>
  <si>
    <t xml:space="preserve">WP49ZO|126101408	</t>
  </si>
  <si>
    <t xml:space="preserve">999228572575358	</t>
  </si>
  <si>
    <t>[迪拜]阿巴尔公寓式酒店(Abar Hotel Apartments)(114265481)</t>
  </si>
  <si>
    <t>豪华特大床一室房&lt;2人入住&gt;&lt;不退款&gt;</t>
  </si>
  <si>
    <t>Feng/Bo,Xu/Chao,Liu/Jingsong</t>
  </si>
  <si>
    <t xml:space="preserve">4299116	</t>
  </si>
  <si>
    <t xml:space="preserve">9037785,9037783,9037784|126106942,126106943,126106946	</t>
  </si>
  <si>
    <t xml:space="preserve">999228466716078	</t>
  </si>
  <si>
    <t>退单</t>
  </si>
  <si>
    <t>[巴兰基亚]马卡里酒店(Hotel Med Centro - Marcari)(90204318)</t>
  </si>
  <si>
    <t>Mabel Elisa Sierra Ruiz/Ruben Dario Pena Daza</t>
  </si>
  <si>
    <t xml:space="preserve">4251816	</t>
  </si>
  <si>
    <t xml:space="preserve">999228414737934	</t>
  </si>
  <si>
    <t>[格拉斯哥]格拉斯哥艾佩克斯城市酒店(Apex City of Glasgow Hotel)(90400603)</t>
  </si>
  <si>
    <t>WANG/KANG,JIA/YUAN</t>
  </si>
  <si>
    <t xml:space="preserve">4232877	</t>
  </si>
  <si>
    <t xml:space="preserve">3STTMF0KL|120189161	</t>
  </si>
  <si>
    <t xml:space="preserve">999223379248410	</t>
  </si>
  <si>
    <t>未知</t>
  </si>
  <si>
    <t>[巴黎]达尔塞酒店(Hotel Darcet)(90376206)</t>
  </si>
  <si>
    <t>Sharma/Varun</t>
  </si>
  <si>
    <t xml:space="preserve">3177345	</t>
  </si>
  <si>
    <t xml:space="preserve">1482825527	</t>
  </si>
  <si>
    <t>，</t>
  </si>
  <si>
    <t>直连</t>
  </si>
  <si>
    <t>可退551.13元</t>
  </si>
  <si>
    <t>可退612.67元</t>
  </si>
  <si>
    <t>本期收回1211元</t>
  </si>
  <si>
    <t>326981.61 HKD</t>
  </si>
  <si>
    <t>A231125094347481</t>
  </si>
  <si>
    <t>A231125094413481</t>
  </si>
  <si>
    <t>总计:326981.61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</si>
  <si>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</si>
  <si>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</si>
  <si>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</si>
  <si>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</si>
  <si>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</si>
  <si>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</si>
  <si>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</si>
  <si>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</si>
  <si>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</si>
  <si>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</si>
  <si>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</si>
  <si>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</si>
  <si>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</si>
  <si>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</si>
  <si>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</si>
  <si>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</si>
  <si>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</si>
  <si>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</si>
  <si>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</si>
  <si>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2023-08-28</t>
  </si>
  <si>
    <t>3846783</t>
  </si>
  <si>
    <t>港口设计联排别墅酒店</t>
  </si>
  <si>
    <t>Rocha Mariana Sousa</t>
  </si>
  <si>
    <t>2023-11-20</t>
  </si>
  <si>
    <t>2023-11-22</t>
  </si>
  <si>
    <t>退房日周结</t>
  </si>
  <si>
    <t>998.64</t>
  </si>
  <si>
    <t>1072.54</t>
  </si>
  <si>
    <t>0</t>
  </si>
  <si>
    <t>0.00</t>
  </si>
  <si>
    <t>携程汇智国际直连</t>
  </si>
  <si>
    <t>925</t>
  </si>
  <si>
    <t>2023-08-28 03:22:23</t>
  </si>
  <si>
    <t>否</t>
  </si>
  <si>
    <t>汇智国际旅游发展有限公司</t>
  </si>
  <si>
    <t>葡萄牙</t>
  </si>
  <si>
    <t>2023-08-12</t>
  </si>
  <si>
    <t>3768985</t>
  </si>
  <si>
    <t>卡尔顿海滩</t>
  </si>
  <si>
    <t>Walsma Jolanda</t>
  </si>
  <si>
    <t>2023-11-21</t>
  </si>
  <si>
    <t>645.49</t>
  </si>
  <si>
    <t>695.42</t>
  </si>
  <si>
    <t>2023-08-12 02:13:55</t>
  </si>
  <si>
    <t>荷兰</t>
  </si>
  <si>
    <t>4299116</t>
  </si>
  <si>
    <t>阿巴酒店公寓</t>
  </si>
  <si>
    <t>Feng Bo,Xu Chao,Liu Jingsong</t>
  </si>
  <si>
    <t>2412.63</t>
  </si>
  <si>
    <t>2617.59</t>
  </si>
  <si>
    <t>2023-11-21 20:55:17</t>
  </si>
  <si>
    <t>阿拉伯联合酋长国</t>
  </si>
  <si>
    <t>4299062</t>
  </si>
  <si>
    <t xml:space="preserve">维科特里耶酒店 </t>
  </si>
  <si>
    <t>JUSAKOVA VIKTORIJA</t>
  </si>
  <si>
    <t>162.32</t>
  </si>
  <si>
    <t>176.11</t>
  </si>
  <si>
    <t>2023-11-21 20:41:06</t>
  </si>
  <si>
    <t>拉脱维亚</t>
  </si>
  <si>
    <t>4299056</t>
  </si>
  <si>
    <t>帕亚酒店</t>
  </si>
  <si>
    <t>LIU BIN</t>
  </si>
  <si>
    <t>501.22</t>
  </si>
  <si>
    <t>543.80</t>
  </si>
  <si>
    <t>2023-11-21 20:39:49</t>
  </si>
  <si>
    <t>泰国</t>
  </si>
  <si>
    <t>4299019</t>
  </si>
  <si>
    <t>全景酒店</t>
  </si>
  <si>
    <t>JEFFERS JOHN</t>
  </si>
  <si>
    <t>278.86</t>
  </si>
  <si>
    <t>302.55</t>
  </si>
  <si>
    <t>2023-11-21 20:41:05</t>
  </si>
  <si>
    <t>立陶宛</t>
  </si>
  <si>
    <t>4298976</t>
  </si>
  <si>
    <t>蒙斯伍瓦格兰酒店</t>
  </si>
  <si>
    <t>TLILI MAHER</t>
  </si>
  <si>
    <t>1460.64</t>
  </si>
  <si>
    <t>1584.72</t>
  </si>
  <si>
    <t>2023-11-21 20:19:36</t>
  </si>
  <si>
    <t>法国</t>
  </si>
  <si>
    <t>4298974</t>
  </si>
  <si>
    <t>亚洲阿蒂米斯伊斯坦布尔套房酒店</t>
  </si>
  <si>
    <t>PAN QINGTING</t>
  </si>
  <si>
    <t>427.66</t>
  </si>
  <si>
    <t>463.99</t>
  </si>
  <si>
    <t>2023-11-21 20:19:09</t>
  </si>
  <si>
    <t>土耳其</t>
  </si>
  <si>
    <t>4298921</t>
  </si>
  <si>
    <t>路格特拉酒店</t>
  </si>
  <si>
    <t>CHO SUNGMIN</t>
  </si>
  <si>
    <t>944.98</t>
  </si>
  <si>
    <t>1025.26</t>
  </si>
  <si>
    <t>2023-11-21 20:02:20</t>
  </si>
  <si>
    <t>意大利</t>
  </si>
  <si>
    <t>4298669</t>
  </si>
  <si>
    <t>迪拜TIME橡木酒店及套房</t>
  </si>
  <si>
    <t>WANG HAITAO</t>
  </si>
  <si>
    <t>1107.06</t>
  </si>
  <si>
    <t>1201.11</t>
  </si>
  <si>
    <t>2023-11-21 19:53:20</t>
  </si>
  <si>
    <t>4298613</t>
  </si>
  <si>
    <t>风玄酒店</t>
  </si>
  <si>
    <t>feng jinzhao</t>
  </si>
  <si>
    <t>226.67</t>
  </si>
  <si>
    <t>245.93</t>
  </si>
  <si>
    <t>2023-11-21 19:38:15</t>
  </si>
  <si>
    <t>越南</t>
  </si>
  <si>
    <t>4298220</t>
  </si>
  <si>
    <t>海豚之河酒店</t>
  </si>
  <si>
    <t>OSULLIVAN DANIEL</t>
  </si>
  <si>
    <t>275.12</t>
  </si>
  <si>
    <t>298.49</t>
  </si>
  <si>
    <t>2023-11-21 18:57:08</t>
  </si>
  <si>
    <t>柬埔寨</t>
  </si>
  <si>
    <t>4298219</t>
  </si>
  <si>
    <t>莲花大 SPA 酒店 - 莲花集团管理</t>
  </si>
  <si>
    <t>LIM JENN HOONG</t>
  </si>
  <si>
    <t>367.15</t>
  </si>
  <si>
    <t>398.34</t>
  </si>
  <si>
    <t>2023-11-21 18:56:54</t>
  </si>
  <si>
    <t>4298216</t>
  </si>
  <si>
    <t>UHG阿索克素坤逸酒店</t>
  </si>
  <si>
    <t>CHINDA-NGERN SANIJ</t>
  </si>
  <si>
    <t>189.33</t>
  </si>
  <si>
    <t>205.41</t>
  </si>
  <si>
    <t>2023-11-21 19:06:30</t>
  </si>
  <si>
    <t>4298140</t>
  </si>
  <si>
    <t>苏林海滩第六大道公寓式酒店</t>
  </si>
  <si>
    <t>RODSRI UTHAIRAT</t>
  </si>
  <si>
    <t>268.47</t>
  </si>
  <si>
    <t>291.28</t>
  </si>
  <si>
    <t>2023-11-21 18:36:45</t>
  </si>
  <si>
    <t>4298111</t>
  </si>
  <si>
    <t>好床酒店</t>
  </si>
  <si>
    <t>KAEWYOM KITTIMA</t>
  </si>
  <si>
    <t>155.74</t>
  </si>
  <si>
    <t>168.97</t>
  </si>
  <si>
    <t>2023-11-21 18:29:24</t>
  </si>
  <si>
    <t>4298078</t>
  </si>
  <si>
    <t>雅加达朱诺·贾廷加拉酒店</t>
  </si>
  <si>
    <t>ZAKIYA MUHAMMAD</t>
  </si>
  <si>
    <t>155.78</t>
  </si>
  <si>
    <t>169.01</t>
  </si>
  <si>
    <t>2023-11-21 18:19:04</t>
  </si>
  <si>
    <t>印度尼西亚</t>
  </si>
  <si>
    <t>4297777</t>
  </si>
  <si>
    <t>曼特拉图拉马力酒店</t>
  </si>
  <si>
    <t>KIM JONGWAN,VAIL SOPHIA</t>
  </si>
  <si>
    <t>930.94</t>
  </si>
  <si>
    <t>1010.02</t>
  </si>
  <si>
    <t>2023-11-21 17:52:18</t>
  </si>
  <si>
    <t>澳大利亚</t>
  </si>
  <si>
    <t>4297420</t>
  </si>
  <si>
    <t>莫蒂酒店</t>
  </si>
  <si>
    <t>MD ZAMAN ZAHIDAH</t>
  </si>
  <si>
    <t>235.96</t>
  </si>
  <si>
    <t>256.01</t>
  </si>
  <si>
    <t>2023-11-21 16:58:10</t>
  </si>
  <si>
    <t>马来西亚</t>
  </si>
  <si>
    <t>4297413</t>
  </si>
  <si>
    <t xml:space="preserve">班素旺塔威酒店 </t>
  </si>
  <si>
    <t>ZHANG XIAOTIAN,Zeng Li</t>
  </si>
  <si>
    <t>319.30</t>
  </si>
  <si>
    <t>346.42</t>
  </si>
  <si>
    <t>2023-11-21 16:55:25</t>
  </si>
  <si>
    <t>4297406</t>
  </si>
  <si>
    <t>迪拜韩亚酒店</t>
  </si>
  <si>
    <t>SUN YIFEI</t>
  </si>
  <si>
    <t>796.11</t>
  </si>
  <si>
    <t>863.74</t>
  </si>
  <si>
    <t>2023-11-21 16:54:00</t>
  </si>
  <si>
    <t>4297399</t>
  </si>
  <si>
    <t>芭堤雅金色郁金香基本酒店</t>
  </si>
  <si>
    <t>HERNSRI NIKHOM</t>
  </si>
  <si>
    <t>111.00</t>
  </si>
  <si>
    <t>120.43</t>
  </si>
  <si>
    <t>2023-11-21 16:53:09</t>
  </si>
  <si>
    <t>4297353</t>
  </si>
  <si>
    <t>盛泰澜芭堤雅幻影度假村</t>
  </si>
  <si>
    <t>KIM DAHAM</t>
  </si>
  <si>
    <t>831.02</t>
  </si>
  <si>
    <t>901.62</t>
  </si>
  <si>
    <t>2023-11-21 16:41:52</t>
  </si>
  <si>
    <t>4297348</t>
  </si>
  <si>
    <t>清迈安达库拉科莫酒店</t>
  </si>
  <si>
    <t>SIRITON WANTANEE</t>
  </si>
  <si>
    <t>272.16</t>
  </si>
  <si>
    <t>295.28</t>
  </si>
  <si>
    <t>2023-11-21 16:39:42</t>
  </si>
  <si>
    <t>4297222</t>
  </si>
  <si>
    <t>美丽都查马丁酒店</t>
  </si>
  <si>
    <t>Feng Xiaoyun</t>
  </si>
  <si>
    <t>863.03</t>
  </si>
  <si>
    <t>936.35</t>
  </si>
  <si>
    <t>2023-11-21 16:11:26</t>
  </si>
  <si>
    <t>西班牙</t>
  </si>
  <si>
    <t>4297216</t>
  </si>
  <si>
    <t>Zhang Jinxue</t>
  </si>
  <si>
    <t>2023-11-21 16:10:03</t>
  </si>
  <si>
    <t>4297200</t>
  </si>
  <si>
    <t>萨迪德公寓式酒店</t>
  </si>
  <si>
    <t>IMRANG PHATTARASEN</t>
  </si>
  <si>
    <t>181.80</t>
  </si>
  <si>
    <t>197.24</t>
  </si>
  <si>
    <t>2023-11-21 16:07:15</t>
  </si>
  <si>
    <t>4296912</t>
  </si>
  <si>
    <t>美仑大酒店</t>
  </si>
  <si>
    <t>GULAK ANASTASIIA SERGEEVNA,GULAK ILIA VALENTINOVICH</t>
  </si>
  <si>
    <t>480.59</t>
  </si>
  <si>
    <t>521.42</t>
  </si>
  <si>
    <t>2023-11-21 15:17:11</t>
  </si>
  <si>
    <t>4296626</t>
  </si>
  <si>
    <t>匹普拉斯酒店</t>
  </si>
  <si>
    <t>MCHALE NICHOLAS DECLAN,JANDASAK AMONRAT</t>
  </si>
  <si>
    <t>214.60</t>
  </si>
  <si>
    <t>232.83</t>
  </si>
  <si>
    <t>2023-11-21 14:38:36</t>
  </si>
  <si>
    <t>4296489</t>
  </si>
  <si>
    <t>菲斯时尚酒店</t>
  </si>
  <si>
    <t>JIANG ZHENG</t>
  </si>
  <si>
    <t>458.74</t>
  </si>
  <si>
    <t>497.71</t>
  </si>
  <si>
    <t>2023-11-21 14:05:56</t>
  </si>
  <si>
    <t>4296253</t>
  </si>
  <si>
    <t>赞比亚金孔雀酒店</t>
  </si>
  <si>
    <t>ZHAO WENZHONG</t>
  </si>
  <si>
    <t>527.32</t>
  </si>
  <si>
    <t>572.12</t>
  </si>
  <si>
    <t>2023-11-21 13:39:13</t>
  </si>
  <si>
    <t>赞比亚</t>
  </si>
  <si>
    <t>4296251</t>
  </si>
  <si>
    <t>伯伍德舒适套房酒店</t>
  </si>
  <si>
    <t>DENG PENGYU</t>
  </si>
  <si>
    <t>743.12</t>
  </si>
  <si>
    <t>806.25</t>
  </si>
  <si>
    <t>2023-11-21 13:38:52</t>
  </si>
  <si>
    <t>4296237</t>
  </si>
  <si>
    <t>曼谷廊曼机场阿玛瑞酒店</t>
  </si>
  <si>
    <t>SUN DEQUAN</t>
  </si>
  <si>
    <t>583.22</t>
  </si>
  <si>
    <t>632.77</t>
  </si>
  <si>
    <t>2023-11-21 13:41:20</t>
  </si>
  <si>
    <t>4296228</t>
  </si>
  <si>
    <t>BAIMURZAEV ZELIMKHA,BAIMURZAEVA MADINA</t>
  </si>
  <si>
    <t>384.81</t>
  </si>
  <si>
    <t>417.50</t>
  </si>
  <si>
    <t>2023-11-21 13:33:10</t>
  </si>
  <si>
    <t>4296168</t>
  </si>
  <si>
    <t>竹绿色住宅酒店</t>
  </si>
  <si>
    <t>MAYANGSARI INEKE RATNA</t>
  </si>
  <si>
    <t>136.72</t>
  </si>
  <si>
    <t>148.34</t>
  </si>
  <si>
    <t>2023-11-21 13:14:10</t>
  </si>
  <si>
    <t>4295935</t>
  </si>
  <si>
    <t>查翁瓦塔娜中央政府大楼盛泰酒店暨会议中心</t>
  </si>
  <si>
    <t>THILANUN PATTARAWAN</t>
  </si>
  <si>
    <t>313.98</t>
  </si>
  <si>
    <t>340.65</t>
  </si>
  <si>
    <t>2023-11-21 12:58:41</t>
  </si>
  <si>
    <t>4295872</t>
  </si>
  <si>
    <t>APRILIUS NICHOLAS</t>
  </si>
  <si>
    <t>131.11</t>
  </si>
  <si>
    <t>142.25</t>
  </si>
  <si>
    <t>2023-11-21 12:32:15</t>
  </si>
  <si>
    <t>4295850</t>
  </si>
  <si>
    <t>奥斯汀公园酒店</t>
  </si>
  <si>
    <t>HUANG BILAI</t>
  </si>
  <si>
    <t>350.72</t>
  </si>
  <si>
    <t>380.51</t>
  </si>
  <si>
    <t>2023-11-21 12:36:07</t>
  </si>
  <si>
    <t>4295778</t>
  </si>
  <si>
    <t>吉隆坡八打灵再也秋丽白沙罗酒店</t>
  </si>
  <si>
    <t>RAZAK ABD RAZAK ANUAR</t>
  </si>
  <si>
    <t>270.48</t>
  </si>
  <si>
    <t>293.46</t>
  </si>
  <si>
    <t>2023-11-21 12:05:57</t>
  </si>
  <si>
    <t>4295554</t>
  </si>
  <si>
    <t>格利亚新特撒酒店</t>
  </si>
  <si>
    <t>GRENTY GUMALAG MARIA</t>
  </si>
  <si>
    <t>122.76</t>
  </si>
  <si>
    <t>133.19</t>
  </si>
  <si>
    <t>2023-11-21 11:42:41</t>
  </si>
  <si>
    <t>4295537</t>
  </si>
  <si>
    <t>塞达维蒂斯北酒店</t>
  </si>
  <si>
    <t>JIANG WENJUAN</t>
  </si>
  <si>
    <t>1046.53</t>
  </si>
  <si>
    <t>1135.43</t>
  </si>
  <si>
    <t>2023-11-21 11:38:10</t>
  </si>
  <si>
    <t>菲律宾</t>
  </si>
  <si>
    <t>4295513</t>
  </si>
  <si>
    <t>曼谷柏悦酒店</t>
  </si>
  <si>
    <t>JOHANSSON ULF ANDREAS</t>
  </si>
  <si>
    <t>2352.50</t>
  </si>
  <si>
    <t>2552.35</t>
  </si>
  <si>
    <t>2023-11-21 11:33:39</t>
  </si>
  <si>
    <t>4295474</t>
  </si>
  <si>
    <t>立卑广场酒店</t>
  </si>
  <si>
    <t>MAZLAN AK MAZLAN AWANG KECHIK</t>
  </si>
  <si>
    <t>179.79</t>
  </si>
  <si>
    <t>195.06</t>
  </si>
  <si>
    <t>2023-11-21 11:16:41</t>
  </si>
  <si>
    <t>4295302</t>
  </si>
  <si>
    <t>回教喀尔多瓦酒店</t>
  </si>
  <si>
    <t>JUNAEDI AHMAD,AMALIA SITI</t>
  </si>
  <si>
    <t>64.36</t>
  </si>
  <si>
    <t>69.83</t>
  </si>
  <si>
    <t>2023-11-21 10:58:11</t>
  </si>
  <si>
    <t>4295127</t>
  </si>
  <si>
    <t>马农南特公寓酒店</t>
  </si>
  <si>
    <t>JEENTAWONG PANTIPA</t>
  </si>
  <si>
    <t>97.95</t>
  </si>
  <si>
    <t>106.27</t>
  </si>
  <si>
    <t>2023-11-21 10:06:52</t>
  </si>
  <si>
    <t>4295112</t>
  </si>
  <si>
    <t>LU XIONGWEI</t>
  </si>
  <si>
    <t>2347.10</t>
  </si>
  <si>
    <t>2546.49</t>
  </si>
  <si>
    <t>2023-11-21 10:02:48</t>
  </si>
  <si>
    <t>4295021</t>
  </si>
  <si>
    <t>乌兹别克斯坦酒店</t>
  </si>
  <si>
    <t>RUZHA KAJIMUHAN</t>
  </si>
  <si>
    <t>458.80</t>
  </si>
  <si>
    <t>497.78</t>
  </si>
  <si>
    <t>2023-11-21 09:59:07</t>
  </si>
  <si>
    <t>乌兹别克斯坦</t>
  </si>
  <si>
    <t>4294960</t>
  </si>
  <si>
    <t>曼谷泰山酒店</t>
  </si>
  <si>
    <t>SOOPI MOHAMMAD ASHARF</t>
  </si>
  <si>
    <t>179.18</t>
  </si>
  <si>
    <t>194.40</t>
  </si>
  <si>
    <t>2023-11-21 09:48:56</t>
  </si>
  <si>
    <t>4294757</t>
  </si>
  <si>
    <t>普吉岛 Journeyhub 奥卓雅居酒店 (SHA Extra Plus)</t>
  </si>
  <si>
    <t>ABDELLAH KHALFA</t>
  </si>
  <si>
    <t>263.06</t>
  </si>
  <si>
    <t>285.41</t>
  </si>
  <si>
    <t>2023-11-21 08:51:18</t>
  </si>
  <si>
    <t>4294663</t>
  </si>
  <si>
    <t>蒙塔涅公寓</t>
  </si>
  <si>
    <t>PISETH LACH</t>
  </si>
  <si>
    <t>564.85</t>
  </si>
  <si>
    <t>612.84</t>
  </si>
  <si>
    <t>2023-11-21 08:21:41</t>
  </si>
  <si>
    <t>4294449</t>
  </si>
  <si>
    <t>新时代旅客酒店</t>
  </si>
  <si>
    <t>KIM YOUNGKIL</t>
  </si>
  <si>
    <t>408.61</t>
  </si>
  <si>
    <t>443.32</t>
  </si>
  <si>
    <t>2023-11-21 06:43:10</t>
  </si>
  <si>
    <t>韩国</t>
  </si>
  <si>
    <t>4294418</t>
  </si>
  <si>
    <t>Wake up! 悉尼中央酒店</t>
  </si>
  <si>
    <t>LUO YUSEN</t>
  </si>
  <si>
    <t>601.61</t>
  </si>
  <si>
    <t>652.72</t>
  </si>
  <si>
    <t>2023-11-21 06:17:45</t>
  </si>
  <si>
    <t>4294394</t>
  </si>
  <si>
    <t>ZHANG ZHUO</t>
  </si>
  <si>
    <t>324.77</t>
  </si>
  <si>
    <t>352.36</t>
  </si>
  <si>
    <t>2023-11-21 06:05:21</t>
  </si>
  <si>
    <t>4294384</t>
  </si>
  <si>
    <t>雅诗阁海德公园酒店</t>
  </si>
  <si>
    <t>WANG WEN</t>
  </si>
  <si>
    <t>960.50</t>
  </si>
  <si>
    <t>1042.10</t>
  </si>
  <si>
    <t>2023-11-21 05:43:57</t>
  </si>
  <si>
    <t>英国</t>
  </si>
  <si>
    <t>4294319</t>
  </si>
  <si>
    <t>快乐文化勒卡丁努酒店</t>
  </si>
  <si>
    <t>ZHANG XIAOHONG</t>
  </si>
  <si>
    <t>1276.32</t>
  </si>
  <si>
    <t>1384.75</t>
  </si>
  <si>
    <t>2023-11-21 04:53:06</t>
  </si>
  <si>
    <t>4294318</t>
  </si>
  <si>
    <t>阿伯酒店及公寓</t>
  </si>
  <si>
    <t>ZHANG JIANQING</t>
  </si>
  <si>
    <t>467.81</t>
  </si>
  <si>
    <t>507.55</t>
  </si>
  <si>
    <t>2023-11-21 04:53:17</t>
  </si>
  <si>
    <t>4294308</t>
  </si>
  <si>
    <t>迪拜阿尔布斯坦瑞享酒店</t>
  </si>
  <si>
    <t>ILIESCU PAUL</t>
  </si>
  <si>
    <t>740.75</t>
  </si>
  <si>
    <t>803.68</t>
  </si>
  <si>
    <t>2023-11-21 04:40:35</t>
  </si>
  <si>
    <t>4294295</t>
  </si>
  <si>
    <t>帕纳帕特普莱斯酒店</t>
  </si>
  <si>
    <t>SAEOUI AUNGKANA</t>
  </si>
  <si>
    <t>140.31</t>
  </si>
  <si>
    <t>152.23</t>
  </si>
  <si>
    <t>2023-11-21 04:31:24</t>
  </si>
  <si>
    <t>4294276</t>
  </si>
  <si>
    <t>普吉岛芭东海滨酒店</t>
  </si>
  <si>
    <t>DOWPRAY KENIKA</t>
  </si>
  <si>
    <t>775.77</t>
  </si>
  <si>
    <t>841.67</t>
  </si>
  <si>
    <t>2023-11-21 04:21:41</t>
  </si>
  <si>
    <t>4294264</t>
  </si>
  <si>
    <t>因赛德五号城市公寓酒店</t>
  </si>
  <si>
    <t>TOMCZYK JEROME</t>
  </si>
  <si>
    <t>730.51</t>
  </si>
  <si>
    <t>792.57</t>
  </si>
  <si>
    <t>2023-11-21 04:11:18</t>
  </si>
  <si>
    <t>瑞士</t>
  </si>
  <si>
    <t>4294192</t>
  </si>
  <si>
    <t>那考尔平酒店</t>
  </si>
  <si>
    <t>HARA SHUYA</t>
  </si>
  <si>
    <t>66.92</t>
  </si>
  <si>
    <t>72.60</t>
  </si>
  <si>
    <t>2023-11-21 03:17:27</t>
  </si>
  <si>
    <t>4294132</t>
  </si>
  <si>
    <t>拿坡里贝拉酒店</t>
  </si>
  <si>
    <t>Sim Sangbo</t>
  </si>
  <si>
    <t>598.23</t>
  </si>
  <si>
    <t>649.05</t>
  </si>
  <si>
    <t>2023-11-21 02:21:40</t>
  </si>
  <si>
    <t>4294127</t>
  </si>
  <si>
    <t>梦幻宇宙酒店</t>
  </si>
  <si>
    <t>ZHANG JIHENG</t>
  </si>
  <si>
    <t>136.17</t>
  </si>
  <si>
    <t>147.74</t>
  </si>
  <si>
    <t>2023-11-21 02:16:37</t>
  </si>
  <si>
    <t>4294079</t>
  </si>
  <si>
    <t>芭堤雅布赖顿大酒店</t>
  </si>
  <si>
    <t>WONGAREESANTI TANUNTAPON</t>
  </si>
  <si>
    <t>411.71</t>
  </si>
  <si>
    <t>443.75</t>
  </si>
  <si>
    <t>2023-11-21 08:17:18</t>
  </si>
  <si>
    <t>4293974</t>
  </si>
  <si>
    <t>吕德斯海姆特劳贝酒店</t>
  </si>
  <si>
    <t>Huang Biao</t>
  </si>
  <si>
    <t>678.95</t>
  </si>
  <si>
    <t>731.78</t>
  </si>
  <si>
    <t>2023-11-21 00:44:50</t>
  </si>
  <si>
    <t>德国</t>
  </si>
  <si>
    <t>4293973</t>
  </si>
  <si>
    <t>Wang Meng</t>
  </si>
  <si>
    <t>555.99</t>
  </si>
  <si>
    <t>599.26</t>
  </si>
  <si>
    <t>2023-11-21 00:44:51</t>
  </si>
  <si>
    <t>4293933</t>
  </si>
  <si>
    <t>芭堤雅希顿概念酒店</t>
  </si>
  <si>
    <t>PAN GUOLIANG</t>
  </si>
  <si>
    <t>319.92</t>
  </si>
  <si>
    <t>344.82</t>
  </si>
  <si>
    <t>2023-11-21 00:24:27</t>
  </si>
  <si>
    <t>4292929</t>
  </si>
  <si>
    <t>萨瓦蒂芭东渡假村酒店</t>
  </si>
  <si>
    <t>HUANG BINYANG,JI QIANRU</t>
  </si>
  <si>
    <t>628.32</t>
  </si>
  <si>
    <t>677.22</t>
  </si>
  <si>
    <t>2023-11-20 23:59:00</t>
  </si>
  <si>
    <t>4292873</t>
  </si>
  <si>
    <t>曼谷萨通JC凯文酒店</t>
  </si>
  <si>
    <t>ZHIYONG LIU</t>
  </si>
  <si>
    <t>475.00</t>
  </si>
  <si>
    <t>511.96</t>
  </si>
  <si>
    <t>2023-11-21 11:16:21</t>
  </si>
  <si>
    <t>直采</t>
  </si>
  <si>
    <t>4292474</t>
  </si>
  <si>
    <t>芭提雅火星酒店</t>
  </si>
  <si>
    <t>TUBTANEE ANUSORN</t>
  </si>
  <si>
    <t>97.28</t>
  </si>
  <si>
    <t>104.85</t>
  </si>
  <si>
    <t>2023-11-20 22:35:58</t>
  </si>
  <si>
    <t>4292466</t>
  </si>
  <si>
    <t>德维拉素万那普酒店</t>
  </si>
  <si>
    <t>SONPOM SUPAPON</t>
  </si>
  <si>
    <t>146.69</t>
  </si>
  <si>
    <t>158.11</t>
  </si>
  <si>
    <t>2023-11-20 22:34:51</t>
  </si>
  <si>
    <t>4292366</t>
  </si>
  <si>
    <t>黄金机场套房酒店</t>
  </si>
  <si>
    <t>HE GUANMING</t>
  </si>
  <si>
    <t>137.28</t>
  </si>
  <si>
    <t>147.96</t>
  </si>
  <si>
    <t>2023-11-20 22:07:47</t>
  </si>
  <si>
    <t>4292362</t>
  </si>
  <si>
    <t>新邦利马 - 三宝拢奎斯特酒店 - 阿斯顿酒店</t>
  </si>
  <si>
    <t>ROHMAH SAFIRA,HASANTO FADLILLAH</t>
  </si>
  <si>
    <t>135.20</t>
  </si>
  <si>
    <t>145.72</t>
  </si>
  <si>
    <t>2023-11-20 22:06:35</t>
  </si>
  <si>
    <t>4292062</t>
  </si>
  <si>
    <t>CHENG JIANQUAN</t>
  </si>
  <si>
    <t>684.34</t>
  </si>
  <si>
    <t>737.59</t>
  </si>
  <si>
    <t>2023-11-20 21:40:17</t>
  </si>
  <si>
    <t>4291966</t>
  </si>
  <si>
    <t>格林希尔斯顶峰酒店</t>
  </si>
  <si>
    <t>Cao Fang,Marzo Mj</t>
  </si>
  <si>
    <t>1123.94</t>
  </si>
  <si>
    <t>1211.40</t>
  </si>
  <si>
    <t>2023-11-20 21:09:11</t>
  </si>
  <si>
    <t>4291686</t>
  </si>
  <si>
    <t>班贾尔马辛 88 酒店</t>
  </si>
  <si>
    <t>W HARTONO</t>
  </si>
  <si>
    <t>151.78</t>
  </si>
  <si>
    <t>163.59</t>
  </si>
  <si>
    <t>2023-11-20 20:55:06</t>
  </si>
  <si>
    <t>4291144</t>
  </si>
  <si>
    <t>迪拜龙城高级旅馆</t>
  </si>
  <si>
    <t>phway phway phyu</t>
  </si>
  <si>
    <t>701.06</t>
  </si>
  <si>
    <t>755.62</t>
  </si>
  <si>
    <t>2023-11-20 19:45:34</t>
  </si>
  <si>
    <t>4291112</t>
  </si>
  <si>
    <t>莱茵黄金酒店</t>
  </si>
  <si>
    <t>MHEI ALDEIN KADAR</t>
  </si>
  <si>
    <t>1410.37</t>
  </si>
  <si>
    <t>1520.12</t>
  </si>
  <si>
    <t>2023-11-20 19:25:57</t>
  </si>
  <si>
    <t>4291073</t>
  </si>
  <si>
    <t>普吉岛椰子乡村度假酒店</t>
  </si>
  <si>
    <t>WANG YAO</t>
  </si>
  <si>
    <t>407.17</t>
  </si>
  <si>
    <t>438.85</t>
  </si>
  <si>
    <t>2023-11-20 19:16:29</t>
  </si>
  <si>
    <t>4291047</t>
  </si>
  <si>
    <t>加冕酒店</t>
  </si>
  <si>
    <t>Sachiko Hirayama</t>
  </si>
  <si>
    <t>1055.20</t>
  </si>
  <si>
    <t>1137.31</t>
  </si>
  <si>
    <t>2023-11-20 19:08:18</t>
  </si>
  <si>
    <t>4291036</t>
  </si>
  <si>
    <t>曼陀罗维萨塔精品酒店</t>
  </si>
  <si>
    <t>YOAN NINDITA,BINTANG ARYA</t>
  </si>
  <si>
    <t>66.47</t>
  </si>
  <si>
    <t>71.64</t>
  </si>
  <si>
    <t>2023-11-20 19:04:39</t>
  </si>
  <si>
    <t>4290646</t>
  </si>
  <si>
    <t>米拉斯拉欧洲之星套房酒店</t>
  </si>
  <si>
    <t>Zhou Fanhua</t>
  </si>
  <si>
    <t>2132.90</t>
  </si>
  <si>
    <t>2298.88</t>
  </si>
  <si>
    <t>2023-11-20 18:30:18</t>
  </si>
  <si>
    <t>4290625</t>
  </si>
  <si>
    <t>槟城橄榄树酒店</t>
  </si>
  <si>
    <t>SATHASIVAM HANS PRAKASH</t>
  </si>
  <si>
    <t>965.23</t>
  </si>
  <si>
    <t>1040.34</t>
  </si>
  <si>
    <t>2023-11-20 18:24:51</t>
  </si>
  <si>
    <t>4290197</t>
  </si>
  <si>
    <t>芝拉扎法维酒店</t>
  </si>
  <si>
    <t>paramita hertia</t>
  </si>
  <si>
    <t>210.94</t>
  </si>
  <si>
    <t>227.36</t>
  </si>
  <si>
    <t>2023-11-20 17:31:37</t>
  </si>
  <si>
    <t>4290168</t>
  </si>
  <si>
    <t>梅纳拉半岛酒店</t>
  </si>
  <si>
    <t>NOWI TRIFENA</t>
  </si>
  <si>
    <t>514.98</t>
  </si>
  <si>
    <t>555.06</t>
  </si>
  <si>
    <t>2023-11-20 17:24:07</t>
  </si>
  <si>
    <t>4290157</t>
  </si>
  <si>
    <t>巴厘岛总理大酒店 - 巴厘岛</t>
  </si>
  <si>
    <t>SURYA RAHARJA SENDI</t>
  </si>
  <si>
    <t>351.63</t>
  </si>
  <si>
    <t>378.99</t>
  </si>
  <si>
    <t>2023-11-20 17:19:04</t>
  </si>
  <si>
    <t>4290121</t>
  </si>
  <si>
    <t>玛立纳拉索非亚酒店</t>
  </si>
  <si>
    <t>mazzoni mauro</t>
  </si>
  <si>
    <t>1233.64</t>
  </si>
  <si>
    <t>1329.64</t>
  </si>
  <si>
    <t>2023-11-20 17:12:25</t>
  </si>
  <si>
    <t>保加利亚</t>
  </si>
  <si>
    <t>4289889</t>
  </si>
  <si>
    <t>梅尔辛迪万酒店</t>
  </si>
  <si>
    <t>ZHANG CHUNMEI</t>
  </si>
  <si>
    <t>2893.14</t>
  </si>
  <si>
    <t>3118.28</t>
  </si>
  <si>
    <t>2023-11-20 16:54:01</t>
  </si>
  <si>
    <t>4284706</t>
  </si>
  <si>
    <t>宿务马哥孛罗酒店</t>
  </si>
  <si>
    <t>WANG ZIAN</t>
  </si>
  <si>
    <t>751.69</t>
  </si>
  <si>
    <t>810.18</t>
  </si>
  <si>
    <t>2023-11-20 15:39:09</t>
  </si>
  <si>
    <t>4283767</t>
  </si>
  <si>
    <t>亚维兹苏丹阿合麦特大酒店</t>
  </si>
  <si>
    <t>IVANENKO DENIS</t>
  </si>
  <si>
    <t>486.13</t>
  </si>
  <si>
    <t>523.96</t>
  </si>
  <si>
    <t>2023-11-20 15:31:10</t>
  </si>
  <si>
    <t>4282904</t>
  </si>
  <si>
    <t>富湾酒店</t>
  </si>
  <si>
    <t>HEMDECHO TEERANAT</t>
  </si>
  <si>
    <t>274.35</t>
  </si>
  <si>
    <t>295.70</t>
  </si>
  <si>
    <t>2023-11-20 15:22:54</t>
  </si>
  <si>
    <t>4282747</t>
  </si>
  <si>
    <t>柯尼吉翁布城索弗酒店</t>
  </si>
  <si>
    <t>MUKTAN BINOD</t>
  </si>
  <si>
    <t>215.22</t>
  </si>
  <si>
    <t>231.97</t>
  </si>
  <si>
    <t>2023-11-20 15:22:08</t>
  </si>
  <si>
    <t>4279027</t>
  </si>
  <si>
    <t>槟城希尔顿逸林度假酒店 (槟城对抗新冠肺炎认证)</t>
  </si>
  <si>
    <t>AHMAD MANSOR NUR ATIQAH KHALIESAH,RAZALI MUHAMMAD ALIF</t>
  </si>
  <si>
    <t>771.02</t>
  </si>
  <si>
    <t>2023-11-20 15:19:18</t>
  </si>
  <si>
    <t>4278921</t>
  </si>
  <si>
    <t>班吉马森国际酒店</t>
  </si>
  <si>
    <t>DHARMAWAN AGUNG</t>
  </si>
  <si>
    <t>158.79</t>
  </si>
  <si>
    <t>171.15</t>
  </si>
  <si>
    <t>2023-11-20 13:46:51</t>
  </si>
  <si>
    <t>4278821</t>
  </si>
  <si>
    <t>查贝克西卡朗格兰德祖立大酒店</t>
  </si>
  <si>
    <t>ZHAO NINGYAN</t>
  </si>
  <si>
    <t>266.74</t>
  </si>
  <si>
    <t>287.50</t>
  </si>
  <si>
    <t>2023-11-20 13:13:46</t>
  </si>
  <si>
    <t>4278806</t>
  </si>
  <si>
    <t>槟城彩虹天堂海滩度假村酒店</t>
  </si>
  <si>
    <t>LIANG WEI</t>
  </si>
  <si>
    <t>397.69</t>
  </si>
  <si>
    <t>428.64</t>
  </si>
  <si>
    <t>2023-11-20 13:09:30</t>
  </si>
  <si>
    <t>4278610</t>
  </si>
  <si>
    <t>SONGLEKSING AKARAPOL,PHAPHON ANUTSARA</t>
  </si>
  <si>
    <t>284.21</t>
  </si>
  <si>
    <t>306.33</t>
  </si>
  <si>
    <t>2023-11-20 12:10:28</t>
  </si>
  <si>
    <t>4278540</t>
  </si>
  <si>
    <t>清迈机场住宅 2</t>
  </si>
  <si>
    <t>WANGCHAIYAPHUM PHONPHUM</t>
  </si>
  <si>
    <t>118.36</t>
  </si>
  <si>
    <t>127.57</t>
  </si>
  <si>
    <t>2023-11-20 11:49:14</t>
  </si>
  <si>
    <t>4278519</t>
  </si>
  <si>
    <t>曼谷拉玛9号美蒂雅酒店</t>
  </si>
  <si>
    <t>QU LINGZHI</t>
  </si>
  <si>
    <t>388.67</t>
  </si>
  <si>
    <t>418.92</t>
  </si>
  <si>
    <t>2023-11-20 11:44:03</t>
  </si>
  <si>
    <t>4278448</t>
  </si>
  <si>
    <t>YONG KHUAN CHEW</t>
  </si>
  <si>
    <t>2023-11-20 11:25:03</t>
  </si>
  <si>
    <t>4278282</t>
  </si>
  <si>
    <t>巴厘岛无限8酒店</t>
  </si>
  <si>
    <t>LILIANI LILIANI</t>
  </si>
  <si>
    <t>487.89</t>
  </si>
  <si>
    <t>525.86</t>
  </si>
  <si>
    <t>2023-11-20 10:36:50</t>
  </si>
  <si>
    <t>4278269</t>
  </si>
  <si>
    <t>PRAISYA HENDAYANA GIBRAN</t>
  </si>
  <si>
    <t>2023-11-20 10:32:10</t>
  </si>
  <si>
    <t>4277919</t>
  </si>
  <si>
    <t>ABDO SALWAN GHANIM AHMED</t>
  </si>
  <si>
    <t>1471.90</t>
  </si>
  <si>
    <t>1586.44</t>
  </si>
  <si>
    <t>2023-11-20 08:19:40</t>
  </si>
  <si>
    <t>4277860</t>
  </si>
  <si>
    <t>特罗姆瑟斯堪迪豪华酒店</t>
  </si>
  <si>
    <t>ZHOU YIJIN</t>
  </si>
  <si>
    <t>1776.12</t>
  </si>
  <si>
    <t>1914.34</t>
  </si>
  <si>
    <t>2023-11-20 07:39:23</t>
  </si>
  <si>
    <t>挪威</t>
  </si>
  <si>
    <t>4277743</t>
  </si>
  <si>
    <t>桂尔基诺酒店</t>
  </si>
  <si>
    <t>Zuo Xiao,MA HAIYAN,Ma Haibin,ZUO RONGSHENG</t>
  </si>
  <si>
    <t>1354.74</t>
  </si>
  <si>
    <t>1460.16</t>
  </si>
  <si>
    <t>2023-11-20 06:05:17</t>
  </si>
  <si>
    <t>4277723</t>
  </si>
  <si>
    <t>拉维德阿特兰酒店Ⅱ</t>
  </si>
  <si>
    <t>KIM BONG HWA</t>
  </si>
  <si>
    <t>423.71</t>
  </si>
  <si>
    <t>456.68</t>
  </si>
  <si>
    <t>2023-11-20 05:49:45</t>
  </si>
  <si>
    <t>4277701</t>
  </si>
  <si>
    <t>都柏林葛雷斯罕里乌广场酒店</t>
  </si>
  <si>
    <t>CROCOMBE KEVIN</t>
  </si>
  <si>
    <t>1817.86</t>
  </si>
  <si>
    <t>1959.32</t>
  </si>
  <si>
    <t>2023-11-20 05:19:24</t>
  </si>
  <si>
    <t>爱尔兰</t>
  </si>
  <si>
    <t>4277530</t>
  </si>
  <si>
    <t>新加坡四季酒店</t>
  </si>
  <si>
    <t>zhang yongyi,yuan sihan,zhang jialin</t>
  </si>
  <si>
    <t>11680.89</t>
  </si>
  <si>
    <t>12589.88</t>
  </si>
  <si>
    <t>2023-11-20 02:17:39</t>
  </si>
  <si>
    <t>新加坡</t>
  </si>
  <si>
    <t>4277490</t>
  </si>
  <si>
    <t>Xu Li</t>
  </si>
  <si>
    <t>2023-11-20 01:48:30</t>
  </si>
  <si>
    <t>4277478</t>
  </si>
  <si>
    <t>曼谷常青坊酒店</t>
  </si>
  <si>
    <t>LAU SI WAI</t>
  </si>
  <si>
    <t>1069.82</t>
  </si>
  <si>
    <t>1153.07</t>
  </si>
  <si>
    <t>2023-11-20 01:50:35</t>
  </si>
  <si>
    <t>4277445</t>
  </si>
  <si>
    <t>MET34 雅典酒店</t>
  </si>
  <si>
    <t>Dai Rongchang</t>
  </si>
  <si>
    <t>581.49</t>
  </si>
  <si>
    <t>626.74</t>
  </si>
  <si>
    <t>2023-11-20 01:25:19</t>
  </si>
  <si>
    <t>希腊</t>
  </si>
  <si>
    <t>4277412</t>
  </si>
  <si>
    <t>MUJAHID KHAIRUDIN,AMALIA A RAHMAN</t>
  </si>
  <si>
    <t>261.82</t>
  </si>
  <si>
    <t>282.19</t>
  </si>
  <si>
    <t>2023-11-20 01:17:34</t>
  </si>
  <si>
    <t>2023-11-19</t>
  </si>
  <si>
    <t>4277019</t>
  </si>
  <si>
    <t>瑞奈尔北酒店</t>
  </si>
  <si>
    <t>Zickgraf Patric</t>
  </si>
  <si>
    <t>439.92</t>
  </si>
  <si>
    <t>474.15</t>
  </si>
  <si>
    <t>2023-11-19 22:44:11</t>
  </si>
  <si>
    <t>4276911</t>
  </si>
  <si>
    <t>温莎欧逊尼可酒店</t>
  </si>
  <si>
    <t>TRINDADE MICHELLE TRINDADE</t>
  </si>
  <si>
    <t>704.33</t>
  </si>
  <si>
    <t>759.14</t>
  </si>
  <si>
    <t>2023-11-19 22:18:34</t>
  </si>
  <si>
    <t>巴西</t>
  </si>
  <si>
    <t>4276663</t>
  </si>
  <si>
    <t>里雅迪皇宫酒店</t>
  </si>
  <si>
    <t>JOE DAVID</t>
  </si>
  <si>
    <t>97.59</t>
  </si>
  <si>
    <t>105.18</t>
  </si>
  <si>
    <t>2023-11-19 21:07:10</t>
  </si>
  <si>
    <t>4276570</t>
  </si>
  <si>
    <t>马尼拉纽波特市智选假日酒店</t>
  </si>
  <si>
    <t>ZHONG HU</t>
  </si>
  <si>
    <t>1110.00</t>
  </si>
  <si>
    <t>1196.38</t>
  </si>
  <si>
    <t>2023-11-19 20:43:34</t>
  </si>
  <si>
    <t>4276382</t>
  </si>
  <si>
    <t>马戈酒店</t>
  </si>
  <si>
    <t>LI ZHE</t>
  </si>
  <si>
    <t>593.02</t>
  </si>
  <si>
    <t>639.17</t>
  </si>
  <si>
    <t>2023-11-19 19:46:06</t>
  </si>
  <si>
    <t>4276328</t>
  </si>
  <si>
    <t>曼谷是隆爱逸酒店</t>
  </si>
  <si>
    <t>POTOBODA RINTHO</t>
  </si>
  <si>
    <t>204.90</t>
  </si>
  <si>
    <t>220.84</t>
  </si>
  <si>
    <t>2023-11-19 20:02:00</t>
  </si>
  <si>
    <t>4276229</t>
  </si>
  <si>
    <t>东大门酒店</t>
  </si>
  <si>
    <t>YU JINHONG</t>
  </si>
  <si>
    <t>807.32</t>
  </si>
  <si>
    <t>870.14</t>
  </si>
  <si>
    <t>2023-11-19 18:55:41</t>
  </si>
  <si>
    <t>4275969</t>
  </si>
  <si>
    <t>亚罗士打TH会议中心酒店</t>
  </si>
  <si>
    <t>Nordin Mohd Sabri</t>
  </si>
  <si>
    <t>402.04</t>
  </si>
  <si>
    <t>433.33</t>
  </si>
  <si>
    <t>2023-11-19 17:29:41</t>
  </si>
  <si>
    <t>4275910</t>
  </si>
  <si>
    <t>灵狮铂金酒店</t>
  </si>
  <si>
    <t>BIN MOHAMED RASHID MOHAMED AZIZAN</t>
  </si>
  <si>
    <t>270.00</t>
  </si>
  <si>
    <t>291.01</t>
  </si>
  <si>
    <t>2023-11-19 17:17:12</t>
  </si>
  <si>
    <t>4275908</t>
  </si>
  <si>
    <t>诺瓦姆议会酒店</t>
  </si>
  <si>
    <t>LIU RUI</t>
  </si>
  <si>
    <t>1179.02</t>
  </si>
  <si>
    <t>1270.77</t>
  </si>
  <si>
    <t>2023-11-19 17:05:18</t>
  </si>
  <si>
    <t>奥地利</t>
  </si>
  <si>
    <t>4275838</t>
  </si>
  <si>
    <t>科伦坡香格里拉</t>
  </si>
  <si>
    <t>LAJAWAI CLEOPATRA</t>
  </si>
  <si>
    <t>5326.83</t>
  </si>
  <si>
    <t>5741.36</t>
  </si>
  <si>
    <t>2023-11-19 16:40:38</t>
  </si>
  <si>
    <t>斯里兰卡</t>
  </si>
  <si>
    <t>4275784</t>
  </si>
  <si>
    <t>雅加达东荟城智选假日酒店</t>
  </si>
  <si>
    <t>TRYAWATAN META SUCI,QIN PENGFEI</t>
  </si>
  <si>
    <t>317.87</t>
  </si>
  <si>
    <t>342.61</t>
  </si>
  <si>
    <t>2023-11-19 16:22:59</t>
  </si>
  <si>
    <t>4275503</t>
  </si>
  <si>
    <t>世界酒店</t>
  </si>
  <si>
    <t>li yunjian</t>
  </si>
  <si>
    <t>1761.98</t>
  </si>
  <si>
    <t>1899.09</t>
  </si>
  <si>
    <t>2023-11-19 14:41:13</t>
  </si>
  <si>
    <t>4275136</t>
  </si>
  <si>
    <t>吉隆坡颐思殿酒店</t>
  </si>
  <si>
    <t>CHAN IVAN TAK CHOONG</t>
  </si>
  <si>
    <t>3536.23</t>
  </si>
  <si>
    <t>3811.41</t>
  </si>
  <si>
    <t>2023-11-19 12:29:27</t>
  </si>
  <si>
    <t>4274845</t>
  </si>
  <si>
    <t>三提大酒店 - CHSE 认证</t>
  </si>
  <si>
    <t>SURYA ARIES</t>
  </si>
  <si>
    <t>155.80</t>
  </si>
  <si>
    <t>167.92</t>
  </si>
  <si>
    <t>2023-11-19 10:15:45</t>
  </si>
  <si>
    <t>4274752</t>
  </si>
  <si>
    <t>舍伍德套房酒店</t>
  </si>
  <si>
    <t>Qiang Dong</t>
  </si>
  <si>
    <t>1989.05</t>
  </si>
  <si>
    <t>2143.84</t>
  </si>
  <si>
    <t>2023-11-19 09:29:38</t>
  </si>
  <si>
    <t>4274645</t>
  </si>
  <si>
    <t>曼谷素坤逸奥克伍德华庭工作室酒店</t>
  </si>
  <si>
    <t>LAM KAM MING</t>
  </si>
  <si>
    <t>944.00</t>
  </si>
  <si>
    <t>1017.46</t>
  </si>
  <si>
    <t>2023-11-19 13:06:05</t>
  </si>
  <si>
    <t>4274480</t>
  </si>
  <si>
    <t>瑞德安德拉德努玛酒店</t>
  </si>
  <si>
    <t>MILLARD FELIPE</t>
  </si>
  <si>
    <t>372.78</t>
  </si>
  <si>
    <t>401.79</t>
  </si>
  <si>
    <t>2023-11-19 04:49:36</t>
  </si>
  <si>
    <t>4274416</t>
  </si>
  <si>
    <t>棕榈广场温泉酒店</t>
  </si>
  <si>
    <t>BAHLOUL ALEXANDRE</t>
  </si>
  <si>
    <t>2216.78</t>
  </si>
  <si>
    <t>2389.29</t>
  </si>
  <si>
    <t>2023-11-19 03:34:19</t>
  </si>
  <si>
    <t>摩洛哥</t>
  </si>
  <si>
    <t>4274309</t>
  </si>
  <si>
    <t>曼谷是隆假日酒店 - IHG 旗下酒店</t>
  </si>
  <si>
    <t>CHEN MING,ZHAO DONGHUI</t>
  </si>
  <si>
    <t>2538.46</t>
  </si>
  <si>
    <t>2736.00</t>
  </si>
  <si>
    <t>2023-11-19 01:39:41</t>
  </si>
  <si>
    <t>4274243</t>
  </si>
  <si>
    <t>皇家锡里精品酒店</t>
  </si>
  <si>
    <t>Puttarat Narathip</t>
  </si>
  <si>
    <t>167.97</t>
  </si>
  <si>
    <t>2023-11-19 01:01:16</t>
  </si>
  <si>
    <t>4274171</t>
  </si>
  <si>
    <t>关丹凯悦酒店</t>
  </si>
  <si>
    <t>MD ADAM MUHAMAD HANAFI BIN</t>
  </si>
  <si>
    <t>631.79</t>
  </si>
  <si>
    <t>681.40</t>
  </si>
  <si>
    <t>2023-11-19 00:18:40</t>
  </si>
  <si>
    <t>2023-11-18</t>
  </si>
  <si>
    <t>4274002</t>
  </si>
  <si>
    <t>曼谷京华大酒店</t>
  </si>
  <si>
    <t>APRIL LUM WEI SHAN</t>
  </si>
  <si>
    <t>886.92</t>
  </si>
  <si>
    <t>956.56</t>
  </si>
  <si>
    <t>2023-11-18 23:12:43</t>
  </si>
  <si>
    <t>4273944</t>
  </si>
  <si>
    <t>帕拉蒂姆宫酒店</t>
  </si>
  <si>
    <t>CHERNYSHEVA TATIANA</t>
  </si>
  <si>
    <t>2307.14</t>
  </si>
  <si>
    <t>2488.29</t>
  </si>
  <si>
    <t>2023-11-18 22:56:03</t>
  </si>
  <si>
    <t>4273548</t>
  </si>
  <si>
    <t>恩荷芬中央皇冠酒店</t>
  </si>
  <si>
    <t>LI OWEN YUWEN</t>
  </si>
  <si>
    <t>667.12</t>
  </si>
  <si>
    <t>719.50</t>
  </si>
  <si>
    <t>2023-11-18 20:43:42</t>
  </si>
  <si>
    <t>4273209</t>
  </si>
  <si>
    <t>LI LU</t>
  </si>
  <si>
    <t>96.04</t>
  </si>
  <si>
    <t>103.58</t>
  </si>
  <si>
    <t>2023-11-18 18:41:54</t>
  </si>
  <si>
    <t>4272979</t>
  </si>
  <si>
    <t>LUM SOON</t>
  </si>
  <si>
    <t>997.06</t>
  </si>
  <si>
    <t>1075.35</t>
  </si>
  <si>
    <t>2023-11-18 17:16:01</t>
  </si>
  <si>
    <t>4272964</t>
  </si>
  <si>
    <t>国际大酒店</t>
  </si>
  <si>
    <t>SHAHZAD UMER</t>
  </si>
  <si>
    <t>1239.03</t>
  </si>
  <si>
    <t>1336.31</t>
  </si>
  <si>
    <t>2023-11-18 17:10:34</t>
  </si>
  <si>
    <t>捷克</t>
  </si>
  <si>
    <t>4272896</t>
  </si>
  <si>
    <t>维赛斯克鲁兹酒店</t>
  </si>
  <si>
    <t>SO PING CHI,YIM KWAN HAU DOMINIC</t>
  </si>
  <si>
    <t>946.64</t>
  </si>
  <si>
    <t>1020.97</t>
  </si>
  <si>
    <t>2023-11-18 16:46:40</t>
  </si>
  <si>
    <t>4272840</t>
  </si>
  <si>
    <t>布里斯班波因特酒店</t>
  </si>
  <si>
    <t>VAATAMATI LEILANI SINAUPUALOFA ANITA</t>
  </si>
  <si>
    <t>1699.09</t>
  </si>
  <si>
    <t>1832.50</t>
  </si>
  <si>
    <t>2023-11-18 16:30:37</t>
  </si>
  <si>
    <t>4272588</t>
  </si>
  <si>
    <t>WANG XUE,SHENG MING</t>
  </si>
  <si>
    <t>868.80</t>
  </si>
  <si>
    <t>937.01</t>
  </si>
  <si>
    <t>2023-11-18 14:54:02</t>
  </si>
  <si>
    <t>4272585</t>
  </si>
  <si>
    <t>LIU LINNAN,LI ANG</t>
  </si>
  <si>
    <t>2023-11-18 14:53:17</t>
  </si>
  <si>
    <t>4272521</t>
  </si>
  <si>
    <t>LIEW MIE LING</t>
  </si>
  <si>
    <t>664.71</t>
  </si>
  <si>
    <t>716.90</t>
  </si>
  <si>
    <t>2023-11-18 14:22:35</t>
  </si>
  <si>
    <t>4272437</t>
  </si>
  <si>
    <t>艺术 57 酒店 - 仅供成人入住</t>
  </si>
  <si>
    <t>THIJSSEN LOTTE MARIA FRANCIJNA</t>
  </si>
  <si>
    <t>1369.85</t>
  </si>
  <si>
    <t>1477.41</t>
  </si>
  <si>
    <t>2023-11-18 13:49:27</t>
  </si>
  <si>
    <t>墨西哥</t>
  </si>
  <si>
    <t>4271965</t>
  </si>
  <si>
    <t>哥打京那巴鲁梦想酒店</t>
  </si>
  <si>
    <t>JAUDING SALBIN BIN</t>
  </si>
  <si>
    <t>370.01</t>
  </si>
  <si>
    <t>399.06</t>
  </si>
  <si>
    <t>2023-11-18 11:20:44</t>
  </si>
  <si>
    <t>4271751</t>
  </si>
  <si>
    <t>唐曼公寓式酒店</t>
  </si>
  <si>
    <t>PARAJOOM KORNNAPAT</t>
  </si>
  <si>
    <t>123.85</t>
  </si>
  <si>
    <t>133.57</t>
  </si>
  <si>
    <t>2023-11-18 08:56:52</t>
  </si>
  <si>
    <t>4271407</t>
  </si>
  <si>
    <t>皇家香槟酒店</t>
  </si>
  <si>
    <t>De Pascalis Ernesto e Francesca</t>
  </si>
  <si>
    <t>934.21</t>
  </si>
  <si>
    <t>1007.56</t>
  </si>
  <si>
    <t>2023-11-18 03:53:02</t>
  </si>
  <si>
    <t>4271391</t>
  </si>
  <si>
    <t>弗洛里亚之家酒店</t>
  </si>
  <si>
    <t>KIRAY Ilke</t>
  </si>
  <si>
    <t>290.69</t>
  </si>
  <si>
    <t>313.51</t>
  </si>
  <si>
    <t>2023-11-18 03:39:16</t>
  </si>
  <si>
    <t>4271261</t>
  </si>
  <si>
    <t>卡隆卡塔精品型酒店</t>
  </si>
  <si>
    <t>SHI XIAO</t>
  </si>
  <si>
    <t>1280.06</t>
  </si>
  <si>
    <t>1380.57</t>
  </si>
  <si>
    <t>2023-11-18 02:01:13</t>
  </si>
  <si>
    <t>2023-11-17</t>
  </si>
  <si>
    <t>4270834</t>
  </si>
  <si>
    <t>当格浪菲卡房</t>
  </si>
  <si>
    <t>LIN LULU,LI GUANGSHUAI</t>
  </si>
  <si>
    <t>1511.95</t>
  </si>
  <si>
    <t>1624.88</t>
  </si>
  <si>
    <t>2023-11-17 22:58:11</t>
  </si>
  <si>
    <t>4270754</t>
  </si>
  <si>
    <t>SULIAN MOHD SHAIFUL ASRI BIN</t>
  </si>
  <si>
    <t>1200.83</t>
  </si>
  <si>
    <t>1290.52</t>
  </si>
  <si>
    <t>2023-11-17 22:36:49</t>
  </si>
  <si>
    <t>4270539</t>
  </si>
  <si>
    <t>河内高级酒店</t>
  </si>
  <si>
    <t>NG YIN HONG</t>
  </si>
  <si>
    <t>928.88</t>
  </si>
  <si>
    <t>998.26</t>
  </si>
  <si>
    <t>2023-11-17 21:29:57</t>
  </si>
  <si>
    <t>4270326</t>
  </si>
  <si>
    <t>曼谷素坤逸希尔顿逸林酒店及度假村</t>
  </si>
  <si>
    <t>LIU YANBING,PAN ZEHUA</t>
  </si>
  <si>
    <t>1565.92</t>
  </si>
  <si>
    <t>1682.88</t>
  </si>
  <si>
    <t>2023-11-17 21:05:36</t>
  </si>
  <si>
    <t>4270210</t>
  </si>
  <si>
    <t>巴达洛纳拉斐尔酒店</t>
  </si>
  <si>
    <t>DAI YUTONG</t>
  </si>
  <si>
    <t>637.65</t>
  </si>
  <si>
    <t>685.28</t>
  </si>
  <si>
    <t>2023-11-17 19:53:08</t>
  </si>
  <si>
    <t>4269898</t>
  </si>
  <si>
    <t>XU YAN,FAN JINGXIAN,LI YAQIN</t>
  </si>
  <si>
    <t>4776.07</t>
  </si>
  <si>
    <t>5132.80</t>
  </si>
  <si>
    <t>2023-11-17 18:12:00</t>
  </si>
  <si>
    <t>4269459</t>
  </si>
  <si>
    <t>天悦酒店</t>
  </si>
  <si>
    <t>TEAMJAN PAWEENA</t>
  </si>
  <si>
    <t>1404.63</t>
  </si>
  <si>
    <t>1509.54</t>
  </si>
  <si>
    <t>2023-11-17 15:53:36</t>
  </si>
  <si>
    <t>4269436</t>
  </si>
  <si>
    <t>奥利兰吉机场欧洲酒店</t>
  </si>
  <si>
    <t>RADIGOIS YVAIN</t>
  </si>
  <si>
    <t>446.16</t>
  </si>
  <si>
    <t>479.48</t>
  </si>
  <si>
    <t>2023-11-17 15:44:21</t>
  </si>
  <si>
    <t>4269265</t>
  </si>
  <si>
    <t>首尔花园酒店</t>
  </si>
  <si>
    <t>KIM TAEHYUNG</t>
  </si>
  <si>
    <t>4395.02</t>
  </si>
  <si>
    <t>4723.29</t>
  </si>
  <si>
    <t>2023-11-17 14:37:18</t>
  </si>
  <si>
    <t>4268591</t>
  </si>
  <si>
    <t>吉隆坡宴宾雅酒店</t>
  </si>
  <si>
    <t>RAMLI RAYMIEZA</t>
  </si>
  <si>
    <t>562.36</t>
  </si>
  <si>
    <t>604.36</t>
  </si>
  <si>
    <t>2023-11-17 11:19:38</t>
  </si>
  <si>
    <t>4268094</t>
  </si>
  <si>
    <t>吉隆坡费尔菲尔德艾伦彭亨酒店</t>
  </si>
  <si>
    <t>LIU WENJUN</t>
  </si>
  <si>
    <t>664.00</t>
  </si>
  <si>
    <t>713.60</t>
  </si>
  <si>
    <t>2023-11-17 15:45:37</t>
  </si>
  <si>
    <t>4268082</t>
  </si>
  <si>
    <t>MA JIANMIN</t>
  </si>
  <si>
    <t>2023-11-17 15:41:46</t>
  </si>
  <si>
    <t>4268018</t>
  </si>
  <si>
    <t>平西卢埃特酒店</t>
  </si>
  <si>
    <t>WANG YING</t>
  </si>
  <si>
    <t>497.96</t>
  </si>
  <si>
    <t>535.15</t>
  </si>
  <si>
    <t>2023-11-17 07:13:46</t>
  </si>
  <si>
    <t>4267943</t>
  </si>
  <si>
    <t>伊利索斯酒店</t>
  </si>
  <si>
    <t>Zheng Shulian,Ding Minli</t>
  </si>
  <si>
    <t>1755.85</t>
  </si>
  <si>
    <t>1887.00</t>
  </si>
  <si>
    <t>2023-11-17 05:53:07</t>
  </si>
  <si>
    <t>4267940</t>
  </si>
  <si>
    <t>Zhang Xifen,Zhang Xiping</t>
  </si>
  <si>
    <t>2023-11-17 05:48:57</t>
  </si>
  <si>
    <t>4267633</t>
  </si>
  <si>
    <t>巴拉哈斯参议员酒店</t>
  </si>
  <si>
    <t>Sanchez Saquicela Joanna Fernanda</t>
  </si>
  <si>
    <t>853.55</t>
  </si>
  <si>
    <t>917.60</t>
  </si>
  <si>
    <t>2023-11-17 00:56:36</t>
  </si>
  <si>
    <t>2023-11-16</t>
  </si>
  <si>
    <t>4267370</t>
  </si>
  <si>
    <t>北方酒店</t>
  </si>
  <si>
    <t>SUGIHARA AYUMI</t>
  </si>
  <si>
    <t>1012.97</t>
  </si>
  <si>
    <t>1088.98</t>
  </si>
  <si>
    <t>2023-11-16 23:24:36</t>
  </si>
  <si>
    <t>4267087</t>
  </si>
  <si>
    <t>华美达首都酒店</t>
  </si>
  <si>
    <t>TAN SHWU LUAN</t>
  </si>
  <si>
    <t>1052.51</t>
  </si>
  <si>
    <t>1131.49</t>
  </si>
  <si>
    <t>2023-11-16 22:03:31</t>
  </si>
  <si>
    <t>4267072</t>
  </si>
  <si>
    <t>CHIN CHENG WEI</t>
  </si>
  <si>
    <t>2023-11-16 22:01:15</t>
  </si>
  <si>
    <t>4266251</t>
  </si>
  <si>
    <t>KIM MINJUNG</t>
  </si>
  <si>
    <t>425.07</t>
  </si>
  <si>
    <t>456.97</t>
  </si>
  <si>
    <t>2023-11-16 17:18:45</t>
  </si>
  <si>
    <t>4266199</t>
  </si>
  <si>
    <t>UHG四分之一华蓝逢</t>
  </si>
  <si>
    <t>KHUMTOON APICHART</t>
  </si>
  <si>
    <t>293.07</t>
  </si>
  <si>
    <t>315.06</t>
  </si>
  <si>
    <t>2023-11-16 17:03:49</t>
  </si>
  <si>
    <t>4266158</t>
  </si>
  <si>
    <t>阿斯顿井里汶酒店及会议中心</t>
  </si>
  <si>
    <t>ZHU JIANYONG</t>
  </si>
  <si>
    <t>384.16</t>
  </si>
  <si>
    <t>412.99</t>
  </si>
  <si>
    <t>2023-11-16 16:53:50</t>
  </si>
  <si>
    <t>4265948</t>
  </si>
  <si>
    <t>北干巴鲁福克斯哈里斯酒店</t>
  </si>
  <si>
    <t>PEN CIN</t>
  </si>
  <si>
    <t>337.56</t>
  </si>
  <si>
    <t>362.89</t>
  </si>
  <si>
    <t>2023-11-16 16:31:19</t>
  </si>
  <si>
    <t>4265932</t>
  </si>
  <si>
    <t>曼谷康莱德酒店</t>
  </si>
  <si>
    <t>PAN YUAN,SHI YANHONG</t>
  </si>
  <si>
    <t>3189.32</t>
  </si>
  <si>
    <t>3428.64</t>
  </si>
  <si>
    <t>2023-11-16 15:38:51</t>
  </si>
  <si>
    <t>4264532</t>
  </si>
  <si>
    <t>安尼克斯曼谷隆比尼经济酒店</t>
  </si>
  <si>
    <t>SHI XING</t>
  </si>
  <si>
    <t>502.43</t>
  </si>
  <si>
    <t>540.13</t>
  </si>
  <si>
    <t>2023-11-16 11:25:26</t>
  </si>
  <si>
    <t>4264187</t>
  </si>
  <si>
    <t>CHEUNG MING TIM</t>
  </si>
  <si>
    <t>639.01</t>
  </si>
  <si>
    <t>686.96</t>
  </si>
  <si>
    <t>2023-11-16 10:14:30</t>
  </si>
  <si>
    <t>4264008</t>
  </si>
  <si>
    <t>吉隆坡唐人街旅客酒店</t>
  </si>
  <si>
    <t>AHMAD MOHAMED GHAZALI</t>
  </si>
  <si>
    <t>194.54</t>
  </si>
  <si>
    <t>209.14</t>
  </si>
  <si>
    <t>2023-11-16 09:37:52</t>
  </si>
  <si>
    <t>4263646</t>
  </si>
  <si>
    <t>盖特43机场酒店</t>
  </si>
  <si>
    <t>PATHAN HASEENA</t>
  </si>
  <si>
    <t>342.00</t>
  </si>
  <si>
    <t>367.66</t>
  </si>
  <si>
    <t>2023-11-21 16:06:16</t>
  </si>
  <si>
    <t>4263256</t>
  </si>
  <si>
    <t>伊真别墅度假村</t>
  </si>
  <si>
    <t>TIAN ZI,YANG YUE</t>
  </si>
  <si>
    <t>699.58</t>
  </si>
  <si>
    <t>752.07</t>
  </si>
  <si>
    <t>2023-11-16 03:07:23</t>
  </si>
  <si>
    <t>4263059</t>
  </si>
  <si>
    <t>巴厘岛伍拉·赖国际机场希尔顿花园酒店</t>
  </si>
  <si>
    <t>ZENG LINGAO,LI ZHOUHAO</t>
  </si>
  <si>
    <t>304.48</t>
  </si>
  <si>
    <t>327.01</t>
  </si>
  <si>
    <t>2023-11-16 01:07:42</t>
  </si>
  <si>
    <t>2023-11-15</t>
  </si>
  <si>
    <t>4259495</t>
  </si>
  <si>
    <t>瓦伦西亚菲拉港酒店</t>
  </si>
  <si>
    <t>LI JIAYI</t>
  </si>
  <si>
    <t>1743.75</t>
  </si>
  <si>
    <t>1872.78</t>
  </si>
  <si>
    <t>2023-11-15 15:14:09</t>
  </si>
  <si>
    <t>4259213</t>
  </si>
  <si>
    <t>斯特林旅馆及水疗中心</t>
  </si>
  <si>
    <t>Yu Xianfeng</t>
  </si>
  <si>
    <t>845.05</t>
  </si>
  <si>
    <t>907.58</t>
  </si>
  <si>
    <t>2023-11-15 14:34:09</t>
  </si>
  <si>
    <t>加拿大</t>
  </si>
  <si>
    <t>4259188</t>
  </si>
  <si>
    <t>雅加达查雅加达酒店</t>
  </si>
  <si>
    <t>WANG JIAZHU,JIA JIANXIN,LIU CAIWEN</t>
  </si>
  <si>
    <t>590.39</t>
  </si>
  <si>
    <t>634.08</t>
  </si>
  <si>
    <t>2023-11-15 14:26:33</t>
  </si>
  <si>
    <t>4257714</t>
  </si>
  <si>
    <t>Vandewalle Caspar,Dhease Nolan</t>
  </si>
  <si>
    <t>2605.70</t>
  </si>
  <si>
    <t>2798.52</t>
  </si>
  <si>
    <t>2023-11-15 09:40:20</t>
  </si>
  <si>
    <t>4257679</t>
  </si>
  <si>
    <t>伊利普斯皇家Spa及酒店</t>
  </si>
  <si>
    <t>Xu Kaiqi</t>
  </si>
  <si>
    <t>303.03</t>
  </si>
  <si>
    <t>325.45</t>
  </si>
  <si>
    <t>2023-11-15 09:25:59</t>
  </si>
  <si>
    <t>4257206</t>
  </si>
  <si>
    <t>圣华金膳食公寓</t>
  </si>
  <si>
    <t>CUI CHENGXING</t>
  </si>
  <si>
    <t>219.68</t>
  </si>
  <si>
    <t>235.94</t>
  </si>
  <si>
    <t>2023-11-15 04:24:22</t>
  </si>
  <si>
    <t>4256952</t>
  </si>
  <si>
    <t>碧文漫步街汉兹梅拉奇酒店</t>
  </si>
  <si>
    <t>Lee Young yun</t>
  </si>
  <si>
    <t>501.31</t>
  </si>
  <si>
    <t>535.82</t>
  </si>
  <si>
    <t>2023-11-15 01:18:26</t>
  </si>
  <si>
    <t>2023-11-14</t>
  </si>
  <si>
    <t>4255821</t>
  </si>
  <si>
    <t>辉光素坤逸 71酒店</t>
  </si>
  <si>
    <t>KWOK PANG CHIN</t>
  </si>
  <si>
    <t>540.82</t>
  </si>
  <si>
    <t>578.05</t>
  </si>
  <si>
    <t>2023-11-14 21:51:19</t>
  </si>
  <si>
    <t>4253574</t>
  </si>
  <si>
    <t>阿万塞武精品酒店</t>
  </si>
  <si>
    <t>LIU YOUREN</t>
  </si>
  <si>
    <t>807.37</t>
  </si>
  <si>
    <t>862.94</t>
  </si>
  <si>
    <t>2023-11-14 15:38:11</t>
  </si>
  <si>
    <t>4253229</t>
  </si>
  <si>
    <t>米拉酒店</t>
  </si>
  <si>
    <t>Zeng Shaoyun,Li Yanfang,Zhu Junhua,Wang Qiwen</t>
  </si>
  <si>
    <t>2140.80</t>
  </si>
  <si>
    <t>2288.16</t>
  </si>
  <si>
    <t>2023-11-14 14:29:22</t>
  </si>
  <si>
    <t>4252964</t>
  </si>
  <si>
    <t>曼谷23别墅酒店 (SHA Plus+)</t>
  </si>
  <si>
    <t>KIHARA KAKO</t>
  </si>
  <si>
    <t>653.75</t>
  </si>
  <si>
    <t>698.75</t>
  </si>
  <si>
    <t>2023-11-14 13:54:28</t>
  </si>
  <si>
    <t>4252457</t>
  </si>
  <si>
    <t>大西洋之星酒店</t>
  </si>
  <si>
    <t>HORTA GIOVANNY</t>
  </si>
  <si>
    <t>1135.81</t>
  </si>
  <si>
    <t>1213.99</t>
  </si>
  <si>
    <t>2023-11-14 12:08:00</t>
  </si>
  <si>
    <t>4251801</t>
  </si>
  <si>
    <t>塞米亚克库布瑟姆帕卡酒店</t>
  </si>
  <si>
    <t>ROWLAND DAVID</t>
  </si>
  <si>
    <t>873.77</t>
  </si>
  <si>
    <t>933.91</t>
  </si>
  <si>
    <t>2023-11-14 10:10:39</t>
  </si>
  <si>
    <t>4250791</t>
  </si>
  <si>
    <t>新加坡富丽华河畔大酒店</t>
  </si>
  <si>
    <t>Sinpongsporn Visarut</t>
  </si>
  <si>
    <t>1263.50</t>
  </si>
  <si>
    <t>1350.90</t>
  </si>
  <si>
    <t>2023-11-14 00:44:09</t>
  </si>
  <si>
    <t>4250786</t>
  </si>
  <si>
    <t>阿维诺套房酒店</t>
  </si>
  <si>
    <t>yongmei mao</t>
  </si>
  <si>
    <t>3422.33</t>
  </si>
  <si>
    <t>3659.07</t>
  </si>
  <si>
    <t>2023-11-14 00:42:48</t>
  </si>
  <si>
    <t>2023-11-13</t>
  </si>
  <si>
    <t>4250520</t>
  </si>
  <si>
    <t>Q阁楼酒店@勿洛</t>
  </si>
  <si>
    <t>NGUYEN NGOC DIEP</t>
  </si>
  <si>
    <t>498.45</t>
  </si>
  <si>
    <t>532.93</t>
  </si>
  <si>
    <t>2023-11-13 23:23:38</t>
  </si>
  <si>
    <t>4249788</t>
  </si>
  <si>
    <t>穆尔顿希斯里 MLS 酒店</t>
  </si>
  <si>
    <t>Gadir Masoud</t>
  </si>
  <si>
    <t>216.83</t>
  </si>
  <si>
    <t>231.83</t>
  </si>
  <si>
    <t>2023-11-13 21:45:49</t>
  </si>
  <si>
    <t>4247951</t>
  </si>
  <si>
    <t>曼谷千禧希尔顿酒店</t>
  </si>
  <si>
    <t>WANG JIONG,WANG DEWEN</t>
  </si>
  <si>
    <t>4161.07</t>
  </si>
  <si>
    <t>4448.92</t>
  </si>
  <si>
    <t>2023-11-18 20:07:40</t>
  </si>
  <si>
    <t>4247835</t>
  </si>
  <si>
    <t>金字塔美景酒店</t>
  </si>
  <si>
    <t>Sandhu Kamaljit Kaur</t>
  </si>
  <si>
    <t>235.89</t>
  </si>
  <si>
    <t>252.21</t>
  </si>
  <si>
    <t>2023-11-13 17:20:57</t>
  </si>
  <si>
    <t>埃及</t>
  </si>
  <si>
    <t>4246806</t>
  </si>
  <si>
    <t>ZENG QI</t>
  </si>
  <si>
    <t>1202.42</t>
  </si>
  <si>
    <t>1285.60</t>
  </si>
  <si>
    <t>2023-11-13 14:51:42</t>
  </si>
  <si>
    <t>4245717</t>
  </si>
  <si>
    <t>ZHU MANHUA,YIN HAIBO,LI YIKANG</t>
  </si>
  <si>
    <t>3594.69</t>
  </si>
  <si>
    <t>3843.36</t>
  </si>
  <si>
    <t>2023-11-13 11:00:30</t>
  </si>
  <si>
    <t>4245148</t>
  </si>
  <si>
    <t>吉隆坡EQ酒店</t>
  </si>
  <si>
    <t>XIE PENG</t>
  </si>
  <si>
    <t>1443.22</t>
  </si>
  <si>
    <t>1543.06</t>
  </si>
  <si>
    <t>2023-11-13 08:22:16</t>
  </si>
  <si>
    <t>4244520</t>
  </si>
  <si>
    <t>卡尔斯城市 ACHAT 酒店</t>
  </si>
  <si>
    <t>Haeckl Alois</t>
  </si>
  <si>
    <t>823.13</t>
  </si>
  <si>
    <t>880.07</t>
  </si>
  <si>
    <t>2023-11-13 00:28:20</t>
  </si>
  <si>
    <t>2023-11-12</t>
  </si>
  <si>
    <t>4243172</t>
  </si>
  <si>
    <t>杰维斯海角住宿及汽车旅馆</t>
  </si>
  <si>
    <t>BOYER MARIE ELODIE</t>
  </si>
  <si>
    <t>641.89</t>
  </si>
  <si>
    <t>686.29</t>
  </si>
  <si>
    <t>2023-11-12 20:31:07</t>
  </si>
  <si>
    <t>4242760</t>
  </si>
  <si>
    <t>塞勒托尔酒店</t>
  </si>
  <si>
    <t>Hartig Mike</t>
  </si>
  <si>
    <t>646.67</t>
  </si>
  <si>
    <t>691.40</t>
  </si>
  <si>
    <t>2023-11-12 19:34:04</t>
  </si>
  <si>
    <t>4240556</t>
  </si>
  <si>
    <t>索乐居@牛车水</t>
  </si>
  <si>
    <t>LAI KUM KHEONG</t>
  </si>
  <si>
    <t>826.07</t>
  </si>
  <si>
    <t>883.21</t>
  </si>
  <si>
    <t>2023-11-12 13:16:46</t>
  </si>
  <si>
    <t>4240268</t>
  </si>
  <si>
    <t>UHG四分之一隆齐酒店</t>
  </si>
  <si>
    <t>TAN YAN SHUANG</t>
  </si>
  <si>
    <t>793.14</t>
  </si>
  <si>
    <t>848.01</t>
  </si>
  <si>
    <t>2023-11-12 12:34:48</t>
  </si>
  <si>
    <t>4239335</t>
  </si>
  <si>
    <t>哥本哈根市区旅馆</t>
  </si>
  <si>
    <t>CHEETHAM KATHRYN</t>
  </si>
  <si>
    <t>701.09</t>
  </si>
  <si>
    <t>749.59</t>
  </si>
  <si>
    <t>2023-11-12 08:07:57</t>
  </si>
  <si>
    <t>丹麦</t>
  </si>
  <si>
    <t>4238701</t>
  </si>
  <si>
    <t>巴厘岛美利亚酒店</t>
  </si>
  <si>
    <t>NGIAM KIA PHUAN,TJIOE YUN SIN</t>
  </si>
  <si>
    <t>2086.89</t>
  </si>
  <si>
    <t>2230.78</t>
  </si>
  <si>
    <t>2023-11-12 00:05:31</t>
  </si>
  <si>
    <t>2023-11-11</t>
  </si>
  <si>
    <t>4238148</t>
  </si>
  <si>
    <t>日内瓦国家中心宜必思酒店</t>
  </si>
  <si>
    <t>Khetriwal Deepali</t>
  </si>
  <si>
    <t>1264.94</t>
  </si>
  <si>
    <t>1352.15</t>
  </si>
  <si>
    <t>2023-11-11 21:33:16</t>
  </si>
  <si>
    <t>4237502</t>
  </si>
  <si>
    <t>Hu Ying,ZHANG JIRONG</t>
  </si>
  <si>
    <t>1239.63</t>
  </si>
  <si>
    <t>1325.10</t>
  </si>
  <si>
    <t>2023-11-11 19:38:13</t>
  </si>
  <si>
    <t>4236887</t>
  </si>
  <si>
    <t>WANG JIAN,GAO PING</t>
  </si>
  <si>
    <t>440.73</t>
  </si>
  <si>
    <t>471.12</t>
  </si>
  <si>
    <t>2023-11-11 18:14:18</t>
  </si>
  <si>
    <t>4233409</t>
  </si>
  <si>
    <t>八打灵再也阿玛达酒店</t>
  </si>
  <si>
    <t>TOH YEE SIN</t>
  </si>
  <si>
    <t>305.63</t>
  </si>
  <si>
    <t>326.70</t>
  </si>
  <si>
    <t>2023-11-11 09:11:33</t>
  </si>
  <si>
    <t>4232703</t>
  </si>
  <si>
    <t>日惹兰花大酒店</t>
  </si>
  <si>
    <t>DEWI YUNITA</t>
  </si>
  <si>
    <t>126.38</t>
  </si>
  <si>
    <t>135.09</t>
  </si>
  <si>
    <t>2023-11-11 02:08:50</t>
  </si>
  <si>
    <t>2023-11-10</t>
  </si>
  <si>
    <t>4232285</t>
  </si>
  <si>
    <t>库苏曼尼卡拉大街酒店</t>
  </si>
  <si>
    <t>GINATRI AGHISNA</t>
  </si>
  <si>
    <t>133.20</t>
  </si>
  <si>
    <t>142.47</t>
  </si>
  <si>
    <t>2023-11-10 23:39:53</t>
  </si>
  <si>
    <t>4231757</t>
  </si>
  <si>
    <t>拉差达红燕酒店</t>
  </si>
  <si>
    <t>LI XUE</t>
  </si>
  <si>
    <t>492.31</t>
  </si>
  <si>
    <t>526.59</t>
  </si>
  <si>
    <t>2023-11-10 21:19:10</t>
  </si>
  <si>
    <t>4231745</t>
  </si>
  <si>
    <t>ZHANG XIAOLING,Deng DONGTIAN</t>
  </si>
  <si>
    <t>2023-11-10 21:13:11</t>
  </si>
  <si>
    <t>4231440</t>
  </si>
  <si>
    <t>维多利亚酒店</t>
  </si>
  <si>
    <t>DOBRE DENISA</t>
  </si>
  <si>
    <t>1504.10</t>
  </si>
  <si>
    <t>1608.84</t>
  </si>
  <si>
    <t>2023-11-10 20:27:43</t>
  </si>
  <si>
    <t>4230991</t>
  </si>
  <si>
    <t>国际舒适酒店</t>
  </si>
  <si>
    <t>MA JUNTAO,WANG LU</t>
  </si>
  <si>
    <t>869.85</t>
  </si>
  <si>
    <t>930.42</t>
  </si>
  <si>
    <t>2023-11-10 19:44:27</t>
  </si>
  <si>
    <t>4229318</t>
  </si>
  <si>
    <t>便捷酒店戴高乐维勒班特店</t>
  </si>
  <si>
    <t>WANG Long</t>
  </si>
  <si>
    <t>434.15</t>
  </si>
  <si>
    <t>464.38</t>
  </si>
  <si>
    <t>2023-11-10 16:00:27</t>
  </si>
  <si>
    <t>4228494</t>
  </si>
  <si>
    <t>槟城长荣桂冠酒店</t>
  </si>
  <si>
    <t>XU PENG</t>
  </si>
  <si>
    <t>1460.08</t>
  </si>
  <si>
    <t>1561.75</t>
  </si>
  <si>
    <t>2023-11-10 13:39:57</t>
  </si>
  <si>
    <t>4227538</t>
  </si>
  <si>
    <t>新暹罗河滨酒店</t>
  </si>
  <si>
    <t>IMHOF RATTIYA</t>
  </si>
  <si>
    <t>1482.00</t>
  </si>
  <si>
    <t>1585.20</t>
  </si>
  <si>
    <t>2023-11-10 10:44:59</t>
  </si>
  <si>
    <t>4226971</t>
  </si>
  <si>
    <t>PINTO CARLOS</t>
  </si>
  <si>
    <t>5891.01</t>
  </si>
  <si>
    <t>6301.22</t>
  </si>
  <si>
    <t>2023-11-10 08:23:53</t>
  </si>
  <si>
    <t>4226796</t>
  </si>
  <si>
    <t>吉隆坡皇家朱兰酒店</t>
  </si>
  <si>
    <t>LIN CHINCHIH</t>
  </si>
  <si>
    <t>347.00</t>
  </si>
  <si>
    <t>371.16</t>
  </si>
  <si>
    <t>2023-11-11 15:16:04</t>
  </si>
  <si>
    <t>4226591</t>
  </si>
  <si>
    <t>布鲁塞尔弗洛里斯大广场阿勒坎酒店</t>
  </si>
  <si>
    <t>Bibby Harriet Anne</t>
  </si>
  <si>
    <t>2065.96</t>
  </si>
  <si>
    <t>2209.82</t>
  </si>
  <si>
    <t>2023-11-10 05:14:34</t>
  </si>
  <si>
    <t>比利时</t>
  </si>
  <si>
    <t>4226458</t>
  </si>
  <si>
    <t>素坤逸 1 巷贝斯特韦斯特优质酒店</t>
  </si>
  <si>
    <t>Alshamsi Alia,Alshamsi Alia</t>
  </si>
  <si>
    <t>3180.02</t>
  </si>
  <si>
    <t>3401.46</t>
  </si>
  <si>
    <t>2023-11-10 09:43:05</t>
  </si>
  <si>
    <t>2023-11-09</t>
  </si>
  <si>
    <t>4221551</t>
  </si>
  <si>
    <t>莱恩酒店</t>
  </si>
  <si>
    <t>MOK ING KIET</t>
  </si>
  <si>
    <t>299.00</t>
  </si>
  <si>
    <t>320.51</t>
  </si>
  <si>
    <t>2023-11-09 12:27:02</t>
  </si>
  <si>
    <t>2023-11-08</t>
  </si>
  <si>
    <t>4219218</t>
  </si>
  <si>
    <t>LAU KAH HUI</t>
  </si>
  <si>
    <t>723.92</t>
  </si>
  <si>
    <t>775.99</t>
  </si>
  <si>
    <t>2023-11-08 22:32:31</t>
  </si>
  <si>
    <t>4218324</t>
  </si>
  <si>
    <t>圣马可酒店</t>
  </si>
  <si>
    <t>FERNANDEZDUARTE DERLIS,RAMIREZVILLALBA EVELYN</t>
  </si>
  <si>
    <t>427.98</t>
  </si>
  <si>
    <t>458.76</t>
  </si>
  <si>
    <t>2023-11-08 20:38:40</t>
  </si>
  <si>
    <t>4217275</t>
  </si>
  <si>
    <t/>
  </si>
  <si>
    <t>HAI CHAOJUN</t>
  </si>
  <si>
    <t>965.80</t>
  </si>
  <si>
    <t>1035.27</t>
  </si>
  <si>
    <t>2023-11-08 18:14:58</t>
  </si>
  <si>
    <t>4216575</t>
  </si>
  <si>
    <t>canodiaz Eva</t>
  </si>
  <si>
    <t>1274.64</t>
  </si>
  <si>
    <t>1366.32</t>
  </si>
  <si>
    <t>2023-11-08 16:58:59</t>
  </si>
  <si>
    <t>4216547</t>
  </si>
  <si>
    <t>NAM JAEHYUN</t>
  </si>
  <si>
    <t>810.86</t>
  </si>
  <si>
    <t>869.18</t>
  </si>
  <si>
    <t>2023-11-08 16:52:51</t>
  </si>
  <si>
    <t>2023-11-07</t>
  </si>
  <si>
    <t>4212716</t>
  </si>
  <si>
    <t>TORRES MIGUEL,DE LA CRUZ LUISA</t>
  </si>
  <si>
    <t>644.55</t>
  </si>
  <si>
    <t>691.80</t>
  </si>
  <si>
    <t>2023-11-07 23:25:23</t>
  </si>
  <si>
    <t>4212497</t>
  </si>
  <si>
    <t>Amari Kuala Lumpur</t>
  </si>
  <si>
    <t>YANG HUIZHU</t>
  </si>
  <si>
    <t>522.82</t>
  </si>
  <si>
    <t>561.15</t>
  </si>
  <si>
    <t>2023-11-07 22:37:51</t>
  </si>
  <si>
    <t>4208232</t>
  </si>
  <si>
    <t>呵叻府会议中心及帝国酒店</t>
  </si>
  <si>
    <t>RUNGRUANGSRI YANISA,CHUABUNDIT KANYARAT,XUPING MR.LU</t>
  </si>
  <si>
    <t>401.53</t>
  </si>
  <si>
    <t>430.96</t>
  </si>
  <si>
    <t>2023-11-07 12:40:35</t>
  </si>
  <si>
    <t>4206366</t>
  </si>
  <si>
    <t>第一约尔延柯克酒店</t>
  </si>
  <si>
    <t>PICHHILI AVINASH REDDY</t>
  </si>
  <si>
    <t>615.37</t>
  </si>
  <si>
    <t>660.48</t>
  </si>
  <si>
    <t>2023-11-07 02:07:02</t>
  </si>
  <si>
    <t>瑞典</t>
  </si>
  <si>
    <t>4206112</t>
  </si>
  <si>
    <t>古纳瓦尔曼酒店</t>
  </si>
  <si>
    <t>TAN STEPHEN</t>
  </si>
  <si>
    <t>874.91</t>
  </si>
  <si>
    <t>936.53</t>
  </si>
  <si>
    <t>2023-11-07 00:10:58</t>
  </si>
  <si>
    <t>2023-11-06</t>
  </si>
  <si>
    <t>4203502</t>
  </si>
  <si>
    <t>蜻蜓艺术酒店</t>
  </si>
  <si>
    <t>HO CHIHSIEN,HO YINGCHANG,HO ILU</t>
  </si>
  <si>
    <t>3759.07</t>
  </si>
  <si>
    <t>4023.84</t>
  </si>
  <si>
    <t>2023-11-06 17:09:44</t>
  </si>
  <si>
    <t>印度</t>
  </si>
  <si>
    <t>2023-11-05</t>
  </si>
  <si>
    <t>4197911</t>
  </si>
  <si>
    <t>铂尔曼巴黎蒙帕纳斯酒店</t>
  </si>
  <si>
    <t>WU YAO,TANG WENHU</t>
  </si>
  <si>
    <t>6539.51</t>
  </si>
  <si>
    <t>7000.12</t>
  </si>
  <si>
    <t>2023-11-05 18:40:14</t>
  </si>
  <si>
    <t>4197540</t>
  </si>
  <si>
    <t>长滩岛金凤凰酒店</t>
  </si>
  <si>
    <t>SUMAYOD CHRISTOPHER</t>
  </si>
  <si>
    <t>847.99</t>
  </si>
  <si>
    <t>907.72</t>
  </si>
  <si>
    <t>2023-11-06 08:13:29</t>
  </si>
  <si>
    <t>4197196</t>
  </si>
  <si>
    <t>玛丽皇后歌剧院酒店</t>
  </si>
  <si>
    <t>KONNO KENSUKE</t>
  </si>
  <si>
    <t>1635.98</t>
  </si>
  <si>
    <t>1751.21</t>
  </si>
  <si>
    <t>2023-11-05 16:52:41</t>
  </si>
  <si>
    <t>2023-11-04</t>
  </si>
  <si>
    <t>4193871</t>
  </si>
  <si>
    <t>甲米毕安酒店</t>
  </si>
  <si>
    <t>NG CHRISTINE</t>
  </si>
  <si>
    <t>3468.60</t>
  </si>
  <si>
    <t>3720.48</t>
  </si>
  <si>
    <t>2023-11-04 23:31:01</t>
  </si>
  <si>
    <t>4193237</t>
  </si>
  <si>
    <t>埃比尼泽酒店</t>
  </si>
  <si>
    <t>QIAN HUI,ZHOU NING</t>
  </si>
  <si>
    <t>982.87</t>
  </si>
  <si>
    <t>1054.24</t>
  </si>
  <si>
    <t>2023-11-04 20:51:28</t>
  </si>
  <si>
    <t>4191090</t>
  </si>
  <si>
    <t>曼谷素坤逸卡尔顿酒店 (SHA Plus+)</t>
  </si>
  <si>
    <t>KIM SEOWON,JANG YUNSIK</t>
  </si>
  <si>
    <t>2103.77</t>
  </si>
  <si>
    <t>2256.54</t>
  </si>
  <si>
    <t>2023-11-04 15:39:41</t>
  </si>
  <si>
    <t>4188347</t>
  </si>
  <si>
    <t>普恩特维斯戈水疗大酒店</t>
  </si>
  <si>
    <t>FERNANDEZ PEDREIRA JOSE LUIS</t>
  </si>
  <si>
    <t>2108.67</t>
  </si>
  <si>
    <t>2261.79</t>
  </si>
  <si>
    <t>2023-11-04 07:15:02</t>
  </si>
  <si>
    <t>2023-11-03</t>
  </si>
  <si>
    <t>4182337</t>
  </si>
  <si>
    <t>金兰阿尔玛度假酒店</t>
  </si>
  <si>
    <t>KIM JIWON,HONG HYESUN</t>
  </si>
  <si>
    <t>1965.69</t>
  </si>
  <si>
    <t>2098.08</t>
  </si>
  <si>
    <t>2023-11-03 11:22:07</t>
  </si>
  <si>
    <t>2023-11-02</t>
  </si>
  <si>
    <t>4176331</t>
  </si>
  <si>
    <t>布城丽笙公园酒店</t>
  </si>
  <si>
    <t>RAN XU</t>
  </si>
  <si>
    <t>473.13</t>
  </si>
  <si>
    <t>504.78</t>
  </si>
  <si>
    <t>2023-11-02 14:53:12</t>
  </si>
  <si>
    <t>4175340</t>
  </si>
  <si>
    <t>甲米苹果一天度假村</t>
  </si>
  <si>
    <t>Xiao Hao,WANG YI</t>
  </si>
  <si>
    <t>605.40</t>
  </si>
  <si>
    <t>645.90</t>
  </si>
  <si>
    <t>2023-11-02 12:07:57</t>
  </si>
  <si>
    <t>4174450</t>
  </si>
  <si>
    <t>MK尊贵精品酒店</t>
  </si>
  <si>
    <t>SAUER JACQUELINE MARGARET,SAUER HAROLD RICHARD</t>
  </si>
  <si>
    <t>945.12</t>
  </si>
  <si>
    <t>1008.34</t>
  </si>
  <si>
    <t>2023-11-02 09:21:14</t>
  </si>
  <si>
    <t>4173671</t>
  </si>
  <si>
    <t>拉斯维加斯威尼斯人—帕拉佐皇宫度假酒店</t>
  </si>
  <si>
    <t>ZHANG FUGE,Li Jin</t>
  </si>
  <si>
    <t>5531.46</t>
  </si>
  <si>
    <t>5901.48</t>
  </si>
  <si>
    <t>2023-11-02 01:28:06</t>
  </si>
  <si>
    <t>美国</t>
  </si>
  <si>
    <t>2023-11-01</t>
  </si>
  <si>
    <t>4171278</t>
  </si>
  <si>
    <t>艾薇尔酒店</t>
  </si>
  <si>
    <t>YI LING</t>
  </si>
  <si>
    <t>267.38</t>
  </si>
  <si>
    <t>285.36</t>
  </si>
  <si>
    <t>2023-11-01 18:25:19</t>
  </si>
  <si>
    <t>2023-10-31</t>
  </si>
  <si>
    <t>4166414</t>
  </si>
  <si>
    <t>DOU BO</t>
  </si>
  <si>
    <t>1539.50</t>
  </si>
  <si>
    <t>1643.36</t>
  </si>
  <si>
    <t>2023-10-31 22:24:57</t>
  </si>
  <si>
    <t>4164141</t>
  </si>
  <si>
    <t>马尼拉世纪公园酒店</t>
  </si>
  <si>
    <t>Ow Jun Min</t>
  </si>
  <si>
    <t>580.95</t>
  </si>
  <si>
    <t>620.14</t>
  </si>
  <si>
    <t>2023-10-31 16:39:49</t>
  </si>
  <si>
    <t>4162324</t>
  </si>
  <si>
    <t>普吉岛格雷斯兰度假村</t>
  </si>
  <si>
    <t>CHEUNG YUK YU</t>
  </si>
  <si>
    <t>714.29</t>
  </si>
  <si>
    <t>762.48</t>
  </si>
  <si>
    <t>2023-10-31 11:35:40</t>
  </si>
  <si>
    <t>4162071</t>
  </si>
  <si>
    <t>莫诺科洛精品酒店</t>
  </si>
  <si>
    <t>SHWUYIN WONG</t>
  </si>
  <si>
    <t>182.00</t>
  </si>
  <si>
    <t>194.28</t>
  </si>
  <si>
    <t>2023-11-01 20:11:44</t>
  </si>
  <si>
    <t>2023-10-28</t>
  </si>
  <si>
    <t>4149092</t>
  </si>
  <si>
    <t>Hotel Tentrem Semarang</t>
  </si>
  <si>
    <t>LIM MARGUERITE CARLA PHIPPS</t>
  </si>
  <si>
    <t>2478.35</t>
  </si>
  <si>
    <t>2642.73</t>
  </si>
  <si>
    <t>2023-10-28 21:38:52</t>
  </si>
  <si>
    <t>2023-10-27</t>
  </si>
  <si>
    <t>4141967</t>
  </si>
  <si>
    <t>岘港希尔顿酒店</t>
  </si>
  <si>
    <t>WU ZHEN</t>
  </si>
  <si>
    <t>1259.33</t>
  </si>
  <si>
    <t>1343.00</t>
  </si>
  <si>
    <t>2023-10-27 17:25:59</t>
  </si>
  <si>
    <t>2023-10-26</t>
  </si>
  <si>
    <t>4137071</t>
  </si>
  <si>
    <t>西贡中心铂尔曼酒店</t>
  </si>
  <si>
    <t>AMIT SANGANI,AMIT SANGANI,AMIT SANGANI,AMIT SANGANI</t>
  </si>
  <si>
    <t>3496.01</t>
  </si>
  <si>
    <t>3728.68</t>
  </si>
  <si>
    <t>2023-10-27 11:24:09</t>
  </si>
  <si>
    <t>4136689</t>
  </si>
  <si>
    <t>仁川君悦大酒店</t>
  </si>
  <si>
    <t>WANG KAI,ZHAO MENGYI</t>
  </si>
  <si>
    <t>980.00</t>
  </si>
  <si>
    <t>1045.22</t>
  </si>
  <si>
    <t>2023-10-26 19:55:51</t>
  </si>
  <si>
    <t>4132698</t>
  </si>
  <si>
    <t>曼谷都市酒店</t>
  </si>
  <si>
    <t>GANGER MARIE</t>
  </si>
  <si>
    <t>1660.02</t>
  </si>
  <si>
    <t>1770.50</t>
  </si>
  <si>
    <t>2023-10-26 14:40:51</t>
  </si>
  <si>
    <t>4132438</t>
  </si>
  <si>
    <t>海风度假村</t>
  </si>
  <si>
    <t>Galley Patrick</t>
  </si>
  <si>
    <t>438.74</t>
  </si>
  <si>
    <t>468.44</t>
  </si>
  <si>
    <t>2023-10-26 01:01:54</t>
  </si>
  <si>
    <t>2023-10-25</t>
  </si>
  <si>
    <t>4127627</t>
  </si>
  <si>
    <t>普吉岛海床大酒店(SHA Extra Plus)</t>
  </si>
  <si>
    <t>LI CHI PING</t>
  </si>
  <si>
    <t>1260.01</t>
  </si>
  <si>
    <t>1345.30</t>
  </si>
  <si>
    <t>2023-10-25 13:05:56</t>
  </si>
  <si>
    <t>2023-10-24</t>
  </si>
  <si>
    <t>4124969</t>
  </si>
  <si>
    <t>巴厘岛水印酒店</t>
  </si>
  <si>
    <t>LIU WAI KAM</t>
  </si>
  <si>
    <t>3098.19</t>
  </si>
  <si>
    <t>3309.32</t>
  </si>
  <si>
    <t>2023-10-24 19:50:15</t>
  </si>
  <si>
    <t>2023-10-23</t>
  </si>
  <si>
    <t>4120349</t>
  </si>
  <si>
    <t>皇宫水上乐园度假村</t>
  </si>
  <si>
    <t>KIM WOOJUN</t>
  </si>
  <si>
    <t>1325.44</t>
  </si>
  <si>
    <t>1414.41</t>
  </si>
  <si>
    <t>2023-10-23 23:05:42</t>
  </si>
  <si>
    <t>4118368</t>
  </si>
  <si>
    <t>海春我的树酒店 (SHA Plus+)</t>
  </si>
  <si>
    <t>FAGFANG SURISA</t>
  </si>
  <si>
    <t>380.64</t>
  </si>
  <si>
    <t>406.19</t>
  </si>
  <si>
    <t>2023-10-23 17:22:53</t>
  </si>
  <si>
    <t>2023-10-22</t>
  </si>
  <si>
    <t>4114194</t>
  </si>
  <si>
    <t>巴厘岛乌布卡娅内穆雅度假村</t>
  </si>
  <si>
    <t>HU YUTING,LIU SHUAI</t>
  </si>
  <si>
    <t>1456.95</t>
  </si>
  <si>
    <t>1554.74</t>
  </si>
  <si>
    <t>2023-10-22 21:45:05</t>
  </si>
  <si>
    <t>2023-10-21</t>
  </si>
  <si>
    <t>4107069</t>
  </si>
  <si>
    <t>新加坡中国城凯贝丽酒店式服务公寓(SG Clean)</t>
  </si>
  <si>
    <t>ZHU JIAYING,GU SIJIA</t>
  </si>
  <si>
    <t>5400.89</t>
  </si>
  <si>
    <t>5762.79</t>
  </si>
  <si>
    <t>2023-10-21 14:05:03</t>
  </si>
  <si>
    <t>2023-10-20</t>
  </si>
  <si>
    <t>4099827</t>
  </si>
  <si>
    <t>托利普金色广场酒店</t>
  </si>
  <si>
    <t>Cordeiro Filipa,Cordeiro Filipa</t>
  </si>
  <si>
    <t>4432.07</t>
  </si>
  <si>
    <t>4732.08</t>
  </si>
  <si>
    <t>2023-10-20 05:30:41</t>
  </si>
  <si>
    <t>2023-10-19</t>
  </si>
  <si>
    <t>4095092</t>
  </si>
  <si>
    <t>ZENG HOUNONG</t>
  </si>
  <si>
    <t>7784.98</t>
  </si>
  <si>
    <t>8312.85</t>
  </si>
  <si>
    <t>2023-10-19 10:26:05</t>
  </si>
  <si>
    <t>2023-10-18</t>
  </si>
  <si>
    <t>4091393</t>
  </si>
  <si>
    <t>普吉岛SIS卡塔度假村</t>
  </si>
  <si>
    <t>HE TINGTING</t>
  </si>
  <si>
    <t>1938.53</t>
  </si>
  <si>
    <t>2068.65</t>
  </si>
  <si>
    <t>2023-10-18 15:15:08</t>
  </si>
  <si>
    <t>2023-10-12</t>
  </si>
  <si>
    <t>4061612</t>
  </si>
  <si>
    <t>槟城乔治市彩鸿酒店</t>
  </si>
  <si>
    <t>Yun Eunice</t>
  </si>
  <si>
    <t>736.49</t>
  </si>
  <si>
    <t>787.02</t>
  </si>
  <si>
    <t>2023-10-12 20:04:49</t>
  </si>
  <si>
    <t>4061280</t>
  </si>
  <si>
    <t>云顶世界 - 第一大酒店</t>
  </si>
  <si>
    <t>TAN YENG TIAN</t>
  </si>
  <si>
    <t>664.13</t>
  </si>
  <si>
    <t>709.69</t>
  </si>
  <si>
    <t>2023-10-12 19:05:34</t>
  </si>
  <si>
    <t>4058037</t>
  </si>
  <si>
    <t>LIANG GANG</t>
  </si>
  <si>
    <t>953.06</t>
  </si>
  <si>
    <t>1018.44</t>
  </si>
  <si>
    <t>2023-10-12 08:51:05</t>
  </si>
  <si>
    <t>4057712</t>
  </si>
  <si>
    <t>卡旺中心酒店</t>
  </si>
  <si>
    <t>Osama Mohamed</t>
  </si>
  <si>
    <t>218.90</t>
  </si>
  <si>
    <t>233.92</t>
  </si>
  <si>
    <t>2023-10-12 04:40:48</t>
  </si>
  <si>
    <t>2023-10-10</t>
  </si>
  <si>
    <t>4050715</t>
  </si>
  <si>
    <t>洛伊酒店</t>
  </si>
  <si>
    <t>UNG HOANG MY LINH</t>
  </si>
  <si>
    <t>156.97</t>
  </si>
  <si>
    <t>168.17</t>
  </si>
  <si>
    <t>2023-10-10 20:34:20</t>
  </si>
  <si>
    <t>2023-10-09</t>
  </si>
  <si>
    <t>4042218</t>
  </si>
  <si>
    <t>皇冠假日巴黎共和酒店</t>
  </si>
  <si>
    <t>ZHANG CHI,LU YONG</t>
  </si>
  <si>
    <t>1396.60</t>
  </si>
  <si>
    <t>1493.37</t>
  </si>
  <si>
    <t>2023-10-09 11:06:30</t>
  </si>
  <si>
    <t>2023-10-07</t>
  </si>
  <si>
    <t>4032933</t>
  </si>
  <si>
    <t>纽约诺玛德美利亚怡思得酒店</t>
  </si>
  <si>
    <t>LYU XIAOXI</t>
  </si>
  <si>
    <t>3200.56</t>
  </si>
  <si>
    <t>3420.50</t>
  </si>
  <si>
    <t>2023-10-07 04:35:48</t>
  </si>
  <si>
    <t>2023-09-29</t>
  </si>
  <si>
    <t>4001578</t>
  </si>
  <si>
    <t>水晶温泉海滩酒店</t>
  </si>
  <si>
    <t>foster paul</t>
  </si>
  <si>
    <t>2553.52</t>
  </si>
  <si>
    <t>2731.62</t>
  </si>
  <si>
    <t>2023-09-29 16:52:15</t>
  </si>
  <si>
    <t>塞浦路斯</t>
  </si>
  <si>
    <t>2023-09-23</t>
  </si>
  <si>
    <t>3973967</t>
  </si>
  <si>
    <t>披披群岛港口景观酒店</t>
  </si>
  <si>
    <t>ZHANG YONGXING,LIU SIJIA,LIU PING</t>
  </si>
  <si>
    <t>3145.72</t>
  </si>
  <si>
    <t>3362.25</t>
  </si>
  <si>
    <t>2023-09-23 11:20:17</t>
  </si>
  <si>
    <t>2023-09-20</t>
  </si>
  <si>
    <t>3959106</t>
  </si>
  <si>
    <t>IZLYN IZLYN BINTI ISHAK</t>
  </si>
  <si>
    <t>827.16</t>
  </si>
  <si>
    <t>884.38</t>
  </si>
  <si>
    <t>2023-09-20 09:18:53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</si>
</sst>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330</xdr:row>
      <xdr:rowOff>0</xdr:rowOff>
    </xdr:from>
    <xdr:to>
      <xdr:col>14</xdr:col>
      <xdr:colOff>219075</xdr:colOff>
      <xdr:row>357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582275" cy="472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45249</v>
      </c>
      <c r="G2" s="6">
        <v>45252</v>
      </c>
      <c r="H2" s="4">
        <v>1</v>
      </c>
      <c r="I2" s="4">
        <v>3</v>
      </c>
      <c r="J2" s="4">
        <v>3</v>
      </c>
      <c r="K2" s="4" t="s">
        <v>30</v>
      </c>
      <c r="L2" s="4">
        <v>1178.85</v>
      </c>
      <c r="M2" s="4">
        <v>1178.85</v>
      </c>
      <c r="N2" s="4" t="s">
        <v>31</v>
      </c>
      <c r="O2" s="4" t="s">
        <v>32</v>
      </c>
      <c r="P2" s="4" t="s">
        <v>33</v>
      </c>
      <c r="Q2" s="4">
        <v>0</v>
      </c>
      <c r="R2" s="9">
        <v>45111.0000115741</v>
      </c>
      <c r="S2" s="6">
        <v>45255</v>
      </c>
      <c r="T2" s="4" t="s">
        <v>34</v>
      </c>
      <c r="U2" s="4">
        <v>1178.85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45249</v>
      </c>
      <c r="G3" s="6">
        <v>45252</v>
      </c>
      <c r="H3" s="4">
        <v>1</v>
      </c>
      <c r="I3" s="4">
        <v>3</v>
      </c>
      <c r="J3" s="4">
        <v>3</v>
      </c>
      <c r="K3" s="4" t="s">
        <v>30</v>
      </c>
      <c r="L3" s="4">
        <v>-1178.85</v>
      </c>
      <c r="M3" s="4">
        <v>-1178.85</v>
      </c>
      <c r="N3" s="4" t="s">
        <v>31</v>
      </c>
      <c r="O3" s="4" t="s">
        <v>32</v>
      </c>
      <c r="P3" s="4" t="s">
        <v>33</v>
      </c>
      <c r="Q3" s="4">
        <v>0</v>
      </c>
      <c r="R3" s="9">
        <v>45111.0000115741</v>
      </c>
      <c r="S3" s="6">
        <v>45255</v>
      </c>
      <c r="T3" s="4" t="s">
        <v>34</v>
      </c>
      <c r="U3" s="4">
        <v>-1178.85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45251</v>
      </c>
      <c r="G4" s="6">
        <v>45252</v>
      </c>
      <c r="H4" s="4">
        <v>2</v>
      </c>
      <c r="I4" s="4">
        <v>1</v>
      </c>
      <c r="J4" s="4">
        <v>2</v>
      </c>
      <c r="K4" s="4" t="s">
        <v>30</v>
      </c>
      <c r="L4" s="4">
        <v>6639.32</v>
      </c>
      <c r="M4" s="4">
        <v>6639.32</v>
      </c>
      <c r="N4" s="4" t="s">
        <v>41</v>
      </c>
      <c r="O4" s="4" t="s">
        <v>32</v>
      </c>
      <c r="P4" s="4" t="s">
        <v>33</v>
      </c>
      <c r="Q4" s="4">
        <v>0</v>
      </c>
      <c r="R4" s="9">
        <v>45146.0000115741</v>
      </c>
      <c r="S4" s="6">
        <v>45255</v>
      </c>
      <c r="T4" s="4" t="s">
        <v>34</v>
      </c>
      <c r="U4" s="4">
        <v>6639.32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45251</v>
      </c>
      <c r="G5" s="6">
        <v>45252</v>
      </c>
      <c r="H5" s="4">
        <v>1</v>
      </c>
      <c r="I5" s="4">
        <v>1</v>
      </c>
      <c r="J5" s="4">
        <v>1</v>
      </c>
      <c r="K5" s="4" t="s">
        <v>30</v>
      </c>
      <c r="L5" s="4">
        <v>695.42</v>
      </c>
      <c r="M5" s="4">
        <v>695.42</v>
      </c>
      <c r="N5" s="4" t="s">
        <v>47</v>
      </c>
      <c r="O5" s="4" t="s">
        <v>32</v>
      </c>
      <c r="P5" s="4" t="s">
        <v>33</v>
      </c>
      <c r="Q5" s="4">
        <v>0</v>
      </c>
      <c r="R5" s="9">
        <v>45150</v>
      </c>
      <c r="S5" s="6">
        <v>45255</v>
      </c>
      <c r="T5" s="4" t="s">
        <v>34</v>
      </c>
      <c r="U5" s="4">
        <v>695.42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38</v>
      </c>
      <c r="B6" s="4" t="s">
        <v>26</v>
      </c>
      <c r="C6" s="4" t="s">
        <v>37</v>
      </c>
      <c r="D6" s="4" t="s">
        <v>39</v>
      </c>
      <c r="E6" s="4" t="s">
        <v>40</v>
      </c>
      <c r="F6" s="6">
        <v>45251</v>
      </c>
      <c r="G6" s="6">
        <v>45252</v>
      </c>
      <c r="H6" s="4">
        <v>2</v>
      </c>
      <c r="I6" s="4">
        <v>1</v>
      </c>
      <c r="J6" s="4">
        <v>2</v>
      </c>
      <c r="K6" s="4" t="s">
        <v>30</v>
      </c>
      <c r="L6" s="4">
        <v>-6639.32</v>
      </c>
      <c r="M6" s="4">
        <v>-6639.32</v>
      </c>
      <c r="N6" s="4" t="s">
        <v>41</v>
      </c>
      <c r="O6" s="4" t="s">
        <v>32</v>
      </c>
      <c r="P6" s="4" t="s">
        <v>33</v>
      </c>
      <c r="Q6" s="4">
        <v>0</v>
      </c>
      <c r="R6" s="9">
        <v>45146.0000115741</v>
      </c>
      <c r="S6" s="6">
        <v>45255</v>
      </c>
      <c r="T6" s="4" t="s">
        <v>34</v>
      </c>
      <c r="U6" s="4">
        <v>-6639.32</v>
      </c>
      <c r="V6" s="4">
        <v>0</v>
      </c>
      <c r="W6" s="4">
        <v>0</v>
      </c>
      <c r="X6" s="4" t="s">
        <v>42</v>
      </c>
      <c r="Y6" s="4" t="s">
        <v>43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45250</v>
      </c>
      <c r="G7" s="6">
        <v>45252</v>
      </c>
      <c r="H7" s="4">
        <v>1</v>
      </c>
      <c r="I7" s="4">
        <v>2</v>
      </c>
      <c r="J7" s="4">
        <v>2</v>
      </c>
      <c r="K7" s="4" t="s">
        <v>30</v>
      </c>
      <c r="L7" s="4">
        <v>1072.54</v>
      </c>
      <c r="M7" s="4">
        <v>1072.54</v>
      </c>
      <c r="N7" s="4" t="s">
        <v>53</v>
      </c>
      <c r="O7" s="4" t="s">
        <v>32</v>
      </c>
      <c r="P7" s="4" t="s">
        <v>33</v>
      </c>
      <c r="Q7" s="4">
        <v>0</v>
      </c>
      <c r="R7" s="9">
        <v>45166.0000115741</v>
      </c>
      <c r="S7" s="6">
        <v>45255</v>
      </c>
      <c r="T7" s="4" t="s">
        <v>34</v>
      </c>
      <c r="U7" s="4">
        <v>1072.54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45248</v>
      </c>
      <c r="G8" s="6">
        <v>45252</v>
      </c>
      <c r="H8" s="4">
        <v>1</v>
      </c>
      <c r="I8" s="4">
        <v>4</v>
      </c>
      <c r="J8" s="4">
        <v>4</v>
      </c>
      <c r="K8" s="4" t="s">
        <v>30</v>
      </c>
      <c r="L8" s="4">
        <v>1695.68</v>
      </c>
      <c r="M8" s="4">
        <v>1695.68</v>
      </c>
      <c r="N8" s="4" t="s">
        <v>59</v>
      </c>
      <c r="O8" s="4" t="s">
        <v>32</v>
      </c>
      <c r="P8" s="4" t="s">
        <v>33</v>
      </c>
      <c r="Q8" s="4">
        <v>0</v>
      </c>
      <c r="R8" s="9">
        <v>45174.0000115741</v>
      </c>
      <c r="S8" s="6">
        <v>45255</v>
      </c>
      <c r="T8" s="4" t="s">
        <v>34</v>
      </c>
      <c r="U8" s="4">
        <v>1695.68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45249</v>
      </c>
      <c r="G9" s="6">
        <v>45252</v>
      </c>
      <c r="H9" s="4">
        <v>1</v>
      </c>
      <c r="I9" s="4">
        <v>3</v>
      </c>
      <c r="J9" s="4">
        <v>3</v>
      </c>
      <c r="K9" s="4" t="s">
        <v>30</v>
      </c>
      <c r="L9" s="4">
        <v>7761.45</v>
      </c>
      <c r="M9" s="4">
        <v>7761.45</v>
      </c>
      <c r="N9" s="4" t="s">
        <v>65</v>
      </c>
      <c r="O9" s="4" t="s">
        <v>32</v>
      </c>
      <c r="P9" s="4" t="s">
        <v>33</v>
      </c>
      <c r="Q9" s="4">
        <v>0</v>
      </c>
      <c r="R9" s="9">
        <v>45184.0000115741</v>
      </c>
      <c r="S9" s="6">
        <v>45255</v>
      </c>
      <c r="T9" s="4" t="s">
        <v>34</v>
      </c>
      <c r="U9" s="4">
        <v>7761.45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45250</v>
      </c>
      <c r="G10" s="6">
        <v>45252</v>
      </c>
      <c r="H10" s="4">
        <v>1</v>
      </c>
      <c r="I10" s="4">
        <v>2</v>
      </c>
      <c r="J10" s="4">
        <v>2</v>
      </c>
      <c r="K10" s="4" t="s">
        <v>30</v>
      </c>
      <c r="L10" s="4">
        <v>884.38</v>
      </c>
      <c r="M10" s="4">
        <v>884.38</v>
      </c>
      <c r="N10" s="4" t="s">
        <v>71</v>
      </c>
      <c r="O10" s="4" t="s">
        <v>32</v>
      </c>
      <c r="P10" s="4" t="s">
        <v>33</v>
      </c>
      <c r="Q10" s="4">
        <v>0</v>
      </c>
      <c r="R10" s="9">
        <v>45189</v>
      </c>
      <c r="S10" s="6">
        <v>45255</v>
      </c>
      <c r="T10" s="4" t="s">
        <v>34</v>
      </c>
      <c r="U10" s="4">
        <v>884.38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45249</v>
      </c>
      <c r="G11" s="6">
        <v>45252</v>
      </c>
      <c r="H11" s="4">
        <v>1</v>
      </c>
      <c r="I11" s="4">
        <v>3</v>
      </c>
      <c r="J11" s="4">
        <v>3</v>
      </c>
      <c r="K11" s="4" t="s">
        <v>30</v>
      </c>
      <c r="L11" s="4">
        <v>3362.25</v>
      </c>
      <c r="M11" s="4">
        <v>3362.25</v>
      </c>
      <c r="N11" s="4" t="s">
        <v>77</v>
      </c>
      <c r="O11" s="4" t="s">
        <v>32</v>
      </c>
      <c r="P11" s="4" t="s">
        <v>33</v>
      </c>
      <c r="Q11" s="4">
        <v>0</v>
      </c>
      <c r="R11" s="9">
        <v>45192</v>
      </c>
      <c r="S11" s="6">
        <v>45255</v>
      </c>
      <c r="T11" s="4" t="s">
        <v>34</v>
      </c>
      <c r="U11" s="4">
        <v>3362.25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45249</v>
      </c>
      <c r="G12" s="6">
        <v>45252</v>
      </c>
      <c r="H12" s="4">
        <v>1</v>
      </c>
      <c r="I12" s="4">
        <v>3</v>
      </c>
      <c r="J12" s="4">
        <v>3</v>
      </c>
      <c r="K12" s="4" t="s">
        <v>30</v>
      </c>
      <c r="L12" s="4">
        <v>2731.62</v>
      </c>
      <c r="M12" s="4">
        <v>2731.62</v>
      </c>
      <c r="N12" s="4" t="s">
        <v>83</v>
      </c>
      <c r="O12" s="4" t="s">
        <v>32</v>
      </c>
      <c r="P12" s="4" t="s">
        <v>33</v>
      </c>
      <c r="Q12" s="4">
        <v>0</v>
      </c>
      <c r="R12" s="9">
        <v>45198</v>
      </c>
      <c r="S12" s="6">
        <v>45255</v>
      </c>
      <c r="T12" s="4" t="s">
        <v>34</v>
      </c>
      <c r="U12" s="4">
        <v>2731.62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56</v>
      </c>
      <c r="B13" s="4" t="s">
        <v>26</v>
      </c>
      <c r="C13" s="4" t="s">
        <v>37</v>
      </c>
      <c r="D13" s="4" t="s">
        <v>57</v>
      </c>
      <c r="E13" s="4" t="s">
        <v>58</v>
      </c>
      <c r="F13" s="6">
        <v>45248</v>
      </c>
      <c r="G13" s="6">
        <v>45252</v>
      </c>
      <c r="H13" s="4">
        <v>1</v>
      </c>
      <c r="I13" s="4">
        <v>4</v>
      </c>
      <c r="J13" s="4">
        <v>4</v>
      </c>
      <c r="K13" s="4" t="s">
        <v>30</v>
      </c>
      <c r="L13" s="4">
        <v>-1695.68</v>
      </c>
      <c r="M13" s="4">
        <v>-1695.68</v>
      </c>
      <c r="N13" s="4" t="s">
        <v>59</v>
      </c>
      <c r="O13" s="4" t="s">
        <v>32</v>
      </c>
      <c r="P13" s="4" t="s">
        <v>33</v>
      </c>
      <c r="Q13" s="4">
        <v>0</v>
      </c>
      <c r="R13" s="9">
        <v>45174.0000115741</v>
      </c>
      <c r="S13" s="6">
        <v>45255</v>
      </c>
      <c r="T13" s="4" t="s">
        <v>34</v>
      </c>
      <c r="U13" s="4">
        <v>-1695.68</v>
      </c>
      <c r="V13" s="4">
        <v>0</v>
      </c>
      <c r="W13" s="4">
        <v>0</v>
      </c>
      <c r="X13" s="4" t="s">
        <v>60</v>
      </c>
      <c r="Y13" s="4" t="s">
        <v>61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45251</v>
      </c>
      <c r="G14" s="6">
        <v>45252</v>
      </c>
      <c r="H14" s="4">
        <v>1</v>
      </c>
      <c r="I14" s="4">
        <v>1</v>
      </c>
      <c r="J14" s="4">
        <v>1</v>
      </c>
      <c r="K14" s="4" t="s">
        <v>30</v>
      </c>
      <c r="L14" s="4">
        <v>1493.37</v>
      </c>
      <c r="M14" s="4">
        <v>1493.37</v>
      </c>
      <c r="N14" s="4" t="s">
        <v>89</v>
      </c>
      <c r="O14" s="4" t="s">
        <v>32</v>
      </c>
      <c r="P14" s="4" t="s">
        <v>33</v>
      </c>
      <c r="Q14" s="4">
        <v>0</v>
      </c>
      <c r="R14" s="9">
        <v>45208</v>
      </c>
      <c r="S14" s="6">
        <v>45255</v>
      </c>
      <c r="T14" s="4" t="s">
        <v>34</v>
      </c>
      <c r="U14" s="4">
        <v>1493.37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45249</v>
      </c>
      <c r="G15" s="6">
        <v>45252</v>
      </c>
      <c r="H15" s="4">
        <v>1</v>
      </c>
      <c r="I15" s="4">
        <v>3</v>
      </c>
      <c r="J15" s="4">
        <v>3</v>
      </c>
      <c r="K15" s="4" t="s">
        <v>30</v>
      </c>
      <c r="L15" s="4">
        <v>168.17</v>
      </c>
      <c r="M15" s="4">
        <v>168.17</v>
      </c>
      <c r="N15" s="4" t="s">
        <v>95</v>
      </c>
      <c r="O15" s="4" t="s">
        <v>32</v>
      </c>
      <c r="P15" s="4" t="s">
        <v>33</v>
      </c>
      <c r="Q15" s="4">
        <v>0</v>
      </c>
      <c r="R15" s="9">
        <v>45209.0000115741</v>
      </c>
      <c r="S15" s="6">
        <v>45255</v>
      </c>
      <c r="T15" s="4" t="s">
        <v>34</v>
      </c>
      <c r="U15" s="4">
        <v>168.17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45251</v>
      </c>
      <c r="G16" s="6">
        <v>45252</v>
      </c>
      <c r="H16" s="4">
        <v>1</v>
      </c>
      <c r="I16" s="4">
        <v>1</v>
      </c>
      <c r="J16" s="4">
        <v>1</v>
      </c>
      <c r="K16" s="4" t="s">
        <v>30</v>
      </c>
      <c r="L16" s="4">
        <v>233.92</v>
      </c>
      <c r="M16" s="4">
        <v>233.92</v>
      </c>
      <c r="N16" s="4" t="s">
        <v>101</v>
      </c>
      <c r="O16" s="4" t="s">
        <v>32</v>
      </c>
      <c r="P16" s="4" t="s">
        <v>33</v>
      </c>
      <c r="Q16" s="4">
        <v>0</v>
      </c>
      <c r="R16" s="9">
        <v>45211.0000115741</v>
      </c>
      <c r="S16" s="6">
        <v>45255</v>
      </c>
      <c r="T16" s="4" t="s">
        <v>34</v>
      </c>
      <c r="U16" s="4">
        <v>233.92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45251</v>
      </c>
      <c r="G17" s="6">
        <v>45252</v>
      </c>
      <c r="H17" s="4">
        <v>1</v>
      </c>
      <c r="I17" s="4">
        <v>1</v>
      </c>
      <c r="J17" s="4">
        <v>1</v>
      </c>
      <c r="K17" s="4" t="s">
        <v>30</v>
      </c>
      <c r="L17" s="4">
        <v>1018.44</v>
      </c>
      <c r="M17" s="4">
        <v>1018.44</v>
      </c>
      <c r="N17" s="4" t="s">
        <v>107</v>
      </c>
      <c r="O17" s="4" t="s">
        <v>32</v>
      </c>
      <c r="P17" s="4" t="s">
        <v>33</v>
      </c>
      <c r="Q17" s="4">
        <v>0</v>
      </c>
      <c r="R17" s="9">
        <v>45211</v>
      </c>
      <c r="S17" s="6">
        <v>45255</v>
      </c>
      <c r="T17" s="4" t="s">
        <v>34</v>
      </c>
      <c r="U17" s="4">
        <v>1018.44</v>
      </c>
      <c r="V17" s="4">
        <v>0</v>
      </c>
      <c r="W17" s="4">
        <v>0</v>
      </c>
      <c r="X17" s="4" t="s">
        <v>108</v>
      </c>
      <c r="Y17" s="4" t="s">
        <v>67</v>
      </c>
    </row>
    <row r="18" s="4" customFormat="1" spans="1:25">
      <c r="A18" s="4" t="s">
        <v>62</v>
      </c>
      <c r="B18" s="4" t="s">
        <v>26</v>
      </c>
      <c r="C18" s="4" t="s">
        <v>37</v>
      </c>
      <c r="D18" s="4" t="s">
        <v>63</v>
      </c>
      <c r="E18" s="4" t="s">
        <v>64</v>
      </c>
      <c r="F18" s="6">
        <v>45249</v>
      </c>
      <c r="G18" s="6">
        <v>45252</v>
      </c>
      <c r="H18" s="4">
        <v>1</v>
      </c>
      <c r="I18" s="4">
        <v>3</v>
      </c>
      <c r="J18" s="4">
        <v>3</v>
      </c>
      <c r="K18" s="4" t="s">
        <v>30</v>
      </c>
      <c r="L18" s="4">
        <v>-7761.45</v>
      </c>
      <c r="M18" s="4">
        <v>-7761.45</v>
      </c>
      <c r="N18" s="4" t="s">
        <v>65</v>
      </c>
      <c r="O18" s="4" t="s">
        <v>32</v>
      </c>
      <c r="P18" s="4" t="s">
        <v>33</v>
      </c>
      <c r="Q18" s="4">
        <v>0</v>
      </c>
      <c r="R18" s="9">
        <v>45184.0000115741</v>
      </c>
      <c r="S18" s="6">
        <v>45255</v>
      </c>
      <c r="T18" s="4" t="s">
        <v>34</v>
      </c>
      <c r="U18" s="4">
        <v>-7761.45</v>
      </c>
      <c r="V18" s="4">
        <v>0</v>
      </c>
      <c r="W18" s="4">
        <v>0</v>
      </c>
      <c r="X18" s="4" t="s">
        <v>66</v>
      </c>
      <c r="Y18" s="4" t="s">
        <v>67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45250</v>
      </c>
      <c r="G19" s="6">
        <v>45252</v>
      </c>
      <c r="H19" s="4">
        <v>1</v>
      </c>
      <c r="I19" s="4">
        <v>2</v>
      </c>
      <c r="J19" s="4">
        <v>2</v>
      </c>
      <c r="K19" s="4" t="s">
        <v>30</v>
      </c>
      <c r="L19" s="4">
        <v>709.69</v>
      </c>
      <c r="M19" s="4">
        <v>709.69</v>
      </c>
      <c r="N19" s="4" t="s">
        <v>112</v>
      </c>
      <c r="O19" s="4" t="s">
        <v>32</v>
      </c>
      <c r="P19" s="4" t="s">
        <v>33</v>
      </c>
      <c r="Q19" s="4">
        <v>0</v>
      </c>
      <c r="R19" s="9">
        <v>45211</v>
      </c>
      <c r="S19" s="6">
        <v>45255</v>
      </c>
      <c r="T19" s="4" t="s">
        <v>34</v>
      </c>
      <c r="U19" s="4">
        <v>709.69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45250</v>
      </c>
      <c r="G20" s="6">
        <v>45252</v>
      </c>
      <c r="H20" s="4">
        <v>1</v>
      </c>
      <c r="I20" s="4">
        <v>2</v>
      </c>
      <c r="J20" s="4">
        <v>2</v>
      </c>
      <c r="K20" s="4" t="s">
        <v>30</v>
      </c>
      <c r="L20" s="4">
        <v>787.02</v>
      </c>
      <c r="M20" s="4">
        <v>787.02</v>
      </c>
      <c r="N20" s="4" t="s">
        <v>118</v>
      </c>
      <c r="O20" s="4" t="s">
        <v>32</v>
      </c>
      <c r="P20" s="4" t="s">
        <v>33</v>
      </c>
      <c r="Q20" s="4">
        <v>0</v>
      </c>
      <c r="R20" s="9">
        <v>45211.0000115741</v>
      </c>
      <c r="S20" s="6">
        <v>45255</v>
      </c>
      <c r="T20" s="4" t="s">
        <v>34</v>
      </c>
      <c r="U20" s="4">
        <v>787.02</v>
      </c>
      <c r="V20" s="4">
        <v>0</v>
      </c>
      <c r="W20" s="4">
        <v>0</v>
      </c>
      <c r="X20" s="4" t="s">
        <v>119</v>
      </c>
      <c r="Y20" s="4" t="s">
        <v>67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45249</v>
      </c>
      <c r="G21" s="6">
        <v>45252</v>
      </c>
      <c r="H21" s="4">
        <v>1</v>
      </c>
      <c r="I21" s="4">
        <v>3</v>
      </c>
      <c r="J21" s="4">
        <v>3</v>
      </c>
      <c r="K21" s="4" t="s">
        <v>30</v>
      </c>
      <c r="L21" s="4">
        <v>4254.96</v>
      </c>
      <c r="M21" s="4">
        <v>4254.96</v>
      </c>
      <c r="N21" s="4" t="s">
        <v>123</v>
      </c>
      <c r="O21" s="4" t="s">
        <v>32</v>
      </c>
      <c r="P21" s="4" t="s">
        <v>33</v>
      </c>
      <c r="Q21" s="4">
        <v>0</v>
      </c>
      <c r="R21" s="9">
        <v>45216</v>
      </c>
      <c r="S21" s="6">
        <v>45255</v>
      </c>
      <c r="T21" s="4" t="s">
        <v>34</v>
      </c>
      <c r="U21" s="4">
        <v>4254.96</v>
      </c>
      <c r="V21" s="4">
        <v>0</v>
      </c>
      <c r="W21" s="4">
        <v>0</v>
      </c>
      <c r="X21" s="4" t="s">
        <v>124</v>
      </c>
      <c r="Y21" s="4" t="s">
        <v>67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45249</v>
      </c>
      <c r="G22" s="6">
        <v>45252</v>
      </c>
      <c r="H22" s="4">
        <v>1</v>
      </c>
      <c r="I22" s="4">
        <v>3</v>
      </c>
      <c r="J22" s="4">
        <v>3</v>
      </c>
      <c r="K22" s="4" t="s">
        <v>30</v>
      </c>
      <c r="L22" s="4">
        <v>2068.65</v>
      </c>
      <c r="M22" s="4">
        <v>2068.65</v>
      </c>
      <c r="N22" s="4" t="s">
        <v>128</v>
      </c>
      <c r="O22" s="4" t="s">
        <v>32</v>
      </c>
      <c r="P22" s="4" t="s">
        <v>33</v>
      </c>
      <c r="Q22" s="4">
        <v>0</v>
      </c>
      <c r="R22" s="9">
        <v>45217</v>
      </c>
      <c r="S22" s="6">
        <v>45255</v>
      </c>
      <c r="T22" s="4" t="s">
        <v>34</v>
      </c>
      <c r="U22" s="4">
        <v>2068.65</v>
      </c>
      <c r="V22" s="4">
        <v>0</v>
      </c>
      <c r="W22" s="4">
        <v>0</v>
      </c>
      <c r="X22" s="4" t="s">
        <v>129</v>
      </c>
      <c r="Y22" s="4" t="s">
        <v>67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45243</v>
      </c>
      <c r="G23" s="6">
        <v>45252</v>
      </c>
      <c r="H23" s="4">
        <v>1</v>
      </c>
      <c r="I23" s="4">
        <v>9</v>
      </c>
      <c r="J23" s="4">
        <v>9</v>
      </c>
      <c r="K23" s="4" t="s">
        <v>30</v>
      </c>
      <c r="L23" s="4">
        <v>8312.85</v>
      </c>
      <c r="M23" s="4">
        <v>8312.85</v>
      </c>
      <c r="N23" s="4" t="s">
        <v>133</v>
      </c>
      <c r="O23" s="4" t="s">
        <v>32</v>
      </c>
      <c r="P23" s="4" t="s">
        <v>33</v>
      </c>
      <c r="Q23" s="4">
        <v>0</v>
      </c>
      <c r="R23" s="9">
        <v>45218.0000115741</v>
      </c>
      <c r="S23" s="6">
        <v>45255</v>
      </c>
      <c r="T23" s="4" t="s">
        <v>34</v>
      </c>
      <c r="U23" s="4">
        <v>8312.85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45248</v>
      </c>
      <c r="G24" s="6">
        <v>45252</v>
      </c>
      <c r="H24" s="4">
        <v>1</v>
      </c>
      <c r="I24" s="4">
        <v>4</v>
      </c>
      <c r="J24" s="4">
        <v>4</v>
      </c>
      <c r="K24" s="4" t="s">
        <v>30</v>
      </c>
      <c r="L24" s="4">
        <v>4732.08</v>
      </c>
      <c r="M24" s="4">
        <v>4732.08</v>
      </c>
      <c r="N24" s="4" t="s">
        <v>139</v>
      </c>
      <c r="O24" s="4" t="s">
        <v>32</v>
      </c>
      <c r="P24" s="4" t="s">
        <v>33</v>
      </c>
      <c r="Q24" s="4">
        <v>0</v>
      </c>
      <c r="R24" s="9">
        <v>45219.0000115741</v>
      </c>
      <c r="S24" s="6">
        <v>45255</v>
      </c>
      <c r="T24" s="4" t="s">
        <v>34</v>
      </c>
      <c r="U24" s="4">
        <v>4732.08</v>
      </c>
      <c r="V24" s="4">
        <v>0</v>
      </c>
      <c r="W24" s="4">
        <v>0</v>
      </c>
      <c r="X24" s="4" t="s">
        <v>140</v>
      </c>
      <c r="Y24" s="4" t="s">
        <v>67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45248</v>
      </c>
      <c r="G25" s="6">
        <v>45252</v>
      </c>
      <c r="H25" s="4">
        <v>1</v>
      </c>
      <c r="I25" s="4">
        <v>4</v>
      </c>
      <c r="J25" s="4">
        <v>4</v>
      </c>
      <c r="K25" s="4" t="s">
        <v>30</v>
      </c>
      <c r="L25" s="4">
        <v>5762.79</v>
      </c>
      <c r="M25" s="4">
        <v>5762.79</v>
      </c>
      <c r="N25" s="4" t="s">
        <v>144</v>
      </c>
      <c r="O25" s="4" t="s">
        <v>32</v>
      </c>
      <c r="P25" s="4" t="s">
        <v>33</v>
      </c>
      <c r="Q25" s="4">
        <v>0</v>
      </c>
      <c r="R25" s="9">
        <v>45220.0000115741</v>
      </c>
      <c r="S25" s="6">
        <v>45255</v>
      </c>
      <c r="T25" s="4" t="s">
        <v>34</v>
      </c>
      <c r="U25" s="4">
        <v>5762.79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45250</v>
      </c>
      <c r="G26" s="6">
        <v>45252</v>
      </c>
      <c r="H26" s="4">
        <v>1</v>
      </c>
      <c r="I26" s="4">
        <v>2</v>
      </c>
      <c r="J26" s="4">
        <v>2</v>
      </c>
      <c r="K26" s="4" t="s">
        <v>30</v>
      </c>
      <c r="L26" s="4">
        <v>1554.74</v>
      </c>
      <c r="M26" s="4">
        <v>1554.74</v>
      </c>
      <c r="N26" s="4" t="s">
        <v>150</v>
      </c>
      <c r="O26" s="4" t="s">
        <v>32</v>
      </c>
      <c r="P26" s="4" t="s">
        <v>33</v>
      </c>
      <c r="Q26" s="4">
        <v>0</v>
      </c>
      <c r="R26" s="9">
        <v>45221.0000115741</v>
      </c>
      <c r="S26" s="6">
        <v>45255</v>
      </c>
      <c r="T26" s="4" t="s">
        <v>34</v>
      </c>
      <c r="U26" s="4">
        <v>1554.74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45250</v>
      </c>
      <c r="G27" s="6">
        <v>45252</v>
      </c>
      <c r="H27" s="4">
        <v>1</v>
      </c>
      <c r="I27" s="4">
        <v>2</v>
      </c>
      <c r="J27" s="4">
        <v>2</v>
      </c>
      <c r="K27" s="4" t="s">
        <v>30</v>
      </c>
      <c r="L27" s="4">
        <v>949.97</v>
      </c>
      <c r="M27" s="4">
        <v>949.97</v>
      </c>
      <c r="N27" s="4" t="s">
        <v>156</v>
      </c>
      <c r="O27" s="4" t="s">
        <v>32</v>
      </c>
      <c r="P27" s="4" t="s">
        <v>33</v>
      </c>
      <c r="Q27" s="4">
        <v>0</v>
      </c>
      <c r="R27" s="9">
        <v>45222.0000115741</v>
      </c>
      <c r="S27" s="6">
        <v>45255</v>
      </c>
      <c r="T27" s="4" t="s">
        <v>34</v>
      </c>
      <c r="U27" s="4">
        <v>949.97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45251</v>
      </c>
      <c r="G28" s="6">
        <v>45252</v>
      </c>
      <c r="H28" s="4">
        <v>1</v>
      </c>
      <c r="I28" s="4">
        <v>1</v>
      </c>
      <c r="J28" s="4">
        <v>1</v>
      </c>
      <c r="K28" s="4" t="s">
        <v>30</v>
      </c>
      <c r="L28" s="4">
        <v>406.18</v>
      </c>
      <c r="M28" s="4">
        <v>406.18</v>
      </c>
      <c r="N28" s="4" t="s">
        <v>162</v>
      </c>
      <c r="O28" s="4" t="s">
        <v>32</v>
      </c>
      <c r="P28" s="4" t="s">
        <v>33</v>
      </c>
      <c r="Q28" s="4">
        <v>0</v>
      </c>
      <c r="R28" s="9">
        <v>45222</v>
      </c>
      <c r="S28" s="6">
        <v>45255</v>
      </c>
      <c r="T28" s="4" t="s">
        <v>34</v>
      </c>
      <c r="U28" s="4">
        <v>406.18</v>
      </c>
      <c r="V28" s="4">
        <v>0</v>
      </c>
      <c r="W28" s="4">
        <v>0</v>
      </c>
      <c r="X28" s="4" t="s">
        <v>163</v>
      </c>
      <c r="Y28" s="4" t="s">
        <v>67</v>
      </c>
    </row>
    <row r="29" s="4" customFormat="1" spans="1:25">
      <c r="A29" s="4" t="s">
        <v>120</v>
      </c>
      <c r="B29" s="4" t="s">
        <v>26</v>
      </c>
      <c r="C29" s="4" t="s">
        <v>37</v>
      </c>
      <c r="D29" s="4" t="s">
        <v>121</v>
      </c>
      <c r="E29" s="4" t="s">
        <v>122</v>
      </c>
      <c r="F29" s="6">
        <v>45249</v>
      </c>
      <c r="G29" s="6">
        <v>45252</v>
      </c>
      <c r="H29" s="4">
        <v>1</v>
      </c>
      <c r="I29" s="4">
        <v>3</v>
      </c>
      <c r="J29" s="4">
        <v>3</v>
      </c>
      <c r="K29" s="4" t="s">
        <v>30</v>
      </c>
      <c r="L29" s="4">
        <v>-4254.96</v>
      </c>
      <c r="M29" s="4">
        <v>-4254.96</v>
      </c>
      <c r="N29" s="4" t="s">
        <v>123</v>
      </c>
      <c r="O29" s="4" t="s">
        <v>32</v>
      </c>
      <c r="P29" s="4" t="s">
        <v>33</v>
      </c>
      <c r="Q29" s="4">
        <v>0</v>
      </c>
      <c r="R29" s="9">
        <v>45216</v>
      </c>
      <c r="S29" s="6">
        <v>45255</v>
      </c>
      <c r="T29" s="4" t="s">
        <v>34</v>
      </c>
      <c r="U29" s="4">
        <v>-4254.96</v>
      </c>
      <c r="V29" s="4">
        <v>0</v>
      </c>
      <c r="W29" s="4">
        <v>0</v>
      </c>
      <c r="X29" s="4" t="s">
        <v>124</v>
      </c>
      <c r="Y29" s="4" t="s">
        <v>67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45251</v>
      </c>
      <c r="G30" s="6">
        <v>45252</v>
      </c>
      <c r="H30" s="4">
        <v>1</v>
      </c>
      <c r="I30" s="4">
        <v>1</v>
      </c>
      <c r="J30" s="4">
        <v>1</v>
      </c>
      <c r="K30" s="4" t="s">
        <v>30</v>
      </c>
      <c r="L30" s="4">
        <v>1414.41</v>
      </c>
      <c r="M30" s="4">
        <v>1414.41</v>
      </c>
      <c r="N30" s="4" t="s">
        <v>167</v>
      </c>
      <c r="O30" s="4" t="s">
        <v>32</v>
      </c>
      <c r="P30" s="4" t="s">
        <v>33</v>
      </c>
      <c r="Q30" s="4">
        <v>0</v>
      </c>
      <c r="R30" s="9">
        <v>45222</v>
      </c>
      <c r="S30" s="6">
        <v>45255</v>
      </c>
      <c r="T30" s="4" t="s">
        <v>34</v>
      </c>
      <c r="U30" s="4">
        <v>1414.41</v>
      </c>
      <c r="V30" s="4">
        <v>0</v>
      </c>
      <c r="W30" s="4">
        <v>0</v>
      </c>
      <c r="X30" s="4" t="s">
        <v>168</v>
      </c>
      <c r="Y30" s="4" t="s">
        <v>67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170</v>
      </c>
      <c r="E31" s="4" t="s">
        <v>171</v>
      </c>
      <c r="F31" s="6">
        <v>45248</v>
      </c>
      <c r="G31" s="6">
        <v>45252</v>
      </c>
      <c r="H31" s="4">
        <v>1</v>
      </c>
      <c r="I31" s="4">
        <v>4</v>
      </c>
      <c r="J31" s="4">
        <v>4</v>
      </c>
      <c r="K31" s="4" t="s">
        <v>30</v>
      </c>
      <c r="L31" s="4">
        <v>3309.32</v>
      </c>
      <c r="M31" s="4">
        <v>3309.32</v>
      </c>
      <c r="N31" s="4" t="s">
        <v>172</v>
      </c>
      <c r="O31" s="4" t="s">
        <v>32</v>
      </c>
      <c r="P31" s="4" t="s">
        <v>33</v>
      </c>
      <c r="Q31" s="4">
        <v>0</v>
      </c>
      <c r="R31" s="9">
        <v>45223</v>
      </c>
      <c r="S31" s="6">
        <v>45255</v>
      </c>
      <c r="T31" s="4" t="s">
        <v>34</v>
      </c>
      <c r="U31" s="4">
        <v>3309.32</v>
      </c>
      <c r="V31" s="4">
        <v>0</v>
      </c>
      <c r="W31" s="4">
        <v>0</v>
      </c>
      <c r="X31" s="4" t="s">
        <v>173</v>
      </c>
      <c r="Y31" s="4" t="s">
        <v>67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45246</v>
      </c>
      <c r="G32" s="6">
        <v>45252</v>
      </c>
      <c r="H32" s="4">
        <v>1</v>
      </c>
      <c r="I32" s="4">
        <v>6</v>
      </c>
      <c r="J32" s="4">
        <v>6</v>
      </c>
      <c r="K32" s="4" t="s">
        <v>30</v>
      </c>
      <c r="L32" s="4">
        <v>4154.94</v>
      </c>
      <c r="M32" s="4">
        <v>4154.94</v>
      </c>
      <c r="N32" s="4" t="s">
        <v>177</v>
      </c>
      <c r="O32" s="4" t="s">
        <v>32</v>
      </c>
      <c r="P32" s="4" t="s">
        <v>33</v>
      </c>
      <c r="Q32" s="4">
        <v>0</v>
      </c>
      <c r="R32" s="9">
        <v>45223.0000115741</v>
      </c>
      <c r="S32" s="6">
        <v>45255</v>
      </c>
      <c r="T32" s="4" t="s">
        <v>34</v>
      </c>
      <c r="U32" s="4">
        <v>4154.94</v>
      </c>
      <c r="V32" s="4">
        <v>0</v>
      </c>
      <c r="W32" s="4">
        <v>0</v>
      </c>
      <c r="X32" s="4" t="s">
        <v>178</v>
      </c>
      <c r="Y32" s="4" t="s">
        <v>67</v>
      </c>
    </row>
    <row r="33" s="4" customFormat="1" spans="1:25">
      <c r="A33" s="4" t="s">
        <v>174</v>
      </c>
      <c r="B33" s="4" t="s">
        <v>26</v>
      </c>
      <c r="C33" s="4" t="s">
        <v>37</v>
      </c>
      <c r="D33" s="4" t="s">
        <v>175</v>
      </c>
      <c r="E33" s="4" t="s">
        <v>176</v>
      </c>
      <c r="F33" s="6">
        <v>45246</v>
      </c>
      <c r="G33" s="6">
        <v>45252</v>
      </c>
      <c r="H33" s="4">
        <v>1</v>
      </c>
      <c r="I33" s="4">
        <v>6</v>
      </c>
      <c r="J33" s="4">
        <v>6</v>
      </c>
      <c r="K33" s="4" t="s">
        <v>30</v>
      </c>
      <c r="L33" s="4">
        <v>-4154.94</v>
      </c>
      <c r="M33" s="4">
        <v>-4154.94</v>
      </c>
      <c r="N33" s="4" t="s">
        <v>177</v>
      </c>
      <c r="O33" s="4" t="s">
        <v>32</v>
      </c>
      <c r="P33" s="4" t="s">
        <v>33</v>
      </c>
      <c r="Q33" s="4">
        <v>0</v>
      </c>
      <c r="R33" s="9">
        <v>45223.0000115741</v>
      </c>
      <c r="S33" s="6">
        <v>45255</v>
      </c>
      <c r="T33" s="4" t="s">
        <v>34</v>
      </c>
      <c r="U33" s="4">
        <v>-4154.94</v>
      </c>
      <c r="V33" s="4">
        <v>0</v>
      </c>
      <c r="W33" s="4">
        <v>0</v>
      </c>
      <c r="X33" s="4" t="s">
        <v>178</v>
      </c>
      <c r="Y33" s="4" t="s">
        <v>67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45250</v>
      </c>
      <c r="G34" s="6">
        <v>45252</v>
      </c>
      <c r="H34" s="4">
        <v>1</v>
      </c>
      <c r="I34" s="4">
        <v>2</v>
      </c>
      <c r="J34" s="4">
        <v>2</v>
      </c>
      <c r="K34" s="4" t="s">
        <v>30</v>
      </c>
      <c r="L34" s="4">
        <v>1345.3</v>
      </c>
      <c r="M34" s="4">
        <v>1345.3</v>
      </c>
      <c r="N34" s="4" t="s">
        <v>182</v>
      </c>
      <c r="O34" s="4" t="s">
        <v>32</v>
      </c>
      <c r="P34" s="4" t="s">
        <v>33</v>
      </c>
      <c r="Q34" s="4">
        <v>0</v>
      </c>
      <c r="R34" s="9">
        <v>45224.0000115741</v>
      </c>
      <c r="S34" s="6">
        <v>45255</v>
      </c>
      <c r="T34" s="4" t="s">
        <v>34</v>
      </c>
      <c r="U34" s="4">
        <v>1345.3</v>
      </c>
      <c r="V34" s="4">
        <v>0</v>
      </c>
      <c r="W34" s="4">
        <v>0</v>
      </c>
      <c r="X34" s="4" t="s">
        <v>183</v>
      </c>
      <c r="Y34" s="4" t="s">
        <v>184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45250</v>
      </c>
      <c r="G35" s="6">
        <v>45252</v>
      </c>
      <c r="H35" s="4">
        <v>1</v>
      </c>
      <c r="I35" s="4">
        <v>2</v>
      </c>
      <c r="J35" s="4">
        <v>2</v>
      </c>
      <c r="K35" s="4" t="s">
        <v>30</v>
      </c>
      <c r="L35" s="4">
        <v>468.44</v>
      </c>
      <c r="M35" s="4">
        <v>468.44</v>
      </c>
      <c r="N35" s="4" t="s">
        <v>188</v>
      </c>
      <c r="O35" s="4" t="s">
        <v>32</v>
      </c>
      <c r="P35" s="4" t="s">
        <v>33</v>
      </c>
      <c r="Q35" s="4">
        <v>0</v>
      </c>
      <c r="R35" s="9">
        <v>45225.0000115741</v>
      </c>
      <c r="S35" s="6">
        <v>45255</v>
      </c>
      <c r="T35" s="4" t="s">
        <v>34</v>
      </c>
      <c r="U35" s="4">
        <v>468.44</v>
      </c>
      <c r="V35" s="4">
        <v>0</v>
      </c>
      <c r="W35" s="4">
        <v>0</v>
      </c>
      <c r="X35" s="4" t="s">
        <v>189</v>
      </c>
      <c r="Y35" s="4" t="s">
        <v>190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45247</v>
      </c>
      <c r="G36" s="6">
        <v>45252</v>
      </c>
      <c r="H36" s="4">
        <v>1</v>
      </c>
      <c r="I36" s="4">
        <v>5</v>
      </c>
      <c r="J36" s="4">
        <v>5</v>
      </c>
      <c r="K36" s="4" t="s">
        <v>30</v>
      </c>
      <c r="L36" s="4">
        <v>1770.5</v>
      </c>
      <c r="M36" s="4">
        <v>1770.5</v>
      </c>
      <c r="N36" s="4" t="s">
        <v>194</v>
      </c>
      <c r="O36" s="4" t="s">
        <v>32</v>
      </c>
      <c r="P36" s="4" t="s">
        <v>33</v>
      </c>
      <c r="Q36" s="4">
        <v>0</v>
      </c>
      <c r="R36" s="9">
        <v>45225.0000115741</v>
      </c>
      <c r="S36" s="6">
        <v>45255</v>
      </c>
      <c r="T36" s="4" t="s">
        <v>34</v>
      </c>
      <c r="U36" s="4">
        <v>1770.5</v>
      </c>
      <c r="V36" s="4">
        <v>0</v>
      </c>
      <c r="W36" s="4">
        <v>0</v>
      </c>
      <c r="X36" s="4" t="s">
        <v>195</v>
      </c>
      <c r="Y36" s="4" t="s">
        <v>196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131</v>
      </c>
      <c r="E37" s="4" t="s">
        <v>198</v>
      </c>
      <c r="F37" s="6">
        <v>45250</v>
      </c>
      <c r="G37" s="6">
        <v>45252</v>
      </c>
      <c r="H37" s="4">
        <v>2</v>
      </c>
      <c r="I37" s="4">
        <v>2</v>
      </c>
      <c r="J37" s="4">
        <v>4</v>
      </c>
      <c r="K37" s="4" t="s">
        <v>30</v>
      </c>
      <c r="L37" s="4">
        <v>3728.68</v>
      </c>
      <c r="M37" s="4">
        <v>3728.68</v>
      </c>
      <c r="N37" s="4" t="s">
        <v>199</v>
      </c>
      <c r="O37" s="4" t="s">
        <v>32</v>
      </c>
      <c r="P37" s="4" t="s">
        <v>33</v>
      </c>
      <c r="Q37" s="4">
        <v>0</v>
      </c>
      <c r="R37" s="9">
        <v>45225.0000115741</v>
      </c>
      <c r="S37" s="6">
        <v>45255</v>
      </c>
      <c r="T37" s="4" t="s">
        <v>34</v>
      </c>
      <c r="U37" s="4">
        <v>3728.68</v>
      </c>
      <c r="V37" s="4">
        <v>0</v>
      </c>
      <c r="W37" s="4">
        <v>0</v>
      </c>
      <c r="X37" s="4" t="s">
        <v>200</v>
      </c>
      <c r="Y37" s="4" t="s">
        <v>201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203</v>
      </c>
      <c r="E38" s="4" t="s">
        <v>204</v>
      </c>
      <c r="F38" s="6">
        <v>45250</v>
      </c>
      <c r="G38" s="6">
        <v>45252</v>
      </c>
      <c r="H38" s="4">
        <v>1</v>
      </c>
      <c r="I38" s="4">
        <v>2</v>
      </c>
      <c r="J38" s="4">
        <v>2</v>
      </c>
      <c r="K38" s="4" t="s">
        <v>30</v>
      </c>
      <c r="L38" s="4">
        <v>1343</v>
      </c>
      <c r="M38" s="4">
        <v>1343</v>
      </c>
      <c r="N38" s="4" t="s">
        <v>205</v>
      </c>
      <c r="O38" s="4" t="s">
        <v>32</v>
      </c>
      <c r="P38" s="4" t="s">
        <v>33</v>
      </c>
      <c r="Q38" s="4">
        <v>0</v>
      </c>
      <c r="R38" s="9">
        <v>45226.0000115741</v>
      </c>
      <c r="S38" s="6">
        <v>45255</v>
      </c>
      <c r="T38" s="4" t="s">
        <v>34</v>
      </c>
      <c r="U38" s="4">
        <v>1343</v>
      </c>
      <c r="V38" s="4">
        <v>0</v>
      </c>
      <c r="W38" s="4">
        <v>0</v>
      </c>
      <c r="X38" s="4" t="s">
        <v>206</v>
      </c>
      <c r="Y38" s="4" t="s">
        <v>207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210</v>
      </c>
      <c r="F39" s="6">
        <v>45249</v>
      </c>
      <c r="G39" s="6">
        <v>45252</v>
      </c>
      <c r="H39" s="4">
        <v>1</v>
      </c>
      <c r="I39" s="4">
        <v>3</v>
      </c>
      <c r="J39" s="4">
        <v>3</v>
      </c>
      <c r="K39" s="4" t="s">
        <v>30</v>
      </c>
      <c r="L39" s="4">
        <v>2642.73</v>
      </c>
      <c r="M39" s="4">
        <v>2642.73</v>
      </c>
      <c r="N39" s="4" t="s">
        <v>211</v>
      </c>
      <c r="O39" s="4" t="s">
        <v>32</v>
      </c>
      <c r="P39" s="4" t="s">
        <v>33</v>
      </c>
      <c r="Q39" s="4">
        <v>0</v>
      </c>
      <c r="R39" s="9">
        <v>45227</v>
      </c>
      <c r="S39" s="6">
        <v>45255</v>
      </c>
      <c r="T39" s="4" t="s">
        <v>34</v>
      </c>
      <c r="U39" s="4">
        <v>2642.73</v>
      </c>
      <c r="V39" s="4">
        <v>0</v>
      </c>
      <c r="W39" s="4">
        <v>0</v>
      </c>
      <c r="X39" s="4" t="s">
        <v>212</v>
      </c>
      <c r="Y39" s="4" t="s">
        <v>67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45251</v>
      </c>
      <c r="G40" s="6">
        <v>45252</v>
      </c>
      <c r="H40" s="4">
        <v>1</v>
      </c>
      <c r="I40" s="4">
        <v>1</v>
      </c>
      <c r="J40" s="4">
        <v>1</v>
      </c>
      <c r="K40" s="4" t="s">
        <v>30</v>
      </c>
      <c r="L40" s="4">
        <v>194.28</v>
      </c>
      <c r="M40" s="4">
        <v>194.28</v>
      </c>
      <c r="N40" s="4" t="s">
        <v>216</v>
      </c>
      <c r="O40" s="4" t="s">
        <v>32</v>
      </c>
      <c r="P40" s="4" t="s">
        <v>33</v>
      </c>
      <c r="Q40" s="4">
        <v>0</v>
      </c>
      <c r="R40" s="9">
        <v>45230</v>
      </c>
      <c r="S40" s="6">
        <v>45255</v>
      </c>
      <c r="T40" s="4" t="s">
        <v>34</v>
      </c>
      <c r="U40" s="4">
        <v>194.28</v>
      </c>
      <c r="V40" s="4">
        <v>0</v>
      </c>
      <c r="W40" s="4">
        <v>0</v>
      </c>
      <c r="X40" s="4" t="s">
        <v>217</v>
      </c>
      <c r="Y40" s="4" t="s">
        <v>218</v>
      </c>
    </row>
    <row r="41" s="4" customFormat="1" spans="1:25">
      <c r="A41" s="4" t="s">
        <v>219</v>
      </c>
      <c r="B41" s="4" t="s">
        <v>26</v>
      </c>
      <c r="C41" s="4" t="s">
        <v>27</v>
      </c>
      <c r="D41" s="4" t="s">
        <v>220</v>
      </c>
      <c r="E41" s="4" t="s">
        <v>221</v>
      </c>
      <c r="F41" s="6">
        <v>45251</v>
      </c>
      <c r="G41" s="6">
        <v>45252</v>
      </c>
      <c r="H41" s="4">
        <v>1</v>
      </c>
      <c r="I41" s="4">
        <v>1</v>
      </c>
      <c r="J41" s="4">
        <v>1</v>
      </c>
      <c r="K41" s="4" t="s">
        <v>30</v>
      </c>
      <c r="L41" s="4">
        <v>762.48</v>
      </c>
      <c r="M41" s="4">
        <v>762.48</v>
      </c>
      <c r="N41" s="4" t="s">
        <v>222</v>
      </c>
      <c r="O41" s="4" t="s">
        <v>32</v>
      </c>
      <c r="P41" s="4" t="s">
        <v>33</v>
      </c>
      <c r="Q41" s="4">
        <v>0</v>
      </c>
      <c r="R41" s="9">
        <v>45230.0000115741</v>
      </c>
      <c r="S41" s="6">
        <v>45255</v>
      </c>
      <c r="T41" s="4" t="s">
        <v>34</v>
      </c>
      <c r="U41" s="4">
        <v>762.48</v>
      </c>
      <c r="V41" s="4">
        <v>0</v>
      </c>
      <c r="W41" s="4">
        <v>0</v>
      </c>
      <c r="X41" s="4" t="s">
        <v>223</v>
      </c>
      <c r="Y41" s="4" t="s">
        <v>224</v>
      </c>
    </row>
    <row r="42" s="4" customFormat="1" spans="1:25">
      <c r="A42" s="4" t="s">
        <v>225</v>
      </c>
      <c r="B42" s="4" t="s">
        <v>26</v>
      </c>
      <c r="C42" s="4" t="s">
        <v>27</v>
      </c>
      <c r="D42" s="4" t="s">
        <v>226</v>
      </c>
      <c r="E42" s="4" t="s">
        <v>221</v>
      </c>
      <c r="F42" s="6">
        <v>45251</v>
      </c>
      <c r="G42" s="6">
        <v>45252</v>
      </c>
      <c r="H42" s="4">
        <v>1</v>
      </c>
      <c r="I42" s="4">
        <v>1</v>
      </c>
      <c r="J42" s="4">
        <v>1</v>
      </c>
      <c r="K42" s="4" t="s">
        <v>30</v>
      </c>
      <c r="L42" s="4">
        <v>620.14</v>
      </c>
      <c r="M42" s="4">
        <v>620.14</v>
      </c>
      <c r="N42" s="4" t="s">
        <v>227</v>
      </c>
      <c r="O42" s="4" t="s">
        <v>32</v>
      </c>
      <c r="P42" s="4" t="s">
        <v>33</v>
      </c>
      <c r="Q42" s="4">
        <v>0</v>
      </c>
      <c r="R42" s="9">
        <v>45230.0000115741</v>
      </c>
      <c r="S42" s="6">
        <v>45255</v>
      </c>
      <c r="T42" s="4" t="s">
        <v>34</v>
      </c>
      <c r="U42" s="4">
        <v>620.14</v>
      </c>
      <c r="V42" s="4">
        <v>0</v>
      </c>
      <c r="W42" s="4">
        <v>0</v>
      </c>
      <c r="X42" s="4" t="s">
        <v>228</v>
      </c>
      <c r="Y42" s="4" t="s">
        <v>229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231</v>
      </c>
      <c r="E43" s="4" t="s">
        <v>232</v>
      </c>
      <c r="F43" s="6">
        <v>45248</v>
      </c>
      <c r="G43" s="6">
        <v>45252</v>
      </c>
      <c r="H43" s="4">
        <v>1</v>
      </c>
      <c r="I43" s="4">
        <v>4</v>
      </c>
      <c r="J43" s="4">
        <v>4</v>
      </c>
      <c r="K43" s="4" t="s">
        <v>30</v>
      </c>
      <c r="L43" s="4">
        <v>1643.36</v>
      </c>
      <c r="M43" s="4">
        <v>1643.36</v>
      </c>
      <c r="N43" s="4" t="s">
        <v>233</v>
      </c>
      <c r="O43" s="4" t="s">
        <v>32</v>
      </c>
      <c r="P43" s="4" t="s">
        <v>33</v>
      </c>
      <c r="Q43" s="4">
        <v>0</v>
      </c>
      <c r="R43" s="9">
        <v>45230</v>
      </c>
      <c r="S43" s="6">
        <v>45255</v>
      </c>
      <c r="T43" s="4" t="s">
        <v>34</v>
      </c>
      <c r="U43" s="4">
        <v>1643.36</v>
      </c>
      <c r="V43" s="4">
        <v>0</v>
      </c>
      <c r="W43" s="4">
        <v>0</v>
      </c>
      <c r="X43" s="4" t="s">
        <v>234</v>
      </c>
      <c r="Y43" s="4" t="s">
        <v>235</v>
      </c>
    </row>
    <row r="44" s="4" customFormat="1" spans="1:25">
      <c r="A44" s="4" t="s">
        <v>236</v>
      </c>
      <c r="B44" s="4" t="s">
        <v>26</v>
      </c>
      <c r="C44" s="4" t="s">
        <v>27</v>
      </c>
      <c r="D44" s="4" t="s">
        <v>237</v>
      </c>
      <c r="E44" s="4" t="s">
        <v>238</v>
      </c>
      <c r="F44" s="6">
        <v>45249</v>
      </c>
      <c r="G44" s="6">
        <v>45252</v>
      </c>
      <c r="H44" s="4">
        <v>1</v>
      </c>
      <c r="I44" s="4">
        <v>3</v>
      </c>
      <c r="J44" s="4">
        <v>3</v>
      </c>
      <c r="K44" s="4" t="s">
        <v>30</v>
      </c>
      <c r="L44" s="4">
        <v>3523.89</v>
      </c>
      <c r="M44" s="4">
        <v>3523.89</v>
      </c>
      <c r="N44" s="4" t="s">
        <v>239</v>
      </c>
      <c r="O44" s="4" t="s">
        <v>32</v>
      </c>
      <c r="P44" s="4" t="s">
        <v>33</v>
      </c>
      <c r="Q44" s="4">
        <v>0</v>
      </c>
      <c r="R44" s="9">
        <v>45231</v>
      </c>
      <c r="S44" s="6">
        <v>45255</v>
      </c>
      <c r="T44" s="4" t="s">
        <v>34</v>
      </c>
      <c r="U44" s="4">
        <v>3523.89</v>
      </c>
      <c r="V44" s="4">
        <v>0</v>
      </c>
      <c r="W44" s="4">
        <v>0</v>
      </c>
      <c r="X44" s="4" t="s">
        <v>240</v>
      </c>
      <c r="Y44" s="4" t="s">
        <v>241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45250</v>
      </c>
      <c r="G45" s="6">
        <v>45252</v>
      </c>
      <c r="H45" s="4">
        <v>1</v>
      </c>
      <c r="I45" s="4">
        <v>2</v>
      </c>
      <c r="J45" s="4">
        <v>2</v>
      </c>
      <c r="K45" s="4" t="s">
        <v>30</v>
      </c>
      <c r="L45" s="4">
        <v>285.36</v>
      </c>
      <c r="M45" s="4">
        <v>285.36</v>
      </c>
      <c r="N45" s="4" t="s">
        <v>245</v>
      </c>
      <c r="O45" s="4" t="s">
        <v>32</v>
      </c>
      <c r="P45" s="4" t="s">
        <v>33</v>
      </c>
      <c r="Q45" s="4">
        <v>0</v>
      </c>
      <c r="R45" s="9">
        <v>45231</v>
      </c>
      <c r="S45" s="6">
        <v>45255</v>
      </c>
      <c r="T45" s="4" t="s">
        <v>34</v>
      </c>
      <c r="U45" s="4">
        <v>285.36</v>
      </c>
      <c r="V45" s="4">
        <v>0</v>
      </c>
      <c r="W45" s="4">
        <v>0</v>
      </c>
      <c r="X45" s="4" t="s">
        <v>246</v>
      </c>
      <c r="Y45" s="4" t="s">
        <v>247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6">
        <v>45249</v>
      </c>
      <c r="G46" s="6">
        <v>45252</v>
      </c>
      <c r="H46" s="4">
        <v>1</v>
      </c>
      <c r="I46" s="4">
        <v>3</v>
      </c>
      <c r="J46" s="4">
        <v>3</v>
      </c>
      <c r="K46" s="4" t="s">
        <v>30</v>
      </c>
      <c r="L46" s="4">
        <v>5901.48</v>
      </c>
      <c r="M46" s="4">
        <v>5901.48</v>
      </c>
      <c r="N46" s="4" t="s">
        <v>251</v>
      </c>
      <c r="O46" s="4" t="s">
        <v>32</v>
      </c>
      <c r="P46" s="4" t="s">
        <v>33</v>
      </c>
      <c r="Q46" s="4">
        <v>0</v>
      </c>
      <c r="R46" s="9">
        <v>45232.0000115741</v>
      </c>
      <c r="S46" s="6">
        <v>45255</v>
      </c>
      <c r="T46" s="4" t="s">
        <v>34</v>
      </c>
      <c r="U46" s="4">
        <v>5901.48</v>
      </c>
      <c r="V46" s="4">
        <v>0</v>
      </c>
      <c r="W46" s="4">
        <v>0</v>
      </c>
      <c r="X46" s="4" t="s">
        <v>252</v>
      </c>
      <c r="Y46" s="4" t="s">
        <v>253</v>
      </c>
    </row>
    <row r="47" s="4" customFormat="1" spans="1:25">
      <c r="A47" s="4" t="s">
        <v>254</v>
      </c>
      <c r="B47" s="4" t="s">
        <v>26</v>
      </c>
      <c r="C47" s="4" t="s">
        <v>27</v>
      </c>
      <c r="D47" s="4" t="s">
        <v>255</v>
      </c>
      <c r="E47" s="4" t="s">
        <v>256</v>
      </c>
      <c r="F47" s="6">
        <v>45251</v>
      </c>
      <c r="G47" s="6">
        <v>45252</v>
      </c>
      <c r="H47" s="4">
        <v>1</v>
      </c>
      <c r="I47" s="4">
        <v>1</v>
      </c>
      <c r="J47" s="4">
        <v>1</v>
      </c>
      <c r="K47" s="4" t="s">
        <v>30</v>
      </c>
      <c r="L47" s="4">
        <v>1008.34</v>
      </c>
      <c r="M47" s="4">
        <v>1008.34</v>
      </c>
      <c r="N47" s="4" t="s">
        <v>257</v>
      </c>
      <c r="O47" s="4" t="s">
        <v>32</v>
      </c>
      <c r="P47" s="4" t="s">
        <v>33</v>
      </c>
      <c r="Q47" s="4">
        <v>0</v>
      </c>
      <c r="R47" s="9">
        <v>45232.0000115741</v>
      </c>
      <c r="S47" s="6">
        <v>45255</v>
      </c>
      <c r="T47" s="4" t="s">
        <v>34</v>
      </c>
      <c r="U47" s="4">
        <v>1008.34</v>
      </c>
      <c r="V47" s="4">
        <v>0</v>
      </c>
      <c r="W47" s="4">
        <v>0</v>
      </c>
      <c r="X47" s="4" t="s">
        <v>258</v>
      </c>
      <c r="Y47" s="4" t="s">
        <v>259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261</v>
      </c>
      <c r="E48" s="4" t="s">
        <v>262</v>
      </c>
      <c r="F48" s="6">
        <v>45250</v>
      </c>
      <c r="G48" s="6">
        <v>45252</v>
      </c>
      <c r="H48" s="4">
        <v>1</v>
      </c>
      <c r="I48" s="4">
        <v>2</v>
      </c>
      <c r="J48" s="4">
        <v>2</v>
      </c>
      <c r="K48" s="4" t="s">
        <v>30</v>
      </c>
      <c r="L48" s="4">
        <v>645.9</v>
      </c>
      <c r="M48" s="4">
        <v>645.9</v>
      </c>
      <c r="N48" s="4" t="s">
        <v>263</v>
      </c>
      <c r="O48" s="4" t="s">
        <v>32</v>
      </c>
      <c r="P48" s="4" t="s">
        <v>33</v>
      </c>
      <c r="Q48" s="4">
        <v>0</v>
      </c>
      <c r="R48" s="9">
        <v>45232.0000115741</v>
      </c>
      <c r="S48" s="6">
        <v>45255</v>
      </c>
      <c r="T48" s="4" t="s">
        <v>34</v>
      </c>
      <c r="U48" s="4">
        <v>645.9</v>
      </c>
      <c r="V48" s="4">
        <v>0</v>
      </c>
      <c r="W48" s="4">
        <v>0</v>
      </c>
      <c r="X48" s="4" t="s">
        <v>264</v>
      </c>
      <c r="Y48" s="4" t="s">
        <v>67</v>
      </c>
    </row>
    <row r="49" s="4" customFormat="1" spans="1:25">
      <c r="A49" s="4" t="s">
        <v>265</v>
      </c>
      <c r="B49" s="4" t="s">
        <v>26</v>
      </c>
      <c r="C49" s="4" t="s">
        <v>27</v>
      </c>
      <c r="D49" s="4" t="s">
        <v>266</v>
      </c>
      <c r="E49" s="4" t="s">
        <v>244</v>
      </c>
      <c r="F49" s="6">
        <v>45250</v>
      </c>
      <c r="G49" s="6">
        <v>45252</v>
      </c>
      <c r="H49" s="4">
        <v>1</v>
      </c>
      <c r="I49" s="4">
        <v>2</v>
      </c>
      <c r="J49" s="4">
        <v>2</v>
      </c>
      <c r="K49" s="4" t="s">
        <v>30</v>
      </c>
      <c r="L49" s="4">
        <v>504.78</v>
      </c>
      <c r="M49" s="4">
        <v>504.78</v>
      </c>
      <c r="N49" s="4" t="s">
        <v>267</v>
      </c>
      <c r="O49" s="4" t="s">
        <v>32</v>
      </c>
      <c r="P49" s="4" t="s">
        <v>33</v>
      </c>
      <c r="Q49" s="4">
        <v>0</v>
      </c>
      <c r="R49" s="9">
        <v>45232</v>
      </c>
      <c r="S49" s="6">
        <v>45255</v>
      </c>
      <c r="T49" s="4" t="s">
        <v>34</v>
      </c>
      <c r="U49" s="4">
        <v>504.78</v>
      </c>
      <c r="V49" s="4">
        <v>0</v>
      </c>
      <c r="W49" s="4">
        <v>0</v>
      </c>
      <c r="X49" s="4" t="s">
        <v>268</v>
      </c>
      <c r="Y49" s="4" t="s">
        <v>269</v>
      </c>
    </row>
    <row r="50" s="4" customFormat="1" spans="1:25">
      <c r="A50" s="4" t="s">
        <v>270</v>
      </c>
      <c r="B50" s="4" t="s">
        <v>26</v>
      </c>
      <c r="C50" s="4" t="s">
        <v>27</v>
      </c>
      <c r="D50" s="4" t="s">
        <v>271</v>
      </c>
      <c r="E50" s="4" t="s">
        <v>272</v>
      </c>
      <c r="F50" s="6">
        <v>45249</v>
      </c>
      <c r="G50" s="6">
        <v>45252</v>
      </c>
      <c r="H50" s="4">
        <v>1</v>
      </c>
      <c r="I50" s="4">
        <v>3</v>
      </c>
      <c r="J50" s="4">
        <v>3</v>
      </c>
      <c r="K50" s="4" t="s">
        <v>30</v>
      </c>
      <c r="L50" s="4">
        <v>2098.08</v>
      </c>
      <c r="M50" s="4">
        <v>2098.08</v>
      </c>
      <c r="N50" s="4" t="s">
        <v>273</v>
      </c>
      <c r="O50" s="4" t="s">
        <v>32</v>
      </c>
      <c r="P50" s="4" t="s">
        <v>33</v>
      </c>
      <c r="Q50" s="4">
        <v>0</v>
      </c>
      <c r="R50" s="9">
        <v>45233.0000115741</v>
      </c>
      <c r="S50" s="6">
        <v>45255</v>
      </c>
      <c r="T50" s="4" t="s">
        <v>34</v>
      </c>
      <c r="U50" s="4">
        <v>2098.08</v>
      </c>
      <c r="V50" s="4">
        <v>0</v>
      </c>
      <c r="W50" s="4">
        <v>0</v>
      </c>
      <c r="X50" s="4" t="s">
        <v>274</v>
      </c>
      <c r="Y50" s="4" t="s">
        <v>275</v>
      </c>
    </row>
    <row r="51" s="4" customFormat="1" spans="1:25">
      <c r="A51" s="4" t="s">
        <v>276</v>
      </c>
      <c r="B51" s="4" t="s">
        <v>26</v>
      </c>
      <c r="C51" s="4" t="s">
        <v>27</v>
      </c>
      <c r="D51" s="4" t="s">
        <v>277</v>
      </c>
      <c r="E51" s="4" t="s">
        <v>278</v>
      </c>
      <c r="F51" s="6">
        <v>45249</v>
      </c>
      <c r="G51" s="6">
        <v>45252</v>
      </c>
      <c r="H51" s="4">
        <v>1</v>
      </c>
      <c r="I51" s="4">
        <v>3</v>
      </c>
      <c r="J51" s="4">
        <v>3</v>
      </c>
      <c r="K51" s="4" t="s">
        <v>30</v>
      </c>
      <c r="L51" s="4">
        <v>2261.79</v>
      </c>
      <c r="M51" s="4">
        <v>2261.79</v>
      </c>
      <c r="N51" s="4" t="s">
        <v>279</v>
      </c>
      <c r="O51" s="4" t="s">
        <v>32</v>
      </c>
      <c r="P51" s="4" t="s">
        <v>33</v>
      </c>
      <c r="Q51" s="4">
        <v>0</v>
      </c>
      <c r="R51" s="9">
        <v>45234.0000115741</v>
      </c>
      <c r="S51" s="6">
        <v>45255</v>
      </c>
      <c r="T51" s="4" t="s">
        <v>34</v>
      </c>
      <c r="U51" s="4">
        <v>2261.79</v>
      </c>
      <c r="V51" s="4">
        <v>0</v>
      </c>
      <c r="W51" s="4">
        <v>0</v>
      </c>
      <c r="X51" s="4" t="s">
        <v>280</v>
      </c>
      <c r="Y51" s="4" t="s">
        <v>67</v>
      </c>
    </row>
    <row r="52" s="4" customFormat="1" spans="1:25">
      <c r="A52" s="4" t="s">
        <v>281</v>
      </c>
      <c r="B52" s="4" t="s">
        <v>26</v>
      </c>
      <c r="C52" s="4" t="s">
        <v>27</v>
      </c>
      <c r="D52" s="4" t="s">
        <v>282</v>
      </c>
      <c r="E52" s="4" t="s">
        <v>283</v>
      </c>
      <c r="F52" s="6">
        <v>45250</v>
      </c>
      <c r="G52" s="6">
        <v>45252</v>
      </c>
      <c r="H52" s="4">
        <v>1</v>
      </c>
      <c r="I52" s="4">
        <v>2</v>
      </c>
      <c r="J52" s="4">
        <v>2</v>
      </c>
      <c r="K52" s="4" t="s">
        <v>30</v>
      </c>
      <c r="L52" s="4">
        <v>2256.54</v>
      </c>
      <c r="M52" s="4">
        <v>2256.54</v>
      </c>
      <c r="N52" s="4" t="s">
        <v>284</v>
      </c>
      <c r="O52" s="4" t="s">
        <v>32</v>
      </c>
      <c r="P52" s="4" t="s">
        <v>33</v>
      </c>
      <c r="Q52" s="4">
        <v>0</v>
      </c>
      <c r="R52" s="9">
        <v>45234</v>
      </c>
      <c r="S52" s="6">
        <v>45255</v>
      </c>
      <c r="T52" s="4" t="s">
        <v>34</v>
      </c>
      <c r="U52" s="4">
        <v>2256.54</v>
      </c>
      <c r="V52" s="4">
        <v>0</v>
      </c>
      <c r="W52" s="4">
        <v>0</v>
      </c>
      <c r="X52" s="4" t="s">
        <v>285</v>
      </c>
      <c r="Y52" s="4" t="s">
        <v>286</v>
      </c>
    </row>
    <row r="53" s="4" customFormat="1" spans="1:25">
      <c r="A53" s="4" t="s">
        <v>287</v>
      </c>
      <c r="B53" s="4" t="s">
        <v>26</v>
      </c>
      <c r="C53" s="4" t="s">
        <v>27</v>
      </c>
      <c r="D53" s="4" t="s">
        <v>288</v>
      </c>
      <c r="E53" s="4" t="s">
        <v>289</v>
      </c>
      <c r="F53" s="6">
        <v>45250</v>
      </c>
      <c r="G53" s="6">
        <v>45252</v>
      </c>
      <c r="H53" s="4">
        <v>1</v>
      </c>
      <c r="I53" s="4">
        <v>2</v>
      </c>
      <c r="J53" s="4">
        <v>2</v>
      </c>
      <c r="K53" s="4" t="s">
        <v>30</v>
      </c>
      <c r="L53" s="4">
        <v>1054.24</v>
      </c>
      <c r="M53" s="4">
        <v>1054.24</v>
      </c>
      <c r="N53" s="4" t="s">
        <v>290</v>
      </c>
      <c r="O53" s="4" t="s">
        <v>32</v>
      </c>
      <c r="P53" s="4" t="s">
        <v>33</v>
      </c>
      <c r="Q53" s="4">
        <v>0</v>
      </c>
      <c r="R53" s="9">
        <v>45234.0000115741</v>
      </c>
      <c r="S53" s="6">
        <v>45255</v>
      </c>
      <c r="T53" s="4" t="s">
        <v>34</v>
      </c>
      <c r="U53" s="4">
        <v>1054.24</v>
      </c>
      <c r="V53" s="4">
        <v>0</v>
      </c>
      <c r="W53" s="4">
        <v>0</v>
      </c>
      <c r="X53" s="4" t="s">
        <v>291</v>
      </c>
      <c r="Y53" s="4" t="s">
        <v>292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294</v>
      </c>
      <c r="E54" s="4" t="s">
        <v>295</v>
      </c>
      <c r="F54" s="6">
        <v>45250</v>
      </c>
      <c r="G54" s="6">
        <v>45252</v>
      </c>
      <c r="H54" s="4">
        <v>3</v>
      </c>
      <c r="I54" s="4">
        <v>2</v>
      </c>
      <c r="J54" s="4">
        <v>6</v>
      </c>
      <c r="K54" s="4" t="s">
        <v>30</v>
      </c>
      <c r="L54" s="4">
        <v>3720.48</v>
      </c>
      <c r="M54" s="4">
        <v>3720.48</v>
      </c>
      <c r="N54" s="4" t="s">
        <v>296</v>
      </c>
      <c r="O54" s="4" t="s">
        <v>32</v>
      </c>
      <c r="P54" s="4" t="s">
        <v>33</v>
      </c>
      <c r="Q54" s="4">
        <v>0</v>
      </c>
      <c r="R54" s="9">
        <v>45234.0000115741</v>
      </c>
      <c r="S54" s="6">
        <v>45255</v>
      </c>
      <c r="T54" s="4" t="s">
        <v>34</v>
      </c>
      <c r="U54" s="4">
        <v>3720.48</v>
      </c>
      <c r="V54" s="4">
        <v>0</v>
      </c>
      <c r="W54" s="4">
        <v>0</v>
      </c>
      <c r="X54" s="4" t="s">
        <v>297</v>
      </c>
      <c r="Y54" s="4" t="s">
        <v>298</v>
      </c>
    </row>
    <row r="55" s="4" customFormat="1" spans="1:25">
      <c r="A55" s="4" t="s">
        <v>299</v>
      </c>
      <c r="B55" s="4" t="s">
        <v>26</v>
      </c>
      <c r="C55" s="4" t="s">
        <v>27</v>
      </c>
      <c r="D55" s="4" t="s">
        <v>69</v>
      </c>
      <c r="E55" s="4" t="s">
        <v>300</v>
      </c>
      <c r="F55" s="6">
        <v>45248</v>
      </c>
      <c r="G55" s="6">
        <v>45252</v>
      </c>
      <c r="H55" s="4">
        <v>1</v>
      </c>
      <c r="I55" s="4">
        <v>4</v>
      </c>
      <c r="J55" s="4">
        <v>4</v>
      </c>
      <c r="K55" s="4" t="s">
        <v>30</v>
      </c>
      <c r="L55" s="4">
        <v>1052.84</v>
      </c>
      <c r="M55" s="4">
        <v>1052.84</v>
      </c>
      <c r="N55" s="4" t="s">
        <v>301</v>
      </c>
      <c r="O55" s="4" t="s">
        <v>32</v>
      </c>
      <c r="P55" s="4" t="s">
        <v>33</v>
      </c>
      <c r="Q55" s="4">
        <v>0</v>
      </c>
      <c r="R55" s="9">
        <v>45234</v>
      </c>
      <c r="S55" s="6">
        <v>45255</v>
      </c>
      <c r="T55" s="4" t="s">
        <v>34</v>
      </c>
      <c r="U55" s="4">
        <v>1052.84</v>
      </c>
      <c r="V55" s="4">
        <v>0</v>
      </c>
      <c r="W55" s="4">
        <v>0</v>
      </c>
      <c r="X55" s="4" t="s">
        <v>302</v>
      </c>
      <c r="Y55" s="4" t="s">
        <v>303</v>
      </c>
    </row>
    <row r="56" s="4" customFormat="1" spans="1:25">
      <c r="A56" s="4" t="s">
        <v>299</v>
      </c>
      <c r="B56" s="4" t="s">
        <v>26</v>
      </c>
      <c r="C56" s="4" t="s">
        <v>37</v>
      </c>
      <c r="D56" s="4" t="s">
        <v>69</v>
      </c>
      <c r="E56" s="4" t="s">
        <v>300</v>
      </c>
      <c r="F56" s="6">
        <v>45248</v>
      </c>
      <c r="G56" s="6">
        <v>45252</v>
      </c>
      <c r="H56" s="4">
        <v>1</v>
      </c>
      <c r="I56" s="4">
        <v>4</v>
      </c>
      <c r="J56" s="4">
        <v>4</v>
      </c>
      <c r="K56" s="4" t="s">
        <v>30</v>
      </c>
      <c r="L56" s="4">
        <v>-1052.84</v>
      </c>
      <c r="M56" s="4">
        <v>-1052.84</v>
      </c>
      <c r="N56" s="4" t="s">
        <v>301</v>
      </c>
      <c r="O56" s="4" t="s">
        <v>32</v>
      </c>
      <c r="P56" s="4" t="s">
        <v>33</v>
      </c>
      <c r="Q56" s="4">
        <v>0</v>
      </c>
      <c r="R56" s="9">
        <v>45234</v>
      </c>
      <c r="S56" s="6">
        <v>45255</v>
      </c>
      <c r="T56" s="4" t="s">
        <v>34</v>
      </c>
      <c r="U56" s="4">
        <v>-1052.84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305</v>
      </c>
      <c r="E57" s="4" t="s">
        <v>306</v>
      </c>
      <c r="F57" s="6">
        <v>45251</v>
      </c>
      <c r="G57" s="6">
        <v>45252</v>
      </c>
      <c r="H57" s="4">
        <v>1</v>
      </c>
      <c r="I57" s="4">
        <v>1</v>
      </c>
      <c r="J57" s="4">
        <v>1</v>
      </c>
      <c r="K57" s="4" t="s">
        <v>30</v>
      </c>
      <c r="L57" s="4">
        <v>1751.21</v>
      </c>
      <c r="M57" s="4">
        <v>1751.21</v>
      </c>
      <c r="N57" s="4" t="s">
        <v>307</v>
      </c>
      <c r="O57" s="4" t="s">
        <v>32</v>
      </c>
      <c r="P57" s="4" t="s">
        <v>33</v>
      </c>
      <c r="Q57" s="4">
        <v>0</v>
      </c>
      <c r="R57" s="9">
        <v>45235</v>
      </c>
      <c r="S57" s="6">
        <v>45255</v>
      </c>
      <c r="T57" s="4" t="s">
        <v>34</v>
      </c>
      <c r="U57" s="4">
        <v>1751.21</v>
      </c>
      <c r="V57" s="4">
        <v>0</v>
      </c>
      <c r="W57" s="4">
        <v>0</v>
      </c>
      <c r="X57" s="4" t="s">
        <v>308</v>
      </c>
      <c r="Y57" s="4" t="s">
        <v>67</v>
      </c>
    </row>
    <row r="58" s="4" customFormat="1" spans="1:25">
      <c r="A58" s="4" t="s">
        <v>309</v>
      </c>
      <c r="B58" s="4" t="s">
        <v>26</v>
      </c>
      <c r="C58" s="4" t="s">
        <v>27</v>
      </c>
      <c r="D58" s="4" t="s">
        <v>310</v>
      </c>
      <c r="E58" s="4" t="s">
        <v>311</v>
      </c>
      <c r="F58" s="6">
        <v>45249</v>
      </c>
      <c r="G58" s="6">
        <v>45252</v>
      </c>
      <c r="H58" s="4">
        <v>1</v>
      </c>
      <c r="I58" s="4">
        <v>3</v>
      </c>
      <c r="J58" s="4">
        <v>3</v>
      </c>
      <c r="K58" s="4" t="s">
        <v>30</v>
      </c>
      <c r="L58" s="4">
        <v>907.72</v>
      </c>
      <c r="M58" s="4">
        <v>907.72</v>
      </c>
      <c r="N58" s="4" t="s">
        <v>312</v>
      </c>
      <c r="O58" s="4" t="s">
        <v>32</v>
      </c>
      <c r="P58" s="4" t="s">
        <v>33</v>
      </c>
      <c r="Q58" s="4">
        <v>0</v>
      </c>
      <c r="R58" s="9">
        <v>45235</v>
      </c>
      <c r="S58" s="6">
        <v>45255</v>
      </c>
      <c r="T58" s="4" t="s">
        <v>34</v>
      </c>
      <c r="U58" s="4">
        <v>907.72</v>
      </c>
      <c r="V58" s="4">
        <v>0</v>
      </c>
      <c r="W58" s="4">
        <v>0</v>
      </c>
      <c r="X58" s="4" t="s">
        <v>313</v>
      </c>
      <c r="Y58" s="4" t="s">
        <v>313</v>
      </c>
    </row>
    <row r="59" s="4" customFormat="1" spans="1:25">
      <c r="A59" s="4" t="s">
        <v>314</v>
      </c>
      <c r="B59" s="4" t="s">
        <v>26</v>
      </c>
      <c r="C59" s="4" t="s">
        <v>27</v>
      </c>
      <c r="D59" s="4" t="s">
        <v>315</v>
      </c>
      <c r="E59" s="4" t="s">
        <v>316</v>
      </c>
      <c r="F59" s="6">
        <v>45248</v>
      </c>
      <c r="G59" s="6">
        <v>45252</v>
      </c>
      <c r="H59" s="4">
        <v>1</v>
      </c>
      <c r="I59" s="4">
        <v>4</v>
      </c>
      <c r="J59" s="4">
        <v>4</v>
      </c>
      <c r="K59" s="4" t="s">
        <v>30</v>
      </c>
      <c r="L59" s="4">
        <v>7000.12</v>
      </c>
      <c r="M59" s="4">
        <v>7000.12</v>
      </c>
      <c r="N59" s="4" t="s">
        <v>317</v>
      </c>
      <c r="O59" s="4" t="s">
        <v>32</v>
      </c>
      <c r="P59" s="4" t="s">
        <v>33</v>
      </c>
      <c r="Q59" s="4">
        <v>0</v>
      </c>
      <c r="R59" s="9">
        <v>45235.0000115741</v>
      </c>
      <c r="S59" s="6">
        <v>45255</v>
      </c>
      <c r="T59" s="4" t="s">
        <v>34</v>
      </c>
      <c r="U59" s="4">
        <v>7000.12</v>
      </c>
      <c r="V59" s="4">
        <v>0</v>
      </c>
      <c r="W59" s="4">
        <v>0</v>
      </c>
      <c r="X59" s="4" t="s">
        <v>318</v>
      </c>
      <c r="Y59" s="4" t="s">
        <v>67</v>
      </c>
    </row>
    <row r="60" s="4" customFormat="1" spans="1:25">
      <c r="A60" s="4" t="s">
        <v>319</v>
      </c>
      <c r="B60" s="4" t="s">
        <v>26</v>
      </c>
      <c r="C60" s="4" t="s">
        <v>27</v>
      </c>
      <c r="D60" s="4" t="s">
        <v>320</v>
      </c>
      <c r="E60" s="4" t="s">
        <v>321</v>
      </c>
      <c r="F60" s="6">
        <v>45251</v>
      </c>
      <c r="G60" s="6">
        <v>45252</v>
      </c>
      <c r="H60" s="4">
        <v>1</v>
      </c>
      <c r="I60" s="4">
        <v>1</v>
      </c>
      <c r="J60" s="4">
        <v>1</v>
      </c>
      <c r="K60" s="4" t="s">
        <v>30</v>
      </c>
      <c r="L60" s="4">
        <v>376.04</v>
      </c>
      <c r="M60" s="4">
        <v>376.04</v>
      </c>
      <c r="N60" s="4" t="s">
        <v>322</v>
      </c>
      <c r="O60" s="4" t="s">
        <v>32</v>
      </c>
      <c r="P60" s="4" t="s">
        <v>33</v>
      </c>
      <c r="Q60" s="4">
        <v>0</v>
      </c>
      <c r="R60" s="9">
        <v>45236.0000115741</v>
      </c>
      <c r="S60" s="6">
        <v>45255</v>
      </c>
      <c r="T60" s="4" t="s">
        <v>34</v>
      </c>
      <c r="U60" s="4">
        <v>376.04</v>
      </c>
      <c r="V60" s="4">
        <v>0</v>
      </c>
      <c r="W60" s="4">
        <v>0</v>
      </c>
      <c r="X60" s="4" t="s">
        <v>323</v>
      </c>
      <c r="Y60" s="4" t="s">
        <v>67</v>
      </c>
    </row>
    <row r="61" s="4" customFormat="1" spans="1:25">
      <c r="A61" s="4" t="s">
        <v>324</v>
      </c>
      <c r="B61" s="4" t="s">
        <v>26</v>
      </c>
      <c r="C61" s="4" t="s">
        <v>27</v>
      </c>
      <c r="D61" s="4" t="s">
        <v>325</v>
      </c>
      <c r="E61" s="4" t="s">
        <v>326</v>
      </c>
      <c r="F61" s="6">
        <v>45248</v>
      </c>
      <c r="G61" s="6">
        <v>45252</v>
      </c>
      <c r="H61" s="4">
        <v>1</v>
      </c>
      <c r="I61" s="4">
        <v>4</v>
      </c>
      <c r="J61" s="4">
        <v>4</v>
      </c>
      <c r="K61" s="4" t="s">
        <v>30</v>
      </c>
      <c r="L61" s="4">
        <v>1055.24</v>
      </c>
      <c r="M61" s="4">
        <v>1055.24</v>
      </c>
      <c r="N61" s="4" t="s">
        <v>327</v>
      </c>
      <c r="O61" s="4" t="s">
        <v>32</v>
      </c>
      <c r="P61" s="4" t="s">
        <v>33</v>
      </c>
      <c r="Q61" s="4">
        <v>0</v>
      </c>
      <c r="R61" s="9">
        <v>45236</v>
      </c>
      <c r="S61" s="6">
        <v>45255</v>
      </c>
      <c r="T61" s="4" t="s">
        <v>34</v>
      </c>
      <c r="U61" s="4">
        <v>1055.24</v>
      </c>
      <c r="V61" s="4">
        <v>0</v>
      </c>
      <c r="W61" s="4">
        <v>0</v>
      </c>
      <c r="X61" s="4" t="s">
        <v>328</v>
      </c>
      <c r="Y61" s="4" t="s">
        <v>67</v>
      </c>
    </row>
    <row r="62" s="4" customFormat="1" spans="1:25">
      <c r="A62" s="4" t="s">
        <v>319</v>
      </c>
      <c r="B62" s="4" t="s">
        <v>26</v>
      </c>
      <c r="C62" s="4" t="s">
        <v>37</v>
      </c>
      <c r="D62" s="4" t="s">
        <v>320</v>
      </c>
      <c r="E62" s="4" t="s">
        <v>321</v>
      </c>
      <c r="F62" s="6">
        <v>45251</v>
      </c>
      <c r="G62" s="6">
        <v>45252</v>
      </c>
      <c r="H62" s="4">
        <v>1</v>
      </c>
      <c r="I62" s="4">
        <v>1</v>
      </c>
      <c r="J62" s="4">
        <v>1</v>
      </c>
      <c r="K62" s="4" t="s">
        <v>30</v>
      </c>
      <c r="L62" s="4">
        <v>-376.04</v>
      </c>
      <c r="M62" s="4">
        <v>-376.04</v>
      </c>
      <c r="N62" s="4" t="s">
        <v>322</v>
      </c>
      <c r="O62" s="4" t="s">
        <v>32</v>
      </c>
      <c r="P62" s="4" t="s">
        <v>33</v>
      </c>
      <c r="Q62" s="4">
        <v>0</v>
      </c>
      <c r="R62" s="9">
        <v>45236.0000115741</v>
      </c>
      <c r="S62" s="6">
        <v>45255</v>
      </c>
      <c r="T62" s="4" t="s">
        <v>34</v>
      </c>
      <c r="U62" s="4">
        <v>-376.04</v>
      </c>
      <c r="V62" s="4">
        <v>0</v>
      </c>
      <c r="W62" s="4">
        <v>0</v>
      </c>
      <c r="X62" s="4" t="s">
        <v>323</v>
      </c>
      <c r="Y62" s="4" t="s">
        <v>67</v>
      </c>
    </row>
    <row r="63" s="4" customFormat="1" spans="1:25">
      <c r="A63" s="4" t="s">
        <v>329</v>
      </c>
      <c r="B63" s="4" t="s">
        <v>26</v>
      </c>
      <c r="C63" s="4" t="s">
        <v>27</v>
      </c>
      <c r="D63" s="4" t="s">
        <v>330</v>
      </c>
      <c r="E63" s="4" t="s">
        <v>331</v>
      </c>
      <c r="F63" s="6">
        <v>45249</v>
      </c>
      <c r="G63" s="6">
        <v>45252</v>
      </c>
      <c r="H63" s="4">
        <v>2</v>
      </c>
      <c r="I63" s="4">
        <v>3</v>
      </c>
      <c r="J63" s="4">
        <v>6</v>
      </c>
      <c r="K63" s="4" t="s">
        <v>30</v>
      </c>
      <c r="L63" s="4">
        <v>4023.84</v>
      </c>
      <c r="M63" s="4">
        <v>4023.84</v>
      </c>
      <c r="N63" s="4" t="s">
        <v>332</v>
      </c>
      <c r="O63" s="4" t="s">
        <v>32</v>
      </c>
      <c r="P63" s="4" t="s">
        <v>33</v>
      </c>
      <c r="Q63" s="4">
        <v>0</v>
      </c>
      <c r="R63" s="9">
        <v>45236.0000115741</v>
      </c>
      <c r="S63" s="6">
        <v>45255</v>
      </c>
      <c r="T63" s="4" t="s">
        <v>34</v>
      </c>
      <c r="U63" s="4">
        <v>4023.84</v>
      </c>
      <c r="V63" s="4">
        <v>0</v>
      </c>
      <c r="W63" s="4">
        <v>0</v>
      </c>
      <c r="X63" s="4" t="s">
        <v>333</v>
      </c>
      <c r="Y63" s="4" t="s">
        <v>334</v>
      </c>
    </row>
    <row r="64" s="4" customFormat="1" spans="1:25">
      <c r="A64" s="4" t="s">
        <v>335</v>
      </c>
      <c r="B64" s="4" t="s">
        <v>26</v>
      </c>
      <c r="C64" s="4" t="s">
        <v>27</v>
      </c>
      <c r="D64" s="4" t="s">
        <v>336</v>
      </c>
      <c r="E64" s="4" t="s">
        <v>337</v>
      </c>
      <c r="F64" s="6">
        <v>45251</v>
      </c>
      <c r="G64" s="6">
        <v>45252</v>
      </c>
      <c r="H64" s="4">
        <v>1</v>
      </c>
      <c r="I64" s="4">
        <v>1</v>
      </c>
      <c r="J64" s="4">
        <v>1</v>
      </c>
      <c r="K64" s="4" t="s">
        <v>30</v>
      </c>
      <c r="L64" s="4">
        <v>936.53</v>
      </c>
      <c r="M64" s="4">
        <v>936.53</v>
      </c>
      <c r="N64" s="4" t="s">
        <v>338</v>
      </c>
      <c r="O64" s="4" t="s">
        <v>32</v>
      </c>
      <c r="P64" s="4" t="s">
        <v>33</v>
      </c>
      <c r="Q64" s="4">
        <v>0</v>
      </c>
      <c r="R64" s="9">
        <v>45237.0000115741</v>
      </c>
      <c r="S64" s="6">
        <v>45255</v>
      </c>
      <c r="T64" s="4" t="s">
        <v>34</v>
      </c>
      <c r="U64" s="4">
        <v>936.53</v>
      </c>
      <c r="V64" s="4">
        <v>0</v>
      </c>
      <c r="W64" s="4">
        <v>0</v>
      </c>
      <c r="X64" s="4" t="s">
        <v>339</v>
      </c>
      <c r="Y64" s="4" t="s">
        <v>67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341</v>
      </c>
      <c r="E65" s="4" t="s">
        <v>342</v>
      </c>
      <c r="F65" s="6">
        <v>45251</v>
      </c>
      <c r="G65" s="6">
        <v>45252</v>
      </c>
      <c r="H65" s="4">
        <v>1</v>
      </c>
      <c r="I65" s="4">
        <v>1</v>
      </c>
      <c r="J65" s="4">
        <v>1</v>
      </c>
      <c r="K65" s="4" t="s">
        <v>30</v>
      </c>
      <c r="L65" s="4">
        <v>660.48</v>
      </c>
      <c r="M65" s="4">
        <v>660.48</v>
      </c>
      <c r="N65" s="4" t="s">
        <v>343</v>
      </c>
      <c r="O65" s="4" t="s">
        <v>32</v>
      </c>
      <c r="P65" s="4" t="s">
        <v>33</v>
      </c>
      <c r="Q65" s="4">
        <v>0</v>
      </c>
      <c r="R65" s="9">
        <v>45237.0000115741</v>
      </c>
      <c r="S65" s="6">
        <v>45255</v>
      </c>
      <c r="T65" s="4" t="s">
        <v>34</v>
      </c>
      <c r="U65" s="4">
        <v>660.48</v>
      </c>
      <c r="V65" s="4">
        <v>0</v>
      </c>
      <c r="W65" s="4">
        <v>0</v>
      </c>
      <c r="X65" s="4" t="s">
        <v>344</v>
      </c>
      <c r="Y65" s="4" t="s">
        <v>345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347</v>
      </c>
      <c r="E66" s="4" t="s">
        <v>283</v>
      </c>
      <c r="F66" s="6">
        <v>45251</v>
      </c>
      <c r="G66" s="6">
        <v>45252</v>
      </c>
      <c r="H66" s="4">
        <v>2</v>
      </c>
      <c r="I66" s="4">
        <v>1</v>
      </c>
      <c r="J66" s="4">
        <v>2</v>
      </c>
      <c r="K66" s="4" t="s">
        <v>30</v>
      </c>
      <c r="L66" s="4">
        <v>430.96</v>
      </c>
      <c r="M66" s="4">
        <v>430.96</v>
      </c>
      <c r="N66" s="4" t="s">
        <v>348</v>
      </c>
      <c r="O66" s="4" t="s">
        <v>32</v>
      </c>
      <c r="P66" s="4" t="s">
        <v>33</v>
      </c>
      <c r="Q66" s="4">
        <v>0</v>
      </c>
      <c r="R66" s="9">
        <v>45237</v>
      </c>
      <c r="S66" s="6">
        <v>45255</v>
      </c>
      <c r="T66" s="4" t="s">
        <v>34</v>
      </c>
      <c r="U66" s="4">
        <v>430.96</v>
      </c>
      <c r="V66" s="4">
        <v>0</v>
      </c>
      <c r="W66" s="4">
        <v>0</v>
      </c>
      <c r="X66" s="4" t="s">
        <v>349</v>
      </c>
      <c r="Y66" s="4" t="s">
        <v>350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210</v>
      </c>
      <c r="F67" s="6">
        <v>45251</v>
      </c>
      <c r="G67" s="6">
        <v>45252</v>
      </c>
      <c r="H67" s="4">
        <v>1</v>
      </c>
      <c r="I67" s="4">
        <v>1</v>
      </c>
      <c r="J67" s="4">
        <v>1</v>
      </c>
      <c r="K67" s="4" t="s">
        <v>30</v>
      </c>
      <c r="L67" s="4">
        <v>784.05</v>
      </c>
      <c r="M67" s="4">
        <v>784.05</v>
      </c>
      <c r="N67" s="4" t="s">
        <v>353</v>
      </c>
      <c r="O67" s="4" t="s">
        <v>32</v>
      </c>
      <c r="P67" s="4" t="s">
        <v>33</v>
      </c>
      <c r="Q67" s="4">
        <v>0</v>
      </c>
      <c r="R67" s="9">
        <v>45237</v>
      </c>
      <c r="S67" s="6">
        <v>45255</v>
      </c>
      <c r="T67" s="4" t="s">
        <v>34</v>
      </c>
      <c r="U67" s="4">
        <v>784.05</v>
      </c>
      <c r="V67" s="4">
        <v>0</v>
      </c>
      <c r="W67" s="4">
        <v>0</v>
      </c>
      <c r="X67" s="4" t="s">
        <v>354</v>
      </c>
      <c r="Y67" s="4" t="s">
        <v>67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357</v>
      </c>
      <c r="F68" s="6">
        <v>45251</v>
      </c>
      <c r="G68" s="6">
        <v>45252</v>
      </c>
      <c r="H68" s="4">
        <v>1</v>
      </c>
      <c r="I68" s="4">
        <v>1</v>
      </c>
      <c r="J68" s="4">
        <v>1</v>
      </c>
      <c r="K68" s="4" t="s">
        <v>30</v>
      </c>
      <c r="L68" s="4">
        <v>561.15</v>
      </c>
      <c r="M68" s="4">
        <v>561.15</v>
      </c>
      <c r="N68" s="4" t="s">
        <v>358</v>
      </c>
      <c r="O68" s="4" t="s">
        <v>32</v>
      </c>
      <c r="P68" s="4" t="s">
        <v>33</v>
      </c>
      <c r="Q68" s="4">
        <v>0</v>
      </c>
      <c r="R68" s="9">
        <v>45237.0000115741</v>
      </c>
      <c r="S68" s="6">
        <v>45255</v>
      </c>
      <c r="T68" s="4" t="s">
        <v>34</v>
      </c>
      <c r="U68" s="4">
        <v>561.15</v>
      </c>
      <c r="V68" s="4">
        <v>0</v>
      </c>
      <c r="W68" s="4">
        <v>0</v>
      </c>
      <c r="X68" s="4" t="s">
        <v>359</v>
      </c>
      <c r="Y68" s="4" t="s">
        <v>67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361</v>
      </c>
      <c r="E69" s="4" t="s">
        <v>221</v>
      </c>
      <c r="F69" s="6">
        <v>45251</v>
      </c>
      <c r="G69" s="6">
        <v>45252</v>
      </c>
      <c r="H69" s="4">
        <v>1</v>
      </c>
      <c r="I69" s="4">
        <v>1</v>
      </c>
      <c r="J69" s="4">
        <v>1</v>
      </c>
      <c r="K69" s="4" t="s">
        <v>30</v>
      </c>
      <c r="L69" s="4">
        <v>691.8</v>
      </c>
      <c r="M69" s="4">
        <v>691.8</v>
      </c>
      <c r="N69" s="4" t="s">
        <v>362</v>
      </c>
      <c r="O69" s="4" t="s">
        <v>32</v>
      </c>
      <c r="P69" s="4" t="s">
        <v>33</v>
      </c>
      <c r="Q69" s="4">
        <v>0</v>
      </c>
      <c r="R69" s="9">
        <v>45237</v>
      </c>
      <c r="S69" s="6">
        <v>45255</v>
      </c>
      <c r="T69" s="4" t="s">
        <v>34</v>
      </c>
      <c r="U69" s="4">
        <v>691.8</v>
      </c>
      <c r="V69" s="4">
        <v>0</v>
      </c>
      <c r="W69" s="4">
        <v>0</v>
      </c>
      <c r="X69" s="4" t="s">
        <v>363</v>
      </c>
      <c r="Y69" s="4" t="s">
        <v>364</v>
      </c>
    </row>
    <row r="70" s="4" customFormat="1" spans="1:25">
      <c r="A70" s="4" t="s">
        <v>365</v>
      </c>
      <c r="B70" s="4" t="s">
        <v>26</v>
      </c>
      <c r="C70" s="4" t="s">
        <v>27</v>
      </c>
      <c r="D70" s="4" t="s">
        <v>366</v>
      </c>
      <c r="E70" s="4" t="s">
        <v>367</v>
      </c>
      <c r="F70" s="6">
        <v>45251</v>
      </c>
      <c r="G70" s="6">
        <v>45252</v>
      </c>
      <c r="H70" s="4">
        <v>2</v>
      </c>
      <c r="I70" s="4">
        <v>1</v>
      </c>
      <c r="J70" s="4">
        <v>2</v>
      </c>
      <c r="K70" s="4" t="s">
        <v>30</v>
      </c>
      <c r="L70" s="4">
        <v>609.18</v>
      </c>
      <c r="M70" s="4">
        <v>609.18</v>
      </c>
      <c r="N70" s="4" t="s">
        <v>368</v>
      </c>
      <c r="O70" s="4" t="s">
        <v>32</v>
      </c>
      <c r="P70" s="4" t="s">
        <v>33</v>
      </c>
      <c r="Q70" s="4">
        <v>0</v>
      </c>
      <c r="R70" s="9">
        <v>45238.0000115741</v>
      </c>
      <c r="S70" s="6">
        <v>45255</v>
      </c>
      <c r="T70" s="4" t="s">
        <v>34</v>
      </c>
      <c r="U70" s="4">
        <v>609.18</v>
      </c>
      <c r="V70" s="4">
        <v>0</v>
      </c>
      <c r="W70" s="4">
        <v>0</v>
      </c>
      <c r="X70" s="4" t="s">
        <v>369</v>
      </c>
      <c r="Y70" s="4" t="s">
        <v>67</v>
      </c>
    </row>
    <row r="71" s="4" customFormat="1" spans="1:25">
      <c r="A71" s="4" t="s">
        <v>370</v>
      </c>
      <c r="B71" s="4" t="s">
        <v>26</v>
      </c>
      <c r="C71" s="4" t="s">
        <v>27</v>
      </c>
      <c r="D71" s="4" t="s">
        <v>231</v>
      </c>
      <c r="E71" s="4" t="s">
        <v>371</v>
      </c>
      <c r="F71" s="6">
        <v>45250</v>
      </c>
      <c r="G71" s="6">
        <v>45252</v>
      </c>
      <c r="H71" s="4">
        <v>1</v>
      </c>
      <c r="I71" s="4">
        <v>2</v>
      </c>
      <c r="J71" s="4">
        <v>2</v>
      </c>
      <c r="K71" s="4" t="s">
        <v>30</v>
      </c>
      <c r="L71" s="4">
        <v>869.18</v>
      </c>
      <c r="M71" s="4">
        <v>869.18</v>
      </c>
      <c r="N71" s="4" t="s">
        <v>372</v>
      </c>
      <c r="O71" s="4" t="s">
        <v>32</v>
      </c>
      <c r="P71" s="4" t="s">
        <v>33</v>
      </c>
      <c r="Q71" s="4">
        <v>0</v>
      </c>
      <c r="R71" s="9">
        <v>45238</v>
      </c>
      <c r="S71" s="6">
        <v>45255</v>
      </c>
      <c r="T71" s="4" t="s">
        <v>34</v>
      </c>
      <c r="U71" s="4">
        <v>869.18</v>
      </c>
      <c r="V71" s="4">
        <v>0</v>
      </c>
      <c r="W71" s="4">
        <v>0</v>
      </c>
      <c r="X71" s="4" t="s">
        <v>373</v>
      </c>
      <c r="Y71" s="4" t="s">
        <v>374</v>
      </c>
    </row>
    <row r="72" s="4" customFormat="1" spans="1:25">
      <c r="A72" s="4" t="s">
        <v>375</v>
      </c>
      <c r="B72" s="4" t="s">
        <v>26</v>
      </c>
      <c r="C72" s="4" t="s">
        <v>27</v>
      </c>
      <c r="D72" s="4" t="s">
        <v>376</v>
      </c>
      <c r="E72" s="4" t="s">
        <v>377</v>
      </c>
      <c r="F72" s="6">
        <v>45250</v>
      </c>
      <c r="G72" s="6">
        <v>45252</v>
      </c>
      <c r="H72" s="4">
        <v>1</v>
      </c>
      <c r="I72" s="4">
        <v>2</v>
      </c>
      <c r="J72" s="4">
        <v>2</v>
      </c>
      <c r="K72" s="4" t="s">
        <v>30</v>
      </c>
      <c r="L72" s="4">
        <v>1366.32</v>
      </c>
      <c r="M72" s="4">
        <v>1366.32</v>
      </c>
      <c r="N72" s="4" t="s">
        <v>378</v>
      </c>
      <c r="O72" s="4" t="s">
        <v>32</v>
      </c>
      <c r="P72" s="4" t="s">
        <v>33</v>
      </c>
      <c r="Q72" s="4">
        <v>0</v>
      </c>
      <c r="R72" s="9">
        <v>45238</v>
      </c>
      <c r="S72" s="6">
        <v>45255</v>
      </c>
      <c r="T72" s="4" t="s">
        <v>34</v>
      </c>
      <c r="U72" s="4">
        <v>1366.32</v>
      </c>
      <c r="V72" s="4">
        <v>0</v>
      </c>
      <c r="W72" s="4">
        <v>0</v>
      </c>
      <c r="X72" s="4" t="s">
        <v>379</v>
      </c>
      <c r="Y72" s="4" t="s">
        <v>67</v>
      </c>
    </row>
    <row r="73" s="4" customFormat="1" spans="1:25">
      <c r="A73" s="4" t="s">
        <v>324</v>
      </c>
      <c r="B73" s="4" t="s">
        <v>26</v>
      </c>
      <c r="C73" s="4" t="s">
        <v>37</v>
      </c>
      <c r="D73" s="4" t="s">
        <v>325</v>
      </c>
      <c r="E73" s="4" t="s">
        <v>326</v>
      </c>
      <c r="F73" s="6">
        <v>45248</v>
      </c>
      <c r="G73" s="6">
        <v>45252</v>
      </c>
      <c r="H73" s="4">
        <v>1</v>
      </c>
      <c r="I73" s="4">
        <v>4</v>
      </c>
      <c r="J73" s="4">
        <v>4</v>
      </c>
      <c r="K73" s="4" t="s">
        <v>30</v>
      </c>
      <c r="L73" s="4">
        <v>-1055.24</v>
      </c>
      <c r="M73" s="4">
        <v>-1055.24</v>
      </c>
      <c r="N73" s="4" t="s">
        <v>327</v>
      </c>
      <c r="O73" s="4" t="s">
        <v>32</v>
      </c>
      <c r="P73" s="4" t="s">
        <v>33</v>
      </c>
      <c r="Q73" s="4">
        <v>0</v>
      </c>
      <c r="R73" s="9">
        <v>45236</v>
      </c>
      <c r="S73" s="6">
        <v>45255</v>
      </c>
      <c r="T73" s="4" t="s">
        <v>34</v>
      </c>
      <c r="U73" s="4">
        <v>-1055.24</v>
      </c>
      <c r="V73" s="4">
        <v>0</v>
      </c>
      <c r="W73" s="4">
        <v>0</v>
      </c>
      <c r="X73" s="4" t="s">
        <v>328</v>
      </c>
      <c r="Y73" s="4" t="s">
        <v>67</v>
      </c>
    </row>
    <row r="74" s="4" customFormat="1" spans="1:25">
      <c r="A74" s="4" t="s">
        <v>380</v>
      </c>
      <c r="B74" s="4" t="s">
        <v>26</v>
      </c>
      <c r="C74" s="4" t="s">
        <v>27</v>
      </c>
      <c r="D74" s="4" t="s">
        <v>381</v>
      </c>
      <c r="E74" s="4" t="s">
        <v>382</v>
      </c>
      <c r="F74" s="6">
        <v>45249</v>
      </c>
      <c r="G74" s="6">
        <v>45252</v>
      </c>
      <c r="H74" s="4">
        <v>1</v>
      </c>
      <c r="I74" s="4">
        <v>3</v>
      </c>
      <c r="J74" s="4">
        <v>3</v>
      </c>
      <c r="K74" s="4" t="s">
        <v>30</v>
      </c>
      <c r="L74" s="4">
        <v>1035.27</v>
      </c>
      <c r="M74" s="4">
        <v>1035.27</v>
      </c>
      <c r="N74" s="4" t="s">
        <v>383</v>
      </c>
      <c r="O74" s="4" t="s">
        <v>32</v>
      </c>
      <c r="P74" s="4" t="s">
        <v>33</v>
      </c>
      <c r="Q74" s="4">
        <v>0</v>
      </c>
      <c r="R74" s="9">
        <v>45238.0000115741</v>
      </c>
      <c r="S74" s="6">
        <v>45255</v>
      </c>
      <c r="T74" s="4" t="s">
        <v>34</v>
      </c>
      <c r="U74" s="4">
        <v>1035.27</v>
      </c>
      <c r="V74" s="4">
        <v>0</v>
      </c>
      <c r="W74" s="4">
        <v>0</v>
      </c>
      <c r="X74" s="4" t="s">
        <v>384</v>
      </c>
      <c r="Y74" s="4" t="s">
        <v>385</v>
      </c>
    </row>
    <row r="75" s="4" customFormat="1" spans="1:25">
      <c r="A75" s="4" t="s">
        <v>386</v>
      </c>
      <c r="B75" s="4" t="s">
        <v>26</v>
      </c>
      <c r="C75" s="4" t="s">
        <v>27</v>
      </c>
      <c r="D75" s="4" t="s">
        <v>387</v>
      </c>
      <c r="E75" s="4" t="s">
        <v>388</v>
      </c>
      <c r="F75" s="6">
        <v>45251</v>
      </c>
      <c r="G75" s="6">
        <v>45252</v>
      </c>
      <c r="H75" s="4">
        <v>1</v>
      </c>
      <c r="I75" s="4">
        <v>1</v>
      </c>
      <c r="J75" s="4">
        <v>1</v>
      </c>
      <c r="K75" s="4" t="s">
        <v>30</v>
      </c>
      <c r="L75" s="4">
        <v>458.76</v>
      </c>
      <c r="M75" s="4">
        <v>458.76</v>
      </c>
      <c r="N75" s="4" t="s">
        <v>389</v>
      </c>
      <c r="O75" s="4" t="s">
        <v>32</v>
      </c>
      <c r="P75" s="4" t="s">
        <v>33</v>
      </c>
      <c r="Q75" s="4">
        <v>0</v>
      </c>
      <c r="R75" s="9">
        <v>45238</v>
      </c>
      <c r="S75" s="6">
        <v>45255</v>
      </c>
      <c r="T75" s="4" t="s">
        <v>34</v>
      </c>
      <c r="U75" s="4">
        <v>458.76</v>
      </c>
      <c r="V75" s="4">
        <v>0</v>
      </c>
      <c r="W75" s="4">
        <v>0</v>
      </c>
      <c r="X75" s="4" t="s">
        <v>390</v>
      </c>
      <c r="Y75" s="4" t="s">
        <v>67</v>
      </c>
    </row>
    <row r="76" s="4" customFormat="1" spans="1:25">
      <c r="A76" s="4" t="s">
        <v>391</v>
      </c>
      <c r="B76" s="4" t="s">
        <v>26</v>
      </c>
      <c r="C76" s="4" t="s">
        <v>27</v>
      </c>
      <c r="D76" s="4" t="s">
        <v>392</v>
      </c>
      <c r="E76" s="4" t="s">
        <v>138</v>
      </c>
      <c r="F76" s="6">
        <v>45249</v>
      </c>
      <c r="G76" s="6">
        <v>45252</v>
      </c>
      <c r="H76" s="4">
        <v>1</v>
      </c>
      <c r="I76" s="4">
        <v>3</v>
      </c>
      <c r="J76" s="4">
        <v>3</v>
      </c>
      <c r="K76" s="4" t="s">
        <v>30</v>
      </c>
      <c r="L76" s="4">
        <v>981.6</v>
      </c>
      <c r="M76" s="4">
        <v>981.6</v>
      </c>
      <c r="N76" s="4" t="s">
        <v>393</v>
      </c>
      <c r="O76" s="4" t="s">
        <v>32</v>
      </c>
      <c r="P76" s="4" t="s">
        <v>33</v>
      </c>
      <c r="Q76" s="4">
        <v>0</v>
      </c>
      <c r="R76" s="9">
        <v>45238.0000115741</v>
      </c>
      <c r="S76" s="6">
        <v>45255</v>
      </c>
      <c r="T76" s="4" t="s">
        <v>34</v>
      </c>
      <c r="U76" s="4">
        <v>981.6</v>
      </c>
      <c r="V76" s="4">
        <v>0</v>
      </c>
      <c r="W76" s="4">
        <v>0</v>
      </c>
      <c r="X76" s="4" t="s">
        <v>394</v>
      </c>
      <c r="Y76" s="4" t="s">
        <v>395</v>
      </c>
    </row>
    <row r="77" s="4" customFormat="1" spans="1:25">
      <c r="A77" s="4" t="s">
        <v>396</v>
      </c>
      <c r="B77" s="4" t="s">
        <v>26</v>
      </c>
      <c r="C77" s="4" t="s">
        <v>27</v>
      </c>
      <c r="D77" s="4" t="s">
        <v>397</v>
      </c>
      <c r="E77" s="4" t="s">
        <v>398</v>
      </c>
      <c r="F77" s="6">
        <v>45250</v>
      </c>
      <c r="G77" s="6">
        <v>45252</v>
      </c>
      <c r="H77" s="4">
        <v>1</v>
      </c>
      <c r="I77" s="4">
        <v>2</v>
      </c>
      <c r="J77" s="4">
        <v>2</v>
      </c>
      <c r="K77" s="4" t="s">
        <v>30</v>
      </c>
      <c r="L77" s="4">
        <v>775.99</v>
      </c>
      <c r="M77" s="4">
        <v>775.99</v>
      </c>
      <c r="N77" s="4" t="s">
        <v>399</v>
      </c>
      <c r="O77" s="4" t="s">
        <v>32</v>
      </c>
      <c r="P77" s="4" t="s">
        <v>33</v>
      </c>
      <c r="Q77" s="4">
        <v>0</v>
      </c>
      <c r="R77" s="9">
        <v>45238.0000115741</v>
      </c>
      <c r="S77" s="6">
        <v>45255</v>
      </c>
      <c r="T77" s="4" t="s">
        <v>34</v>
      </c>
      <c r="U77" s="4">
        <v>775.99</v>
      </c>
      <c r="V77" s="4">
        <v>0</v>
      </c>
      <c r="W77" s="4">
        <v>0</v>
      </c>
      <c r="X77" s="4" t="s">
        <v>400</v>
      </c>
      <c r="Y77" s="4" t="s">
        <v>67</v>
      </c>
    </row>
    <row r="78" s="4" customFormat="1" spans="1:25">
      <c r="A78" s="4" t="s">
        <v>401</v>
      </c>
      <c r="B78" s="4" t="s">
        <v>26</v>
      </c>
      <c r="C78" s="4" t="s">
        <v>27</v>
      </c>
      <c r="D78" s="4" t="s">
        <v>402</v>
      </c>
      <c r="E78" s="4" t="s">
        <v>403</v>
      </c>
      <c r="F78" s="6">
        <v>45246</v>
      </c>
      <c r="G78" s="6">
        <v>45252</v>
      </c>
      <c r="H78" s="4">
        <v>1</v>
      </c>
      <c r="I78" s="4">
        <v>6</v>
      </c>
      <c r="J78" s="4">
        <v>6</v>
      </c>
      <c r="K78" s="4" t="s">
        <v>30</v>
      </c>
      <c r="L78" s="4">
        <v>1135.41</v>
      </c>
      <c r="M78" s="4">
        <v>1135.41</v>
      </c>
      <c r="N78" s="4" t="s">
        <v>404</v>
      </c>
      <c r="O78" s="4" t="s">
        <v>32</v>
      </c>
      <c r="P78" s="4" t="s">
        <v>33</v>
      </c>
      <c r="Q78" s="4">
        <v>0</v>
      </c>
      <c r="R78" s="9">
        <v>45239.0000115741</v>
      </c>
      <c r="S78" s="6">
        <v>45255</v>
      </c>
      <c r="T78" s="4" t="s">
        <v>34</v>
      </c>
      <c r="U78" s="4">
        <v>1135.41</v>
      </c>
      <c r="V78" s="4">
        <v>0</v>
      </c>
      <c r="W78" s="4">
        <v>0</v>
      </c>
      <c r="X78" s="4" t="s">
        <v>405</v>
      </c>
      <c r="Y78" s="4" t="s">
        <v>406</v>
      </c>
    </row>
    <row r="79" s="4" customFormat="1" spans="1:25">
      <c r="A79" s="4" t="s">
        <v>407</v>
      </c>
      <c r="B79" s="4" t="s">
        <v>26</v>
      </c>
      <c r="C79" s="4" t="s">
        <v>27</v>
      </c>
      <c r="D79" s="4" t="s">
        <v>402</v>
      </c>
      <c r="E79" s="4" t="s">
        <v>403</v>
      </c>
      <c r="F79" s="6">
        <v>45246</v>
      </c>
      <c r="G79" s="6">
        <v>45252</v>
      </c>
      <c r="H79" s="4">
        <v>1</v>
      </c>
      <c r="I79" s="4">
        <v>6</v>
      </c>
      <c r="J79" s="4">
        <v>6</v>
      </c>
      <c r="K79" s="4" t="s">
        <v>30</v>
      </c>
      <c r="L79" s="4">
        <v>1135.41</v>
      </c>
      <c r="M79" s="4">
        <v>1135.41</v>
      </c>
      <c r="N79" s="4" t="s">
        <v>408</v>
      </c>
      <c r="O79" s="4" t="s">
        <v>32</v>
      </c>
      <c r="P79" s="4" t="s">
        <v>33</v>
      </c>
      <c r="Q79" s="4">
        <v>0</v>
      </c>
      <c r="R79" s="9">
        <v>45239.0000115741</v>
      </c>
      <c r="S79" s="6">
        <v>45255</v>
      </c>
      <c r="T79" s="4" t="s">
        <v>34</v>
      </c>
      <c r="U79" s="4">
        <v>1135.41</v>
      </c>
      <c r="V79" s="4">
        <v>0</v>
      </c>
      <c r="W79" s="4">
        <v>0</v>
      </c>
      <c r="X79" s="4" t="s">
        <v>409</v>
      </c>
      <c r="Y79" s="4" t="s">
        <v>67</v>
      </c>
    </row>
    <row r="80" s="4" customFormat="1" spans="1:25">
      <c r="A80" s="4" t="s">
        <v>410</v>
      </c>
      <c r="B80" s="4" t="s">
        <v>26</v>
      </c>
      <c r="C80" s="4" t="s">
        <v>27</v>
      </c>
      <c r="D80" s="4" t="s">
        <v>411</v>
      </c>
      <c r="E80" s="4" t="s">
        <v>412</v>
      </c>
      <c r="F80" s="6">
        <v>45251</v>
      </c>
      <c r="G80" s="6">
        <v>45252</v>
      </c>
      <c r="H80" s="4">
        <v>1</v>
      </c>
      <c r="I80" s="4">
        <v>1</v>
      </c>
      <c r="J80" s="4">
        <v>1</v>
      </c>
      <c r="K80" s="4" t="s">
        <v>30</v>
      </c>
      <c r="L80" s="4">
        <v>320.51</v>
      </c>
      <c r="M80" s="4">
        <v>320.51</v>
      </c>
      <c r="N80" s="4" t="s">
        <v>413</v>
      </c>
      <c r="O80" s="4" t="s">
        <v>32</v>
      </c>
      <c r="P80" s="4" t="s">
        <v>33</v>
      </c>
      <c r="Q80" s="4">
        <v>0</v>
      </c>
      <c r="R80" s="9">
        <v>45239</v>
      </c>
      <c r="S80" s="6">
        <v>45255</v>
      </c>
      <c r="T80" s="4" t="s">
        <v>34</v>
      </c>
      <c r="U80" s="4">
        <v>320.51</v>
      </c>
      <c r="V80" s="4">
        <v>0</v>
      </c>
      <c r="W80" s="4">
        <v>0</v>
      </c>
      <c r="X80" s="4" t="s">
        <v>414</v>
      </c>
      <c r="Y80" s="4" t="s">
        <v>67</v>
      </c>
    </row>
    <row r="81" s="4" customFormat="1" spans="1:25">
      <c r="A81" s="4" t="s">
        <v>407</v>
      </c>
      <c r="B81" s="4" t="s">
        <v>26</v>
      </c>
      <c r="C81" s="4" t="s">
        <v>37</v>
      </c>
      <c r="D81" s="4" t="s">
        <v>402</v>
      </c>
      <c r="E81" s="4" t="s">
        <v>403</v>
      </c>
      <c r="F81" s="6">
        <v>45246</v>
      </c>
      <c r="G81" s="6">
        <v>45252</v>
      </c>
      <c r="H81" s="4">
        <v>1</v>
      </c>
      <c r="I81" s="4">
        <v>6</v>
      </c>
      <c r="J81" s="4">
        <v>6</v>
      </c>
      <c r="K81" s="4" t="s">
        <v>30</v>
      </c>
      <c r="L81" s="4">
        <v>-1135.41</v>
      </c>
      <c r="M81" s="4">
        <v>-1135.41</v>
      </c>
      <c r="N81" s="4" t="s">
        <v>408</v>
      </c>
      <c r="O81" s="4" t="s">
        <v>32</v>
      </c>
      <c r="P81" s="4" t="s">
        <v>33</v>
      </c>
      <c r="Q81" s="4">
        <v>0</v>
      </c>
      <c r="R81" s="9">
        <v>45239.0000115741</v>
      </c>
      <c r="S81" s="6">
        <v>45255</v>
      </c>
      <c r="T81" s="4" t="s">
        <v>34</v>
      </c>
      <c r="U81" s="4">
        <v>-1135.41</v>
      </c>
      <c r="V81" s="4">
        <v>0</v>
      </c>
      <c r="W81" s="4">
        <v>0</v>
      </c>
      <c r="X81" s="4" t="s">
        <v>409</v>
      </c>
      <c r="Y81" s="4" t="s">
        <v>67</v>
      </c>
    </row>
    <row r="82" s="4" customFormat="1" spans="1:25">
      <c r="A82" s="4" t="s">
        <v>415</v>
      </c>
      <c r="B82" s="4" t="s">
        <v>26</v>
      </c>
      <c r="C82" s="4" t="s">
        <v>27</v>
      </c>
      <c r="D82" s="4" t="s">
        <v>416</v>
      </c>
      <c r="E82" s="4" t="s">
        <v>417</v>
      </c>
      <c r="F82" s="6">
        <v>45250</v>
      </c>
      <c r="G82" s="6">
        <v>45252</v>
      </c>
      <c r="H82" s="4">
        <v>1</v>
      </c>
      <c r="I82" s="4">
        <v>2</v>
      </c>
      <c r="J82" s="4">
        <v>2</v>
      </c>
      <c r="K82" s="4" t="s">
        <v>30</v>
      </c>
      <c r="L82" s="4">
        <v>3420.5</v>
      </c>
      <c r="M82" s="4">
        <v>3420.5</v>
      </c>
      <c r="N82" s="4" t="s">
        <v>418</v>
      </c>
      <c r="O82" s="4" t="s">
        <v>32</v>
      </c>
      <c r="P82" s="4" t="s">
        <v>33</v>
      </c>
      <c r="Q82" s="4">
        <v>0</v>
      </c>
      <c r="R82" s="9">
        <v>45206.0000115741</v>
      </c>
      <c r="S82" s="6">
        <v>45255</v>
      </c>
      <c r="T82" s="4" t="s">
        <v>34</v>
      </c>
      <c r="U82" s="4">
        <v>3420.5</v>
      </c>
      <c r="V82" s="4">
        <v>0</v>
      </c>
      <c r="W82" s="4">
        <v>0</v>
      </c>
      <c r="X82" s="4" t="s">
        <v>419</v>
      </c>
      <c r="Y82" s="4" t="s">
        <v>67</v>
      </c>
    </row>
    <row r="83" s="4" customFormat="1" spans="1:25">
      <c r="A83" s="4" t="s">
        <v>420</v>
      </c>
      <c r="B83" s="4" t="s">
        <v>26</v>
      </c>
      <c r="C83" s="4" t="s">
        <v>27</v>
      </c>
      <c r="D83" s="4" t="s">
        <v>421</v>
      </c>
      <c r="E83" s="4" t="s">
        <v>422</v>
      </c>
      <c r="F83" s="6">
        <v>45251</v>
      </c>
      <c r="G83" s="6">
        <v>45252</v>
      </c>
      <c r="H83" s="4">
        <v>1</v>
      </c>
      <c r="I83" s="4">
        <v>1</v>
      </c>
      <c r="J83" s="4">
        <v>1</v>
      </c>
      <c r="K83" s="4" t="s">
        <v>30</v>
      </c>
      <c r="L83" s="4">
        <v>1034.38</v>
      </c>
      <c r="M83" s="4">
        <v>1034.38</v>
      </c>
      <c r="N83" s="4" t="s">
        <v>423</v>
      </c>
      <c r="O83" s="4" t="s">
        <v>32</v>
      </c>
      <c r="P83" s="4" t="s">
        <v>33</v>
      </c>
      <c r="Q83" s="4">
        <v>0</v>
      </c>
      <c r="R83" s="9">
        <v>45239.0000115741</v>
      </c>
      <c r="S83" s="6">
        <v>45255</v>
      </c>
      <c r="T83" s="4" t="s">
        <v>34</v>
      </c>
      <c r="U83" s="4">
        <v>1034.38</v>
      </c>
      <c r="V83" s="4">
        <v>0</v>
      </c>
      <c r="W83" s="4">
        <v>0</v>
      </c>
      <c r="X83" s="4" t="s">
        <v>424</v>
      </c>
      <c r="Y83" s="4" t="s">
        <v>425</v>
      </c>
    </row>
    <row r="84" s="4" customFormat="1" spans="1:25">
      <c r="A84" s="4" t="s">
        <v>426</v>
      </c>
      <c r="B84" s="4" t="s">
        <v>26</v>
      </c>
      <c r="C84" s="4" t="s">
        <v>27</v>
      </c>
      <c r="D84" s="4" t="s">
        <v>427</v>
      </c>
      <c r="E84" s="4" t="s">
        <v>428</v>
      </c>
      <c r="F84" s="6">
        <v>45246</v>
      </c>
      <c r="G84" s="6">
        <v>45252</v>
      </c>
      <c r="H84" s="4">
        <v>1</v>
      </c>
      <c r="I84" s="4">
        <v>6</v>
      </c>
      <c r="J84" s="4">
        <v>6</v>
      </c>
      <c r="K84" s="4" t="s">
        <v>30</v>
      </c>
      <c r="L84" s="4">
        <v>3401.46</v>
      </c>
      <c r="M84" s="4">
        <v>3401.46</v>
      </c>
      <c r="N84" s="4" t="s">
        <v>429</v>
      </c>
      <c r="O84" s="4" t="s">
        <v>32</v>
      </c>
      <c r="P84" s="4" t="s">
        <v>33</v>
      </c>
      <c r="Q84" s="4">
        <v>0</v>
      </c>
      <c r="R84" s="9">
        <v>45240.0000115741</v>
      </c>
      <c r="S84" s="6">
        <v>45255</v>
      </c>
      <c r="T84" s="4" t="s">
        <v>34</v>
      </c>
      <c r="U84" s="4">
        <v>3401.46</v>
      </c>
      <c r="V84" s="4">
        <v>0</v>
      </c>
      <c r="W84" s="4">
        <v>0</v>
      </c>
      <c r="X84" s="4" t="s">
        <v>430</v>
      </c>
      <c r="Y84" s="4" t="s">
        <v>431</v>
      </c>
    </row>
    <row r="85" s="4" customFormat="1" spans="1:25">
      <c r="A85" s="4" t="s">
        <v>432</v>
      </c>
      <c r="B85" s="4" t="s">
        <v>26</v>
      </c>
      <c r="C85" s="4" t="s">
        <v>27</v>
      </c>
      <c r="D85" s="4" t="s">
        <v>433</v>
      </c>
      <c r="E85" s="4" t="s">
        <v>434</v>
      </c>
      <c r="F85" s="6">
        <v>45250</v>
      </c>
      <c r="G85" s="6">
        <v>45252</v>
      </c>
      <c r="H85" s="4">
        <v>1</v>
      </c>
      <c r="I85" s="4">
        <v>2</v>
      </c>
      <c r="J85" s="4">
        <v>2</v>
      </c>
      <c r="K85" s="4" t="s">
        <v>30</v>
      </c>
      <c r="L85" s="4">
        <v>2209.82</v>
      </c>
      <c r="M85" s="4">
        <v>2209.82</v>
      </c>
      <c r="N85" s="4" t="s">
        <v>435</v>
      </c>
      <c r="O85" s="4" t="s">
        <v>32</v>
      </c>
      <c r="P85" s="4" t="s">
        <v>33</v>
      </c>
      <c r="Q85" s="4">
        <v>0</v>
      </c>
      <c r="R85" s="9">
        <v>45240</v>
      </c>
      <c r="S85" s="6">
        <v>45255</v>
      </c>
      <c r="T85" s="4" t="s">
        <v>34</v>
      </c>
      <c r="U85" s="4">
        <v>2209.82</v>
      </c>
      <c r="V85" s="4">
        <v>0</v>
      </c>
      <c r="W85" s="4">
        <v>0</v>
      </c>
      <c r="X85" s="4" t="s">
        <v>436</v>
      </c>
      <c r="Y85" s="4" t="s">
        <v>67</v>
      </c>
    </row>
    <row r="86" s="4" customFormat="1" spans="1:25">
      <c r="A86" s="4" t="s">
        <v>437</v>
      </c>
      <c r="B86" s="4" t="s">
        <v>26</v>
      </c>
      <c r="C86" s="4" t="s">
        <v>27</v>
      </c>
      <c r="D86" s="4" t="s">
        <v>438</v>
      </c>
      <c r="E86" s="4" t="s">
        <v>439</v>
      </c>
      <c r="F86" s="6">
        <v>45251</v>
      </c>
      <c r="G86" s="6">
        <v>45252</v>
      </c>
      <c r="H86" s="4">
        <v>1</v>
      </c>
      <c r="I86" s="4">
        <v>1</v>
      </c>
      <c r="J86" s="4">
        <v>1</v>
      </c>
      <c r="K86" s="4" t="s">
        <v>30</v>
      </c>
      <c r="L86" s="4">
        <v>371.16</v>
      </c>
      <c r="M86" s="4">
        <v>371.16</v>
      </c>
      <c r="N86" s="4" t="s">
        <v>440</v>
      </c>
      <c r="O86" s="4" t="s">
        <v>32</v>
      </c>
      <c r="P86" s="4" t="s">
        <v>33</v>
      </c>
      <c r="Q86" s="4">
        <v>0</v>
      </c>
      <c r="R86" s="9">
        <v>45240</v>
      </c>
      <c r="S86" s="6">
        <v>45255</v>
      </c>
      <c r="T86" s="4" t="s">
        <v>34</v>
      </c>
      <c r="U86" s="4">
        <v>371.16</v>
      </c>
      <c r="V86" s="4">
        <v>0</v>
      </c>
      <c r="W86" s="4">
        <v>0</v>
      </c>
      <c r="X86" s="4" t="s">
        <v>441</v>
      </c>
      <c r="Y86" s="4" t="s">
        <v>442</v>
      </c>
    </row>
    <row r="87" s="4" customFormat="1" spans="1:25">
      <c r="A87" s="4" t="s">
        <v>443</v>
      </c>
      <c r="B87" s="4" t="s">
        <v>26</v>
      </c>
      <c r="C87" s="4" t="s">
        <v>27</v>
      </c>
      <c r="D87" s="4" t="s">
        <v>444</v>
      </c>
      <c r="E87" s="4" t="s">
        <v>445</v>
      </c>
      <c r="F87" s="6">
        <v>45250</v>
      </c>
      <c r="G87" s="6">
        <v>45252</v>
      </c>
      <c r="H87" s="4">
        <v>1</v>
      </c>
      <c r="I87" s="4">
        <v>2</v>
      </c>
      <c r="J87" s="4">
        <v>2</v>
      </c>
      <c r="K87" s="4" t="s">
        <v>30</v>
      </c>
      <c r="L87" s="4">
        <v>6301.22</v>
      </c>
      <c r="M87" s="4">
        <v>6301.22</v>
      </c>
      <c r="N87" s="4" t="s">
        <v>446</v>
      </c>
      <c r="O87" s="4" t="s">
        <v>32</v>
      </c>
      <c r="P87" s="4" t="s">
        <v>33</v>
      </c>
      <c r="Q87" s="4">
        <v>0</v>
      </c>
      <c r="R87" s="9">
        <v>45239</v>
      </c>
      <c r="S87" s="6">
        <v>45255</v>
      </c>
      <c r="T87" s="4" t="s">
        <v>34</v>
      </c>
      <c r="U87" s="4">
        <v>6301.22</v>
      </c>
      <c r="V87" s="4">
        <v>0</v>
      </c>
      <c r="W87" s="4">
        <v>0</v>
      </c>
      <c r="X87" s="4" t="s">
        <v>447</v>
      </c>
      <c r="Y87" s="4" t="s">
        <v>448</v>
      </c>
    </row>
    <row r="88" s="4" customFormat="1" spans="1:25">
      <c r="A88" s="4" t="s">
        <v>449</v>
      </c>
      <c r="B88" s="4" t="s">
        <v>26</v>
      </c>
      <c r="C88" s="4" t="s">
        <v>27</v>
      </c>
      <c r="D88" s="4" t="s">
        <v>450</v>
      </c>
      <c r="E88" s="4" t="s">
        <v>451</v>
      </c>
      <c r="F88" s="6">
        <v>45251</v>
      </c>
      <c r="G88" s="6">
        <v>45252</v>
      </c>
      <c r="H88" s="4">
        <v>1</v>
      </c>
      <c r="I88" s="4">
        <v>1</v>
      </c>
      <c r="J88" s="4">
        <v>1</v>
      </c>
      <c r="K88" s="4" t="s">
        <v>30</v>
      </c>
      <c r="L88" s="4">
        <v>327.63</v>
      </c>
      <c r="M88" s="4">
        <v>327.63</v>
      </c>
      <c r="N88" s="4" t="s">
        <v>452</v>
      </c>
      <c r="O88" s="4" t="s">
        <v>32</v>
      </c>
      <c r="P88" s="4" t="s">
        <v>33</v>
      </c>
      <c r="Q88" s="4">
        <v>0</v>
      </c>
      <c r="R88" s="9">
        <v>45240</v>
      </c>
      <c r="S88" s="6">
        <v>45255</v>
      </c>
      <c r="T88" s="4" t="s">
        <v>34</v>
      </c>
      <c r="U88" s="4">
        <v>327.63</v>
      </c>
      <c r="V88" s="4">
        <v>0</v>
      </c>
      <c r="W88" s="4">
        <v>0</v>
      </c>
      <c r="X88" s="4" t="s">
        <v>453</v>
      </c>
      <c r="Y88" s="4" t="s">
        <v>67</v>
      </c>
    </row>
    <row r="89" s="4" customFormat="1" spans="1:25">
      <c r="A89" s="4" t="s">
        <v>454</v>
      </c>
      <c r="B89" s="4" t="s">
        <v>26</v>
      </c>
      <c r="C89" s="4" t="s">
        <v>27</v>
      </c>
      <c r="D89" s="4" t="s">
        <v>455</v>
      </c>
      <c r="E89" s="4" t="s">
        <v>456</v>
      </c>
      <c r="F89" s="6">
        <v>45247</v>
      </c>
      <c r="G89" s="6">
        <v>45252</v>
      </c>
      <c r="H89" s="4">
        <v>1</v>
      </c>
      <c r="I89" s="4">
        <v>5</v>
      </c>
      <c r="J89" s="4">
        <v>5</v>
      </c>
      <c r="K89" s="4" t="s">
        <v>30</v>
      </c>
      <c r="L89" s="4">
        <v>1585.2</v>
      </c>
      <c r="M89" s="4">
        <v>1585.2</v>
      </c>
      <c r="N89" s="4" t="s">
        <v>457</v>
      </c>
      <c r="O89" s="4" t="s">
        <v>32</v>
      </c>
      <c r="P89" s="4" t="s">
        <v>33</v>
      </c>
      <c r="Q89" s="4">
        <v>0</v>
      </c>
      <c r="R89" s="9">
        <v>45240</v>
      </c>
      <c r="S89" s="6">
        <v>45255</v>
      </c>
      <c r="T89" s="4" t="s">
        <v>34</v>
      </c>
      <c r="U89" s="4">
        <v>1585.2</v>
      </c>
      <c r="V89" s="4">
        <v>0</v>
      </c>
      <c r="W89" s="4">
        <v>0</v>
      </c>
      <c r="X89" s="4" t="s">
        <v>458</v>
      </c>
      <c r="Y89" s="4" t="s">
        <v>459</v>
      </c>
    </row>
    <row r="90" s="4" customFormat="1" spans="1:25">
      <c r="A90" s="4" t="s">
        <v>449</v>
      </c>
      <c r="B90" s="4" t="s">
        <v>26</v>
      </c>
      <c r="C90" s="4" t="s">
        <v>37</v>
      </c>
      <c r="D90" s="4" t="s">
        <v>450</v>
      </c>
      <c r="E90" s="4" t="s">
        <v>451</v>
      </c>
      <c r="F90" s="6">
        <v>45251</v>
      </c>
      <c r="G90" s="6">
        <v>45252</v>
      </c>
      <c r="H90" s="4">
        <v>1</v>
      </c>
      <c r="I90" s="4">
        <v>1</v>
      </c>
      <c r="J90" s="4">
        <v>1</v>
      </c>
      <c r="K90" s="4" t="s">
        <v>30</v>
      </c>
      <c r="L90" s="4">
        <v>-327.63</v>
      </c>
      <c r="M90" s="4">
        <v>-327.63</v>
      </c>
      <c r="N90" s="4" t="s">
        <v>452</v>
      </c>
      <c r="O90" s="4" t="s">
        <v>32</v>
      </c>
      <c r="P90" s="4" t="s">
        <v>33</v>
      </c>
      <c r="Q90" s="4">
        <v>0</v>
      </c>
      <c r="R90" s="9">
        <v>45240</v>
      </c>
      <c r="S90" s="6">
        <v>45255</v>
      </c>
      <c r="T90" s="4" t="s">
        <v>34</v>
      </c>
      <c r="U90" s="4">
        <v>-327.63</v>
      </c>
      <c r="V90" s="4">
        <v>0</v>
      </c>
      <c r="W90" s="4">
        <v>0</v>
      </c>
      <c r="X90" s="4" t="s">
        <v>453</v>
      </c>
      <c r="Y90" s="4" t="s">
        <v>67</v>
      </c>
    </row>
    <row r="91" s="4" customFormat="1" spans="1:25">
      <c r="A91" s="4" t="s">
        <v>460</v>
      </c>
      <c r="B91" s="4" t="s">
        <v>26</v>
      </c>
      <c r="C91" s="4" t="s">
        <v>27</v>
      </c>
      <c r="D91" s="4" t="s">
        <v>450</v>
      </c>
      <c r="E91" s="4" t="s">
        <v>451</v>
      </c>
      <c r="F91" s="6">
        <v>45251</v>
      </c>
      <c r="G91" s="6">
        <v>45252</v>
      </c>
      <c r="H91" s="4">
        <v>1</v>
      </c>
      <c r="I91" s="4">
        <v>1</v>
      </c>
      <c r="J91" s="4">
        <v>1</v>
      </c>
      <c r="K91" s="4" t="s">
        <v>30</v>
      </c>
      <c r="L91" s="4">
        <v>327.63</v>
      </c>
      <c r="M91" s="4">
        <v>327.63</v>
      </c>
      <c r="N91" s="4" t="s">
        <v>452</v>
      </c>
      <c r="O91" s="4" t="s">
        <v>32</v>
      </c>
      <c r="P91" s="4" t="s">
        <v>33</v>
      </c>
      <c r="Q91" s="4">
        <v>0</v>
      </c>
      <c r="R91" s="9">
        <v>45240</v>
      </c>
      <c r="S91" s="6">
        <v>45255</v>
      </c>
      <c r="T91" s="4" t="s">
        <v>34</v>
      </c>
      <c r="U91" s="4">
        <v>327.63</v>
      </c>
      <c r="V91" s="4">
        <v>0</v>
      </c>
      <c r="W91" s="4">
        <v>0</v>
      </c>
      <c r="X91" s="4" t="s">
        <v>461</v>
      </c>
      <c r="Y91" s="4" t="s">
        <v>67</v>
      </c>
    </row>
    <row r="92" s="4" customFormat="1" spans="1:25">
      <c r="A92" s="4" t="s">
        <v>462</v>
      </c>
      <c r="B92" s="4" t="s">
        <v>26</v>
      </c>
      <c r="C92" s="4" t="s">
        <v>27</v>
      </c>
      <c r="D92" s="4" t="s">
        <v>463</v>
      </c>
      <c r="E92" s="4" t="s">
        <v>464</v>
      </c>
      <c r="F92" s="6">
        <v>45248</v>
      </c>
      <c r="G92" s="6">
        <v>45252</v>
      </c>
      <c r="H92" s="4">
        <v>1</v>
      </c>
      <c r="I92" s="4">
        <v>4</v>
      </c>
      <c r="J92" s="4">
        <v>4</v>
      </c>
      <c r="K92" s="4" t="s">
        <v>30</v>
      </c>
      <c r="L92" s="4">
        <v>1561.75</v>
      </c>
      <c r="M92" s="4">
        <v>1561.75</v>
      </c>
      <c r="N92" s="4" t="s">
        <v>465</v>
      </c>
      <c r="O92" s="4" t="s">
        <v>32</v>
      </c>
      <c r="P92" s="4" t="s">
        <v>33</v>
      </c>
      <c r="Q92" s="4">
        <v>0</v>
      </c>
      <c r="R92" s="9">
        <v>45240</v>
      </c>
      <c r="S92" s="6">
        <v>45255</v>
      </c>
      <c r="T92" s="4" t="s">
        <v>34</v>
      </c>
      <c r="U92" s="4">
        <v>1561.75</v>
      </c>
      <c r="V92" s="4">
        <v>0</v>
      </c>
      <c r="W92" s="4">
        <v>0</v>
      </c>
      <c r="X92" s="4" t="s">
        <v>466</v>
      </c>
      <c r="Y92" s="4" t="s">
        <v>467</v>
      </c>
    </row>
    <row r="93" s="4" customFormat="1" spans="1:25">
      <c r="A93" s="4" t="s">
        <v>468</v>
      </c>
      <c r="B93" s="4" t="s">
        <v>26</v>
      </c>
      <c r="C93" s="4" t="s">
        <v>27</v>
      </c>
      <c r="D93" s="4" t="s">
        <v>469</v>
      </c>
      <c r="E93" s="4" t="s">
        <v>470</v>
      </c>
      <c r="F93" s="6">
        <v>45251</v>
      </c>
      <c r="G93" s="6">
        <v>45252</v>
      </c>
      <c r="H93" s="4">
        <v>1</v>
      </c>
      <c r="I93" s="4">
        <v>1</v>
      </c>
      <c r="J93" s="4">
        <v>1</v>
      </c>
      <c r="K93" s="4" t="s">
        <v>30</v>
      </c>
      <c r="L93" s="4">
        <v>464.38</v>
      </c>
      <c r="M93" s="4">
        <v>464.38</v>
      </c>
      <c r="N93" s="4" t="s">
        <v>471</v>
      </c>
      <c r="O93" s="4" t="s">
        <v>32</v>
      </c>
      <c r="P93" s="4" t="s">
        <v>33</v>
      </c>
      <c r="Q93" s="4">
        <v>0</v>
      </c>
      <c r="R93" s="9">
        <v>45240</v>
      </c>
      <c r="S93" s="6">
        <v>45255</v>
      </c>
      <c r="T93" s="4" t="s">
        <v>34</v>
      </c>
      <c r="U93" s="4">
        <v>464.38</v>
      </c>
      <c r="V93" s="4">
        <v>0</v>
      </c>
      <c r="W93" s="4">
        <v>0</v>
      </c>
      <c r="X93" s="4" t="s">
        <v>472</v>
      </c>
      <c r="Y93" s="4" t="s">
        <v>67</v>
      </c>
    </row>
    <row r="94" s="4" customFormat="1" spans="1:25">
      <c r="A94" s="4" t="s">
        <v>473</v>
      </c>
      <c r="B94" s="4" t="s">
        <v>26</v>
      </c>
      <c r="C94" s="4" t="s">
        <v>27</v>
      </c>
      <c r="D94" s="4" t="s">
        <v>474</v>
      </c>
      <c r="E94" s="4" t="s">
        <v>475</v>
      </c>
      <c r="F94" s="6">
        <v>45248</v>
      </c>
      <c r="G94" s="6">
        <v>45252</v>
      </c>
      <c r="H94" s="4">
        <v>1</v>
      </c>
      <c r="I94" s="4">
        <v>4</v>
      </c>
      <c r="J94" s="4">
        <v>4</v>
      </c>
      <c r="K94" s="4" t="s">
        <v>30</v>
      </c>
      <c r="L94" s="4">
        <v>4438.66</v>
      </c>
      <c r="M94" s="4">
        <v>4438.66</v>
      </c>
      <c r="N94" s="4" t="s">
        <v>476</v>
      </c>
      <c r="O94" s="4" t="s">
        <v>32</v>
      </c>
      <c r="P94" s="4" t="s">
        <v>33</v>
      </c>
      <c r="Q94" s="4">
        <v>0</v>
      </c>
      <c r="R94" s="9">
        <v>45240.0000115741</v>
      </c>
      <c r="S94" s="6">
        <v>45255</v>
      </c>
      <c r="T94" s="4" t="s">
        <v>34</v>
      </c>
      <c r="U94" s="4">
        <v>4438.66</v>
      </c>
      <c r="V94" s="4">
        <v>0</v>
      </c>
      <c r="W94" s="4">
        <v>0</v>
      </c>
      <c r="X94" s="4" t="s">
        <v>477</v>
      </c>
      <c r="Y94" s="4" t="s">
        <v>67</v>
      </c>
    </row>
    <row r="95" s="4" customFormat="1" spans="1:25">
      <c r="A95" s="4" t="s">
        <v>473</v>
      </c>
      <c r="B95" s="4" t="s">
        <v>26</v>
      </c>
      <c r="C95" s="4" t="s">
        <v>37</v>
      </c>
      <c r="D95" s="4" t="s">
        <v>474</v>
      </c>
      <c r="E95" s="4" t="s">
        <v>475</v>
      </c>
      <c r="F95" s="6">
        <v>45248</v>
      </c>
      <c r="G95" s="6">
        <v>45252</v>
      </c>
      <c r="H95" s="4">
        <v>1</v>
      </c>
      <c r="I95" s="4">
        <v>4</v>
      </c>
      <c r="J95" s="4">
        <v>4</v>
      </c>
      <c r="K95" s="4" t="s">
        <v>30</v>
      </c>
      <c r="L95" s="4">
        <v>-4438.66</v>
      </c>
      <c r="M95" s="4">
        <v>-4438.66</v>
      </c>
      <c r="N95" s="4" t="s">
        <v>476</v>
      </c>
      <c r="O95" s="4" t="s">
        <v>32</v>
      </c>
      <c r="P95" s="4" t="s">
        <v>33</v>
      </c>
      <c r="Q95" s="4">
        <v>0</v>
      </c>
      <c r="R95" s="9">
        <v>45240.0000115741</v>
      </c>
      <c r="S95" s="6">
        <v>45255</v>
      </c>
      <c r="T95" s="4" t="s">
        <v>34</v>
      </c>
      <c r="U95" s="4">
        <v>-4438.66</v>
      </c>
      <c r="V95" s="4">
        <v>0</v>
      </c>
      <c r="W95" s="4">
        <v>0</v>
      </c>
      <c r="X95" s="4" t="s">
        <v>477</v>
      </c>
      <c r="Y95" s="4" t="s">
        <v>67</v>
      </c>
    </row>
    <row r="96" s="4" customFormat="1" spans="1:25">
      <c r="A96" s="4" t="s">
        <v>478</v>
      </c>
      <c r="B96" s="4" t="s">
        <v>26</v>
      </c>
      <c r="C96" s="4" t="s">
        <v>27</v>
      </c>
      <c r="D96" s="4" t="s">
        <v>474</v>
      </c>
      <c r="E96" s="4" t="s">
        <v>479</v>
      </c>
      <c r="F96" s="6">
        <v>45250</v>
      </c>
      <c r="G96" s="6">
        <v>45252</v>
      </c>
      <c r="H96" s="4">
        <v>1</v>
      </c>
      <c r="I96" s="4">
        <v>2</v>
      </c>
      <c r="J96" s="4">
        <v>2</v>
      </c>
      <c r="K96" s="4" t="s">
        <v>30</v>
      </c>
      <c r="L96" s="4">
        <v>2181.86</v>
      </c>
      <c r="M96" s="4">
        <v>2181.86</v>
      </c>
      <c r="N96" s="4" t="s">
        <v>476</v>
      </c>
      <c r="O96" s="4" t="s">
        <v>32</v>
      </c>
      <c r="P96" s="4" t="s">
        <v>33</v>
      </c>
      <c r="Q96" s="4">
        <v>0</v>
      </c>
      <c r="R96" s="9">
        <v>45240</v>
      </c>
      <c r="S96" s="6">
        <v>45255</v>
      </c>
      <c r="T96" s="4" t="s">
        <v>34</v>
      </c>
      <c r="U96" s="4">
        <v>2181.86</v>
      </c>
      <c r="V96" s="4">
        <v>0</v>
      </c>
      <c r="W96" s="4">
        <v>0</v>
      </c>
      <c r="X96" s="4" t="s">
        <v>480</v>
      </c>
      <c r="Y96" s="4" t="s">
        <v>481</v>
      </c>
    </row>
    <row r="97" s="4" customFormat="1" spans="1:25">
      <c r="A97" s="4" t="s">
        <v>482</v>
      </c>
      <c r="B97" s="4" t="s">
        <v>26</v>
      </c>
      <c r="C97" s="4" t="s">
        <v>27</v>
      </c>
      <c r="D97" s="4" t="s">
        <v>483</v>
      </c>
      <c r="E97" s="4" t="s">
        <v>484</v>
      </c>
      <c r="F97" s="6">
        <v>45251</v>
      </c>
      <c r="G97" s="6">
        <v>45252</v>
      </c>
      <c r="H97" s="4">
        <v>1</v>
      </c>
      <c r="I97" s="4">
        <v>1</v>
      </c>
      <c r="J97" s="4">
        <v>1</v>
      </c>
      <c r="K97" s="4" t="s">
        <v>30</v>
      </c>
      <c r="L97" s="4">
        <v>930.42</v>
      </c>
      <c r="M97" s="4">
        <v>930.42</v>
      </c>
      <c r="N97" s="4" t="s">
        <v>485</v>
      </c>
      <c r="O97" s="4" t="s">
        <v>32</v>
      </c>
      <c r="P97" s="4" t="s">
        <v>33</v>
      </c>
      <c r="Q97" s="4">
        <v>0</v>
      </c>
      <c r="R97" s="9">
        <v>45240</v>
      </c>
      <c r="S97" s="6">
        <v>45255</v>
      </c>
      <c r="T97" s="4" t="s">
        <v>34</v>
      </c>
      <c r="U97" s="4">
        <v>930.42</v>
      </c>
      <c r="V97" s="4">
        <v>0</v>
      </c>
      <c r="W97" s="4">
        <v>0</v>
      </c>
      <c r="X97" s="4" t="s">
        <v>486</v>
      </c>
      <c r="Y97" s="4" t="s">
        <v>67</v>
      </c>
    </row>
    <row r="98" s="4" customFormat="1" spans="1:25">
      <c r="A98" s="4" t="s">
        <v>487</v>
      </c>
      <c r="B98" s="4" t="s">
        <v>26</v>
      </c>
      <c r="C98" s="4" t="s">
        <v>27</v>
      </c>
      <c r="D98" s="4" t="s">
        <v>488</v>
      </c>
      <c r="E98" s="4" t="s">
        <v>489</v>
      </c>
      <c r="F98" s="6">
        <v>45250</v>
      </c>
      <c r="G98" s="6">
        <v>45252</v>
      </c>
      <c r="H98" s="4">
        <v>1</v>
      </c>
      <c r="I98" s="4">
        <v>2</v>
      </c>
      <c r="J98" s="4">
        <v>2</v>
      </c>
      <c r="K98" s="4" t="s">
        <v>30</v>
      </c>
      <c r="L98" s="4">
        <v>1608.84</v>
      </c>
      <c r="M98" s="4">
        <v>1608.84</v>
      </c>
      <c r="N98" s="4" t="s">
        <v>490</v>
      </c>
      <c r="O98" s="4" t="s">
        <v>32</v>
      </c>
      <c r="P98" s="4" t="s">
        <v>33</v>
      </c>
      <c r="Q98" s="4">
        <v>0</v>
      </c>
      <c r="R98" s="9">
        <v>45240</v>
      </c>
      <c r="S98" s="6">
        <v>45255</v>
      </c>
      <c r="T98" s="4" t="s">
        <v>34</v>
      </c>
      <c r="U98" s="4">
        <v>1608.84</v>
      </c>
      <c r="V98" s="4">
        <v>0</v>
      </c>
      <c r="W98" s="4">
        <v>0</v>
      </c>
      <c r="X98" s="4" t="s">
        <v>491</v>
      </c>
      <c r="Y98" s="4" t="s">
        <v>67</v>
      </c>
    </row>
    <row r="99" s="4" customFormat="1" spans="1:25">
      <c r="A99" s="4" t="s">
        <v>492</v>
      </c>
      <c r="B99" s="4" t="s">
        <v>26</v>
      </c>
      <c r="C99" s="4" t="s">
        <v>27</v>
      </c>
      <c r="D99" s="4" t="s">
        <v>231</v>
      </c>
      <c r="E99" s="4" t="s">
        <v>493</v>
      </c>
      <c r="F99" s="6">
        <v>45249</v>
      </c>
      <c r="G99" s="6">
        <v>45252</v>
      </c>
      <c r="H99" s="4">
        <v>1</v>
      </c>
      <c r="I99" s="4">
        <v>3</v>
      </c>
      <c r="J99" s="4">
        <v>3</v>
      </c>
      <c r="K99" s="4" t="s">
        <v>30</v>
      </c>
      <c r="L99" s="4">
        <v>1272.81</v>
      </c>
      <c r="M99" s="4">
        <v>1272.81</v>
      </c>
      <c r="N99" s="4" t="s">
        <v>494</v>
      </c>
      <c r="O99" s="4" t="s">
        <v>32</v>
      </c>
      <c r="P99" s="4" t="s">
        <v>33</v>
      </c>
      <c r="Q99" s="4">
        <v>0</v>
      </c>
      <c r="R99" s="9">
        <v>45240.0000115741</v>
      </c>
      <c r="S99" s="6">
        <v>45255</v>
      </c>
      <c r="T99" s="4" t="s">
        <v>34</v>
      </c>
      <c r="U99" s="4">
        <v>1272.81</v>
      </c>
      <c r="V99" s="4">
        <v>0</v>
      </c>
      <c r="W99" s="4">
        <v>0</v>
      </c>
      <c r="X99" s="4" t="s">
        <v>495</v>
      </c>
      <c r="Y99" s="4" t="s">
        <v>496</v>
      </c>
    </row>
    <row r="100" s="4" customFormat="1" spans="1:25">
      <c r="A100" s="4" t="s">
        <v>497</v>
      </c>
      <c r="B100" s="4" t="s">
        <v>26</v>
      </c>
      <c r="C100" s="4" t="s">
        <v>27</v>
      </c>
      <c r="D100" s="4" t="s">
        <v>498</v>
      </c>
      <c r="E100" s="4" t="s">
        <v>499</v>
      </c>
      <c r="F100" s="6">
        <v>45249</v>
      </c>
      <c r="G100" s="6">
        <v>45252</v>
      </c>
      <c r="H100" s="4">
        <v>1</v>
      </c>
      <c r="I100" s="4">
        <v>3</v>
      </c>
      <c r="J100" s="4">
        <v>3</v>
      </c>
      <c r="K100" s="4" t="s">
        <v>30</v>
      </c>
      <c r="L100" s="4">
        <v>526.59</v>
      </c>
      <c r="M100" s="4">
        <v>526.59</v>
      </c>
      <c r="N100" s="4" t="s">
        <v>500</v>
      </c>
      <c r="O100" s="4" t="s">
        <v>32</v>
      </c>
      <c r="P100" s="4" t="s">
        <v>33</v>
      </c>
      <c r="Q100" s="4">
        <v>0</v>
      </c>
      <c r="R100" s="9">
        <v>45240</v>
      </c>
      <c r="S100" s="6">
        <v>45255</v>
      </c>
      <c r="T100" s="4" t="s">
        <v>34</v>
      </c>
      <c r="U100" s="4">
        <v>526.59</v>
      </c>
      <c r="V100" s="4">
        <v>0</v>
      </c>
      <c r="W100" s="4">
        <v>0</v>
      </c>
      <c r="X100" s="4" t="s">
        <v>501</v>
      </c>
      <c r="Y100" s="4" t="s">
        <v>502</v>
      </c>
    </row>
    <row r="101" s="4" customFormat="1" spans="1:25">
      <c r="A101" s="4" t="s">
        <v>503</v>
      </c>
      <c r="B101" s="4" t="s">
        <v>26</v>
      </c>
      <c r="C101" s="4" t="s">
        <v>27</v>
      </c>
      <c r="D101" s="4" t="s">
        <v>498</v>
      </c>
      <c r="E101" s="4" t="s">
        <v>504</v>
      </c>
      <c r="F101" s="6">
        <v>45249</v>
      </c>
      <c r="G101" s="6">
        <v>45252</v>
      </c>
      <c r="H101" s="4">
        <v>1</v>
      </c>
      <c r="I101" s="4">
        <v>3</v>
      </c>
      <c r="J101" s="4">
        <v>3</v>
      </c>
      <c r="K101" s="4" t="s">
        <v>30</v>
      </c>
      <c r="L101" s="4">
        <v>526.59</v>
      </c>
      <c r="M101" s="4">
        <v>526.59</v>
      </c>
      <c r="N101" s="4" t="s">
        <v>505</v>
      </c>
      <c r="O101" s="4" t="s">
        <v>32</v>
      </c>
      <c r="P101" s="4" t="s">
        <v>33</v>
      </c>
      <c r="Q101" s="4">
        <v>0</v>
      </c>
      <c r="R101" s="9">
        <v>45240.0000115741</v>
      </c>
      <c r="S101" s="6">
        <v>45255</v>
      </c>
      <c r="T101" s="4" t="s">
        <v>34</v>
      </c>
      <c r="U101" s="4">
        <v>526.59</v>
      </c>
      <c r="V101" s="4">
        <v>0</v>
      </c>
      <c r="W101" s="4">
        <v>0</v>
      </c>
      <c r="X101" s="4" t="s">
        <v>506</v>
      </c>
      <c r="Y101" s="4" t="s">
        <v>507</v>
      </c>
    </row>
    <row r="102" s="4" customFormat="1" spans="1:25">
      <c r="A102" s="4" t="s">
        <v>351</v>
      </c>
      <c r="B102" s="4" t="s">
        <v>26</v>
      </c>
      <c r="C102" s="4" t="s">
        <v>37</v>
      </c>
      <c r="D102" s="4" t="s">
        <v>352</v>
      </c>
      <c r="E102" s="4" t="s">
        <v>210</v>
      </c>
      <c r="F102" s="6">
        <v>45251</v>
      </c>
      <c r="G102" s="6">
        <v>45252</v>
      </c>
      <c r="H102" s="4">
        <v>1</v>
      </c>
      <c r="I102" s="4">
        <v>1</v>
      </c>
      <c r="J102" s="4">
        <v>1</v>
      </c>
      <c r="K102" s="4" t="s">
        <v>30</v>
      </c>
      <c r="L102" s="4">
        <v>-784.05</v>
      </c>
      <c r="M102" s="4">
        <v>-784.05</v>
      </c>
      <c r="N102" s="4" t="s">
        <v>353</v>
      </c>
      <c r="O102" s="4" t="s">
        <v>32</v>
      </c>
      <c r="P102" s="4" t="s">
        <v>33</v>
      </c>
      <c r="Q102" s="4">
        <v>0</v>
      </c>
      <c r="R102" s="9">
        <v>45237</v>
      </c>
      <c r="S102" s="6">
        <v>45255</v>
      </c>
      <c r="T102" s="4" t="s">
        <v>34</v>
      </c>
      <c r="U102" s="4">
        <v>-784.05</v>
      </c>
      <c r="V102" s="4">
        <v>0</v>
      </c>
      <c r="W102" s="4">
        <v>0</v>
      </c>
      <c r="X102" s="4" t="s">
        <v>354</v>
      </c>
      <c r="Y102" s="4" t="s">
        <v>67</v>
      </c>
    </row>
    <row r="103" s="4" customFormat="1" spans="1:25">
      <c r="A103" s="4" t="s">
        <v>508</v>
      </c>
      <c r="B103" s="4" t="s">
        <v>26</v>
      </c>
      <c r="C103" s="4" t="s">
        <v>27</v>
      </c>
      <c r="D103" s="4" t="s">
        <v>509</v>
      </c>
      <c r="E103" s="4" t="s">
        <v>510</v>
      </c>
      <c r="F103" s="6">
        <v>45251</v>
      </c>
      <c r="G103" s="6">
        <v>45252</v>
      </c>
      <c r="H103" s="4">
        <v>1</v>
      </c>
      <c r="I103" s="4">
        <v>1</v>
      </c>
      <c r="J103" s="4">
        <v>1</v>
      </c>
      <c r="K103" s="4" t="s">
        <v>30</v>
      </c>
      <c r="L103" s="4">
        <v>142.47</v>
      </c>
      <c r="M103" s="4">
        <v>142.47</v>
      </c>
      <c r="N103" s="4" t="s">
        <v>511</v>
      </c>
      <c r="O103" s="4" t="s">
        <v>32</v>
      </c>
      <c r="P103" s="4" t="s">
        <v>33</v>
      </c>
      <c r="Q103" s="4">
        <v>0</v>
      </c>
      <c r="R103" s="9">
        <v>45240</v>
      </c>
      <c r="S103" s="6">
        <v>45255</v>
      </c>
      <c r="T103" s="4" t="s">
        <v>34</v>
      </c>
      <c r="U103" s="4">
        <v>142.47</v>
      </c>
      <c r="V103" s="4">
        <v>0</v>
      </c>
      <c r="W103" s="4">
        <v>0</v>
      </c>
      <c r="X103" s="4" t="s">
        <v>512</v>
      </c>
      <c r="Y103" s="4" t="s">
        <v>513</v>
      </c>
    </row>
    <row r="104" s="4" customFormat="1" spans="1:25">
      <c r="A104" s="4" t="s">
        <v>514</v>
      </c>
      <c r="B104" s="4" t="s">
        <v>26</v>
      </c>
      <c r="C104" s="4" t="s">
        <v>27</v>
      </c>
      <c r="D104" s="4" t="s">
        <v>515</v>
      </c>
      <c r="E104" s="4" t="s">
        <v>516</v>
      </c>
      <c r="F104" s="6">
        <v>45247</v>
      </c>
      <c r="G104" s="6">
        <v>45252</v>
      </c>
      <c r="H104" s="4">
        <v>2</v>
      </c>
      <c r="I104" s="4">
        <v>5</v>
      </c>
      <c r="J104" s="4">
        <v>10</v>
      </c>
      <c r="K104" s="4" t="s">
        <v>30</v>
      </c>
      <c r="L104" s="4">
        <v>2612.84</v>
      </c>
      <c r="M104" s="4">
        <v>2612.84</v>
      </c>
      <c r="N104" s="4" t="s">
        <v>517</v>
      </c>
      <c r="O104" s="4" t="s">
        <v>32</v>
      </c>
      <c r="P104" s="4" t="s">
        <v>33</v>
      </c>
      <c r="Q104" s="4">
        <v>0</v>
      </c>
      <c r="R104" s="9">
        <v>45240.0000115741</v>
      </c>
      <c r="S104" s="6">
        <v>45255</v>
      </c>
      <c r="T104" s="4" t="s">
        <v>34</v>
      </c>
      <c r="U104" s="4">
        <v>2612.84</v>
      </c>
      <c r="V104" s="4">
        <v>0</v>
      </c>
      <c r="W104" s="4">
        <v>0</v>
      </c>
      <c r="X104" s="4" t="s">
        <v>518</v>
      </c>
      <c r="Y104" s="4" t="s">
        <v>67</v>
      </c>
    </row>
    <row r="105" s="4" customFormat="1" spans="1:25">
      <c r="A105" s="4" t="s">
        <v>514</v>
      </c>
      <c r="B105" s="4" t="s">
        <v>26</v>
      </c>
      <c r="C105" s="4" t="s">
        <v>37</v>
      </c>
      <c r="D105" s="4" t="s">
        <v>515</v>
      </c>
      <c r="E105" s="4" t="s">
        <v>516</v>
      </c>
      <c r="F105" s="6">
        <v>45247</v>
      </c>
      <c r="G105" s="6">
        <v>45252</v>
      </c>
      <c r="H105" s="4">
        <v>2</v>
      </c>
      <c r="I105" s="4">
        <v>5</v>
      </c>
      <c r="J105" s="4">
        <v>10</v>
      </c>
      <c r="K105" s="4" t="s">
        <v>30</v>
      </c>
      <c r="L105" s="4">
        <v>-2612.84</v>
      </c>
      <c r="M105" s="4">
        <v>-2612.84</v>
      </c>
      <c r="N105" s="4" t="s">
        <v>517</v>
      </c>
      <c r="O105" s="4" t="s">
        <v>32</v>
      </c>
      <c r="P105" s="4" t="s">
        <v>33</v>
      </c>
      <c r="Q105" s="4">
        <v>0</v>
      </c>
      <c r="R105" s="9">
        <v>45240.0000115741</v>
      </c>
      <c r="S105" s="6">
        <v>45255</v>
      </c>
      <c r="T105" s="4" t="s">
        <v>34</v>
      </c>
      <c r="U105" s="4">
        <v>-2612.84</v>
      </c>
      <c r="V105" s="4">
        <v>0</v>
      </c>
      <c r="W105" s="4">
        <v>0</v>
      </c>
      <c r="X105" s="4" t="s">
        <v>518</v>
      </c>
      <c r="Y105" s="4" t="s">
        <v>67</v>
      </c>
    </row>
    <row r="106" s="4" customFormat="1" spans="1:25">
      <c r="A106" s="4" t="s">
        <v>519</v>
      </c>
      <c r="B106" s="4" t="s">
        <v>26</v>
      </c>
      <c r="C106" s="4" t="s">
        <v>27</v>
      </c>
      <c r="D106" s="4" t="s">
        <v>520</v>
      </c>
      <c r="E106" s="4" t="s">
        <v>521</v>
      </c>
      <c r="F106" s="6">
        <v>45251</v>
      </c>
      <c r="G106" s="6">
        <v>45252</v>
      </c>
      <c r="H106" s="4">
        <v>1</v>
      </c>
      <c r="I106" s="4">
        <v>1</v>
      </c>
      <c r="J106" s="4">
        <v>1</v>
      </c>
      <c r="K106" s="4" t="s">
        <v>30</v>
      </c>
      <c r="L106" s="4">
        <v>135.09</v>
      </c>
      <c r="M106" s="4">
        <v>135.09</v>
      </c>
      <c r="N106" s="4" t="s">
        <v>522</v>
      </c>
      <c r="O106" s="4" t="s">
        <v>32</v>
      </c>
      <c r="P106" s="4" t="s">
        <v>33</v>
      </c>
      <c r="Q106" s="4">
        <v>0</v>
      </c>
      <c r="R106" s="9">
        <v>45241.0000115741</v>
      </c>
      <c r="S106" s="6">
        <v>45255</v>
      </c>
      <c r="T106" s="4" t="s">
        <v>34</v>
      </c>
      <c r="U106" s="4">
        <v>135.09</v>
      </c>
      <c r="V106" s="4">
        <v>0</v>
      </c>
      <c r="W106" s="4">
        <v>0</v>
      </c>
      <c r="X106" s="4" t="s">
        <v>523</v>
      </c>
      <c r="Y106" s="4" t="s">
        <v>524</v>
      </c>
    </row>
    <row r="107" s="4" customFormat="1" spans="1:25">
      <c r="A107" s="4" t="s">
        <v>460</v>
      </c>
      <c r="B107" s="4" t="s">
        <v>26</v>
      </c>
      <c r="C107" s="4" t="s">
        <v>37</v>
      </c>
      <c r="D107" s="4" t="s">
        <v>450</v>
      </c>
      <c r="E107" s="4" t="s">
        <v>451</v>
      </c>
      <c r="F107" s="6">
        <v>45251</v>
      </c>
      <c r="G107" s="6">
        <v>45252</v>
      </c>
      <c r="H107" s="4">
        <v>1</v>
      </c>
      <c r="I107" s="4">
        <v>1</v>
      </c>
      <c r="J107" s="4">
        <v>1</v>
      </c>
      <c r="K107" s="4" t="s">
        <v>30</v>
      </c>
      <c r="L107" s="4">
        <v>-327.63</v>
      </c>
      <c r="M107" s="4">
        <v>-327.63</v>
      </c>
      <c r="N107" s="4" t="s">
        <v>452</v>
      </c>
      <c r="O107" s="4" t="s">
        <v>32</v>
      </c>
      <c r="P107" s="4" t="s">
        <v>33</v>
      </c>
      <c r="Q107" s="4">
        <v>0</v>
      </c>
      <c r="R107" s="9">
        <v>45240</v>
      </c>
      <c r="S107" s="6">
        <v>45255</v>
      </c>
      <c r="T107" s="4" t="s">
        <v>34</v>
      </c>
      <c r="U107" s="4">
        <v>-327.63</v>
      </c>
      <c r="V107" s="4">
        <v>0</v>
      </c>
      <c r="W107" s="4">
        <v>0</v>
      </c>
      <c r="X107" s="4" t="s">
        <v>461</v>
      </c>
      <c r="Y107" s="4" t="s">
        <v>67</v>
      </c>
    </row>
    <row r="108" s="4" customFormat="1" spans="1:25">
      <c r="A108" s="4" t="s">
        <v>525</v>
      </c>
      <c r="B108" s="4" t="s">
        <v>26</v>
      </c>
      <c r="C108" s="4" t="s">
        <v>27</v>
      </c>
      <c r="D108" s="4" t="s">
        <v>450</v>
      </c>
      <c r="E108" s="4" t="s">
        <v>451</v>
      </c>
      <c r="F108" s="6">
        <v>45251</v>
      </c>
      <c r="G108" s="6">
        <v>45252</v>
      </c>
      <c r="H108" s="4">
        <v>1</v>
      </c>
      <c r="I108" s="4">
        <v>1</v>
      </c>
      <c r="J108" s="4">
        <v>1</v>
      </c>
      <c r="K108" s="4" t="s">
        <v>30</v>
      </c>
      <c r="L108" s="4">
        <v>326.7</v>
      </c>
      <c r="M108" s="4">
        <v>326.7</v>
      </c>
      <c r="N108" s="4" t="s">
        <v>452</v>
      </c>
      <c r="O108" s="4" t="s">
        <v>32</v>
      </c>
      <c r="P108" s="4" t="s">
        <v>33</v>
      </c>
      <c r="Q108" s="4">
        <v>0</v>
      </c>
      <c r="R108" s="9">
        <v>45241</v>
      </c>
      <c r="S108" s="6">
        <v>45255</v>
      </c>
      <c r="T108" s="4" t="s">
        <v>34</v>
      </c>
      <c r="U108" s="4">
        <v>326.7</v>
      </c>
      <c r="V108" s="4">
        <v>0</v>
      </c>
      <c r="W108" s="4">
        <v>0</v>
      </c>
      <c r="X108" s="4" t="s">
        <v>526</v>
      </c>
      <c r="Y108" s="4" t="s">
        <v>527</v>
      </c>
    </row>
    <row r="109" s="4" customFormat="1" spans="1:25">
      <c r="A109" s="4" t="s">
        <v>528</v>
      </c>
      <c r="B109" s="4" t="s">
        <v>26</v>
      </c>
      <c r="C109" s="4" t="s">
        <v>27</v>
      </c>
      <c r="D109" s="4" t="s">
        <v>366</v>
      </c>
      <c r="E109" s="4" t="s">
        <v>529</v>
      </c>
      <c r="F109" s="6">
        <v>45251</v>
      </c>
      <c r="G109" s="6">
        <v>45252</v>
      </c>
      <c r="H109" s="4">
        <v>1</v>
      </c>
      <c r="I109" s="4">
        <v>1</v>
      </c>
      <c r="J109" s="4">
        <v>1</v>
      </c>
      <c r="K109" s="4" t="s">
        <v>30</v>
      </c>
      <c r="L109" s="4">
        <v>313.17</v>
      </c>
      <c r="M109" s="4">
        <v>313.17</v>
      </c>
      <c r="N109" s="4" t="s">
        <v>530</v>
      </c>
      <c r="O109" s="4" t="s">
        <v>32</v>
      </c>
      <c r="P109" s="4" t="s">
        <v>33</v>
      </c>
      <c r="Q109" s="4">
        <v>0</v>
      </c>
      <c r="R109" s="9">
        <v>45241</v>
      </c>
      <c r="S109" s="6">
        <v>45255</v>
      </c>
      <c r="T109" s="4" t="s">
        <v>34</v>
      </c>
      <c r="U109" s="4">
        <v>313.17</v>
      </c>
      <c r="V109" s="4">
        <v>0</v>
      </c>
      <c r="W109" s="4">
        <v>0</v>
      </c>
      <c r="X109" s="4" t="s">
        <v>531</v>
      </c>
      <c r="Y109" s="4" t="s">
        <v>67</v>
      </c>
    </row>
    <row r="110" s="4" customFormat="1" spans="1:25">
      <c r="A110" s="4" t="s">
        <v>532</v>
      </c>
      <c r="B110" s="4" t="s">
        <v>26</v>
      </c>
      <c r="C110" s="4" t="s">
        <v>27</v>
      </c>
      <c r="D110" s="4" t="s">
        <v>533</v>
      </c>
      <c r="E110" s="4" t="s">
        <v>143</v>
      </c>
      <c r="F110" s="6">
        <v>45250</v>
      </c>
      <c r="G110" s="6">
        <v>45252</v>
      </c>
      <c r="H110" s="4">
        <v>1</v>
      </c>
      <c r="I110" s="4">
        <v>2</v>
      </c>
      <c r="J110" s="4">
        <v>2</v>
      </c>
      <c r="K110" s="4" t="s">
        <v>30</v>
      </c>
      <c r="L110" s="4">
        <v>471.12</v>
      </c>
      <c r="M110" s="4">
        <v>471.12</v>
      </c>
      <c r="N110" s="4" t="s">
        <v>534</v>
      </c>
      <c r="O110" s="4" t="s">
        <v>32</v>
      </c>
      <c r="P110" s="4" t="s">
        <v>33</v>
      </c>
      <c r="Q110" s="4">
        <v>0</v>
      </c>
      <c r="R110" s="9">
        <v>45241</v>
      </c>
      <c r="S110" s="6">
        <v>45255</v>
      </c>
      <c r="T110" s="4" t="s">
        <v>34</v>
      </c>
      <c r="U110" s="4">
        <v>471.12</v>
      </c>
      <c r="V110" s="4">
        <v>0</v>
      </c>
      <c r="W110" s="4">
        <v>0</v>
      </c>
      <c r="X110" s="4" t="s">
        <v>535</v>
      </c>
      <c r="Y110" s="4" t="s">
        <v>536</v>
      </c>
    </row>
    <row r="111" s="4" customFormat="1" spans="1:25">
      <c r="A111" s="4" t="s">
        <v>537</v>
      </c>
      <c r="B111" s="4" t="s">
        <v>26</v>
      </c>
      <c r="C111" s="4" t="s">
        <v>27</v>
      </c>
      <c r="D111" s="4" t="s">
        <v>366</v>
      </c>
      <c r="E111" s="4" t="s">
        <v>538</v>
      </c>
      <c r="F111" s="6">
        <v>45251</v>
      </c>
      <c r="G111" s="6">
        <v>45252</v>
      </c>
      <c r="H111" s="4">
        <v>2</v>
      </c>
      <c r="I111" s="4">
        <v>1</v>
      </c>
      <c r="J111" s="4">
        <v>2</v>
      </c>
      <c r="K111" s="4" t="s">
        <v>30</v>
      </c>
      <c r="L111" s="4">
        <v>1325.1</v>
      </c>
      <c r="M111" s="4">
        <v>1325.1</v>
      </c>
      <c r="N111" s="4" t="s">
        <v>539</v>
      </c>
      <c r="O111" s="4" t="s">
        <v>32</v>
      </c>
      <c r="P111" s="4" t="s">
        <v>33</v>
      </c>
      <c r="Q111" s="4">
        <v>0</v>
      </c>
      <c r="R111" s="9">
        <v>45241.0000115741</v>
      </c>
      <c r="S111" s="6">
        <v>45255</v>
      </c>
      <c r="T111" s="4" t="s">
        <v>34</v>
      </c>
      <c r="U111" s="4">
        <v>1325.1</v>
      </c>
      <c r="V111" s="4">
        <v>0</v>
      </c>
      <c r="W111" s="4">
        <v>0</v>
      </c>
      <c r="X111" s="4" t="s">
        <v>540</v>
      </c>
      <c r="Y111" s="4" t="s">
        <v>67</v>
      </c>
    </row>
    <row r="112" s="4" customFormat="1" spans="1:25">
      <c r="A112" s="4" t="s">
        <v>541</v>
      </c>
      <c r="B112" s="4" t="s">
        <v>26</v>
      </c>
      <c r="C112" s="4" t="s">
        <v>27</v>
      </c>
      <c r="D112" s="4" t="s">
        <v>542</v>
      </c>
      <c r="E112" s="4" t="s">
        <v>543</v>
      </c>
      <c r="F112" s="6">
        <v>45251</v>
      </c>
      <c r="G112" s="6">
        <v>45252</v>
      </c>
      <c r="H112" s="4">
        <v>1</v>
      </c>
      <c r="I112" s="4">
        <v>1</v>
      </c>
      <c r="J112" s="4">
        <v>1</v>
      </c>
      <c r="K112" s="4" t="s">
        <v>30</v>
      </c>
      <c r="L112" s="4">
        <v>1352.15</v>
      </c>
      <c r="M112" s="4">
        <v>1352.15</v>
      </c>
      <c r="N112" s="4" t="s">
        <v>544</v>
      </c>
      <c r="O112" s="4" t="s">
        <v>32</v>
      </c>
      <c r="P112" s="4" t="s">
        <v>33</v>
      </c>
      <c r="Q112" s="4">
        <v>0</v>
      </c>
      <c r="R112" s="9">
        <v>45241</v>
      </c>
      <c r="S112" s="6">
        <v>45255</v>
      </c>
      <c r="T112" s="4" t="s">
        <v>34</v>
      </c>
      <c r="U112" s="4">
        <v>1352.15</v>
      </c>
      <c r="V112" s="4">
        <v>0</v>
      </c>
      <c r="W112" s="4">
        <v>0</v>
      </c>
      <c r="X112" s="4" t="s">
        <v>545</v>
      </c>
      <c r="Y112" s="4" t="s">
        <v>67</v>
      </c>
    </row>
    <row r="113" s="4" customFormat="1" spans="1:25">
      <c r="A113" s="4" t="s">
        <v>546</v>
      </c>
      <c r="B113" s="4" t="s">
        <v>26</v>
      </c>
      <c r="C113" s="4" t="s">
        <v>27</v>
      </c>
      <c r="D113" s="4" t="s">
        <v>547</v>
      </c>
      <c r="E113" s="4" t="s">
        <v>548</v>
      </c>
      <c r="F113" s="6">
        <v>45250</v>
      </c>
      <c r="G113" s="6">
        <v>45252</v>
      </c>
      <c r="H113" s="4">
        <v>1</v>
      </c>
      <c r="I113" s="4">
        <v>2</v>
      </c>
      <c r="J113" s="4">
        <v>2</v>
      </c>
      <c r="K113" s="4" t="s">
        <v>30</v>
      </c>
      <c r="L113" s="4">
        <v>2230.78</v>
      </c>
      <c r="M113" s="4">
        <v>2230.78</v>
      </c>
      <c r="N113" s="4" t="s">
        <v>549</v>
      </c>
      <c r="O113" s="4" t="s">
        <v>32</v>
      </c>
      <c r="P113" s="4" t="s">
        <v>33</v>
      </c>
      <c r="Q113" s="4">
        <v>0</v>
      </c>
      <c r="R113" s="9">
        <v>45242.0000115741</v>
      </c>
      <c r="S113" s="6">
        <v>45255</v>
      </c>
      <c r="T113" s="4" t="s">
        <v>34</v>
      </c>
      <c r="U113" s="4">
        <v>2230.78</v>
      </c>
      <c r="V113" s="4">
        <v>0</v>
      </c>
      <c r="W113" s="4">
        <v>0</v>
      </c>
      <c r="X113" s="4" t="s">
        <v>550</v>
      </c>
      <c r="Y113" s="4" t="s">
        <v>551</v>
      </c>
    </row>
    <row r="114" s="4" customFormat="1" spans="1:25">
      <c r="A114" s="4" t="s">
        <v>552</v>
      </c>
      <c r="B114" s="4" t="s">
        <v>26</v>
      </c>
      <c r="C114" s="4" t="s">
        <v>27</v>
      </c>
      <c r="D114" s="4" t="s">
        <v>553</v>
      </c>
      <c r="E114" s="4" t="s">
        <v>554</v>
      </c>
      <c r="F114" s="6">
        <v>45250</v>
      </c>
      <c r="G114" s="6">
        <v>45252</v>
      </c>
      <c r="H114" s="4">
        <v>1</v>
      </c>
      <c r="I114" s="4">
        <v>2</v>
      </c>
      <c r="J114" s="4">
        <v>2</v>
      </c>
      <c r="K114" s="4" t="s">
        <v>30</v>
      </c>
      <c r="L114" s="4">
        <v>749.59</v>
      </c>
      <c r="M114" s="4">
        <v>749.59</v>
      </c>
      <c r="N114" s="4" t="s">
        <v>555</v>
      </c>
      <c r="O114" s="4" t="s">
        <v>32</v>
      </c>
      <c r="P114" s="4" t="s">
        <v>33</v>
      </c>
      <c r="Q114" s="4">
        <v>0</v>
      </c>
      <c r="R114" s="9">
        <v>45242</v>
      </c>
      <c r="S114" s="6">
        <v>45255</v>
      </c>
      <c r="T114" s="4" t="s">
        <v>34</v>
      </c>
      <c r="U114" s="4">
        <v>749.59</v>
      </c>
      <c r="V114" s="4">
        <v>0</v>
      </c>
      <c r="W114" s="4">
        <v>0</v>
      </c>
      <c r="X114" s="4" t="s">
        <v>556</v>
      </c>
      <c r="Y114" s="4" t="s">
        <v>557</v>
      </c>
    </row>
    <row r="115" s="4" customFormat="1" spans="1:25">
      <c r="A115" s="4" t="s">
        <v>401</v>
      </c>
      <c r="B115" s="4" t="s">
        <v>26</v>
      </c>
      <c r="C115" s="4" t="s">
        <v>37</v>
      </c>
      <c r="D115" s="4" t="s">
        <v>402</v>
      </c>
      <c r="E115" s="4" t="s">
        <v>403</v>
      </c>
      <c r="F115" s="6">
        <v>45246</v>
      </c>
      <c r="G115" s="6">
        <v>45252</v>
      </c>
      <c r="H115" s="4">
        <v>1</v>
      </c>
      <c r="I115" s="4">
        <v>6</v>
      </c>
      <c r="J115" s="4">
        <v>6</v>
      </c>
      <c r="K115" s="4" t="s">
        <v>30</v>
      </c>
      <c r="L115" s="4">
        <v>-1135.41</v>
      </c>
      <c r="M115" s="4">
        <v>-1135.41</v>
      </c>
      <c r="N115" s="4" t="s">
        <v>404</v>
      </c>
      <c r="O115" s="4" t="s">
        <v>32</v>
      </c>
      <c r="P115" s="4" t="s">
        <v>33</v>
      </c>
      <c r="Q115" s="4">
        <v>0</v>
      </c>
      <c r="R115" s="9">
        <v>45239.0000115741</v>
      </c>
      <c r="S115" s="6">
        <v>45255</v>
      </c>
      <c r="T115" s="4" t="s">
        <v>34</v>
      </c>
      <c r="U115" s="4">
        <v>-1135.41</v>
      </c>
      <c r="V115" s="4">
        <v>0</v>
      </c>
      <c r="W115" s="4">
        <v>0</v>
      </c>
      <c r="X115" s="4" t="s">
        <v>405</v>
      </c>
      <c r="Y115" s="4" t="s">
        <v>406</v>
      </c>
    </row>
    <row r="116" s="4" customFormat="1" spans="1:25">
      <c r="A116" s="4" t="s">
        <v>558</v>
      </c>
      <c r="B116" s="4" t="s">
        <v>26</v>
      </c>
      <c r="C116" s="4" t="s">
        <v>27</v>
      </c>
      <c r="D116" s="4" t="s">
        <v>559</v>
      </c>
      <c r="E116" s="4" t="s">
        <v>560</v>
      </c>
      <c r="F116" s="6">
        <v>45250</v>
      </c>
      <c r="G116" s="6">
        <v>45252</v>
      </c>
      <c r="H116" s="4">
        <v>1</v>
      </c>
      <c r="I116" s="4">
        <v>2</v>
      </c>
      <c r="J116" s="4">
        <v>2</v>
      </c>
      <c r="K116" s="4" t="s">
        <v>30</v>
      </c>
      <c r="L116" s="4">
        <v>848.01</v>
      </c>
      <c r="M116" s="4">
        <v>848.01</v>
      </c>
      <c r="N116" s="4" t="s">
        <v>561</v>
      </c>
      <c r="O116" s="4" t="s">
        <v>32</v>
      </c>
      <c r="P116" s="4" t="s">
        <v>33</v>
      </c>
      <c r="Q116" s="4">
        <v>0</v>
      </c>
      <c r="R116" s="9">
        <v>45242.0000115741</v>
      </c>
      <c r="S116" s="6">
        <v>45255</v>
      </c>
      <c r="T116" s="4" t="s">
        <v>34</v>
      </c>
      <c r="U116" s="4">
        <v>848.01</v>
      </c>
      <c r="V116" s="4">
        <v>0</v>
      </c>
      <c r="W116" s="4">
        <v>0</v>
      </c>
      <c r="X116" s="4" t="s">
        <v>562</v>
      </c>
      <c r="Y116" s="4" t="s">
        <v>67</v>
      </c>
    </row>
    <row r="117" s="4" customFormat="1" spans="1:25">
      <c r="A117" s="4" t="s">
        <v>492</v>
      </c>
      <c r="B117" s="4" t="s">
        <v>26</v>
      </c>
      <c r="C117" s="4" t="s">
        <v>37</v>
      </c>
      <c r="D117" s="4" t="s">
        <v>231</v>
      </c>
      <c r="E117" s="4" t="s">
        <v>493</v>
      </c>
      <c r="F117" s="6">
        <v>45249</v>
      </c>
      <c r="G117" s="6">
        <v>45252</v>
      </c>
      <c r="H117" s="4">
        <v>1</v>
      </c>
      <c r="I117" s="4">
        <v>3</v>
      </c>
      <c r="J117" s="4">
        <v>3</v>
      </c>
      <c r="K117" s="4" t="s">
        <v>30</v>
      </c>
      <c r="L117" s="4">
        <v>-1272.81</v>
      </c>
      <c r="M117" s="4">
        <v>-1272.81</v>
      </c>
      <c r="N117" s="4" t="s">
        <v>494</v>
      </c>
      <c r="O117" s="4" t="s">
        <v>32</v>
      </c>
      <c r="P117" s="4" t="s">
        <v>33</v>
      </c>
      <c r="Q117" s="4">
        <v>0</v>
      </c>
      <c r="R117" s="9">
        <v>45240.0000115741</v>
      </c>
      <c r="S117" s="6">
        <v>45255</v>
      </c>
      <c r="T117" s="4" t="s">
        <v>34</v>
      </c>
      <c r="U117" s="4">
        <v>-1272.81</v>
      </c>
      <c r="V117" s="4">
        <v>0</v>
      </c>
      <c r="W117" s="4">
        <v>0</v>
      </c>
      <c r="X117" s="4" t="s">
        <v>495</v>
      </c>
      <c r="Y117" s="4" t="s">
        <v>496</v>
      </c>
    </row>
    <row r="118" s="4" customFormat="1" spans="1:25">
      <c r="A118" s="4" t="s">
        <v>563</v>
      </c>
      <c r="B118" s="4" t="s">
        <v>26</v>
      </c>
      <c r="C118" s="4" t="s">
        <v>27</v>
      </c>
      <c r="D118" s="4" t="s">
        <v>564</v>
      </c>
      <c r="E118" s="4" t="s">
        <v>565</v>
      </c>
      <c r="F118" s="6">
        <v>45251</v>
      </c>
      <c r="G118" s="6">
        <v>45252</v>
      </c>
      <c r="H118" s="4">
        <v>1</v>
      </c>
      <c r="I118" s="4">
        <v>1</v>
      </c>
      <c r="J118" s="4">
        <v>1</v>
      </c>
      <c r="K118" s="4" t="s">
        <v>30</v>
      </c>
      <c r="L118" s="4">
        <v>883.21</v>
      </c>
      <c r="M118" s="4">
        <v>883.21</v>
      </c>
      <c r="N118" s="4" t="s">
        <v>566</v>
      </c>
      <c r="O118" s="4" t="s">
        <v>32</v>
      </c>
      <c r="P118" s="4" t="s">
        <v>33</v>
      </c>
      <c r="Q118" s="4">
        <v>0</v>
      </c>
      <c r="R118" s="9">
        <v>45242</v>
      </c>
      <c r="S118" s="6">
        <v>45255</v>
      </c>
      <c r="T118" s="4" t="s">
        <v>34</v>
      </c>
      <c r="U118" s="4">
        <v>883.21</v>
      </c>
      <c r="V118" s="4">
        <v>0</v>
      </c>
      <c r="W118" s="4">
        <v>0</v>
      </c>
      <c r="X118" s="4" t="s">
        <v>567</v>
      </c>
      <c r="Y118" s="4" t="s">
        <v>568</v>
      </c>
    </row>
    <row r="119" s="4" customFormat="1" spans="1:25">
      <c r="A119" s="4" t="s">
        <v>569</v>
      </c>
      <c r="B119" s="4" t="s">
        <v>26</v>
      </c>
      <c r="C119" s="4" t="s">
        <v>27</v>
      </c>
      <c r="D119" s="4" t="s">
        <v>570</v>
      </c>
      <c r="E119" s="4" t="s">
        <v>571</v>
      </c>
      <c r="F119" s="6">
        <v>45251</v>
      </c>
      <c r="G119" s="6">
        <v>45252</v>
      </c>
      <c r="H119" s="4">
        <v>1</v>
      </c>
      <c r="I119" s="4">
        <v>1</v>
      </c>
      <c r="J119" s="4">
        <v>1</v>
      </c>
      <c r="K119" s="4" t="s">
        <v>30</v>
      </c>
      <c r="L119" s="4">
        <v>691.4</v>
      </c>
      <c r="M119" s="4">
        <v>691.4</v>
      </c>
      <c r="N119" s="4" t="s">
        <v>572</v>
      </c>
      <c r="O119" s="4" t="s">
        <v>32</v>
      </c>
      <c r="P119" s="4" t="s">
        <v>33</v>
      </c>
      <c r="Q119" s="4">
        <v>0</v>
      </c>
      <c r="R119" s="9">
        <v>45242.0000115741</v>
      </c>
      <c r="S119" s="6">
        <v>45255</v>
      </c>
      <c r="T119" s="4" t="s">
        <v>34</v>
      </c>
      <c r="U119" s="4">
        <v>691.4</v>
      </c>
      <c r="V119" s="4">
        <v>0</v>
      </c>
      <c r="W119" s="4">
        <v>0</v>
      </c>
      <c r="X119" s="4" t="s">
        <v>573</v>
      </c>
      <c r="Y119" s="4" t="s">
        <v>574</v>
      </c>
    </row>
    <row r="120" s="4" customFormat="1" spans="1:25">
      <c r="A120" s="4" t="s">
        <v>575</v>
      </c>
      <c r="B120" s="4" t="s">
        <v>26</v>
      </c>
      <c r="C120" s="4" t="s">
        <v>27</v>
      </c>
      <c r="D120" s="4" t="s">
        <v>576</v>
      </c>
      <c r="E120" s="4" t="s">
        <v>577</v>
      </c>
      <c r="F120" s="6">
        <v>45251</v>
      </c>
      <c r="G120" s="6">
        <v>45252</v>
      </c>
      <c r="H120" s="4">
        <v>1</v>
      </c>
      <c r="I120" s="4">
        <v>1</v>
      </c>
      <c r="J120" s="4">
        <v>1</v>
      </c>
      <c r="K120" s="4" t="s">
        <v>30</v>
      </c>
      <c r="L120" s="4">
        <v>686.29</v>
      </c>
      <c r="M120" s="4">
        <v>686.29</v>
      </c>
      <c r="N120" s="4" t="s">
        <v>578</v>
      </c>
      <c r="O120" s="4" t="s">
        <v>32</v>
      </c>
      <c r="P120" s="4" t="s">
        <v>33</v>
      </c>
      <c r="Q120" s="4">
        <v>0</v>
      </c>
      <c r="R120" s="9">
        <v>45242.0000115741</v>
      </c>
      <c r="S120" s="6">
        <v>45255</v>
      </c>
      <c r="T120" s="4" t="s">
        <v>34</v>
      </c>
      <c r="U120" s="4">
        <v>686.29</v>
      </c>
      <c r="V120" s="4">
        <v>0</v>
      </c>
      <c r="W120" s="4">
        <v>0</v>
      </c>
      <c r="X120" s="4" t="s">
        <v>579</v>
      </c>
      <c r="Y120" s="4" t="s">
        <v>580</v>
      </c>
    </row>
    <row r="121" s="4" customFormat="1" spans="1:25">
      <c r="A121" s="4" t="s">
        <v>581</v>
      </c>
      <c r="B121" s="4" t="s">
        <v>26</v>
      </c>
      <c r="C121" s="4" t="s">
        <v>27</v>
      </c>
      <c r="D121" s="4" t="s">
        <v>582</v>
      </c>
      <c r="E121" s="4" t="s">
        <v>583</v>
      </c>
      <c r="F121" s="6">
        <v>45251</v>
      </c>
      <c r="G121" s="6">
        <v>45252</v>
      </c>
      <c r="H121" s="4">
        <v>1</v>
      </c>
      <c r="I121" s="4">
        <v>1</v>
      </c>
      <c r="J121" s="4">
        <v>1</v>
      </c>
      <c r="K121" s="4" t="s">
        <v>30</v>
      </c>
      <c r="L121" s="4">
        <v>880.07</v>
      </c>
      <c r="M121" s="4">
        <v>880.07</v>
      </c>
      <c r="N121" s="4" t="s">
        <v>584</v>
      </c>
      <c r="O121" s="4" t="s">
        <v>32</v>
      </c>
      <c r="P121" s="4" t="s">
        <v>33</v>
      </c>
      <c r="Q121" s="4">
        <v>0</v>
      </c>
      <c r="R121" s="9">
        <v>45243</v>
      </c>
      <c r="S121" s="6">
        <v>45255</v>
      </c>
      <c r="T121" s="4" t="s">
        <v>34</v>
      </c>
      <c r="U121" s="4">
        <v>880.07</v>
      </c>
      <c r="V121" s="4">
        <v>0</v>
      </c>
      <c r="W121" s="4">
        <v>0</v>
      </c>
      <c r="X121" s="4" t="s">
        <v>585</v>
      </c>
      <c r="Y121" s="4" t="s">
        <v>67</v>
      </c>
    </row>
    <row r="122" s="4" customFormat="1" spans="1:25">
      <c r="A122" s="4" t="s">
        <v>586</v>
      </c>
      <c r="B122" s="4" t="s">
        <v>26</v>
      </c>
      <c r="C122" s="4" t="s">
        <v>27</v>
      </c>
      <c r="D122" s="4" t="s">
        <v>587</v>
      </c>
      <c r="E122" s="4" t="s">
        <v>588</v>
      </c>
      <c r="F122" s="6">
        <v>45251</v>
      </c>
      <c r="G122" s="6">
        <v>45252</v>
      </c>
      <c r="H122" s="4">
        <v>1</v>
      </c>
      <c r="I122" s="4">
        <v>1</v>
      </c>
      <c r="J122" s="4">
        <v>1</v>
      </c>
      <c r="K122" s="4" t="s">
        <v>30</v>
      </c>
      <c r="L122" s="4">
        <v>1543.06</v>
      </c>
      <c r="M122" s="4">
        <v>1543.06</v>
      </c>
      <c r="N122" s="4" t="s">
        <v>589</v>
      </c>
      <c r="O122" s="4" t="s">
        <v>32</v>
      </c>
      <c r="P122" s="4" t="s">
        <v>33</v>
      </c>
      <c r="Q122" s="4">
        <v>0</v>
      </c>
      <c r="R122" s="9">
        <v>45243.0000115741</v>
      </c>
      <c r="S122" s="6">
        <v>45255</v>
      </c>
      <c r="T122" s="4" t="s">
        <v>34</v>
      </c>
      <c r="U122" s="4">
        <v>1543.06</v>
      </c>
      <c r="V122" s="4">
        <v>0</v>
      </c>
      <c r="W122" s="4">
        <v>0</v>
      </c>
      <c r="X122" s="4" t="s">
        <v>590</v>
      </c>
      <c r="Y122" s="4" t="s">
        <v>67</v>
      </c>
    </row>
    <row r="123" s="4" customFormat="1" spans="1:25">
      <c r="A123" s="4" t="s">
        <v>591</v>
      </c>
      <c r="B123" s="4" t="s">
        <v>26</v>
      </c>
      <c r="C123" s="4" t="s">
        <v>27</v>
      </c>
      <c r="D123" s="4" t="s">
        <v>592</v>
      </c>
      <c r="E123" s="4" t="s">
        <v>593</v>
      </c>
      <c r="F123" s="6">
        <v>45250</v>
      </c>
      <c r="G123" s="6">
        <v>45252</v>
      </c>
      <c r="H123" s="4">
        <v>3</v>
      </c>
      <c r="I123" s="4">
        <v>2</v>
      </c>
      <c r="J123" s="4">
        <v>6</v>
      </c>
      <c r="K123" s="4" t="s">
        <v>30</v>
      </c>
      <c r="L123" s="4">
        <v>3843.33</v>
      </c>
      <c r="M123" s="4">
        <v>3843.33</v>
      </c>
      <c r="N123" s="4" t="s">
        <v>594</v>
      </c>
      <c r="O123" s="4" t="s">
        <v>32</v>
      </c>
      <c r="P123" s="4" t="s">
        <v>33</v>
      </c>
      <c r="Q123" s="4">
        <v>0</v>
      </c>
      <c r="R123" s="9">
        <v>45243.0000115741</v>
      </c>
      <c r="S123" s="6">
        <v>45255</v>
      </c>
      <c r="T123" s="4" t="s">
        <v>34</v>
      </c>
      <c r="U123" s="4">
        <v>3843.33</v>
      </c>
      <c r="V123" s="4">
        <v>0</v>
      </c>
      <c r="W123" s="4">
        <v>0</v>
      </c>
      <c r="X123" s="4" t="s">
        <v>595</v>
      </c>
      <c r="Y123" s="4" t="s">
        <v>596</v>
      </c>
    </row>
    <row r="124" s="4" customFormat="1" spans="1:25">
      <c r="A124" s="4" t="s">
        <v>597</v>
      </c>
      <c r="B124" s="4" t="s">
        <v>26</v>
      </c>
      <c r="C124" s="4" t="s">
        <v>27</v>
      </c>
      <c r="D124" s="4" t="s">
        <v>598</v>
      </c>
      <c r="E124" s="4" t="s">
        <v>599</v>
      </c>
      <c r="F124" s="6">
        <v>45250</v>
      </c>
      <c r="G124" s="6">
        <v>45252</v>
      </c>
      <c r="H124" s="4">
        <v>1</v>
      </c>
      <c r="I124" s="4">
        <v>2</v>
      </c>
      <c r="J124" s="4">
        <v>2</v>
      </c>
      <c r="K124" s="4" t="s">
        <v>30</v>
      </c>
      <c r="L124" s="4">
        <v>1285.6</v>
      </c>
      <c r="M124" s="4">
        <v>1285.6</v>
      </c>
      <c r="N124" s="4" t="s">
        <v>600</v>
      </c>
      <c r="O124" s="4" t="s">
        <v>32</v>
      </c>
      <c r="P124" s="4" t="s">
        <v>33</v>
      </c>
      <c r="Q124" s="4">
        <v>0</v>
      </c>
      <c r="R124" s="9">
        <v>45243</v>
      </c>
      <c r="S124" s="6">
        <v>45255</v>
      </c>
      <c r="T124" s="4" t="s">
        <v>34</v>
      </c>
      <c r="U124" s="4">
        <v>1285.6</v>
      </c>
      <c r="V124" s="4">
        <v>0</v>
      </c>
      <c r="W124" s="4">
        <v>0</v>
      </c>
      <c r="X124" s="4" t="s">
        <v>601</v>
      </c>
      <c r="Y124" s="4" t="s">
        <v>67</v>
      </c>
    </row>
    <row r="125" s="4" customFormat="1" spans="1:25">
      <c r="A125" s="4" t="s">
        <v>602</v>
      </c>
      <c r="B125" s="4" t="s">
        <v>26</v>
      </c>
      <c r="C125" s="4" t="s">
        <v>27</v>
      </c>
      <c r="D125" s="4" t="s">
        <v>603</v>
      </c>
      <c r="E125" s="4" t="s">
        <v>88</v>
      </c>
      <c r="F125" s="6">
        <v>45251</v>
      </c>
      <c r="G125" s="6">
        <v>45252</v>
      </c>
      <c r="H125" s="4">
        <v>1</v>
      </c>
      <c r="I125" s="4">
        <v>1</v>
      </c>
      <c r="J125" s="4">
        <v>1</v>
      </c>
      <c r="K125" s="4" t="s">
        <v>30</v>
      </c>
      <c r="L125" s="4">
        <v>252.21</v>
      </c>
      <c r="M125" s="4">
        <v>252.21</v>
      </c>
      <c r="N125" s="4" t="s">
        <v>604</v>
      </c>
      <c r="O125" s="4" t="s">
        <v>32</v>
      </c>
      <c r="P125" s="4" t="s">
        <v>33</v>
      </c>
      <c r="Q125" s="4">
        <v>0</v>
      </c>
      <c r="R125" s="9">
        <v>45243.0000115741</v>
      </c>
      <c r="S125" s="6">
        <v>45255</v>
      </c>
      <c r="T125" s="4" t="s">
        <v>34</v>
      </c>
      <c r="U125" s="4">
        <v>252.21</v>
      </c>
      <c r="V125" s="4">
        <v>0</v>
      </c>
      <c r="W125" s="4">
        <v>0</v>
      </c>
      <c r="X125" s="4" t="s">
        <v>605</v>
      </c>
      <c r="Y125" s="4" t="s">
        <v>606</v>
      </c>
    </row>
    <row r="126" s="4" customFormat="1" spans="1:25">
      <c r="A126" s="4" t="s">
        <v>478</v>
      </c>
      <c r="B126" s="4" t="s">
        <v>26</v>
      </c>
      <c r="C126" s="4" t="s">
        <v>37</v>
      </c>
      <c r="D126" s="4" t="s">
        <v>474</v>
      </c>
      <c r="E126" s="4" t="s">
        <v>479</v>
      </c>
      <c r="F126" s="6">
        <v>45250</v>
      </c>
      <c r="G126" s="6">
        <v>45252</v>
      </c>
      <c r="H126" s="4">
        <v>1</v>
      </c>
      <c r="I126" s="4">
        <v>2</v>
      </c>
      <c r="J126" s="4">
        <v>2</v>
      </c>
      <c r="K126" s="4" t="s">
        <v>30</v>
      </c>
      <c r="L126" s="4">
        <v>-2181.86</v>
      </c>
      <c r="M126" s="4">
        <v>-2181.86</v>
      </c>
      <c r="N126" s="4" t="s">
        <v>476</v>
      </c>
      <c r="O126" s="4" t="s">
        <v>32</v>
      </c>
      <c r="P126" s="4" t="s">
        <v>33</v>
      </c>
      <c r="Q126" s="4">
        <v>0</v>
      </c>
      <c r="R126" s="9">
        <v>45240</v>
      </c>
      <c r="S126" s="6">
        <v>45255</v>
      </c>
      <c r="T126" s="4" t="s">
        <v>34</v>
      </c>
      <c r="U126" s="4">
        <v>-2181.86</v>
      </c>
      <c r="V126" s="4">
        <v>0</v>
      </c>
      <c r="W126" s="4">
        <v>0</v>
      </c>
      <c r="X126" s="4" t="s">
        <v>480</v>
      </c>
      <c r="Y126" s="4" t="s">
        <v>481</v>
      </c>
    </row>
    <row r="127" s="4" customFormat="1" spans="1:25">
      <c r="A127" s="4" t="s">
        <v>607</v>
      </c>
      <c r="B127" s="4" t="s">
        <v>26</v>
      </c>
      <c r="C127" s="4" t="s">
        <v>27</v>
      </c>
      <c r="D127" s="4" t="s">
        <v>608</v>
      </c>
      <c r="E127" s="4" t="s">
        <v>609</v>
      </c>
      <c r="F127" s="6">
        <v>45250</v>
      </c>
      <c r="G127" s="6">
        <v>45252</v>
      </c>
      <c r="H127" s="4">
        <v>2</v>
      </c>
      <c r="I127" s="4">
        <v>2</v>
      </c>
      <c r="J127" s="4">
        <v>4</v>
      </c>
      <c r="K127" s="4" t="s">
        <v>30</v>
      </c>
      <c r="L127" s="4">
        <v>4448.92</v>
      </c>
      <c r="M127" s="4">
        <v>4448.92</v>
      </c>
      <c r="N127" s="4" t="s">
        <v>610</v>
      </c>
      <c r="O127" s="4" t="s">
        <v>32</v>
      </c>
      <c r="P127" s="4" t="s">
        <v>33</v>
      </c>
      <c r="Q127" s="4">
        <v>0</v>
      </c>
      <c r="R127" s="9">
        <v>45243.0000115741</v>
      </c>
      <c r="S127" s="6">
        <v>45255</v>
      </c>
      <c r="T127" s="4" t="s">
        <v>34</v>
      </c>
      <c r="U127" s="4">
        <v>4448.92</v>
      </c>
      <c r="V127" s="4">
        <v>0</v>
      </c>
      <c r="W127" s="4">
        <v>0</v>
      </c>
      <c r="X127" s="4" t="s">
        <v>611</v>
      </c>
      <c r="Y127" s="4" t="s">
        <v>612</v>
      </c>
    </row>
    <row r="128" s="4" customFormat="1" spans="1:25">
      <c r="A128" s="4" t="s">
        <v>613</v>
      </c>
      <c r="B128" s="4" t="s">
        <v>26</v>
      </c>
      <c r="C128" s="4" t="s">
        <v>27</v>
      </c>
      <c r="D128" s="4" t="s">
        <v>614</v>
      </c>
      <c r="E128" s="4" t="s">
        <v>615</v>
      </c>
      <c r="F128" s="6">
        <v>45251</v>
      </c>
      <c r="G128" s="6">
        <v>45252</v>
      </c>
      <c r="H128" s="4">
        <v>1</v>
      </c>
      <c r="I128" s="4">
        <v>1</v>
      </c>
      <c r="J128" s="4">
        <v>1</v>
      </c>
      <c r="K128" s="4" t="s">
        <v>30</v>
      </c>
      <c r="L128" s="4">
        <v>231.83</v>
      </c>
      <c r="M128" s="4">
        <v>231.83</v>
      </c>
      <c r="N128" s="4" t="s">
        <v>616</v>
      </c>
      <c r="O128" s="4" t="s">
        <v>32</v>
      </c>
      <c r="P128" s="4" t="s">
        <v>33</v>
      </c>
      <c r="Q128" s="4">
        <v>0</v>
      </c>
      <c r="R128" s="9">
        <v>45243.0000115741</v>
      </c>
      <c r="S128" s="6">
        <v>45255</v>
      </c>
      <c r="T128" s="4" t="s">
        <v>34</v>
      </c>
      <c r="U128" s="4">
        <v>231.83</v>
      </c>
      <c r="V128" s="4">
        <v>0</v>
      </c>
      <c r="W128" s="4">
        <v>0</v>
      </c>
      <c r="X128" s="4" t="s">
        <v>617</v>
      </c>
      <c r="Y128" s="4" t="s">
        <v>618</v>
      </c>
    </row>
    <row r="129" s="4" customFormat="1" spans="1:25">
      <c r="A129" s="4" t="s">
        <v>619</v>
      </c>
      <c r="B129" s="4" t="s">
        <v>26</v>
      </c>
      <c r="C129" s="4" t="s">
        <v>27</v>
      </c>
      <c r="D129" s="4" t="s">
        <v>620</v>
      </c>
      <c r="E129" s="4" t="s">
        <v>621</v>
      </c>
      <c r="F129" s="6">
        <v>45251</v>
      </c>
      <c r="G129" s="6">
        <v>45252</v>
      </c>
      <c r="H129" s="4">
        <v>1</v>
      </c>
      <c r="I129" s="4">
        <v>1</v>
      </c>
      <c r="J129" s="4">
        <v>1</v>
      </c>
      <c r="K129" s="4" t="s">
        <v>30</v>
      </c>
      <c r="L129" s="4">
        <v>532.93</v>
      </c>
      <c r="M129" s="4">
        <v>532.93</v>
      </c>
      <c r="N129" s="4" t="s">
        <v>622</v>
      </c>
      <c r="O129" s="4" t="s">
        <v>32</v>
      </c>
      <c r="P129" s="4" t="s">
        <v>33</v>
      </c>
      <c r="Q129" s="4">
        <v>0</v>
      </c>
      <c r="R129" s="9">
        <v>45243</v>
      </c>
      <c r="S129" s="6">
        <v>45255</v>
      </c>
      <c r="T129" s="4" t="s">
        <v>34</v>
      </c>
      <c r="U129" s="4">
        <v>532.93</v>
      </c>
      <c r="V129" s="4">
        <v>0</v>
      </c>
      <c r="W129" s="4">
        <v>0</v>
      </c>
      <c r="X129" s="4" t="s">
        <v>623</v>
      </c>
      <c r="Y129" s="4" t="s">
        <v>624</v>
      </c>
    </row>
    <row r="130" s="4" customFormat="1" spans="1:25">
      <c r="A130" s="4" t="s">
        <v>625</v>
      </c>
      <c r="B130" s="4" t="s">
        <v>26</v>
      </c>
      <c r="C130" s="4" t="s">
        <v>27</v>
      </c>
      <c r="D130" s="4" t="s">
        <v>626</v>
      </c>
      <c r="E130" s="4" t="s">
        <v>627</v>
      </c>
      <c r="F130" s="6">
        <v>45249</v>
      </c>
      <c r="G130" s="6">
        <v>45252</v>
      </c>
      <c r="H130" s="4">
        <v>1</v>
      </c>
      <c r="I130" s="4">
        <v>3</v>
      </c>
      <c r="J130" s="4">
        <v>3</v>
      </c>
      <c r="K130" s="4" t="s">
        <v>30</v>
      </c>
      <c r="L130" s="4">
        <v>3659.07</v>
      </c>
      <c r="M130" s="4">
        <v>3659.07</v>
      </c>
      <c r="N130" s="4" t="s">
        <v>628</v>
      </c>
      <c r="O130" s="4" t="s">
        <v>32</v>
      </c>
      <c r="P130" s="4" t="s">
        <v>33</v>
      </c>
      <c r="Q130" s="4">
        <v>0</v>
      </c>
      <c r="R130" s="9">
        <v>45244</v>
      </c>
      <c r="S130" s="6">
        <v>45255</v>
      </c>
      <c r="T130" s="4" t="s">
        <v>34</v>
      </c>
      <c r="U130" s="4">
        <v>3659.07</v>
      </c>
      <c r="V130" s="4">
        <v>0</v>
      </c>
      <c r="W130" s="4">
        <v>0</v>
      </c>
      <c r="X130" s="4" t="s">
        <v>629</v>
      </c>
      <c r="Y130" s="4" t="s">
        <v>67</v>
      </c>
    </row>
    <row r="131" s="4" customFormat="1" spans="1:25">
      <c r="A131" s="4" t="s">
        <v>630</v>
      </c>
      <c r="B131" s="4" t="s">
        <v>26</v>
      </c>
      <c r="C131" s="4" t="s">
        <v>27</v>
      </c>
      <c r="D131" s="4" t="s">
        <v>631</v>
      </c>
      <c r="E131" s="4" t="s">
        <v>456</v>
      </c>
      <c r="F131" s="6">
        <v>45251</v>
      </c>
      <c r="G131" s="6">
        <v>45252</v>
      </c>
      <c r="H131" s="4">
        <v>1</v>
      </c>
      <c r="I131" s="4">
        <v>1</v>
      </c>
      <c r="J131" s="4">
        <v>1</v>
      </c>
      <c r="K131" s="4" t="s">
        <v>30</v>
      </c>
      <c r="L131" s="4">
        <v>1350.9</v>
      </c>
      <c r="M131" s="4">
        <v>1350.9</v>
      </c>
      <c r="N131" s="4" t="s">
        <v>632</v>
      </c>
      <c r="O131" s="4" t="s">
        <v>32</v>
      </c>
      <c r="P131" s="4" t="s">
        <v>33</v>
      </c>
      <c r="Q131" s="4">
        <v>0</v>
      </c>
      <c r="R131" s="9">
        <v>45244</v>
      </c>
      <c r="S131" s="6">
        <v>45255</v>
      </c>
      <c r="T131" s="4" t="s">
        <v>34</v>
      </c>
      <c r="U131" s="4">
        <v>1350.9</v>
      </c>
      <c r="V131" s="4">
        <v>0</v>
      </c>
      <c r="W131" s="4">
        <v>0</v>
      </c>
      <c r="X131" s="4" t="s">
        <v>633</v>
      </c>
      <c r="Y131" s="4" t="s">
        <v>67</v>
      </c>
    </row>
    <row r="132" s="4" customFormat="1" spans="1:25">
      <c r="A132" s="4" t="s">
        <v>236</v>
      </c>
      <c r="B132" s="4" t="s">
        <v>26</v>
      </c>
      <c r="C132" s="4" t="s">
        <v>37</v>
      </c>
      <c r="D132" s="4" t="s">
        <v>237</v>
      </c>
      <c r="E132" s="4" t="s">
        <v>238</v>
      </c>
      <c r="F132" s="6">
        <v>45249</v>
      </c>
      <c r="G132" s="6">
        <v>45252</v>
      </c>
      <c r="H132" s="4">
        <v>1</v>
      </c>
      <c r="I132" s="4">
        <v>3</v>
      </c>
      <c r="J132" s="4">
        <v>3</v>
      </c>
      <c r="K132" s="4" t="s">
        <v>30</v>
      </c>
      <c r="L132" s="4">
        <v>-3523.89</v>
      </c>
      <c r="M132" s="4">
        <v>-3523.89</v>
      </c>
      <c r="N132" s="4" t="s">
        <v>239</v>
      </c>
      <c r="O132" s="4" t="s">
        <v>32</v>
      </c>
      <c r="P132" s="4" t="s">
        <v>33</v>
      </c>
      <c r="Q132" s="4">
        <v>0</v>
      </c>
      <c r="R132" s="9">
        <v>45231</v>
      </c>
      <c r="S132" s="6">
        <v>45255</v>
      </c>
      <c r="T132" s="4" t="s">
        <v>34</v>
      </c>
      <c r="U132" s="4">
        <v>-3523.89</v>
      </c>
      <c r="V132" s="4">
        <v>0</v>
      </c>
      <c r="W132" s="4">
        <v>0</v>
      </c>
      <c r="X132" s="4" t="s">
        <v>240</v>
      </c>
      <c r="Y132" s="4" t="s">
        <v>241</v>
      </c>
    </row>
    <row r="133" s="4" customFormat="1" spans="1:25">
      <c r="A133" s="4" t="s">
        <v>634</v>
      </c>
      <c r="B133" s="4" t="s">
        <v>26</v>
      </c>
      <c r="C133" s="4" t="s">
        <v>27</v>
      </c>
      <c r="D133" s="4" t="s">
        <v>635</v>
      </c>
      <c r="E133" s="4" t="s">
        <v>636</v>
      </c>
      <c r="F133" s="6">
        <v>45249</v>
      </c>
      <c r="G133" s="6">
        <v>45252</v>
      </c>
      <c r="H133" s="4">
        <v>1</v>
      </c>
      <c r="I133" s="4">
        <v>3</v>
      </c>
      <c r="J133" s="4">
        <v>3</v>
      </c>
      <c r="K133" s="4" t="s">
        <v>30</v>
      </c>
      <c r="L133" s="4">
        <v>933.91</v>
      </c>
      <c r="M133" s="4">
        <v>933.91</v>
      </c>
      <c r="N133" s="4" t="s">
        <v>637</v>
      </c>
      <c r="O133" s="4" t="s">
        <v>32</v>
      </c>
      <c r="P133" s="4" t="s">
        <v>33</v>
      </c>
      <c r="Q133" s="4">
        <v>0</v>
      </c>
      <c r="R133" s="9">
        <v>45244.0000115741</v>
      </c>
      <c r="S133" s="6">
        <v>45255</v>
      </c>
      <c r="T133" s="4" t="s">
        <v>34</v>
      </c>
      <c r="U133" s="4">
        <v>933.91</v>
      </c>
      <c r="V133" s="4">
        <v>0</v>
      </c>
      <c r="W133" s="4">
        <v>0</v>
      </c>
      <c r="X133" s="4" t="s">
        <v>638</v>
      </c>
      <c r="Y133" s="4" t="s">
        <v>639</v>
      </c>
    </row>
    <row r="134" s="4" customFormat="1" spans="1:25">
      <c r="A134" s="4" t="s">
        <v>640</v>
      </c>
      <c r="B134" s="4" t="s">
        <v>26</v>
      </c>
      <c r="C134" s="4" t="s">
        <v>27</v>
      </c>
      <c r="D134" s="4" t="s">
        <v>641</v>
      </c>
      <c r="E134" s="4" t="s">
        <v>642</v>
      </c>
      <c r="F134" s="6">
        <v>45249</v>
      </c>
      <c r="G134" s="6">
        <v>45252</v>
      </c>
      <c r="H134" s="4">
        <v>1</v>
      </c>
      <c r="I134" s="4">
        <v>3</v>
      </c>
      <c r="J134" s="4">
        <v>3</v>
      </c>
      <c r="K134" s="4" t="s">
        <v>30</v>
      </c>
      <c r="L134" s="4">
        <v>2252.07</v>
      </c>
      <c r="M134" s="4">
        <v>2252.07</v>
      </c>
      <c r="N134" s="4" t="s">
        <v>643</v>
      </c>
      <c r="O134" s="4" t="s">
        <v>32</v>
      </c>
      <c r="P134" s="4" t="s">
        <v>33</v>
      </c>
      <c r="Q134" s="4">
        <v>0</v>
      </c>
      <c r="R134" s="9">
        <v>45244.0000115741</v>
      </c>
      <c r="S134" s="6">
        <v>45255</v>
      </c>
      <c r="T134" s="4" t="s">
        <v>34</v>
      </c>
      <c r="U134" s="4">
        <v>2252.07</v>
      </c>
      <c r="V134" s="4">
        <v>0</v>
      </c>
      <c r="W134" s="4">
        <v>0</v>
      </c>
      <c r="X134" s="4" t="s">
        <v>644</v>
      </c>
      <c r="Y134" s="4" t="s">
        <v>67</v>
      </c>
    </row>
    <row r="135" s="4" customFormat="1" spans="1:25">
      <c r="A135" s="4" t="s">
        <v>645</v>
      </c>
      <c r="B135" s="4" t="s">
        <v>26</v>
      </c>
      <c r="C135" s="4" t="s">
        <v>27</v>
      </c>
      <c r="D135" s="4" t="s">
        <v>646</v>
      </c>
      <c r="E135" s="4" t="s">
        <v>647</v>
      </c>
      <c r="F135" s="6">
        <v>45250</v>
      </c>
      <c r="G135" s="6">
        <v>45252</v>
      </c>
      <c r="H135" s="4">
        <v>1</v>
      </c>
      <c r="I135" s="4">
        <v>2</v>
      </c>
      <c r="J135" s="4">
        <v>2</v>
      </c>
      <c r="K135" s="4" t="s">
        <v>30</v>
      </c>
      <c r="L135" s="4">
        <v>1213.99</v>
      </c>
      <c r="M135" s="4">
        <v>1213.99</v>
      </c>
      <c r="N135" s="4" t="s">
        <v>648</v>
      </c>
      <c r="O135" s="4" t="s">
        <v>32</v>
      </c>
      <c r="P135" s="4" t="s">
        <v>33</v>
      </c>
      <c r="Q135" s="4">
        <v>0</v>
      </c>
      <c r="R135" s="9">
        <v>45244</v>
      </c>
      <c r="S135" s="6">
        <v>45255</v>
      </c>
      <c r="T135" s="4" t="s">
        <v>34</v>
      </c>
      <c r="U135" s="4">
        <v>1213.99</v>
      </c>
      <c r="V135" s="4">
        <v>0</v>
      </c>
      <c r="W135" s="4">
        <v>0</v>
      </c>
      <c r="X135" s="4" t="s">
        <v>649</v>
      </c>
      <c r="Y135" s="4" t="s">
        <v>650</v>
      </c>
    </row>
    <row r="136" s="4" customFormat="1" spans="1:25">
      <c r="A136" s="4" t="s">
        <v>640</v>
      </c>
      <c r="B136" s="4" t="s">
        <v>26</v>
      </c>
      <c r="C136" s="4" t="s">
        <v>37</v>
      </c>
      <c r="D136" s="4" t="s">
        <v>641</v>
      </c>
      <c r="E136" s="4" t="s">
        <v>642</v>
      </c>
      <c r="F136" s="6">
        <v>45249</v>
      </c>
      <c r="G136" s="6">
        <v>45252</v>
      </c>
      <c r="H136" s="4">
        <v>1</v>
      </c>
      <c r="I136" s="4">
        <v>3</v>
      </c>
      <c r="J136" s="4">
        <v>3</v>
      </c>
      <c r="K136" s="4" t="s">
        <v>30</v>
      </c>
      <c r="L136" s="4">
        <v>-2252.07</v>
      </c>
      <c r="M136" s="4">
        <v>-2252.07</v>
      </c>
      <c r="N136" s="4" t="s">
        <v>643</v>
      </c>
      <c r="O136" s="4" t="s">
        <v>32</v>
      </c>
      <c r="P136" s="4" t="s">
        <v>33</v>
      </c>
      <c r="Q136" s="4">
        <v>0</v>
      </c>
      <c r="R136" s="9">
        <v>45244.0000115741</v>
      </c>
      <c r="S136" s="6">
        <v>45255</v>
      </c>
      <c r="T136" s="4" t="s">
        <v>34</v>
      </c>
      <c r="U136" s="4">
        <v>-2252.07</v>
      </c>
      <c r="V136" s="4">
        <v>0</v>
      </c>
      <c r="W136" s="4">
        <v>0</v>
      </c>
      <c r="X136" s="4" t="s">
        <v>644</v>
      </c>
      <c r="Y136" s="4" t="s">
        <v>67</v>
      </c>
    </row>
    <row r="137" s="4" customFormat="1" spans="1:25">
      <c r="A137" s="4" t="s">
        <v>651</v>
      </c>
      <c r="B137" s="4" t="s">
        <v>26</v>
      </c>
      <c r="C137" s="4" t="s">
        <v>27</v>
      </c>
      <c r="D137" s="4" t="s">
        <v>652</v>
      </c>
      <c r="E137" s="4" t="s">
        <v>653</v>
      </c>
      <c r="F137" s="6">
        <v>45250</v>
      </c>
      <c r="G137" s="6">
        <v>45252</v>
      </c>
      <c r="H137" s="4">
        <v>1</v>
      </c>
      <c r="I137" s="4">
        <v>2</v>
      </c>
      <c r="J137" s="4">
        <v>2</v>
      </c>
      <c r="K137" s="4" t="s">
        <v>30</v>
      </c>
      <c r="L137" s="4">
        <v>698.75</v>
      </c>
      <c r="M137" s="4">
        <v>698.75</v>
      </c>
      <c r="N137" s="4" t="s">
        <v>654</v>
      </c>
      <c r="O137" s="4" t="s">
        <v>32</v>
      </c>
      <c r="P137" s="4" t="s">
        <v>33</v>
      </c>
      <c r="Q137" s="4">
        <v>0</v>
      </c>
      <c r="R137" s="9">
        <v>45244</v>
      </c>
      <c r="S137" s="6">
        <v>45255</v>
      </c>
      <c r="T137" s="4" t="s">
        <v>34</v>
      </c>
      <c r="U137" s="4">
        <v>698.75</v>
      </c>
      <c r="V137" s="4">
        <v>0</v>
      </c>
      <c r="W137" s="4">
        <v>0</v>
      </c>
      <c r="X137" s="4" t="s">
        <v>655</v>
      </c>
      <c r="Y137" s="4" t="s">
        <v>656</v>
      </c>
    </row>
    <row r="138" s="4" customFormat="1" spans="1:25">
      <c r="A138" s="4" t="s">
        <v>657</v>
      </c>
      <c r="B138" s="4" t="s">
        <v>26</v>
      </c>
      <c r="C138" s="4" t="s">
        <v>27</v>
      </c>
      <c r="D138" s="4" t="s">
        <v>658</v>
      </c>
      <c r="E138" s="4" t="s">
        <v>659</v>
      </c>
      <c r="F138" s="6">
        <v>45249</v>
      </c>
      <c r="G138" s="6">
        <v>45252</v>
      </c>
      <c r="H138" s="4">
        <v>2</v>
      </c>
      <c r="I138" s="4">
        <v>3</v>
      </c>
      <c r="J138" s="4">
        <v>6</v>
      </c>
      <c r="K138" s="4" t="s">
        <v>30</v>
      </c>
      <c r="L138" s="4">
        <v>2287.92</v>
      </c>
      <c r="M138" s="4">
        <v>2287.92</v>
      </c>
      <c r="N138" s="4" t="s">
        <v>660</v>
      </c>
      <c r="O138" s="4" t="s">
        <v>32</v>
      </c>
      <c r="P138" s="4" t="s">
        <v>33</v>
      </c>
      <c r="Q138" s="4">
        <v>0</v>
      </c>
      <c r="R138" s="9">
        <v>45244.0000115741</v>
      </c>
      <c r="S138" s="6">
        <v>45255</v>
      </c>
      <c r="T138" s="4" t="s">
        <v>34</v>
      </c>
      <c r="U138" s="4">
        <v>2287.92</v>
      </c>
      <c r="V138" s="4">
        <v>0</v>
      </c>
      <c r="W138" s="4">
        <v>0</v>
      </c>
      <c r="X138" s="4" t="s">
        <v>661</v>
      </c>
      <c r="Y138" s="4" t="s">
        <v>662</v>
      </c>
    </row>
    <row r="139" s="4" customFormat="1" spans="1:25">
      <c r="A139" s="4" t="s">
        <v>663</v>
      </c>
      <c r="B139" s="4" t="s">
        <v>26</v>
      </c>
      <c r="C139" s="4" t="s">
        <v>27</v>
      </c>
      <c r="D139" s="4" t="s">
        <v>664</v>
      </c>
      <c r="E139" s="4" t="s">
        <v>665</v>
      </c>
      <c r="F139" s="6">
        <v>45250</v>
      </c>
      <c r="G139" s="6">
        <v>45252</v>
      </c>
      <c r="H139" s="4">
        <v>1</v>
      </c>
      <c r="I139" s="4">
        <v>2</v>
      </c>
      <c r="J139" s="4">
        <v>2</v>
      </c>
      <c r="K139" s="4" t="s">
        <v>30</v>
      </c>
      <c r="L139" s="4">
        <v>862.94</v>
      </c>
      <c r="M139" s="4">
        <v>862.94</v>
      </c>
      <c r="N139" s="4" t="s">
        <v>666</v>
      </c>
      <c r="O139" s="4" t="s">
        <v>32</v>
      </c>
      <c r="P139" s="4" t="s">
        <v>33</v>
      </c>
      <c r="Q139" s="4">
        <v>0</v>
      </c>
      <c r="R139" s="9">
        <v>45244.0000115741</v>
      </c>
      <c r="S139" s="6">
        <v>45255</v>
      </c>
      <c r="T139" s="4" t="s">
        <v>34</v>
      </c>
      <c r="U139" s="4">
        <v>862.94</v>
      </c>
      <c r="V139" s="4">
        <v>0</v>
      </c>
      <c r="W139" s="4">
        <v>0</v>
      </c>
      <c r="X139" s="4" t="s">
        <v>667</v>
      </c>
      <c r="Y139" s="4" t="s">
        <v>668</v>
      </c>
    </row>
    <row r="140" s="4" customFormat="1" spans="1:25">
      <c r="A140" s="4" t="s">
        <v>669</v>
      </c>
      <c r="B140" s="4" t="s">
        <v>26</v>
      </c>
      <c r="C140" s="4" t="s">
        <v>27</v>
      </c>
      <c r="D140" s="4" t="s">
        <v>105</v>
      </c>
      <c r="E140" s="4" t="s">
        <v>106</v>
      </c>
      <c r="F140" s="6">
        <v>45251</v>
      </c>
      <c r="G140" s="6">
        <v>45252</v>
      </c>
      <c r="H140" s="4">
        <v>1</v>
      </c>
      <c r="I140" s="4">
        <v>1</v>
      </c>
      <c r="J140" s="4">
        <v>1</v>
      </c>
      <c r="K140" s="4" t="s">
        <v>30</v>
      </c>
      <c r="L140" s="4">
        <v>1045.22</v>
      </c>
      <c r="M140" s="4">
        <v>1045.22</v>
      </c>
      <c r="N140" s="4" t="s">
        <v>670</v>
      </c>
      <c r="O140" s="4" t="s">
        <v>32</v>
      </c>
      <c r="P140" s="4" t="s">
        <v>33</v>
      </c>
      <c r="Q140" s="4">
        <v>0</v>
      </c>
      <c r="R140" s="9">
        <v>45225.0000115741</v>
      </c>
      <c r="S140" s="6">
        <v>45255</v>
      </c>
      <c r="T140" s="4" t="s">
        <v>34</v>
      </c>
      <c r="U140" s="4">
        <v>1045.22</v>
      </c>
      <c r="V140" s="4">
        <v>0</v>
      </c>
      <c r="W140" s="4">
        <v>0</v>
      </c>
      <c r="X140" s="4" t="s">
        <v>671</v>
      </c>
      <c r="Y140" s="4" t="s">
        <v>67</v>
      </c>
    </row>
    <row r="141" s="4" customFormat="1" spans="1:25">
      <c r="A141" s="4" t="s">
        <v>672</v>
      </c>
      <c r="B141" s="4" t="s">
        <v>26</v>
      </c>
      <c r="C141" s="4" t="s">
        <v>27</v>
      </c>
      <c r="D141" s="4" t="s">
        <v>673</v>
      </c>
      <c r="E141" s="4" t="s">
        <v>674</v>
      </c>
      <c r="F141" s="6">
        <v>45250</v>
      </c>
      <c r="G141" s="6">
        <v>45252</v>
      </c>
      <c r="H141" s="4">
        <v>1</v>
      </c>
      <c r="I141" s="4">
        <v>2</v>
      </c>
      <c r="J141" s="4">
        <v>2</v>
      </c>
      <c r="K141" s="4" t="s">
        <v>30</v>
      </c>
      <c r="L141" s="4">
        <v>578.05</v>
      </c>
      <c r="M141" s="4">
        <v>578.05</v>
      </c>
      <c r="N141" s="4" t="s">
        <v>675</v>
      </c>
      <c r="O141" s="4" t="s">
        <v>32</v>
      </c>
      <c r="P141" s="4" t="s">
        <v>33</v>
      </c>
      <c r="Q141" s="4">
        <v>0</v>
      </c>
      <c r="R141" s="9">
        <v>45244.0000115741</v>
      </c>
      <c r="S141" s="6">
        <v>45255</v>
      </c>
      <c r="T141" s="4" t="s">
        <v>34</v>
      </c>
      <c r="U141" s="4">
        <v>578.05</v>
      </c>
      <c r="V141" s="4">
        <v>0</v>
      </c>
      <c r="W141" s="4">
        <v>0</v>
      </c>
      <c r="X141" s="4" t="s">
        <v>676</v>
      </c>
      <c r="Y141" s="4" t="s">
        <v>67</v>
      </c>
    </row>
    <row r="142" s="4" customFormat="1" spans="1:25">
      <c r="A142" s="4" t="s">
        <v>677</v>
      </c>
      <c r="B142" s="4" t="s">
        <v>26</v>
      </c>
      <c r="C142" s="4" t="s">
        <v>27</v>
      </c>
      <c r="D142" s="4" t="s">
        <v>678</v>
      </c>
      <c r="E142" s="4" t="s">
        <v>679</v>
      </c>
      <c r="F142" s="6">
        <v>45247</v>
      </c>
      <c r="G142" s="6">
        <v>45252</v>
      </c>
      <c r="H142" s="4">
        <v>1</v>
      </c>
      <c r="I142" s="4">
        <v>5</v>
      </c>
      <c r="J142" s="4">
        <v>5</v>
      </c>
      <c r="K142" s="4" t="s">
        <v>30</v>
      </c>
      <c r="L142" s="4">
        <v>535.82</v>
      </c>
      <c r="M142" s="4">
        <v>535.82</v>
      </c>
      <c r="N142" s="4" t="s">
        <v>680</v>
      </c>
      <c r="O142" s="4" t="s">
        <v>32</v>
      </c>
      <c r="P142" s="4" t="s">
        <v>33</v>
      </c>
      <c r="Q142" s="4">
        <v>0</v>
      </c>
      <c r="R142" s="9">
        <v>45245.0000115741</v>
      </c>
      <c r="S142" s="6">
        <v>45255</v>
      </c>
      <c r="T142" s="4" t="s">
        <v>34</v>
      </c>
      <c r="U142" s="4">
        <v>535.82</v>
      </c>
      <c r="V142" s="4">
        <v>0</v>
      </c>
      <c r="W142" s="4">
        <v>0</v>
      </c>
      <c r="X142" s="4" t="s">
        <v>681</v>
      </c>
      <c r="Y142" s="4" t="s">
        <v>682</v>
      </c>
    </row>
    <row r="143" s="4" customFormat="1" spans="1:25">
      <c r="A143" s="4" t="s">
        <v>683</v>
      </c>
      <c r="B143" s="4" t="s">
        <v>26</v>
      </c>
      <c r="C143" s="4" t="s">
        <v>27</v>
      </c>
      <c r="D143" s="4" t="s">
        <v>684</v>
      </c>
      <c r="E143" s="4" t="s">
        <v>685</v>
      </c>
      <c r="F143" s="6">
        <v>45251</v>
      </c>
      <c r="G143" s="6">
        <v>45252</v>
      </c>
      <c r="H143" s="4">
        <v>1</v>
      </c>
      <c r="I143" s="4">
        <v>1</v>
      </c>
      <c r="J143" s="4">
        <v>1</v>
      </c>
      <c r="K143" s="4" t="s">
        <v>30</v>
      </c>
      <c r="L143" s="4">
        <v>235.91</v>
      </c>
      <c r="M143" s="4">
        <v>235.91</v>
      </c>
      <c r="N143" s="4" t="s">
        <v>686</v>
      </c>
      <c r="O143" s="4" t="s">
        <v>32</v>
      </c>
      <c r="P143" s="4" t="s">
        <v>33</v>
      </c>
      <c r="Q143" s="4">
        <v>0</v>
      </c>
      <c r="R143" s="9">
        <v>45245</v>
      </c>
      <c r="S143" s="6">
        <v>45255</v>
      </c>
      <c r="T143" s="4" t="s">
        <v>34</v>
      </c>
      <c r="U143" s="4">
        <v>235.91</v>
      </c>
      <c r="V143" s="4">
        <v>0</v>
      </c>
      <c r="W143" s="4">
        <v>0</v>
      </c>
      <c r="X143" s="4" t="s">
        <v>687</v>
      </c>
      <c r="Y143" s="4" t="s">
        <v>688</v>
      </c>
    </row>
    <row r="144" s="4" customFormat="1" spans="1:25">
      <c r="A144" s="4" t="s">
        <v>689</v>
      </c>
      <c r="B144" s="4" t="s">
        <v>26</v>
      </c>
      <c r="C144" s="4" t="s">
        <v>27</v>
      </c>
      <c r="D144" s="4" t="s">
        <v>690</v>
      </c>
      <c r="E144" s="4" t="s">
        <v>691</v>
      </c>
      <c r="F144" s="6">
        <v>45251</v>
      </c>
      <c r="G144" s="6">
        <v>45252</v>
      </c>
      <c r="H144" s="4">
        <v>1</v>
      </c>
      <c r="I144" s="4">
        <v>1</v>
      </c>
      <c r="J144" s="4">
        <v>1</v>
      </c>
      <c r="K144" s="4" t="s">
        <v>30</v>
      </c>
      <c r="L144" s="4">
        <v>325.45</v>
      </c>
      <c r="M144" s="4">
        <v>325.45</v>
      </c>
      <c r="N144" s="4" t="s">
        <v>692</v>
      </c>
      <c r="O144" s="4" t="s">
        <v>32</v>
      </c>
      <c r="P144" s="4" t="s">
        <v>33</v>
      </c>
      <c r="Q144" s="4">
        <v>0</v>
      </c>
      <c r="R144" s="9">
        <v>45245</v>
      </c>
      <c r="S144" s="6">
        <v>45255</v>
      </c>
      <c r="T144" s="4" t="s">
        <v>34</v>
      </c>
      <c r="U144" s="4">
        <v>325.45</v>
      </c>
      <c r="V144" s="4">
        <v>0</v>
      </c>
      <c r="W144" s="4">
        <v>0</v>
      </c>
      <c r="X144" s="4" t="s">
        <v>693</v>
      </c>
      <c r="Y144" s="4" t="s">
        <v>694</v>
      </c>
    </row>
    <row r="145" s="4" customFormat="1" spans="1:25">
      <c r="A145" s="4" t="s">
        <v>695</v>
      </c>
      <c r="B145" s="4" t="s">
        <v>26</v>
      </c>
      <c r="C145" s="4" t="s">
        <v>27</v>
      </c>
      <c r="D145" s="4" t="s">
        <v>696</v>
      </c>
      <c r="E145" s="4" t="s">
        <v>697</v>
      </c>
      <c r="F145" s="6">
        <v>45249</v>
      </c>
      <c r="G145" s="6">
        <v>45252</v>
      </c>
      <c r="H145" s="4">
        <v>1</v>
      </c>
      <c r="I145" s="4">
        <v>3</v>
      </c>
      <c r="J145" s="4">
        <v>3</v>
      </c>
      <c r="K145" s="4" t="s">
        <v>30</v>
      </c>
      <c r="L145" s="4">
        <v>2798.52</v>
      </c>
      <c r="M145" s="4">
        <v>2798.52</v>
      </c>
      <c r="N145" s="4" t="s">
        <v>698</v>
      </c>
      <c r="O145" s="4" t="s">
        <v>32</v>
      </c>
      <c r="P145" s="4" t="s">
        <v>33</v>
      </c>
      <c r="Q145" s="4">
        <v>0</v>
      </c>
      <c r="R145" s="9">
        <v>45245</v>
      </c>
      <c r="S145" s="6">
        <v>45255</v>
      </c>
      <c r="T145" s="4" t="s">
        <v>34</v>
      </c>
      <c r="U145" s="4">
        <v>2798.52</v>
      </c>
      <c r="V145" s="4">
        <v>0</v>
      </c>
      <c r="W145" s="4">
        <v>0</v>
      </c>
      <c r="X145" s="4" t="s">
        <v>699</v>
      </c>
      <c r="Y145" s="4" t="s">
        <v>67</v>
      </c>
    </row>
    <row r="146" s="4" customFormat="1" spans="1:25">
      <c r="A146" s="4" t="s">
        <v>528</v>
      </c>
      <c r="B146" s="4" t="s">
        <v>26</v>
      </c>
      <c r="C146" s="4" t="s">
        <v>37</v>
      </c>
      <c r="D146" s="4" t="s">
        <v>366</v>
      </c>
      <c r="E146" s="4" t="s">
        <v>529</v>
      </c>
      <c r="F146" s="6">
        <v>45251</v>
      </c>
      <c r="G146" s="6">
        <v>45252</v>
      </c>
      <c r="H146" s="4">
        <v>1</v>
      </c>
      <c r="I146" s="4">
        <v>1</v>
      </c>
      <c r="J146" s="4">
        <v>1</v>
      </c>
      <c r="K146" s="4" t="s">
        <v>30</v>
      </c>
      <c r="L146" s="4">
        <v>-313.17</v>
      </c>
      <c r="M146" s="4">
        <v>-313.17</v>
      </c>
      <c r="N146" s="4" t="s">
        <v>530</v>
      </c>
      <c r="O146" s="4" t="s">
        <v>32</v>
      </c>
      <c r="P146" s="4" t="s">
        <v>33</v>
      </c>
      <c r="Q146" s="4">
        <v>0</v>
      </c>
      <c r="R146" s="9">
        <v>45241</v>
      </c>
      <c r="S146" s="6">
        <v>45255</v>
      </c>
      <c r="T146" s="4" t="s">
        <v>34</v>
      </c>
      <c r="U146" s="4">
        <v>-313.17</v>
      </c>
      <c r="V146" s="4">
        <v>0</v>
      </c>
      <c r="W146" s="4">
        <v>0</v>
      </c>
      <c r="X146" s="4" t="s">
        <v>531</v>
      </c>
      <c r="Y146" s="4" t="s">
        <v>67</v>
      </c>
    </row>
    <row r="147" s="4" customFormat="1" spans="1:25">
      <c r="A147" s="4" t="s">
        <v>700</v>
      </c>
      <c r="B147" s="4" t="s">
        <v>26</v>
      </c>
      <c r="C147" s="4" t="s">
        <v>27</v>
      </c>
      <c r="D147" s="4" t="s">
        <v>701</v>
      </c>
      <c r="E147" s="4" t="s">
        <v>283</v>
      </c>
      <c r="F147" s="6">
        <v>45250</v>
      </c>
      <c r="G147" s="6">
        <v>45252</v>
      </c>
      <c r="H147" s="4">
        <v>2</v>
      </c>
      <c r="I147" s="4">
        <v>2</v>
      </c>
      <c r="J147" s="4">
        <v>4</v>
      </c>
      <c r="K147" s="4" t="s">
        <v>30</v>
      </c>
      <c r="L147" s="4">
        <v>634.08</v>
      </c>
      <c r="M147" s="4">
        <v>634.08</v>
      </c>
      <c r="N147" s="4" t="s">
        <v>702</v>
      </c>
      <c r="O147" s="4" t="s">
        <v>32</v>
      </c>
      <c r="P147" s="4" t="s">
        <v>33</v>
      </c>
      <c r="Q147" s="4">
        <v>0</v>
      </c>
      <c r="R147" s="9">
        <v>45245.0000115741</v>
      </c>
      <c r="S147" s="6">
        <v>45255</v>
      </c>
      <c r="T147" s="4" t="s">
        <v>34</v>
      </c>
      <c r="U147" s="4">
        <v>634.08</v>
      </c>
      <c r="V147" s="4">
        <v>0</v>
      </c>
      <c r="W147" s="4">
        <v>0</v>
      </c>
      <c r="X147" s="4" t="s">
        <v>703</v>
      </c>
      <c r="Y147" s="4" t="s">
        <v>67</v>
      </c>
    </row>
    <row r="148" s="4" customFormat="1" spans="1:25">
      <c r="A148" s="4" t="s">
        <v>704</v>
      </c>
      <c r="B148" s="4" t="s">
        <v>26</v>
      </c>
      <c r="C148" s="4" t="s">
        <v>27</v>
      </c>
      <c r="D148" s="4" t="s">
        <v>705</v>
      </c>
      <c r="E148" s="4" t="s">
        <v>706</v>
      </c>
      <c r="F148" s="6">
        <v>45251</v>
      </c>
      <c r="G148" s="6">
        <v>45252</v>
      </c>
      <c r="H148" s="4">
        <v>1</v>
      </c>
      <c r="I148" s="4">
        <v>1</v>
      </c>
      <c r="J148" s="4">
        <v>1</v>
      </c>
      <c r="K148" s="4" t="s">
        <v>30</v>
      </c>
      <c r="L148" s="4">
        <v>907.58</v>
      </c>
      <c r="M148" s="4">
        <v>907.58</v>
      </c>
      <c r="N148" s="4" t="s">
        <v>707</v>
      </c>
      <c r="O148" s="4" t="s">
        <v>32</v>
      </c>
      <c r="P148" s="4" t="s">
        <v>33</v>
      </c>
      <c r="Q148" s="4">
        <v>0</v>
      </c>
      <c r="R148" s="9">
        <v>45245</v>
      </c>
      <c r="S148" s="6">
        <v>45255</v>
      </c>
      <c r="T148" s="4" t="s">
        <v>34</v>
      </c>
      <c r="U148" s="4">
        <v>907.58</v>
      </c>
      <c r="V148" s="4">
        <v>0</v>
      </c>
      <c r="W148" s="4">
        <v>0</v>
      </c>
      <c r="X148" s="4" t="s">
        <v>708</v>
      </c>
      <c r="Y148" s="4" t="s">
        <v>709</v>
      </c>
    </row>
    <row r="149" s="4" customFormat="1" spans="1:25">
      <c r="A149" s="4" t="s">
        <v>710</v>
      </c>
      <c r="B149" s="4" t="s">
        <v>26</v>
      </c>
      <c r="C149" s="4" t="s">
        <v>27</v>
      </c>
      <c r="D149" s="4" t="s">
        <v>711</v>
      </c>
      <c r="E149" s="4" t="s">
        <v>712</v>
      </c>
      <c r="F149" s="6">
        <v>45249</v>
      </c>
      <c r="G149" s="6">
        <v>45252</v>
      </c>
      <c r="H149" s="4">
        <v>1</v>
      </c>
      <c r="I149" s="4">
        <v>3</v>
      </c>
      <c r="J149" s="4">
        <v>3</v>
      </c>
      <c r="K149" s="4" t="s">
        <v>30</v>
      </c>
      <c r="L149" s="4">
        <v>1872.78</v>
      </c>
      <c r="M149" s="4">
        <v>1872.78</v>
      </c>
      <c r="N149" s="4" t="s">
        <v>713</v>
      </c>
      <c r="O149" s="4" t="s">
        <v>32</v>
      </c>
      <c r="P149" s="4" t="s">
        <v>33</v>
      </c>
      <c r="Q149" s="4">
        <v>0</v>
      </c>
      <c r="R149" s="9">
        <v>45245</v>
      </c>
      <c r="S149" s="6">
        <v>45255</v>
      </c>
      <c r="T149" s="4" t="s">
        <v>34</v>
      </c>
      <c r="U149" s="4">
        <v>1872.78</v>
      </c>
      <c r="V149" s="4">
        <v>0</v>
      </c>
      <c r="W149" s="4">
        <v>0</v>
      </c>
      <c r="X149" s="4" t="s">
        <v>714</v>
      </c>
      <c r="Y149" s="4" t="s">
        <v>67</v>
      </c>
    </row>
    <row r="150" s="4" customFormat="1" spans="1:25">
      <c r="A150" s="4" t="s">
        <v>715</v>
      </c>
      <c r="B150" s="4" t="s">
        <v>26</v>
      </c>
      <c r="C150" s="4" t="s">
        <v>27</v>
      </c>
      <c r="D150" s="4" t="s">
        <v>366</v>
      </c>
      <c r="E150" s="4" t="s">
        <v>529</v>
      </c>
      <c r="F150" s="6">
        <v>45251</v>
      </c>
      <c r="G150" s="6">
        <v>45252</v>
      </c>
      <c r="H150" s="4">
        <v>1</v>
      </c>
      <c r="I150" s="4">
        <v>1</v>
      </c>
      <c r="J150" s="4">
        <v>1</v>
      </c>
      <c r="K150" s="4" t="s">
        <v>30</v>
      </c>
      <c r="L150" s="4">
        <v>327.01</v>
      </c>
      <c r="M150" s="4">
        <v>327.01</v>
      </c>
      <c r="N150" s="4" t="s">
        <v>716</v>
      </c>
      <c r="O150" s="4" t="s">
        <v>32</v>
      </c>
      <c r="P150" s="4" t="s">
        <v>33</v>
      </c>
      <c r="Q150" s="4">
        <v>0</v>
      </c>
      <c r="R150" s="9">
        <v>45246</v>
      </c>
      <c r="S150" s="6">
        <v>45255</v>
      </c>
      <c r="T150" s="4" t="s">
        <v>34</v>
      </c>
      <c r="U150" s="4">
        <v>327.01</v>
      </c>
      <c r="V150" s="4">
        <v>0</v>
      </c>
      <c r="W150" s="4">
        <v>0</v>
      </c>
      <c r="X150" s="4" t="s">
        <v>717</v>
      </c>
      <c r="Y150" s="4" t="s">
        <v>67</v>
      </c>
    </row>
    <row r="151" s="4" customFormat="1" spans="1:25">
      <c r="A151" s="4" t="s">
        <v>718</v>
      </c>
      <c r="B151" s="4" t="s">
        <v>26</v>
      </c>
      <c r="C151" s="4" t="s">
        <v>27</v>
      </c>
      <c r="D151" s="4" t="s">
        <v>719</v>
      </c>
      <c r="E151" s="4" t="s">
        <v>720</v>
      </c>
      <c r="F151" s="6">
        <v>45251</v>
      </c>
      <c r="G151" s="6">
        <v>45252</v>
      </c>
      <c r="H151" s="4">
        <v>1</v>
      </c>
      <c r="I151" s="4">
        <v>1</v>
      </c>
      <c r="J151" s="4">
        <v>1</v>
      </c>
      <c r="K151" s="4" t="s">
        <v>30</v>
      </c>
      <c r="L151" s="4">
        <v>752.07</v>
      </c>
      <c r="M151" s="4">
        <v>752.07</v>
      </c>
      <c r="N151" s="4" t="s">
        <v>721</v>
      </c>
      <c r="O151" s="4" t="s">
        <v>32</v>
      </c>
      <c r="P151" s="4" t="s">
        <v>33</v>
      </c>
      <c r="Q151" s="4">
        <v>0</v>
      </c>
      <c r="R151" s="9">
        <v>45246</v>
      </c>
      <c r="S151" s="6">
        <v>45255</v>
      </c>
      <c r="T151" s="4" t="s">
        <v>34</v>
      </c>
      <c r="U151" s="4">
        <v>752.07</v>
      </c>
      <c r="V151" s="4">
        <v>0</v>
      </c>
      <c r="W151" s="4">
        <v>0</v>
      </c>
      <c r="X151" s="4" t="s">
        <v>722</v>
      </c>
      <c r="Y151" s="4" t="s">
        <v>723</v>
      </c>
    </row>
    <row r="152" s="4" customFormat="1" spans="1:25">
      <c r="A152" s="4" t="s">
        <v>724</v>
      </c>
      <c r="B152" s="4" t="s">
        <v>26</v>
      </c>
      <c r="C152" s="4" t="s">
        <v>27</v>
      </c>
      <c r="D152" s="4" t="s">
        <v>725</v>
      </c>
      <c r="E152" s="4" t="s">
        <v>726</v>
      </c>
      <c r="F152" s="6">
        <v>45251</v>
      </c>
      <c r="G152" s="6">
        <v>45252</v>
      </c>
      <c r="H152" s="4">
        <v>1</v>
      </c>
      <c r="I152" s="4">
        <v>1</v>
      </c>
      <c r="J152" s="4">
        <v>1</v>
      </c>
      <c r="K152" s="4" t="s">
        <v>30</v>
      </c>
      <c r="L152" s="4">
        <v>1304.57</v>
      </c>
      <c r="M152" s="4">
        <v>1304.57</v>
      </c>
      <c r="N152" s="4" t="s">
        <v>727</v>
      </c>
      <c r="O152" s="4" t="s">
        <v>32</v>
      </c>
      <c r="P152" s="4" t="s">
        <v>33</v>
      </c>
      <c r="Q152" s="4">
        <v>0</v>
      </c>
      <c r="R152" s="9">
        <v>45246.0000115741</v>
      </c>
      <c r="S152" s="6">
        <v>45255</v>
      </c>
      <c r="T152" s="4" t="s">
        <v>34</v>
      </c>
      <c r="U152" s="4">
        <v>1304.57</v>
      </c>
      <c r="V152" s="4">
        <v>0</v>
      </c>
      <c r="W152" s="4">
        <v>0</v>
      </c>
      <c r="X152" s="4" t="s">
        <v>728</v>
      </c>
      <c r="Y152" s="4" t="s">
        <v>67</v>
      </c>
    </row>
    <row r="153" s="4" customFormat="1" spans="1:25">
      <c r="A153" s="4" t="s">
        <v>724</v>
      </c>
      <c r="B153" s="4" t="s">
        <v>26</v>
      </c>
      <c r="C153" s="4" t="s">
        <v>37</v>
      </c>
      <c r="D153" s="4" t="s">
        <v>725</v>
      </c>
      <c r="E153" s="4" t="s">
        <v>726</v>
      </c>
      <c r="F153" s="6">
        <v>45251</v>
      </c>
      <c r="G153" s="6">
        <v>45252</v>
      </c>
      <c r="H153" s="4">
        <v>1</v>
      </c>
      <c r="I153" s="4">
        <v>1</v>
      </c>
      <c r="J153" s="4">
        <v>1</v>
      </c>
      <c r="K153" s="4" t="s">
        <v>30</v>
      </c>
      <c r="L153" s="4">
        <v>-1304.57</v>
      </c>
      <c r="M153" s="4">
        <v>-1304.57</v>
      </c>
      <c r="N153" s="4" t="s">
        <v>727</v>
      </c>
      <c r="O153" s="4" t="s">
        <v>32</v>
      </c>
      <c r="P153" s="4" t="s">
        <v>33</v>
      </c>
      <c r="Q153" s="4">
        <v>0</v>
      </c>
      <c r="R153" s="9">
        <v>45246.0000115741</v>
      </c>
      <c r="S153" s="6">
        <v>45255</v>
      </c>
      <c r="T153" s="4" t="s">
        <v>34</v>
      </c>
      <c r="U153" s="4">
        <v>-1304.57</v>
      </c>
      <c r="V153" s="4">
        <v>0</v>
      </c>
      <c r="W153" s="4">
        <v>0</v>
      </c>
      <c r="X153" s="4" t="s">
        <v>728</v>
      </c>
      <c r="Y153" s="4" t="s">
        <v>67</v>
      </c>
    </row>
    <row r="154" s="4" customFormat="1" spans="1:25">
      <c r="A154" s="4" t="s">
        <v>729</v>
      </c>
      <c r="B154" s="4" t="s">
        <v>26</v>
      </c>
      <c r="C154" s="4" t="s">
        <v>27</v>
      </c>
      <c r="D154" s="4" t="s">
        <v>730</v>
      </c>
      <c r="E154" s="4" t="s">
        <v>731</v>
      </c>
      <c r="F154" s="6">
        <v>45251</v>
      </c>
      <c r="G154" s="6">
        <v>45252</v>
      </c>
      <c r="H154" s="4">
        <v>1</v>
      </c>
      <c r="I154" s="4">
        <v>1</v>
      </c>
      <c r="J154" s="4">
        <v>1</v>
      </c>
      <c r="K154" s="4" t="s">
        <v>30</v>
      </c>
      <c r="L154" s="4">
        <v>367.66</v>
      </c>
      <c r="M154" s="4">
        <v>367.66</v>
      </c>
      <c r="N154" s="4" t="s">
        <v>732</v>
      </c>
      <c r="O154" s="4" t="s">
        <v>32</v>
      </c>
      <c r="P154" s="4" t="s">
        <v>33</v>
      </c>
      <c r="Q154" s="4">
        <v>0</v>
      </c>
      <c r="R154" s="9">
        <v>45246</v>
      </c>
      <c r="S154" s="6">
        <v>45255</v>
      </c>
      <c r="T154" s="4" t="s">
        <v>34</v>
      </c>
      <c r="U154" s="4">
        <v>367.66</v>
      </c>
      <c r="V154" s="4">
        <v>0</v>
      </c>
      <c r="W154" s="4">
        <v>0</v>
      </c>
      <c r="X154" s="4" t="s">
        <v>733</v>
      </c>
      <c r="Y154" s="4" t="s">
        <v>733</v>
      </c>
    </row>
    <row r="155" s="4" customFormat="1" spans="1:25">
      <c r="A155" s="4" t="s">
        <v>734</v>
      </c>
      <c r="B155" s="4" t="s">
        <v>26</v>
      </c>
      <c r="C155" s="4" t="s">
        <v>27</v>
      </c>
      <c r="D155" s="4" t="s">
        <v>735</v>
      </c>
      <c r="E155" s="4" t="s">
        <v>412</v>
      </c>
      <c r="F155" s="6">
        <v>45251</v>
      </c>
      <c r="G155" s="6">
        <v>45252</v>
      </c>
      <c r="H155" s="4">
        <v>1</v>
      </c>
      <c r="I155" s="4">
        <v>1</v>
      </c>
      <c r="J155" s="4">
        <v>1</v>
      </c>
      <c r="K155" s="4" t="s">
        <v>30</v>
      </c>
      <c r="L155" s="4">
        <v>209.14</v>
      </c>
      <c r="M155" s="4">
        <v>209.14</v>
      </c>
      <c r="N155" s="4" t="s">
        <v>736</v>
      </c>
      <c r="O155" s="4" t="s">
        <v>32</v>
      </c>
      <c r="P155" s="4" t="s">
        <v>33</v>
      </c>
      <c r="Q155" s="4">
        <v>0</v>
      </c>
      <c r="R155" s="9">
        <v>45246</v>
      </c>
      <c r="S155" s="6">
        <v>45255</v>
      </c>
      <c r="T155" s="4" t="s">
        <v>34</v>
      </c>
      <c r="U155" s="4">
        <v>209.14</v>
      </c>
      <c r="V155" s="4">
        <v>0</v>
      </c>
      <c r="W155" s="4">
        <v>0</v>
      </c>
      <c r="X155" s="4" t="s">
        <v>737</v>
      </c>
      <c r="Y155" s="4" t="s">
        <v>738</v>
      </c>
    </row>
    <row r="156" s="4" customFormat="1" spans="1:25">
      <c r="A156" s="4" t="s">
        <v>739</v>
      </c>
      <c r="B156" s="4" t="s">
        <v>26</v>
      </c>
      <c r="C156" s="4" t="s">
        <v>27</v>
      </c>
      <c r="D156" s="4" t="s">
        <v>740</v>
      </c>
      <c r="E156" s="4" t="s">
        <v>741</v>
      </c>
      <c r="F156" s="6">
        <v>45250</v>
      </c>
      <c r="G156" s="6">
        <v>45252</v>
      </c>
      <c r="H156" s="4">
        <v>1</v>
      </c>
      <c r="I156" s="4">
        <v>2</v>
      </c>
      <c r="J156" s="4">
        <v>2</v>
      </c>
      <c r="K156" s="4" t="s">
        <v>30</v>
      </c>
      <c r="L156" s="4">
        <v>686.96</v>
      </c>
      <c r="M156" s="4">
        <v>686.96</v>
      </c>
      <c r="N156" s="4" t="s">
        <v>742</v>
      </c>
      <c r="O156" s="4" t="s">
        <v>32</v>
      </c>
      <c r="P156" s="4" t="s">
        <v>33</v>
      </c>
      <c r="Q156" s="4">
        <v>0</v>
      </c>
      <c r="R156" s="9">
        <v>45246.0000115741</v>
      </c>
      <c r="S156" s="6">
        <v>45255</v>
      </c>
      <c r="T156" s="4" t="s">
        <v>34</v>
      </c>
      <c r="U156" s="4">
        <v>686.96</v>
      </c>
      <c r="V156" s="4">
        <v>0</v>
      </c>
      <c r="W156" s="4">
        <v>0</v>
      </c>
      <c r="X156" s="4" t="s">
        <v>743</v>
      </c>
      <c r="Y156" s="4" t="s">
        <v>744</v>
      </c>
    </row>
    <row r="157" s="4" customFormat="1" spans="1:25">
      <c r="A157" s="4" t="s">
        <v>153</v>
      </c>
      <c r="B157" s="4" t="s">
        <v>26</v>
      </c>
      <c r="C157" s="4" t="s">
        <v>37</v>
      </c>
      <c r="D157" s="4" t="s">
        <v>154</v>
      </c>
      <c r="E157" s="4" t="s">
        <v>155</v>
      </c>
      <c r="F157" s="6">
        <v>45250</v>
      </c>
      <c r="G157" s="6">
        <v>45252</v>
      </c>
      <c r="H157" s="4">
        <v>1</v>
      </c>
      <c r="I157" s="4">
        <v>2</v>
      </c>
      <c r="J157" s="4">
        <v>2</v>
      </c>
      <c r="K157" s="4" t="s">
        <v>30</v>
      </c>
      <c r="L157" s="4">
        <v>-949.97</v>
      </c>
      <c r="M157" s="4">
        <v>-949.97</v>
      </c>
      <c r="N157" s="4" t="s">
        <v>156</v>
      </c>
      <c r="O157" s="4" t="s">
        <v>32</v>
      </c>
      <c r="P157" s="4" t="s">
        <v>33</v>
      </c>
      <c r="Q157" s="4">
        <v>0</v>
      </c>
      <c r="R157" s="9">
        <v>45222.0000115741</v>
      </c>
      <c r="S157" s="6">
        <v>45255</v>
      </c>
      <c r="T157" s="4" t="s">
        <v>34</v>
      </c>
      <c r="U157" s="4">
        <v>-949.97</v>
      </c>
      <c r="V157" s="4">
        <v>0</v>
      </c>
      <c r="W157" s="4">
        <v>0</v>
      </c>
      <c r="X157" s="4" t="s">
        <v>157</v>
      </c>
      <c r="Y157" s="4" t="s">
        <v>158</v>
      </c>
    </row>
    <row r="158" s="4" customFormat="1" spans="1:25">
      <c r="A158" s="4" t="s">
        <v>745</v>
      </c>
      <c r="B158" s="4" t="s">
        <v>26</v>
      </c>
      <c r="C158" s="4" t="s">
        <v>27</v>
      </c>
      <c r="D158" s="4" t="s">
        <v>746</v>
      </c>
      <c r="E158" s="4" t="s">
        <v>747</v>
      </c>
      <c r="F158" s="6">
        <v>45248</v>
      </c>
      <c r="G158" s="6">
        <v>45252</v>
      </c>
      <c r="H158" s="4">
        <v>1</v>
      </c>
      <c r="I158" s="4">
        <v>4</v>
      </c>
      <c r="J158" s="4">
        <v>4</v>
      </c>
      <c r="K158" s="4" t="s">
        <v>30</v>
      </c>
      <c r="L158" s="4">
        <v>540.13</v>
      </c>
      <c r="M158" s="4">
        <v>540.13</v>
      </c>
      <c r="N158" s="4" t="s">
        <v>748</v>
      </c>
      <c r="O158" s="4" t="s">
        <v>32</v>
      </c>
      <c r="P158" s="4" t="s">
        <v>33</v>
      </c>
      <c r="Q158" s="4">
        <v>0</v>
      </c>
      <c r="R158" s="9">
        <v>45246.0000115741</v>
      </c>
      <c r="S158" s="6">
        <v>45255</v>
      </c>
      <c r="T158" s="4" t="s">
        <v>34</v>
      </c>
      <c r="U158" s="4">
        <v>540.13</v>
      </c>
      <c r="V158" s="4">
        <v>0</v>
      </c>
      <c r="W158" s="4">
        <v>0</v>
      </c>
      <c r="X158" s="4" t="s">
        <v>749</v>
      </c>
      <c r="Y158" s="4" t="s">
        <v>67</v>
      </c>
    </row>
    <row r="159" s="4" customFormat="1" spans="1:25">
      <c r="A159" s="4" t="s">
        <v>420</v>
      </c>
      <c r="B159" s="4" t="s">
        <v>26</v>
      </c>
      <c r="C159" s="4" t="s">
        <v>37</v>
      </c>
      <c r="D159" s="4" t="s">
        <v>421</v>
      </c>
      <c r="E159" s="4" t="s">
        <v>422</v>
      </c>
      <c r="F159" s="6">
        <v>45251</v>
      </c>
      <c r="G159" s="6">
        <v>45252</v>
      </c>
      <c r="H159" s="4">
        <v>1</v>
      </c>
      <c r="I159" s="4">
        <v>1</v>
      </c>
      <c r="J159" s="4">
        <v>1</v>
      </c>
      <c r="K159" s="4" t="s">
        <v>30</v>
      </c>
      <c r="L159" s="4">
        <v>-1034.38</v>
      </c>
      <c r="M159" s="4">
        <v>-1034.38</v>
      </c>
      <c r="N159" s="4" t="s">
        <v>423</v>
      </c>
      <c r="O159" s="4" t="s">
        <v>32</v>
      </c>
      <c r="P159" s="4" t="s">
        <v>33</v>
      </c>
      <c r="Q159" s="4">
        <v>0</v>
      </c>
      <c r="R159" s="9">
        <v>45239.0000115741</v>
      </c>
      <c r="S159" s="6">
        <v>45255</v>
      </c>
      <c r="T159" s="4" t="s">
        <v>34</v>
      </c>
      <c r="U159" s="4">
        <v>-1034.38</v>
      </c>
      <c r="V159" s="4">
        <v>0</v>
      </c>
      <c r="W159" s="4">
        <v>0</v>
      </c>
      <c r="X159" s="4" t="s">
        <v>424</v>
      </c>
      <c r="Y159" s="4" t="s">
        <v>425</v>
      </c>
    </row>
    <row r="160" s="4" customFormat="1" spans="1:25">
      <c r="A160" s="4" t="s">
        <v>750</v>
      </c>
      <c r="B160" s="4" t="s">
        <v>26</v>
      </c>
      <c r="C160" s="4" t="s">
        <v>27</v>
      </c>
      <c r="D160" s="4" t="s">
        <v>751</v>
      </c>
      <c r="E160" s="4" t="s">
        <v>752</v>
      </c>
      <c r="F160" s="6">
        <v>45249</v>
      </c>
      <c r="G160" s="6">
        <v>45252</v>
      </c>
      <c r="H160" s="4">
        <v>1</v>
      </c>
      <c r="I160" s="4">
        <v>3</v>
      </c>
      <c r="J160" s="4">
        <v>3</v>
      </c>
      <c r="K160" s="4" t="s">
        <v>30</v>
      </c>
      <c r="L160" s="4">
        <v>3428.64</v>
      </c>
      <c r="M160" s="4">
        <v>3428.64</v>
      </c>
      <c r="N160" s="4" t="s">
        <v>753</v>
      </c>
      <c r="O160" s="4" t="s">
        <v>32</v>
      </c>
      <c r="P160" s="4" t="s">
        <v>33</v>
      </c>
      <c r="Q160" s="4">
        <v>0</v>
      </c>
      <c r="R160" s="9">
        <v>45246</v>
      </c>
      <c r="S160" s="6">
        <v>45255</v>
      </c>
      <c r="T160" s="4" t="s">
        <v>34</v>
      </c>
      <c r="U160" s="4">
        <v>3428.64</v>
      </c>
      <c r="V160" s="4">
        <v>0</v>
      </c>
      <c r="W160" s="4">
        <v>0</v>
      </c>
      <c r="X160" s="4" t="s">
        <v>754</v>
      </c>
      <c r="Y160" s="4" t="s">
        <v>67</v>
      </c>
    </row>
    <row r="161" s="4" customFormat="1" spans="1:25">
      <c r="A161" s="4" t="s">
        <v>755</v>
      </c>
      <c r="B161" s="4" t="s">
        <v>26</v>
      </c>
      <c r="C161" s="4" t="s">
        <v>27</v>
      </c>
      <c r="D161" s="4" t="s">
        <v>756</v>
      </c>
      <c r="E161" s="4" t="s">
        <v>283</v>
      </c>
      <c r="F161" s="6">
        <v>45251</v>
      </c>
      <c r="G161" s="6">
        <v>45252</v>
      </c>
      <c r="H161" s="4">
        <v>1</v>
      </c>
      <c r="I161" s="4">
        <v>1</v>
      </c>
      <c r="J161" s="4">
        <v>1</v>
      </c>
      <c r="K161" s="4" t="s">
        <v>30</v>
      </c>
      <c r="L161" s="4">
        <v>362.89</v>
      </c>
      <c r="M161" s="4">
        <v>362.89</v>
      </c>
      <c r="N161" s="4" t="s">
        <v>757</v>
      </c>
      <c r="O161" s="4" t="s">
        <v>32</v>
      </c>
      <c r="P161" s="4" t="s">
        <v>33</v>
      </c>
      <c r="Q161" s="4">
        <v>0</v>
      </c>
      <c r="R161" s="9">
        <v>45246</v>
      </c>
      <c r="S161" s="6">
        <v>45255</v>
      </c>
      <c r="T161" s="4" t="s">
        <v>34</v>
      </c>
      <c r="U161" s="4">
        <v>362.89</v>
      </c>
      <c r="V161" s="4">
        <v>0</v>
      </c>
      <c r="W161" s="4">
        <v>0</v>
      </c>
      <c r="X161" s="4" t="s">
        <v>758</v>
      </c>
      <c r="Y161" s="4" t="s">
        <v>67</v>
      </c>
    </row>
    <row r="162" s="4" customFormat="1" spans="1:25">
      <c r="A162" s="4" t="s">
        <v>759</v>
      </c>
      <c r="B162" s="4" t="s">
        <v>26</v>
      </c>
      <c r="C162" s="4" t="s">
        <v>27</v>
      </c>
      <c r="D162" s="4" t="s">
        <v>760</v>
      </c>
      <c r="E162" s="4" t="s">
        <v>166</v>
      </c>
      <c r="F162" s="6">
        <v>45251</v>
      </c>
      <c r="G162" s="6">
        <v>45252</v>
      </c>
      <c r="H162" s="4">
        <v>1</v>
      </c>
      <c r="I162" s="4">
        <v>1</v>
      </c>
      <c r="J162" s="4">
        <v>1</v>
      </c>
      <c r="K162" s="4" t="s">
        <v>30</v>
      </c>
      <c r="L162" s="4">
        <v>412.99</v>
      </c>
      <c r="M162" s="4">
        <v>412.99</v>
      </c>
      <c r="N162" s="4" t="s">
        <v>761</v>
      </c>
      <c r="O162" s="4" t="s">
        <v>32</v>
      </c>
      <c r="P162" s="4" t="s">
        <v>33</v>
      </c>
      <c r="Q162" s="4">
        <v>0</v>
      </c>
      <c r="R162" s="9">
        <v>45246.0000115741</v>
      </c>
      <c r="S162" s="6">
        <v>45255</v>
      </c>
      <c r="T162" s="4" t="s">
        <v>34</v>
      </c>
      <c r="U162" s="4">
        <v>412.99</v>
      </c>
      <c r="V162" s="4">
        <v>0</v>
      </c>
      <c r="W162" s="4">
        <v>0</v>
      </c>
      <c r="X162" s="4" t="s">
        <v>762</v>
      </c>
      <c r="Y162" s="4" t="s">
        <v>67</v>
      </c>
    </row>
    <row r="163" s="4" customFormat="1" spans="1:25">
      <c r="A163" s="4" t="s">
        <v>763</v>
      </c>
      <c r="B163" s="4" t="s">
        <v>26</v>
      </c>
      <c r="C163" s="4" t="s">
        <v>27</v>
      </c>
      <c r="D163" s="4" t="s">
        <v>764</v>
      </c>
      <c r="E163" s="4" t="s">
        <v>765</v>
      </c>
      <c r="F163" s="6">
        <v>45251</v>
      </c>
      <c r="G163" s="6">
        <v>45252</v>
      </c>
      <c r="H163" s="4">
        <v>1</v>
      </c>
      <c r="I163" s="4">
        <v>1</v>
      </c>
      <c r="J163" s="4">
        <v>1</v>
      </c>
      <c r="K163" s="4" t="s">
        <v>30</v>
      </c>
      <c r="L163" s="4">
        <v>315.06</v>
      </c>
      <c r="M163" s="4">
        <v>315.06</v>
      </c>
      <c r="N163" s="4" t="s">
        <v>766</v>
      </c>
      <c r="O163" s="4" t="s">
        <v>32</v>
      </c>
      <c r="P163" s="4" t="s">
        <v>33</v>
      </c>
      <c r="Q163" s="4">
        <v>0</v>
      </c>
      <c r="R163" s="9">
        <v>45246</v>
      </c>
      <c r="S163" s="6">
        <v>45255</v>
      </c>
      <c r="T163" s="4" t="s">
        <v>34</v>
      </c>
      <c r="U163" s="4">
        <v>315.06</v>
      </c>
      <c r="V163" s="4">
        <v>0</v>
      </c>
      <c r="W163" s="4">
        <v>0</v>
      </c>
      <c r="X163" s="4" t="s">
        <v>767</v>
      </c>
      <c r="Y163" s="4" t="s">
        <v>67</v>
      </c>
    </row>
    <row r="164" s="4" customFormat="1" spans="1:25">
      <c r="A164" s="4" t="s">
        <v>768</v>
      </c>
      <c r="B164" s="4" t="s">
        <v>26</v>
      </c>
      <c r="C164" s="4" t="s">
        <v>27</v>
      </c>
      <c r="D164" s="4" t="s">
        <v>769</v>
      </c>
      <c r="E164" s="4" t="s">
        <v>403</v>
      </c>
      <c r="F164" s="6">
        <v>45251</v>
      </c>
      <c r="G164" s="6">
        <v>45252</v>
      </c>
      <c r="H164" s="4">
        <v>1</v>
      </c>
      <c r="I164" s="4">
        <v>1</v>
      </c>
      <c r="J164" s="4">
        <v>1</v>
      </c>
      <c r="K164" s="4" t="s">
        <v>30</v>
      </c>
      <c r="L164" s="4">
        <v>456.97</v>
      </c>
      <c r="M164" s="4">
        <v>456.97</v>
      </c>
      <c r="N164" s="4" t="s">
        <v>770</v>
      </c>
      <c r="O164" s="4" t="s">
        <v>32</v>
      </c>
      <c r="P164" s="4" t="s">
        <v>33</v>
      </c>
      <c r="Q164" s="4">
        <v>0</v>
      </c>
      <c r="R164" s="9">
        <v>45246</v>
      </c>
      <c r="S164" s="6">
        <v>45255</v>
      </c>
      <c r="T164" s="4" t="s">
        <v>34</v>
      </c>
      <c r="U164" s="4">
        <v>456.97</v>
      </c>
      <c r="V164" s="4">
        <v>0</v>
      </c>
      <c r="W164" s="4">
        <v>0</v>
      </c>
      <c r="X164" s="4" t="s">
        <v>771</v>
      </c>
      <c r="Y164" s="4" t="s">
        <v>772</v>
      </c>
    </row>
    <row r="165" s="4" customFormat="1" spans="1:25">
      <c r="A165" s="4" t="s">
        <v>773</v>
      </c>
      <c r="B165" s="4" t="s">
        <v>26</v>
      </c>
      <c r="C165" s="4" t="s">
        <v>27</v>
      </c>
      <c r="D165" s="4" t="s">
        <v>397</v>
      </c>
      <c r="E165" s="4" t="s">
        <v>774</v>
      </c>
      <c r="F165" s="6">
        <v>45249</v>
      </c>
      <c r="G165" s="6">
        <v>45252</v>
      </c>
      <c r="H165" s="4">
        <v>1</v>
      </c>
      <c r="I165" s="4">
        <v>3</v>
      </c>
      <c r="J165" s="4">
        <v>3</v>
      </c>
      <c r="K165" s="4" t="s">
        <v>30</v>
      </c>
      <c r="L165" s="4">
        <v>1131.49</v>
      </c>
      <c r="M165" s="4">
        <v>1131.49</v>
      </c>
      <c r="N165" s="4" t="s">
        <v>775</v>
      </c>
      <c r="O165" s="4" t="s">
        <v>32</v>
      </c>
      <c r="P165" s="4" t="s">
        <v>33</v>
      </c>
      <c r="Q165" s="4">
        <v>0</v>
      </c>
      <c r="R165" s="9">
        <v>45246</v>
      </c>
      <c r="S165" s="6">
        <v>45255</v>
      </c>
      <c r="T165" s="4" t="s">
        <v>34</v>
      </c>
      <c r="U165" s="4">
        <v>1131.49</v>
      </c>
      <c r="V165" s="4">
        <v>0</v>
      </c>
      <c r="W165" s="4">
        <v>0</v>
      </c>
      <c r="X165" s="4" t="s">
        <v>776</v>
      </c>
      <c r="Y165" s="4" t="s">
        <v>67</v>
      </c>
    </row>
    <row r="166" s="4" customFormat="1" spans="1:25">
      <c r="A166" s="4" t="s">
        <v>777</v>
      </c>
      <c r="B166" s="4" t="s">
        <v>26</v>
      </c>
      <c r="C166" s="4" t="s">
        <v>27</v>
      </c>
      <c r="D166" s="4" t="s">
        <v>397</v>
      </c>
      <c r="E166" s="4" t="s">
        <v>774</v>
      </c>
      <c r="F166" s="6">
        <v>45249</v>
      </c>
      <c r="G166" s="6">
        <v>45252</v>
      </c>
      <c r="H166" s="4">
        <v>1</v>
      </c>
      <c r="I166" s="4">
        <v>3</v>
      </c>
      <c r="J166" s="4">
        <v>3</v>
      </c>
      <c r="K166" s="4" t="s">
        <v>30</v>
      </c>
      <c r="L166" s="4">
        <v>1131.49</v>
      </c>
      <c r="M166" s="4">
        <v>1131.49</v>
      </c>
      <c r="N166" s="4" t="s">
        <v>778</v>
      </c>
      <c r="O166" s="4" t="s">
        <v>32</v>
      </c>
      <c r="P166" s="4" t="s">
        <v>33</v>
      </c>
      <c r="Q166" s="4">
        <v>0</v>
      </c>
      <c r="R166" s="9">
        <v>45246.0000115741</v>
      </c>
      <c r="S166" s="6">
        <v>45255</v>
      </c>
      <c r="T166" s="4" t="s">
        <v>34</v>
      </c>
      <c r="U166" s="4">
        <v>1131.49</v>
      </c>
      <c r="V166" s="4">
        <v>0</v>
      </c>
      <c r="W166" s="4">
        <v>0</v>
      </c>
      <c r="X166" s="4" t="s">
        <v>779</v>
      </c>
      <c r="Y166" s="4" t="s">
        <v>67</v>
      </c>
    </row>
    <row r="167" s="4" customFormat="1" spans="1:25">
      <c r="A167" s="4" t="s">
        <v>780</v>
      </c>
      <c r="B167" s="4" t="s">
        <v>26</v>
      </c>
      <c r="C167" s="4" t="s">
        <v>27</v>
      </c>
      <c r="D167" s="4" t="s">
        <v>781</v>
      </c>
      <c r="E167" s="4" t="s">
        <v>782</v>
      </c>
      <c r="F167" s="6">
        <v>45250</v>
      </c>
      <c r="G167" s="6">
        <v>45252</v>
      </c>
      <c r="H167" s="4">
        <v>1</v>
      </c>
      <c r="I167" s="4">
        <v>2</v>
      </c>
      <c r="J167" s="4">
        <v>2</v>
      </c>
      <c r="K167" s="4" t="s">
        <v>30</v>
      </c>
      <c r="L167" s="4">
        <v>1088.98</v>
      </c>
      <c r="M167" s="4">
        <v>1088.98</v>
      </c>
      <c r="N167" s="4" t="s">
        <v>783</v>
      </c>
      <c r="O167" s="4" t="s">
        <v>32</v>
      </c>
      <c r="P167" s="4" t="s">
        <v>33</v>
      </c>
      <c r="Q167" s="4">
        <v>0</v>
      </c>
      <c r="R167" s="9">
        <v>45246.0000115741</v>
      </c>
      <c r="S167" s="6">
        <v>45255</v>
      </c>
      <c r="T167" s="4" t="s">
        <v>34</v>
      </c>
      <c r="U167" s="4">
        <v>1088.98</v>
      </c>
      <c r="V167" s="4">
        <v>0</v>
      </c>
      <c r="W167" s="4">
        <v>0</v>
      </c>
      <c r="X167" s="4" t="s">
        <v>784</v>
      </c>
      <c r="Y167" s="4" t="s">
        <v>785</v>
      </c>
    </row>
    <row r="168" s="4" customFormat="1" spans="1:25">
      <c r="A168" s="4" t="s">
        <v>786</v>
      </c>
      <c r="B168" s="4" t="s">
        <v>26</v>
      </c>
      <c r="C168" s="4" t="s">
        <v>27</v>
      </c>
      <c r="D168" s="4" t="s">
        <v>787</v>
      </c>
      <c r="E168" s="4" t="s">
        <v>388</v>
      </c>
      <c r="F168" s="6">
        <v>45251</v>
      </c>
      <c r="G168" s="6">
        <v>45252</v>
      </c>
      <c r="H168" s="4">
        <v>1</v>
      </c>
      <c r="I168" s="4">
        <v>1</v>
      </c>
      <c r="J168" s="4">
        <v>1</v>
      </c>
      <c r="K168" s="4" t="s">
        <v>30</v>
      </c>
      <c r="L168" s="4">
        <v>917.6</v>
      </c>
      <c r="M168" s="4">
        <v>917.6</v>
      </c>
      <c r="N168" s="4" t="s">
        <v>788</v>
      </c>
      <c r="O168" s="4" t="s">
        <v>32</v>
      </c>
      <c r="P168" s="4" t="s">
        <v>33</v>
      </c>
      <c r="Q168" s="4">
        <v>0</v>
      </c>
      <c r="R168" s="9">
        <v>45247</v>
      </c>
      <c r="S168" s="6">
        <v>45255</v>
      </c>
      <c r="T168" s="4" t="s">
        <v>34</v>
      </c>
      <c r="U168" s="4">
        <v>917.6</v>
      </c>
      <c r="V168" s="4">
        <v>0</v>
      </c>
      <c r="W168" s="4">
        <v>0</v>
      </c>
      <c r="X168" s="4" t="s">
        <v>789</v>
      </c>
      <c r="Y168" s="4" t="s">
        <v>67</v>
      </c>
    </row>
    <row r="169" s="4" customFormat="1" spans="1:25">
      <c r="A169" s="4" t="s">
        <v>365</v>
      </c>
      <c r="B169" s="4" t="s">
        <v>26</v>
      </c>
      <c r="C169" s="4" t="s">
        <v>37</v>
      </c>
      <c r="D169" s="4" t="s">
        <v>366</v>
      </c>
      <c r="E169" s="4" t="s">
        <v>367</v>
      </c>
      <c r="F169" s="6">
        <v>45251</v>
      </c>
      <c r="G169" s="6">
        <v>45252</v>
      </c>
      <c r="H169" s="4">
        <v>2</v>
      </c>
      <c r="I169" s="4">
        <v>1</v>
      </c>
      <c r="J169" s="4">
        <v>2</v>
      </c>
      <c r="K169" s="4" t="s">
        <v>30</v>
      </c>
      <c r="L169" s="4">
        <v>-609.18</v>
      </c>
      <c r="M169" s="4">
        <v>-609.18</v>
      </c>
      <c r="N169" s="4" t="s">
        <v>368</v>
      </c>
      <c r="O169" s="4" t="s">
        <v>32</v>
      </c>
      <c r="P169" s="4" t="s">
        <v>33</v>
      </c>
      <c r="Q169" s="4">
        <v>0</v>
      </c>
      <c r="R169" s="9">
        <v>45238.0000115741</v>
      </c>
      <c r="S169" s="6">
        <v>45255</v>
      </c>
      <c r="T169" s="4" t="s">
        <v>34</v>
      </c>
      <c r="U169" s="4">
        <v>-609.18</v>
      </c>
      <c r="V169" s="4">
        <v>0</v>
      </c>
      <c r="W169" s="4">
        <v>0</v>
      </c>
      <c r="X169" s="4" t="s">
        <v>369</v>
      </c>
      <c r="Y169" s="4" t="s">
        <v>67</v>
      </c>
    </row>
    <row r="170" s="4" customFormat="1" spans="1:25">
      <c r="A170" s="4" t="s">
        <v>790</v>
      </c>
      <c r="B170" s="4" t="s">
        <v>26</v>
      </c>
      <c r="C170" s="4" t="s">
        <v>27</v>
      </c>
      <c r="D170" s="4" t="s">
        <v>791</v>
      </c>
      <c r="E170" s="4" t="s">
        <v>792</v>
      </c>
      <c r="F170" s="6">
        <v>45248</v>
      </c>
      <c r="G170" s="6">
        <v>45252</v>
      </c>
      <c r="H170" s="4">
        <v>1</v>
      </c>
      <c r="I170" s="4">
        <v>4</v>
      </c>
      <c r="J170" s="4">
        <v>4</v>
      </c>
      <c r="K170" s="4" t="s">
        <v>30</v>
      </c>
      <c r="L170" s="4">
        <v>1887</v>
      </c>
      <c r="M170" s="4">
        <v>1887</v>
      </c>
      <c r="N170" s="4" t="s">
        <v>793</v>
      </c>
      <c r="O170" s="4" t="s">
        <v>32</v>
      </c>
      <c r="P170" s="4" t="s">
        <v>33</v>
      </c>
      <c r="Q170" s="4">
        <v>0</v>
      </c>
      <c r="R170" s="9">
        <v>45247.0000115741</v>
      </c>
      <c r="S170" s="6">
        <v>45255</v>
      </c>
      <c r="T170" s="4" t="s">
        <v>34</v>
      </c>
      <c r="U170" s="4">
        <v>1887</v>
      </c>
      <c r="V170" s="4">
        <v>0</v>
      </c>
      <c r="W170" s="4">
        <v>0</v>
      </c>
      <c r="X170" s="4" t="s">
        <v>794</v>
      </c>
      <c r="Y170" s="4" t="s">
        <v>795</v>
      </c>
    </row>
    <row r="171" s="4" customFormat="1" spans="1:25">
      <c r="A171" s="4" t="s">
        <v>796</v>
      </c>
      <c r="B171" s="4" t="s">
        <v>26</v>
      </c>
      <c r="C171" s="4" t="s">
        <v>27</v>
      </c>
      <c r="D171" s="4" t="s">
        <v>791</v>
      </c>
      <c r="E171" s="4" t="s">
        <v>792</v>
      </c>
      <c r="F171" s="6">
        <v>45248</v>
      </c>
      <c r="G171" s="6">
        <v>45252</v>
      </c>
      <c r="H171" s="4">
        <v>1</v>
      </c>
      <c r="I171" s="4">
        <v>4</v>
      </c>
      <c r="J171" s="4">
        <v>4</v>
      </c>
      <c r="K171" s="4" t="s">
        <v>30</v>
      </c>
      <c r="L171" s="4">
        <v>1887</v>
      </c>
      <c r="M171" s="4">
        <v>1887</v>
      </c>
      <c r="N171" s="4" t="s">
        <v>797</v>
      </c>
      <c r="O171" s="4" t="s">
        <v>32</v>
      </c>
      <c r="P171" s="4" t="s">
        <v>33</v>
      </c>
      <c r="Q171" s="4">
        <v>0</v>
      </c>
      <c r="R171" s="9">
        <v>45247</v>
      </c>
      <c r="S171" s="6">
        <v>45255</v>
      </c>
      <c r="T171" s="4" t="s">
        <v>34</v>
      </c>
      <c r="U171" s="4">
        <v>1887</v>
      </c>
      <c r="V171" s="4">
        <v>0</v>
      </c>
      <c r="W171" s="4">
        <v>0</v>
      </c>
      <c r="X171" s="4" t="s">
        <v>798</v>
      </c>
      <c r="Y171" s="4" t="s">
        <v>799</v>
      </c>
    </row>
    <row r="172" s="4" customFormat="1" spans="1:25">
      <c r="A172" s="4" t="s">
        <v>800</v>
      </c>
      <c r="B172" s="4" t="s">
        <v>26</v>
      </c>
      <c r="C172" s="4" t="s">
        <v>27</v>
      </c>
      <c r="D172" s="4" t="s">
        <v>801</v>
      </c>
      <c r="E172" s="4" t="s">
        <v>802</v>
      </c>
      <c r="F172" s="6">
        <v>45251</v>
      </c>
      <c r="G172" s="6">
        <v>45252</v>
      </c>
      <c r="H172" s="4">
        <v>1</v>
      </c>
      <c r="I172" s="4">
        <v>1</v>
      </c>
      <c r="J172" s="4">
        <v>1</v>
      </c>
      <c r="K172" s="4" t="s">
        <v>30</v>
      </c>
      <c r="L172" s="4">
        <v>535.15</v>
      </c>
      <c r="M172" s="4">
        <v>535.15</v>
      </c>
      <c r="N172" s="4" t="s">
        <v>803</v>
      </c>
      <c r="O172" s="4" t="s">
        <v>32</v>
      </c>
      <c r="P172" s="4" t="s">
        <v>33</v>
      </c>
      <c r="Q172" s="4">
        <v>0</v>
      </c>
      <c r="R172" s="9">
        <v>45247.0000115741</v>
      </c>
      <c r="S172" s="6">
        <v>45255</v>
      </c>
      <c r="T172" s="4" t="s">
        <v>34</v>
      </c>
      <c r="U172" s="4">
        <v>535.15</v>
      </c>
      <c r="V172" s="4">
        <v>0</v>
      </c>
      <c r="W172" s="4">
        <v>0</v>
      </c>
      <c r="X172" s="4" t="s">
        <v>804</v>
      </c>
      <c r="Y172" s="4" t="s">
        <v>805</v>
      </c>
    </row>
    <row r="173" s="4" customFormat="1" spans="1:25">
      <c r="A173" s="4" t="s">
        <v>806</v>
      </c>
      <c r="B173" s="4" t="s">
        <v>26</v>
      </c>
      <c r="C173" s="4" t="s">
        <v>27</v>
      </c>
      <c r="D173" s="4" t="s">
        <v>807</v>
      </c>
      <c r="E173" s="4" t="s">
        <v>808</v>
      </c>
      <c r="F173" s="6">
        <v>45250</v>
      </c>
      <c r="G173" s="6">
        <v>45252</v>
      </c>
      <c r="H173" s="4">
        <v>1</v>
      </c>
      <c r="I173" s="4">
        <v>2</v>
      </c>
      <c r="J173" s="4">
        <v>2</v>
      </c>
      <c r="K173" s="4" t="s">
        <v>30</v>
      </c>
      <c r="L173" s="4">
        <v>713.6</v>
      </c>
      <c r="M173" s="4">
        <v>713.6</v>
      </c>
      <c r="N173" s="4" t="s">
        <v>809</v>
      </c>
      <c r="O173" s="4" t="s">
        <v>32</v>
      </c>
      <c r="P173" s="4" t="s">
        <v>33</v>
      </c>
      <c r="Q173" s="4">
        <v>0</v>
      </c>
      <c r="R173" s="9">
        <v>45247.0000115741</v>
      </c>
      <c r="S173" s="6">
        <v>45255</v>
      </c>
      <c r="T173" s="4" t="s">
        <v>34</v>
      </c>
      <c r="U173" s="4">
        <v>713.6</v>
      </c>
      <c r="V173" s="4">
        <v>0</v>
      </c>
      <c r="W173" s="4">
        <v>0</v>
      </c>
      <c r="X173" s="4" t="s">
        <v>810</v>
      </c>
      <c r="Y173" s="4" t="s">
        <v>811</v>
      </c>
    </row>
    <row r="174" s="4" customFormat="1" spans="1:25">
      <c r="A174" s="4" t="s">
        <v>812</v>
      </c>
      <c r="B174" s="4" t="s">
        <v>26</v>
      </c>
      <c r="C174" s="4" t="s">
        <v>27</v>
      </c>
      <c r="D174" s="4" t="s">
        <v>807</v>
      </c>
      <c r="E174" s="4" t="s">
        <v>808</v>
      </c>
      <c r="F174" s="6">
        <v>45250</v>
      </c>
      <c r="G174" s="6">
        <v>45252</v>
      </c>
      <c r="H174" s="4">
        <v>1</v>
      </c>
      <c r="I174" s="4">
        <v>2</v>
      </c>
      <c r="J174" s="4">
        <v>2</v>
      </c>
      <c r="K174" s="4" t="s">
        <v>30</v>
      </c>
      <c r="L174" s="4">
        <v>713.6</v>
      </c>
      <c r="M174" s="4">
        <v>713.6</v>
      </c>
      <c r="N174" s="4" t="s">
        <v>813</v>
      </c>
      <c r="O174" s="4" t="s">
        <v>32</v>
      </c>
      <c r="P174" s="4" t="s">
        <v>33</v>
      </c>
      <c r="Q174" s="4">
        <v>0</v>
      </c>
      <c r="R174" s="9">
        <v>45247.0000115741</v>
      </c>
      <c r="S174" s="6">
        <v>45255</v>
      </c>
      <c r="T174" s="4" t="s">
        <v>34</v>
      </c>
      <c r="U174" s="4">
        <v>713.6</v>
      </c>
      <c r="V174" s="4">
        <v>0</v>
      </c>
      <c r="W174" s="4">
        <v>0</v>
      </c>
      <c r="X174" s="4" t="s">
        <v>814</v>
      </c>
      <c r="Y174" s="4" t="s">
        <v>815</v>
      </c>
    </row>
    <row r="175" s="4" customFormat="1" spans="1:25">
      <c r="A175" s="4" t="s">
        <v>816</v>
      </c>
      <c r="B175" s="4" t="s">
        <v>26</v>
      </c>
      <c r="C175" s="4" t="s">
        <v>27</v>
      </c>
      <c r="D175" s="4" t="s">
        <v>592</v>
      </c>
      <c r="E175" s="4" t="s">
        <v>817</v>
      </c>
      <c r="F175" s="6">
        <v>45251</v>
      </c>
      <c r="G175" s="6">
        <v>45252</v>
      </c>
      <c r="H175" s="4">
        <v>1</v>
      </c>
      <c r="I175" s="4">
        <v>1</v>
      </c>
      <c r="J175" s="4">
        <v>1</v>
      </c>
      <c r="K175" s="4" t="s">
        <v>30</v>
      </c>
      <c r="L175" s="4">
        <v>604.36</v>
      </c>
      <c r="M175" s="4">
        <v>604.36</v>
      </c>
      <c r="N175" s="4" t="s">
        <v>818</v>
      </c>
      <c r="O175" s="4" t="s">
        <v>32</v>
      </c>
      <c r="P175" s="4" t="s">
        <v>33</v>
      </c>
      <c r="Q175" s="4">
        <v>0</v>
      </c>
      <c r="R175" s="9">
        <v>45247</v>
      </c>
      <c r="S175" s="6">
        <v>45255</v>
      </c>
      <c r="T175" s="4" t="s">
        <v>34</v>
      </c>
      <c r="U175" s="4">
        <v>604.36</v>
      </c>
      <c r="V175" s="4">
        <v>0</v>
      </c>
      <c r="W175" s="4">
        <v>0</v>
      </c>
      <c r="X175" s="4" t="s">
        <v>819</v>
      </c>
      <c r="Y175" s="4" t="s">
        <v>820</v>
      </c>
    </row>
    <row r="176" s="4" customFormat="1" spans="1:25">
      <c r="A176" s="4" t="s">
        <v>821</v>
      </c>
      <c r="B176" s="4" t="s">
        <v>26</v>
      </c>
      <c r="C176" s="4" t="s">
        <v>27</v>
      </c>
      <c r="D176" s="4" t="s">
        <v>822</v>
      </c>
      <c r="E176" s="4" t="s">
        <v>823</v>
      </c>
      <c r="F176" s="6">
        <v>45248</v>
      </c>
      <c r="G176" s="6">
        <v>45252</v>
      </c>
      <c r="H176" s="4">
        <v>1</v>
      </c>
      <c r="I176" s="4">
        <v>4</v>
      </c>
      <c r="J176" s="4">
        <v>4</v>
      </c>
      <c r="K176" s="4" t="s">
        <v>30</v>
      </c>
      <c r="L176" s="4">
        <v>4723.2</v>
      </c>
      <c r="M176" s="4">
        <v>4723.2</v>
      </c>
      <c r="N176" s="4" t="s">
        <v>824</v>
      </c>
      <c r="O176" s="4" t="s">
        <v>32</v>
      </c>
      <c r="P176" s="4" t="s">
        <v>33</v>
      </c>
      <c r="Q176" s="4">
        <v>0</v>
      </c>
      <c r="R176" s="9">
        <v>45247</v>
      </c>
      <c r="S176" s="6">
        <v>45255</v>
      </c>
      <c r="T176" s="4" t="s">
        <v>34</v>
      </c>
      <c r="U176" s="4">
        <v>4723.2</v>
      </c>
      <c r="V176" s="4">
        <v>0</v>
      </c>
      <c r="W176" s="4">
        <v>0</v>
      </c>
      <c r="X176" s="4" t="s">
        <v>825</v>
      </c>
      <c r="Y176" s="4" t="s">
        <v>826</v>
      </c>
    </row>
    <row r="177" s="4" customFormat="1" spans="1:25">
      <c r="A177" s="4" t="s">
        <v>827</v>
      </c>
      <c r="B177" s="4" t="s">
        <v>26</v>
      </c>
      <c r="C177" s="4" t="s">
        <v>27</v>
      </c>
      <c r="D177" s="4" t="s">
        <v>828</v>
      </c>
      <c r="E177" s="4" t="s">
        <v>829</v>
      </c>
      <c r="F177" s="6">
        <v>45251</v>
      </c>
      <c r="G177" s="6">
        <v>45252</v>
      </c>
      <c r="H177" s="4">
        <v>1</v>
      </c>
      <c r="I177" s="4">
        <v>1</v>
      </c>
      <c r="J177" s="4">
        <v>1</v>
      </c>
      <c r="K177" s="4" t="s">
        <v>30</v>
      </c>
      <c r="L177" s="4">
        <v>479.44</v>
      </c>
      <c r="M177" s="4">
        <v>479.44</v>
      </c>
      <c r="N177" s="4" t="s">
        <v>830</v>
      </c>
      <c r="O177" s="4" t="s">
        <v>32</v>
      </c>
      <c r="P177" s="4" t="s">
        <v>33</v>
      </c>
      <c r="Q177" s="4">
        <v>0</v>
      </c>
      <c r="R177" s="9">
        <v>45247.0000115741</v>
      </c>
      <c r="S177" s="6">
        <v>45255</v>
      </c>
      <c r="T177" s="4" t="s">
        <v>34</v>
      </c>
      <c r="U177" s="4">
        <v>479.44</v>
      </c>
      <c r="V177" s="4">
        <v>0</v>
      </c>
      <c r="W177" s="4">
        <v>0</v>
      </c>
      <c r="X177" s="4" t="s">
        <v>831</v>
      </c>
      <c r="Y177" s="4" t="s">
        <v>832</v>
      </c>
    </row>
    <row r="178" s="4" customFormat="1" spans="1:25">
      <c r="A178" s="4" t="s">
        <v>833</v>
      </c>
      <c r="B178" s="4" t="s">
        <v>26</v>
      </c>
      <c r="C178" s="4" t="s">
        <v>27</v>
      </c>
      <c r="D178" s="4" t="s">
        <v>834</v>
      </c>
      <c r="E178" s="4" t="s">
        <v>835</v>
      </c>
      <c r="F178" s="6">
        <v>45249</v>
      </c>
      <c r="G178" s="6">
        <v>45252</v>
      </c>
      <c r="H178" s="4">
        <v>1</v>
      </c>
      <c r="I178" s="4">
        <v>3</v>
      </c>
      <c r="J178" s="4">
        <v>3</v>
      </c>
      <c r="K178" s="4" t="s">
        <v>30</v>
      </c>
      <c r="L178" s="4">
        <v>1509.54</v>
      </c>
      <c r="M178" s="4">
        <v>1509.54</v>
      </c>
      <c r="N178" s="4" t="s">
        <v>836</v>
      </c>
      <c r="O178" s="4" t="s">
        <v>32</v>
      </c>
      <c r="P178" s="4" t="s">
        <v>33</v>
      </c>
      <c r="Q178" s="4">
        <v>0</v>
      </c>
      <c r="R178" s="9">
        <v>45247</v>
      </c>
      <c r="S178" s="6">
        <v>45255</v>
      </c>
      <c r="T178" s="4" t="s">
        <v>34</v>
      </c>
      <c r="U178" s="4">
        <v>1509.54</v>
      </c>
      <c r="V178" s="4">
        <v>0</v>
      </c>
      <c r="W178" s="4">
        <v>0</v>
      </c>
      <c r="X178" s="4" t="s">
        <v>837</v>
      </c>
      <c r="Y178" s="4" t="s">
        <v>838</v>
      </c>
    </row>
    <row r="179" s="4" customFormat="1" spans="1:25">
      <c r="A179" s="4" t="s">
        <v>839</v>
      </c>
      <c r="B179" s="4" t="s">
        <v>26</v>
      </c>
      <c r="C179" s="4" t="s">
        <v>27</v>
      </c>
      <c r="D179" s="4" t="s">
        <v>840</v>
      </c>
      <c r="E179" s="4" t="s">
        <v>841</v>
      </c>
      <c r="F179" s="6">
        <v>45247</v>
      </c>
      <c r="G179" s="6">
        <v>45252</v>
      </c>
      <c r="H179" s="4">
        <v>2</v>
      </c>
      <c r="I179" s="4">
        <v>5</v>
      </c>
      <c r="J179" s="4">
        <v>10</v>
      </c>
      <c r="K179" s="4" t="s">
        <v>30</v>
      </c>
      <c r="L179" s="4">
        <v>5132.8</v>
      </c>
      <c r="M179" s="4">
        <v>5132.8</v>
      </c>
      <c r="N179" s="4" t="s">
        <v>842</v>
      </c>
      <c r="O179" s="4" t="s">
        <v>32</v>
      </c>
      <c r="P179" s="4" t="s">
        <v>33</v>
      </c>
      <c r="Q179" s="4">
        <v>0</v>
      </c>
      <c r="R179" s="9">
        <v>45247</v>
      </c>
      <c r="S179" s="6">
        <v>45255</v>
      </c>
      <c r="T179" s="4" t="s">
        <v>34</v>
      </c>
      <c r="U179" s="4">
        <v>5132.8</v>
      </c>
      <c r="V179" s="4">
        <v>0</v>
      </c>
      <c r="W179" s="4">
        <v>0</v>
      </c>
      <c r="X179" s="4" t="s">
        <v>843</v>
      </c>
      <c r="Y179" s="4" t="s">
        <v>67</v>
      </c>
    </row>
    <row r="180" s="4" customFormat="1" spans="1:25">
      <c r="A180" s="4" t="s">
        <v>844</v>
      </c>
      <c r="B180" s="4" t="s">
        <v>26</v>
      </c>
      <c r="C180" s="4" t="s">
        <v>27</v>
      </c>
      <c r="D180" s="4" t="s">
        <v>845</v>
      </c>
      <c r="E180" s="4" t="s">
        <v>679</v>
      </c>
      <c r="F180" s="6">
        <v>45251</v>
      </c>
      <c r="G180" s="6">
        <v>45252</v>
      </c>
      <c r="H180" s="4">
        <v>1</v>
      </c>
      <c r="I180" s="4">
        <v>1</v>
      </c>
      <c r="J180" s="4">
        <v>1</v>
      </c>
      <c r="K180" s="4" t="s">
        <v>30</v>
      </c>
      <c r="L180" s="4">
        <v>685.28</v>
      </c>
      <c r="M180" s="4">
        <v>685.28</v>
      </c>
      <c r="N180" s="4" t="s">
        <v>846</v>
      </c>
      <c r="O180" s="4" t="s">
        <v>32</v>
      </c>
      <c r="P180" s="4" t="s">
        <v>33</v>
      </c>
      <c r="Q180" s="4">
        <v>0</v>
      </c>
      <c r="R180" s="9">
        <v>45247</v>
      </c>
      <c r="S180" s="6">
        <v>45255</v>
      </c>
      <c r="T180" s="4" t="s">
        <v>34</v>
      </c>
      <c r="U180" s="4">
        <v>685.28</v>
      </c>
      <c r="V180" s="4">
        <v>0</v>
      </c>
      <c r="W180" s="4">
        <v>0</v>
      </c>
      <c r="X180" s="4" t="s">
        <v>847</v>
      </c>
      <c r="Y180" s="4" t="s">
        <v>67</v>
      </c>
    </row>
    <row r="181" s="4" customFormat="1" spans="1:25">
      <c r="A181" s="4" t="s">
        <v>848</v>
      </c>
      <c r="B181" s="4" t="s">
        <v>26</v>
      </c>
      <c r="C181" s="4" t="s">
        <v>27</v>
      </c>
      <c r="D181" s="4" t="s">
        <v>849</v>
      </c>
      <c r="E181" s="4" t="s">
        <v>850</v>
      </c>
      <c r="F181" s="6">
        <v>45251</v>
      </c>
      <c r="G181" s="6">
        <v>45252</v>
      </c>
      <c r="H181" s="4">
        <v>2</v>
      </c>
      <c r="I181" s="4">
        <v>1</v>
      </c>
      <c r="J181" s="4">
        <v>2</v>
      </c>
      <c r="K181" s="4" t="s">
        <v>30</v>
      </c>
      <c r="L181" s="4">
        <v>1682.88</v>
      </c>
      <c r="M181" s="4">
        <v>1682.88</v>
      </c>
      <c r="N181" s="4" t="s">
        <v>851</v>
      </c>
      <c r="O181" s="4" t="s">
        <v>32</v>
      </c>
      <c r="P181" s="4" t="s">
        <v>33</v>
      </c>
      <c r="Q181" s="4">
        <v>0</v>
      </c>
      <c r="R181" s="9">
        <v>45247.0000115741</v>
      </c>
      <c r="S181" s="6">
        <v>45255</v>
      </c>
      <c r="T181" s="4" t="s">
        <v>34</v>
      </c>
      <c r="U181" s="4">
        <v>1682.88</v>
      </c>
      <c r="V181" s="4">
        <v>0</v>
      </c>
      <c r="W181" s="4">
        <v>0</v>
      </c>
      <c r="X181" s="4" t="s">
        <v>852</v>
      </c>
      <c r="Y181" s="4" t="s">
        <v>853</v>
      </c>
    </row>
    <row r="182" s="4" customFormat="1" spans="1:25">
      <c r="A182" s="4" t="s">
        <v>854</v>
      </c>
      <c r="B182" s="4" t="s">
        <v>26</v>
      </c>
      <c r="C182" s="4" t="s">
        <v>27</v>
      </c>
      <c r="D182" s="4" t="s">
        <v>855</v>
      </c>
      <c r="E182" s="4" t="s">
        <v>856</v>
      </c>
      <c r="F182" s="6">
        <v>45250</v>
      </c>
      <c r="G182" s="6">
        <v>45252</v>
      </c>
      <c r="H182" s="4">
        <v>1</v>
      </c>
      <c r="I182" s="4">
        <v>2</v>
      </c>
      <c r="J182" s="4">
        <v>2</v>
      </c>
      <c r="K182" s="4" t="s">
        <v>30</v>
      </c>
      <c r="L182" s="4">
        <v>998.26</v>
      </c>
      <c r="M182" s="4">
        <v>998.26</v>
      </c>
      <c r="N182" s="4" t="s">
        <v>857</v>
      </c>
      <c r="O182" s="4" t="s">
        <v>32</v>
      </c>
      <c r="P182" s="4" t="s">
        <v>33</v>
      </c>
      <c r="Q182" s="4">
        <v>0</v>
      </c>
      <c r="R182" s="9">
        <v>45247</v>
      </c>
      <c r="S182" s="6">
        <v>45255</v>
      </c>
      <c r="T182" s="4" t="s">
        <v>34</v>
      </c>
      <c r="U182" s="4">
        <v>998.26</v>
      </c>
      <c r="V182" s="4">
        <v>0</v>
      </c>
      <c r="W182" s="4">
        <v>0</v>
      </c>
      <c r="X182" s="4" t="s">
        <v>858</v>
      </c>
      <c r="Y182" s="4" t="s">
        <v>859</v>
      </c>
    </row>
    <row r="183" s="4" customFormat="1" spans="1:25">
      <c r="A183" s="4" t="s">
        <v>860</v>
      </c>
      <c r="B183" s="4" t="s">
        <v>26</v>
      </c>
      <c r="C183" s="4" t="s">
        <v>27</v>
      </c>
      <c r="D183" s="4" t="s">
        <v>598</v>
      </c>
      <c r="E183" s="4" t="s">
        <v>861</v>
      </c>
      <c r="F183" s="6">
        <v>45250</v>
      </c>
      <c r="G183" s="6">
        <v>45252</v>
      </c>
      <c r="H183" s="4">
        <v>1</v>
      </c>
      <c r="I183" s="4">
        <v>2</v>
      </c>
      <c r="J183" s="4">
        <v>2</v>
      </c>
      <c r="K183" s="4" t="s">
        <v>30</v>
      </c>
      <c r="L183" s="4">
        <v>1290.52</v>
      </c>
      <c r="M183" s="4">
        <v>1290.52</v>
      </c>
      <c r="N183" s="4" t="s">
        <v>862</v>
      </c>
      <c r="O183" s="4" t="s">
        <v>32</v>
      </c>
      <c r="P183" s="4" t="s">
        <v>33</v>
      </c>
      <c r="Q183" s="4">
        <v>0</v>
      </c>
      <c r="R183" s="9">
        <v>45247.0000115741</v>
      </c>
      <c r="S183" s="6">
        <v>45255</v>
      </c>
      <c r="T183" s="4" t="s">
        <v>34</v>
      </c>
      <c r="U183" s="4">
        <v>1290.52</v>
      </c>
      <c r="V183" s="4">
        <v>0</v>
      </c>
      <c r="W183" s="4">
        <v>0</v>
      </c>
      <c r="X183" s="4" t="s">
        <v>863</v>
      </c>
      <c r="Y183" s="4" t="s">
        <v>67</v>
      </c>
    </row>
    <row r="184" s="4" customFormat="1" spans="1:25">
      <c r="A184" s="4" t="s">
        <v>864</v>
      </c>
      <c r="B184" s="4" t="s">
        <v>26</v>
      </c>
      <c r="C184" s="4" t="s">
        <v>27</v>
      </c>
      <c r="D184" s="4" t="s">
        <v>865</v>
      </c>
      <c r="E184" s="4" t="s">
        <v>866</v>
      </c>
      <c r="F184" s="6">
        <v>45250</v>
      </c>
      <c r="G184" s="6">
        <v>45252</v>
      </c>
      <c r="H184" s="4">
        <v>2</v>
      </c>
      <c r="I184" s="4">
        <v>2</v>
      </c>
      <c r="J184" s="4">
        <v>4</v>
      </c>
      <c r="K184" s="4" t="s">
        <v>30</v>
      </c>
      <c r="L184" s="4">
        <v>1624.88</v>
      </c>
      <c r="M184" s="4">
        <v>1624.88</v>
      </c>
      <c r="N184" s="4" t="s">
        <v>867</v>
      </c>
      <c r="O184" s="4" t="s">
        <v>32</v>
      </c>
      <c r="P184" s="4" t="s">
        <v>33</v>
      </c>
      <c r="Q184" s="4">
        <v>0</v>
      </c>
      <c r="R184" s="9">
        <v>45247</v>
      </c>
      <c r="S184" s="6">
        <v>45255</v>
      </c>
      <c r="T184" s="4" t="s">
        <v>34</v>
      </c>
      <c r="U184" s="4">
        <v>1624.88</v>
      </c>
      <c r="V184" s="4">
        <v>0</v>
      </c>
      <c r="W184" s="4">
        <v>0</v>
      </c>
      <c r="X184" s="4" t="s">
        <v>868</v>
      </c>
      <c r="Y184" s="4" t="s">
        <v>67</v>
      </c>
    </row>
    <row r="185" s="4" customFormat="1" spans="1:25">
      <c r="A185" s="4" t="s">
        <v>869</v>
      </c>
      <c r="B185" s="4" t="s">
        <v>26</v>
      </c>
      <c r="C185" s="4" t="s">
        <v>27</v>
      </c>
      <c r="D185" s="4" t="s">
        <v>870</v>
      </c>
      <c r="E185" s="4" t="s">
        <v>871</v>
      </c>
      <c r="F185" s="6">
        <v>45249</v>
      </c>
      <c r="G185" s="6">
        <v>45252</v>
      </c>
      <c r="H185" s="4">
        <v>1</v>
      </c>
      <c r="I185" s="4">
        <v>3</v>
      </c>
      <c r="J185" s="4">
        <v>3</v>
      </c>
      <c r="K185" s="4" t="s">
        <v>30</v>
      </c>
      <c r="L185" s="4">
        <v>1380.57</v>
      </c>
      <c r="M185" s="4">
        <v>1380.57</v>
      </c>
      <c r="N185" s="4" t="s">
        <v>872</v>
      </c>
      <c r="O185" s="4" t="s">
        <v>32</v>
      </c>
      <c r="P185" s="4" t="s">
        <v>33</v>
      </c>
      <c r="Q185" s="4">
        <v>0</v>
      </c>
      <c r="R185" s="9">
        <v>45248</v>
      </c>
      <c r="S185" s="6">
        <v>45255</v>
      </c>
      <c r="T185" s="4" t="s">
        <v>34</v>
      </c>
      <c r="U185" s="4">
        <v>1380.57</v>
      </c>
      <c r="V185" s="4">
        <v>0</v>
      </c>
      <c r="W185" s="4">
        <v>0</v>
      </c>
      <c r="X185" s="4" t="s">
        <v>873</v>
      </c>
      <c r="Y185" s="4" t="s">
        <v>874</v>
      </c>
    </row>
    <row r="186" s="4" customFormat="1" spans="1:25">
      <c r="A186" s="4" t="s">
        <v>875</v>
      </c>
      <c r="B186" s="4" t="s">
        <v>26</v>
      </c>
      <c r="C186" s="4" t="s">
        <v>27</v>
      </c>
      <c r="D186" s="4" t="s">
        <v>876</v>
      </c>
      <c r="E186" s="4" t="s">
        <v>877</v>
      </c>
      <c r="F186" s="6">
        <v>45251</v>
      </c>
      <c r="G186" s="6">
        <v>45252</v>
      </c>
      <c r="H186" s="4">
        <v>1</v>
      </c>
      <c r="I186" s="4">
        <v>1</v>
      </c>
      <c r="J186" s="4">
        <v>1</v>
      </c>
      <c r="K186" s="4" t="s">
        <v>30</v>
      </c>
      <c r="L186" s="4">
        <v>313.51</v>
      </c>
      <c r="M186" s="4">
        <v>313.51</v>
      </c>
      <c r="N186" s="4" t="s">
        <v>878</v>
      </c>
      <c r="O186" s="4" t="s">
        <v>32</v>
      </c>
      <c r="P186" s="4" t="s">
        <v>33</v>
      </c>
      <c r="Q186" s="4">
        <v>0</v>
      </c>
      <c r="R186" s="9">
        <v>45248.0000115741</v>
      </c>
      <c r="S186" s="6">
        <v>45255</v>
      </c>
      <c r="T186" s="4" t="s">
        <v>34</v>
      </c>
      <c r="U186" s="4">
        <v>313.51</v>
      </c>
      <c r="V186" s="4">
        <v>0</v>
      </c>
      <c r="W186" s="4">
        <v>0</v>
      </c>
      <c r="X186" s="4" t="s">
        <v>879</v>
      </c>
      <c r="Y186" s="4" t="s">
        <v>880</v>
      </c>
    </row>
    <row r="187" s="4" customFormat="1" spans="1:25">
      <c r="A187" s="4" t="s">
        <v>881</v>
      </c>
      <c r="B187" s="4" t="s">
        <v>26</v>
      </c>
      <c r="C187" s="4" t="s">
        <v>27</v>
      </c>
      <c r="D187" s="4" t="s">
        <v>882</v>
      </c>
      <c r="E187" s="4" t="s">
        <v>484</v>
      </c>
      <c r="F187" s="6">
        <v>45250</v>
      </c>
      <c r="G187" s="6">
        <v>45252</v>
      </c>
      <c r="H187" s="4">
        <v>1</v>
      </c>
      <c r="I187" s="4">
        <v>2</v>
      </c>
      <c r="J187" s="4">
        <v>2</v>
      </c>
      <c r="K187" s="4" t="s">
        <v>30</v>
      </c>
      <c r="L187" s="4">
        <v>1007.56</v>
      </c>
      <c r="M187" s="4">
        <v>1007.56</v>
      </c>
      <c r="N187" s="4" t="s">
        <v>883</v>
      </c>
      <c r="O187" s="4" t="s">
        <v>32</v>
      </c>
      <c r="P187" s="4" t="s">
        <v>33</v>
      </c>
      <c r="Q187" s="4">
        <v>0</v>
      </c>
      <c r="R187" s="9">
        <v>45248.0000115741</v>
      </c>
      <c r="S187" s="6">
        <v>45255</v>
      </c>
      <c r="T187" s="4" t="s">
        <v>34</v>
      </c>
      <c r="U187" s="4">
        <v>1007.56</v>
      </c>
      <c r="V187" s="4">
        <v>0</v>
      </c>
      <c r="W187" s="4">
        <v>0</v>
      </c>
      <c r="X187" s="4" t="s">
        <v>884</v>
      </c>
      <c r="Y187" s="4" t="s">
        <v>885</v>
      </c>
    </row>
    <row r="188" s="4" customFormat="1" spans="1:25">
      <c r="A188" s="4" t="s">
        <v>886</v>
      </c>
      <c r="B188" s="4" t="s">
        <v>26</v>
      </c>
      <c r="C188" s="4" t="s">
        <v>27</v>
      </c>
      <c r="D188" s="4" t="s">
        <v>887</v>
      </c>
      <c r="E188" s="4" t="s">
        <v>888</v>
      </c>
      <c r="F188" s="6">
        <v>45251</v>
      </c>
      <c r="G188" s="6">
        <v>45252</v>
      </c>
      <c r="H188" s="4">
        <v>1</v>
      </c>
      <c r="I188" s="4">
        <v>1</v>
      </c>
      <c r="J188" s="4">
        <v>1</v>
      </c>
      <c r="K188" s="4" t="s">
        <v>30</v>
      </c>
      <c r="L188" s="4">
        <v>133.57</v>
      </c>
      <c r="M188" s="4">
        <v>133.57</v>
      </c>
      <c r="N188" s="4" t="s">
        <v>889</v>
      </c>
      <c r="O188" s="4" t="s">
        <v>32</v>
      </c>
      <c r="P188" s="4" t="s">
        <v>33</v>
      </c>
      <c r="Q188" s="4">
        <v>0</v>
      </c>
      <c r="R188" s="9">
        <v>45248</v>
      </c>
      <c r="S188" s="6">
        <v>45255</v>
      </c>
      <c r="T188" s="4" t="s">
        <v>34</v>
      </c>
      <c r="U188" s="4">
        <v>133.57</v>
      </c>
      <c r="V188" s="4">
        <v>0</v>
      </c>
      <c r="W188" s="4">
        <v>0</v>
      </c>
      <c r="X188" s="4" t="s">
        <v>890</v>
      </c>
      <c r="Y188" s="4" t="s">
        <v>891</v>
      </c>
    </row>
    <row r="189" s="4" customFormat="1" spans="1:25">
      <c r="A189" s="4" t="s">
        <v>892</v>
      </c>
      <c r="B189" s="4" t="s">
        <v>26</v>
      </c>
      <c r="C189" s="4" t="s">
        <v>27</v>
      </c>
      <c r="D189" s="4" t="s">
        <v>893</v>
      </c>
      <c r="E189" s="4" t="s">
        <v>894</v>
      </c>
      <c r="F189" s="6">
        <v>45250</v>
      </c>
      <c r="G189" s="6">
        <v>45252</v>
      </c>
      <c r="H189" s="4">
        <v>1</v>
      </c>
      <c r="I189" s="4">
        <v>2</v>
      </c>
      <c r="J189" s="4">
        <v>2</v>
      </c>
      <c r="K189" s="4" t="s">
        <v>30</v>
      </c>
      <c r="L189" s="4">
        <v>399.06</v>
      </c>
      <c r="M189" s="4">
        <v>399.06</v>
      </c>
      <c r="N189" s="4" t="s">
        <v>895</v>
      </c>
      <c r="O189" s="4" t="s">
        <v>32</v>
      </c>
      <c r="P189" s="4" t="s">
        <v>33</v>
      </c>
      <c r="Q189" s="4">
        <v>0</v>
      </c>
      <c r="R189" s="9">
        <v>45248.0000115741</v>
      </c>
      <c r="S189" s="6">
        <v>45255</v>
      </c>
      <c r="T189" s="4" t="s">
        <v>34</v>
      </c>
      <c r="U189" s="4">
        <v>399.06</v>
      </c>
      <c r="V189" s="4">
        <v>0</v>
      </c>
      <c r="W189" s="4">
        <v>0</v>
      </c>
      <c r="X189" s="4" t="s">
        <v>896</v>
      </c>
      <c r="Y189" s="4" t="s">
        <v>897</v>
      </c>
    </row>
    <row r="190" s="4" customFormat="1" spans="1:25">
      <c r="A190" s="4" t="s">
        <v>391</v>
      </c>
      <c r="B190" s="4" t="s">
        <v>26</v>
      </c>
      <c r="C190" s="4" t="s">
        <v>37</v>
      </c>
      <c r="D190" s="4" t="s">
        <v>392</v>
      </c>
      <c r="E190" s="4" t="s">
        <v>138</v>
      </c>
      <c r="F190" s="6">
        <v>45249</v>
      </c>
      <c r="G190" s="6">
        <v>45252</v>
      </c>
      <c r="H190" s="4">
        <v>1</v>
      </c>
      <c r="I190" s="4">
        <v>3</v>
      </c>
      <c r="J190" s="4">
        <v>3</v>
      </c>
      <c r="K190" s="4" t="s">
        <v>30</v>
      </c>
      <c r="L190" s="4">
        <v>-981.6</v>
      </c>
      <c r="M190" s="4">
        <v>-981.6</v>
      </c>
      <c r="N190" s="4" t="s">
        <v>393</v>
      </c>
      <c r="O190" s="4" t="s">
        <v>32</v>
      </c>
      <c r="P190" s="4" t="s">
        <v>33</v>
      </c>
      <c r="Q190" s="4">
        <v>0</v>
      </c>
      <c r="R190" s="9">
        <v>45238.0000115741</v>
      </c>
      <c r="S190" s="6">
        <v>45255</v>
      </c>
      <c r="T190" s="4" t="s">
        <v>34</v>
      </c>
      <c r="U190" s="4">
        <v>-981.6</v>
      </c>
      <c r="V190" s="4">
        <v>0</v>
      </c>
      <c r="W190" s="4">
        <v>0</v>
      </c>
      <c r="X190" s="4" t="s">
        <v>394</v>
      </c>
      <c r="Y190" s="4" t="s">
        <v>395</v>
      </c>
    </row>
    <row r="191" s="4" customFormat="1" spans="1:25">
      <c r="A191" s="4" t="s">
        <v>898</v>
      </c>
      <c r="B191" s="4" t="s">
        <v>26</v>
      </c>
      <c r="C191" s="4" t="s">
        <v>27</v>
      </c>
      <c r="D191" s="4" t="s">
        <v>899</v>
      </c>
      <c r="E191" s="4" t="s">
        <v>900</v>
      </c>
      <c r="F191" s="6">
        <v>45249</v>
      </c>
      <c r="G191" s="6">
        <v>45252</v>
      </c>
      <c r="H191" s="4">
        <v>1</v>
      </c>
      <c r="I191" s="4">
        <v>3</v>
      </c>
      <c r="J191" s="4">
        <v>3</v>
      </c>
      <c r="K191" s="4" t="s">
        <v>30</v>
      </c>
      <c r="L191" s="4">
        <v>1477.41</v>
      </c>
      <c r="M191" s="4">
        <v>1477.41</v>
      </c>
      <c r="N191" s="4" t="s">
        <v>901</v>
      </c>
      <c r="O191" s="4" t="s">
        <v>32</v>
      </c>
      <c r="P191" s="4" t="s">
        <v>33</v>
      </c>
      <c r="Q191" s="4">
        <v>0</v>
      </c>
      <c r="R191" s="9">
        <v>45248.0000115741</v>
      </c>
      <c r="S191" s="6">
        <v>45255</v>
      </c>
      <c r="T191" s="4" t="s">
        <v>34</v>
      </c>
      <c r="U191" s="4">
        <v>1477.41</v>
      </c>
      <c r="V191" s="4">
        <v>0</v>
      </c>
      <c r="W191" s="4">
        <v>0</v>
      </c>
      <c r="X191" s="4" t="s">
        <v>902</v>
      </c>
      <c r="Y191" s="4" t="s">
        <v>903</v>
      </c>
    </row>
    <row r="192" s="4" customFormat="1" spans="1:25">
      <c r="A192" s="4" t="s">
        <v>904</v>
      </c>
      <c r="B192" s="4" t="s">
        <v>26</v>
      </c>
      <c r="C192" s="4" t="s">
        <v>27</v>
      </c>
      <c r="D192" s="4" t="s">
        <v>154</v>
      </c>
      <c r="E192" s="4" t="s">
        <v>232</v>
      </c>
      <c r="F192" s="6">
        <v>45250</v>
      </c>
      <c r="G192" s="6">
        <v>45252</v>
      </c>
      <c r="H192" s="4">
        <v>1</v>
      </c>
      <c r="I192" s="4">
        <v>2</v>
      </c>
      <c r="J192" s="4">
        <v>2</v>
      </c>
      <c r="K192" s="4" t="s">
        <v>30</v>
      </c>
      <c r="L192" s="4">
        <v>716.9</v>
      </c>
      <c r="M192" s="4">
        <v>716.9</v>
      </c>
      <c r="N192" s="4" t="s">
        <v>905</v>
      </c>
      <c r="O192" s="4" t="s">
        <v>32</v>
      </c>
      <c r="P192" s="4" t="s">
        <v>33</v>
      </c>
      <c r="Q192" s="4">
        <v>0</v>
      </c>
      <c r="R192" s="9">
        <v>45248</v>
      </c>
      <c r="S192" s="6">
        <v>45255</v>
      </c>
      <c r="T192" s="4" t="s">
        <v>34</v>
      </c>
      <c r="U192" s="4">
        <v>716.9</v>
      </c>
      <c r="V192" s="4">
        <v>0</v>
      </c>
      <c r="W192" s="4">
        <v>0</v>
      </c>
      <c r="X192" s="4" t="s">
        <v>906</v>
      </c>
      <c r="Y192" s="4" t="s">
        <v>67</v>
      </c>
    </row>
    <row r="193" s="4" customFormat="1" spans="1:25">
      <c r="A193" s="4" t="s">
        <v>907</v>
      </c>
      <c r="B193" s="4" t="s">
        <v>26</v>
      </c>
      <c r="C193" s="4" t="s">
        <v>27</v>
      </c>
      <c r="D193" s="4" t="s">
        <v>908</v>
      </c>
      <c r="E193" s="4" t="s">
        <v>412</v>
      </c>
      <c r="F193" s="6">
        <v>45250</v>
      </c>
      <c r="G193" s="6">
        <v>45252</v>
      </c>
      <c r="H193" s="4">
        <v>1</v>
      </c>
      <c r="I193" s="4">
        <v>2</v>
      </c>
      <c r="J193" s="4">
        <v>2</v>
      </c>
      <c r="K193" s="4" t="s">
        <v>30</v>
      </c>
      <c r="L193" s="4">
        <v>937.01</v>
      </c>
      <c r="M193" s="4">
        <v>937.01</v>
      </c>
      <c r="N193" s="4" t="s">
        <v>909</v>
      </c>
      <c r="O193" s="4" t="s">
        <v>32</v>
      </c>
      <c r="P193" s="4" t="s">
        <v>33</v>
      </c>
      <c r="Q193" s="4">
        <v>0</v>
      </c>
      <c r="R193" s="9">
        <v>45248.0000115741</v>
      </c>
      <c r="S193" s="6">
        <v>45255</v>
      </c>
      <c r="T193" s="4" t="s">
        <v>34</v>
      </c>
      <c r="U193" s="4">
        <v>937.01</v>
      </c>
      <c r="V193" s="4">
        <v>0</v>
      </c>
      <c r="W193" s="4">
        <v>0</v>
      </c>
      <c r="X193" s="4" t="s">
        <v>910</v>
      </c>
      <c r="Y193" s="4" t="s">
        <v>911</v>
      </c>
    </row>
    <row r="194" s="4" customFormat="1" spans="1:25">
      <c r="A194" s="4" t="s">
        <v>912</v>
      </c>
      <c r="B194" s="4" t="s">
        <v>26</v>
      </c>
      <c r="C194" s="4" t="s">
        <v>27</v>
      </c>
      <c r="D194" s="4" t="s">
        <v>908</v>
      </c>
      <c r="E194" s="4" t="s">
        <v>412</v>
      </c>
      <c r="F194" s="6">
        <v>45250</v>
      </c>
      <c r="G194" s="6">
        <v>45252</v>
      </c>
      <c r="H194" s="4">
        <v>1</v>
      </c>
      <c r="I194" s="4">
        <v>2</v>
      </c>
      <c r="J194" s="4">
        <v>2</v>
      </c>
      <c r="K194" s="4" t="s">
        <v>30</v>
      </c>
      <c r="L194" s="4">
        <v>937.01</v>
      </c>
      <c r="M194" s="4">
        <v>937.01</v>
      </c>
      <c r="N194" s="4" t="s">
        <v>913</v>
      </c>
      <c r="O194" s="4" t="s">
        <v>32</v>
      </c>
      <c r="P194" s="4" t="s">
        <v>33</v>
      </c>
      <c r="Q194" s="4">
        <v>0</v>
      </c>
      <c r="R194" s="9">
        <v>45248</v>
      </c>
      <c r="S194" s="6">
        <v>45255</v>
      </c>
      <c r="T194" s="4" t="s">
        <v>34</v>
      </c>
      <c r="U194" s="4">
        <v>937.01</v>
      </c>
      <c r="V194" s="4">
        <v>0</v>
      </c>
      <c r="W194" s="4">
        <v>0</v>
      </c>
      <c r="X194" s="4" t="s">
        <v>914</v>
      </c>
      <c r="Y194" s="4" t="s">
        <v>915</v>
      </c>
    </row>
    <row r="195" s="4" customFormat="1" spans="1:25">
      <c r="A195" s="4" t="s">
        <v>916</v>
      </c>
      <c r="B195" s="4" t="s">
        <v>26</v>
      </c>
      <c r="C195" s="4" t="s">
        <v>27</v>
      </c>
      <c r="D195" s="4" t="s">
        <v>917</v>
      </c>
      <c r="E195" s="4" t="s">
        <v>918</v>
      </c>
      <c r="F195" s="6">
        <v>45250</v>
      </c>
      <c r="G195" s="6">
        <v>45252</v>
      </c>
      <c r="H195" s="4">
        <v>1</v>
      </c>
      <c r="I195" s="4">
        <v>2</v>
      </c>
      <c r="J195" s="4">
        <v>2</v>
      </c>
      <c r="K195" s="4" t="s">
        <v>30</v>
      </c>
      <c r="L195" s="4">
        <v>1832.48</v>
      </c>
      <c r="M195" s="4">
        <v>1832.48</v>
      </c>
      <c r="N195" s="4" t="s">
        <v>919</v>
      </c>
      <c r="O195" s="4" t="s">
        <v>32</v>
      </c>
      <c r="P195" s="4" t="s">
        <v>33</v>
      </c>
      <c r="Q195" s="4">
        <v>0</v>
      </c>
      <c r="R195" s="9">
        <v>45248.0000115741</v>
      </c>
      <c r="S195" s="6">
        <v>45255</v>
      </c>
      <c r="T195" s="4" t="s">
        <v>34</v>
      </c>
      <c r="U195" s="4">
        <v>1832.48</v>
      </c>
      <c r="V195" s="4">
        <v>0</v>
      </c>
      <c r="W195" s="4">
        <v>0</v>
      </c>
      <c r="X195" s="4" t="s">
        <v>920</v>
      </c>
      <c r="Y195" s="4" t="s">
        <v>921</v>
      </c>
    </row>
    <row r="196" s="4" customFormat="1" spans="1:25">
      <c r="A196" s="4" t="s">
        <v>922</v>
      </c>
      <c r="B196" s="4" t="s">
        <v>26</v>
      </c>
      <c r="C196" s="4" t="s">
        <v>27</v>
      </c>
      <c r="D196" s="4" t="s">
        <v>923</v>
      </c>
      <c r="E196" s="4" t="s">
        <v>924</v>
      </c>
      <c r="F196" s="6">
        <v>45251</v>
      </c>
      <c r="G196" s="6">
        <v>45252</v>
      </c>
      <c r="H196" s="4">
        <v>1</v>
      </c>
      <c r="I196" s="4">
        <v>1</v>
      </c>
      <c r="J196" s="4">
        <v>1</v>
      </c>
      <c r="K196" s="4" t="s">
        <v>30</v>
      </c>
      <c r="L196" s="4">
        <v>1020.97</v>
      </c>
      <c r="M196" s="4">
        <v>1020.97</v>
      </c>
      <c r="N196" s="4" t="s">
        <v>925</v>
      </c>
      <c r="O196" s="4" t="s">
        <v>32</v>
      </c>
      <c r="P196" s="4" t="s">
        <v>33</v>
      </c>
      <c r="Q196" s="4">
        <v>0</v>
      </c>
      <c r="R196" s="9">
        <v>45248.0000115741</v>
      </c>
      <c r="S196" s="6">
        <v>45255</v>
      </c>
      <c r="T196" s="4" t="s">
        <v>34</v>
      </c>
      <c r="U196" s="4">
        <v>1020.97</v>
      </c>
      <c r="V196" s="4">
        <v>0</v>
      </c>
      <c r="W196" s="4">
        <v>0</v>
      </c>
      <c r="X196" s="4" t="s">
        <v>926</v>
      </c>
      <c r="Y196" s="4" t="s">
        <v>67</v>
      </c>
    </row>
    <row r="197" s="4" customFormat="1" spans="1:25">
      <c r="A197" s="4" t="s">
        <v>927</v>
      </c>
      <c r="B197" s="4" t="s">
        <v>26</v>
      </c>
      <c r="C197" s="4" t="s">
        <v>27</v>
      </c>
      <c r="D197" s="4" t="s">
        <v>928</v>
      </c>
      <c r="E197" s="4" t="s">
        <v>691</v>
      </c>
      <c r="F197" s="6">
        <v>45249</v>
      </c>
      <c r="G197" s="6">
        <v>45252</v>
      </c>
      <c r="H197" s="4">
        <v>1</v>
      </c>
      <c r="I197" s="4">
        <v>3</v>
      </c>
      <c r="J197" s="4">
        <v>3</v>
      </c>
      <c r="K197" s="4" t="s">
        <v>30</v>
      </c>
      <c r="L197" s="4">
        <v>1336.31</v>
      </c>
      <c r="M197" s="4">
        <v>1336.31</v>
      </c>
      <c r="N197" s="4" t="s">
        <v>929</v>
      </c>
      <c r="O197" s="4" t="s">
        <v>32</v>
      </c>
      <c r="P197" s="4" t="s">
        <v>33</v>
      </c>
      <c r="Q197" s="4">
        <v>0</v>
      </c>
      <c r="R197" s="9">
        <v>45248</v>
      </c>
      <c r="S197" s="6">
        <v>45255</v>
      </c>
      <c r="T197" s="4" t="s">
        <v>34</v>
      </c>
      <c r="U197" s="4">
        <v>1336.31</v>
      </c>
      <c r="V197" s="4">
        <v>0</v>
      </c>
      <c r="W197" s="4">
        <v>0</v>
      </c>
      <c r="X197" s="4" t="s">
        <v>930</v>
      </c>
      <c r="Y197" s="4" t="s">
        <v>67</v>
      </c>
    </row>
    <row r="198" s="4" customFormat="1" spans="1:25">
      <c r="A198" s="4" t="s">
        <v>931</v>
      </c>
      <c r="B198" s="4" t="s">
        <v>26</v>
      </c>
      <c r="C198" s="4" t="s">
        <v>27</v>
      </c>
      <c r="D198" s="4" t="s">
        <v>154</v>
      </c>
      <c r="E198" s="4" t="s">
        <v>232</v>
      </c>
      <c r="F198" s="6">
        <v>45249</v>
      </c>
      <c r="G198" s="6">
        <v>45252</v>
      </c>
      <c r="H198" s="4">
        <v>1</v>
      </c>
      <c r="I198" s="4">
        <v>3</v>
      </c>
      <c r="J198" s="4">
        <v>3</v>
      </c>
      <c r="K198" s="4" t="s">
        <v>30</v>
      </c>
      <c r="L198" s="4">
        <v>1075.35</v>
      </c>
      <c r="M198" s="4">
        <v>1075.35</v>
      </c>
      <c r="N198" s="4" t="s">
        <v>932</v>
      </c>
      <c r="O198" s="4" t="s">
        <v>32</v>
      </c>
      <c r="P198" s="4" t="s">
        <v>33</v>
      </c>
      <c r="Q198" s="4">
        <v>0</v>
      </c>
      <c r="R198" s="9">
        <v>45248</v>
      </c>
      <c r="S198" s="6">
        <v>45255</v>
      </c>
      <c r="T198" s="4" t="s">
        <v>34</v>
      </c>
      <c r="U198" s="4">
        <v>1075.35</v>
      </c>
      <c r="V198" s="4">
        <v>0</v>
      </c>
      <c r="W198" s="4">
        <v>0</v>
      </c>
      <c r="X198" s="4" t="s">
        <v>933</v>
      </c>
      <c r="Y198" s="4" t="s">
        <v>67</v>
      </c>
    </row>
    <row r="199" s="4" customFormat="1" spans="1:25">
      <c r="A199" s="4" t="s">
        <v>934</v>
      </c>
      <c r="B199" s="4" t="s">
        <v>26</v>
      </c>
      <c r="C199" s="4" t="s">
        <v>27</v>
      </c>
      <c r="D199" s="4" t="s">
        <v>935</v>
      </c>
      <c r="E199" s="4" t="s">
        <v>936</v>
      </c>
      <c r="F199" s="6">
        <v>45251</v>
      </c>
      <c r="G199" s="6">
        <v>45252</v>
      </c>
      <c r="H199" s="4">
        <v>1</v>
      </c>
      <c r="I199" s="4">
        <v>1</v>
      </c>
      <c r="J199" s="4">
        <v>1</v>
      </c>
      <c r="K199" s="4" t="s">
        <v>30</v>
      </c>
      <c r="L199" s="4">
        <v>103.58</v>
      </c>
      <c r="M199" s="4">
        <v>103.58</v>
      </c>
      <c r="N199" s="4" t="s">
        <v>937</v>
      </c>
      <c r="O199" s="4" t="s">
        <v>32</v>
      </c>
      <c r="P199" s="4" t="s">
        <v>33</v>
      </c>
      <c r="Q199" s="4">
        <v>0</v>
      </c>
      <c r="R199" s="9">
        <v>45248.0000115741</v>
      </c>
      <c r="S199" s="6">
        <v>45255</v>
      </c>
      <c r="T199" s="4" t="s">
        <v>34</v>
      </c>
      <c r="U199" s="4">
        <v>103.58</v>
      </c>
      <c r="V199" s="4">
        <v>0</v>
      </c>
      <c r="W199" s="4">
        <v>0</v>
      </c>
      <c r="X199" s="4" t="s">
        <v>938</v>
      </c>
      <c r="Y199" s="4" t="s">
        <v>939</v>
      </c>
    </row>
    <row r="200" s="4" customFormat="1" spans="1:25">
      <c r="A200" s="4" t="s">
        <v>940</v>
      </c>
      <c r="B200" s="4" t="s">
        <v>26</v>
      </c>
      <c r="C200" s="4" t="s">
        <v>27</v>
      </c>
      <c r="D200" s="4" t="s">
        <v>941</v>
      </c>
      <c r="E200" s="4" t="s">
        <v>942</v>
      </c>
      <c r="F200" s="6">
        <v>45251</v>
      </c>
      <c r="G200" s="6">
        <v>45252</v>
      </c>
      <c r="H200" s="4">
        <v>1</v>
      </c>
      <c r="I200" s="4">
        <v>1</v>
      </c>
      <c r="J200" s="4">
        <v>1</v>
      </c>
      <c r="K200" s="4" t="s">
        <v>30</v>
      </c>
      <c r="L200" s="4">
        <v>719.5</v>
      </c>
      <c r="M200" s="4">
        <v>719.5</v>
      </c>
      <c r="N200" s="4" t="s">
        <v>943</v>
      </c>
      <c r="O200" s="4" t="s">
        <v>32</v>
      </c>
      <c r="P200" s="4" t="s">
        <v>33</v>
      </c>
      <c r="Q200" s="4">
        <v>0</v>
      </c>
      <c r="R200" s="9">
        <v>45248</v>
      </c>
      <c r="S200" s="6">
        <v>45255</v>
      </c>
      <c r="T200" s="4" t="s">
        <v>34</v>
      </c>
      <c r="U200" s="4">
        <v>719.5</v>
      </c>
      <c r="V200" s="4">
        <v>0</v>
      </c>
      <c r="W200" s="4">
        <v>0</v>
      </c>
      <c r="X200" s="4" t="s">
        <v>944</v>
      </c>
      <c r="Y200" s="4" t="s">
        <v>67</v>
      </c>
    </row>
    <row r="201" s="4" customFormat="1" spans="1:25">
      <c r="A201" s="4" t="s">
        <v>945</v>
      </c>
      <c r="B201" s="4" t="s">
        <v>26</v>
      </c>
      <c r="C201" s="4" t="s">
        <v>27</v>
      </c>
      <c r="D201" s="4" t="s">
        <v>376</v>
      </c>
      <c r="E201" s="4" t="s">
        <v>946</v>
      </c>
      <c r="F201" s="6">
        <v>45249</v>
      </c>
      <c r="G201" s="6">
        <v>45252</v>
      </c>
      <c r="H201" s="4">
        <v>1</v>
      </c>
      <c r="I201" s="4">
        <v>3</v>
      </c>
      <c r="J201" s="4">
        <v>3</v>
      </c>
      <c r="K201" s="4" t="s">
        <v>30</v>
      </c>
      <c r="L201" s="4">
        <v>2488.29</v>
      </c>
      <c r="M201" s="4">
        <v>2488.29</v>
      </c>
      <c r="N201" s="4" t="s">
        <v>947</v>
      </c>
      <c r="O201" s="4" t="s">
        <v>32</v>
      </c>
      <c r="P201" s="4" t="s">
        <v>33</v>
      </c>
      <c r="Q201" s="4">
        <v>0</v>
      </c>
      <c r="R201" s="9">
        <v>45248.0000115741</v>
      </c>
      <c r="S201" s="6">
        <v>45255</v>
      </c>
      <c r="T201" s="4" t="s">
        <v>34</v>
      </c>
      <c r="U201" s="4">
        <v>2488.29</v>
      </c>
      <c r="V201" s="4">
        <v>0</v>
      </c>
      <c r="W201" s="4">
        <v>0</v>
      </c>
      <c r="X201" s="4" t="s">
        <v>948</v>
      </c>
      <c r="Y201" s="4" t="s">
        <v>949</v>
      </c>
    </row>
    <row r="202" s="4" customFormat="1" spans="1:25">
      <c r="A202" s="4" t="s">
        <v>950</v>
      </c>
      <c r="B202" s="4" t="s">
        <v>26</v>
      </c>
      <c r="C202" s="4" t="s">
        <v>27</v>
      </c>
      <c r="D202" s="4" t="s">
        <v>951</v>
      </c>
      <c r="E202" s="4" t="s">
        <v>952</v>
      </c>
      <c r="F202" s="6">
        <v>45249</v>
      </c>
      <c r="G202" s="6">
        <v>45252</v>
      </c>
      <c r="H202" s="4">
        <v>1</v>
      </c>
      <c r="I202" s="4">
        <v>3</v>
      </c>
      <c r="J202" s="4">
        <v>3</v>
      </c>
      <c r="K202" s="4" t="s">
        <v>30</v>
      </c>
      <c r="L202" s="4">
        <v>956.56</v>
      </c>
      <c r="M202" s="4">
        <v>956.56</v>
      </c>
      <c r="N202" s="4" t="s">
        <v>953</v>
      </c>
      <c r="O202" s="4" t="s">
        <v>32</v>
      </c>
      <c r="P202" s="4" t="s">
        <v>33</v>
      </c>
      <c r="Q202" s="4">
        <v>0</v>
      </c>
      <c r="R202" s="9">
        <v>45248.0000115741</v>
      </c>
      <c r="S202" s="6">
        <v>45255</v>
      </c>
      <c r="T202" s="4" t="s">
        <v>34</v>
      </c>
      <c r="U202" s="4">
        <v>956.56</v>
      </c>
      <c r="V202" s="4">
        <v>0</v>
      </c>
      <c r="W202" s="4">
        <v>0</v>
      </c>
      <c r="X202" s="4" t="s">
        <v>954</v>
      </c>
      <c r="Y202" s="4" t="s">
        <v>955</v>
      </c>
    </row>
    <row r="203" s="4" customFormat="1" spans="1:25">
      <c r="A203" s="4" t="s">
        <v>956</v>
      </c>
      <c r="B203" s="4" t="s">
        <v>26</v>
      </c>
      <c r="C203" s="4" t="s">
        <v>27</v>
      </c>
      <c r="D203" s="4" t="s">
        <v>598</v>
      </c>
      <c r="E203" s="4" t="s">
        <v>782</v>
      </c>
      <c r="F203" s="6">
        <v>45251</v>
      </c>
      <c r="G203" s="6">
        <v>45252</v>
      </c>
      <c r="H203" s="4">
        <v>1</v>
      </c>
      <c r="I203" s="4">
        <v>1</v>
      </c>
      <c r="J203" s="4">
        <v>1</v>
      </c>
      <c r="K203" s="4" t="s">
        <v>30</v>
      </c>
      <c r="L203" s="4">
        <v>681.4</v>
      </c>
      <c r="M203" s="4">
        <v>681.4</v>
      </c>
      <c r="N203" s="4" t="s">
        <v>957</v>
      </c>
      <c r="O203" s="4" t="s">
        <v>32</v>
      </c>
      <c r="P203" s="4" t="s">
        <v>33</v>
      </c>
      <c r="Q203" s="4">
        <v>0</v>
      </c>
      <c r="R203" s="9">
        <v>45249</v>
      </c>
      <c r="S203" s="6">
        <v>45255</v>
      </c>
      <c r="T203" s="4" t="s">
        <v>34</v>
      </c>
      <c r="U203" s="4">
        <v>681.4</v>
      </c>
      <c r="V203" s="4">
        <v>0</v>
      </c>
      <c r="W203" s="4">
        <v>0</v>
      </c>
      <c r="X203" s="4" t="s">
        <v>958</v>
      </c>
      <c r="Y203" s="4" t="s">
        <v>67</v>
      </c>
    </row>
    <row r="204" s="4" customFormat="1" spans="1:25">
      <c r="A204" s="4" t="s">
        <v>959</v>
      </c>
      <c r="B204" s="4" t="s">
        <v>26</v>
      </c>
      <c r="C204" s="4" t="s">
        <v>27</v>
      </c>
      <c r="D204" s="4" t="s">
        <v>960</v>
      </c>
      <c r="E204" s="4" t="s">
        <v>961</v>
      </c>
      <c r="F204" s="6">
        <v>45250</v>
      </c>
      <c r="G204" s="6">
        <v>45252</v>
      </c>
      <c r="H204" s="4">
        <v>1</v>
      </c>
      <c r="I204" s="4">
        <v>2</v>
      </c>
      <c r="J204" s="4">
        <v>2</v>
      </c>
      <c r="K204" s="4" t="s">
        <v>30</v>
      </c>
      <c r="L204" s="4">
        <v>167.97</v>
      </c>
      <c r="M204" s="4">
        <v>167.97</v>
      </c>
      <c r="N204" s="4" t="s">
        <v>962</v>
      </c>
      <c r="O204" s="4" t="s">
        <v>32</v>
      </c>
      <c r="P204" s="4" t="s">
        <v>33</v>
      </c>
      <c r="Q204" s="4">
        <v>0</v>
      </c>
      <c r="R204" s="9">
        <v>45249.0000115741</v>
      </c>
      <c r="S204" s="6">
        <v>45255</v>
      </c>
      <c r="T204" s="4" t="s">
        <v>34</v>
      </c>
      <c r="U204" s="4">
        <v>167.97</v>
      </c>
      <c r="V204" s="4">
        <v>0</v>
      </c>
      <c r="W204" s="4">
        <v>0</v>
      </c>
      <c r="X204" s="4" t="s">
        <v>963</v>
      </c>
      <c r="Y204" s="4" t="s">
        <v>964</v>
      </c>
    </row>
    <row r="205" s="4" customFormat="1" spans="1:25">
      <c r="A205" s="4" t="s">
        <v>965</v>
      </c>
      <c r="B205" s="4" t="s">
        <v>26</v>
      </c>
      <c r="C205" s="4" t="s">
        <v>27</v>
      </c>
      <c r="D205" s="4" t="s">
        <v>966</v>
      </c>
      <c r="E205" s="4" t="s">
        <v>967</v>
      </c>
      <c r="F205" s="6">
        <v>45250</v>
      </c>
      <c r="G205" s="6">
        <v>45252</v>
      </c>
      <c r="H205" s="4">
        <v>2</v>
      </c>
      <c r="I205" s="4">
        <v>2</v>
      </c>
      <c r="J205" s="4">
        <v>4</v>
      </c>
      <c r="K205" s="4" t="s">
        <v>30</v>
      </c>
      <c r="L205" s="4">
        <v>2736</v>
      </c>
      <c r="M205" s="4">
        <v>2736</v>
      </c>
      <c r="N205" s="4" t="s">
        <v>968</v>
      </c>
      <c r="O205" s="4" t="s">
        <v>32</v>
      </c>
      <c r="P205" s="4" t="s">
        <v>33</v>
      </c>
      <c r="Q205" s="4">
        <v>0</v>
      </c>
      <c r="R205" s="9">
        <v>45249.0000115741</v>
      </c>
      <c r="S205" s="6">
        <v>45255</v>
      </c>
      <c r="T205" s="4" t="s">
        <v>34</v>
      </c>
      <c r="U205" s="4">
        <v>2736</v>
      </c>
      <c r="V205" s="4">
        <v>0</v>
      </c>
      <c r="W205" s="4">
        <v>0</v>
      </c>
      <c r="X205" s="4" t="s">
        <v>969</v>
      </c>
      <c r="Y205" s="4" t="s">
        <v>970</v>
      </c>
    </row>
    <row r="206" s="4" customFormat="1" spans="1:25">
      <c r="A206" s="4" t="s">
        <v>971</v>
      </c>
      <c r="B206" s="4" t="s">
        <v>26</v>
      </c>
      <c r="C206" s="4" t="s">
        <v>27</v>
      </c>
      <c r="D206" s="4" t="s">
        <v>972</v>
      </c>
      <c r="E206" s="4" t="s">
        <v>973</v>
      </c>
      <c r="F206" s="6">
        <v>45249</v>
      </c>
      <c r="G206" s="6">
        <v>45252</v>
      </c>
      <c r="H206" s="4">
        <v>1</v>
      </c>
      <c r="I206" s="4">
        <v>3</v>
      </c>
      <c r="J206" s="4">
        <v>3</v>
      </c>
      <c r="K206" s="4" t="s">
        <v>30</v>
      </c>
      <c r="L206" s="4">
        <v>2389.29</v>
      </c>
      <c r="M206" s="4">
        <v>2389.29</v>
      </c>
      <c r="N206" s="4" t="s">
        <v>974</v>
      </c>
      <c r="O206" s="4" t="s">
        <v>32</v>
      </c>
      <c r="P206" s="4" t="s">
        <v>33</v>
      </c>
      <c r="Q206" s="4">
        <v>0</v>
      </c>
      <c r="R206" s="9">
        <v>45249.0000115741</v>
      </c>
      <c r="S206" s="6">
        <v>45255</v>
      </c>
      <c r="T206" s="4" t="s">
        <v>34</v>
      </c>
      <c r="U206" s="4">
        <v>2389.29</v>
      </c>
      <c r="V206" s="4">
        <v>0</v>
      </c>
      <c r="W206" s="4">
        <v>0</v>
      </c>
      <c r="X206" s="4" t="s">
        <v>975</v>
      </c>
      <c r="Y206" s="4" t="s">
        <v>67</v>
      </c>
    </row>
    <row r="207" s="4" customFormat="1" spans="1:25">
      <c r="A207" s="4" t="s">
        <v>976</v>
      </c>
      <c r="B207" s="4" t="s">
        <v>26</v>
      </c>
      <c r="C207" s="4" t="s">
        <v>27</v>
      </c>
      <c r="D207" s="4" t="s">
        <v>977</v>
      </c>
      <c r="E207" s="4" t="s">
        <v>978</v>
      </c>
      <c r="F207" s="6">
        <v>45250</v>
      </c>
      <c r="G207" s="6">
        <v>45252</v>
      </c>
      <c r="H207" s="4">
        <v>1</v>
      </c>
      <c r="I207" s="4">
        <v>2</v>
      </c>
      <c r="J207" s="4">
        <v>2</v>
      </c>
      <c r="K207" s="4" t="s">
        <v>30</v>
      </c>
      <c r="L207" s="4">
        <v>401.79</v>
      </c>
      <c r="M207" s="4">
        <v>401.79</v>
      </c>
      <c r="N207" s="4" t="s">
        <v>979</v>
      </c>
      <c r="O207" s="4" t="s">
        <v>32</v>
      </c>
      <c r="P207" s="4" t="s">
        <v>33</v>
      </c>
      <c r="Q207" s="4">
        <v>0</v>
      </c>
      <c r="R207" s="9">
        <v>45249</v>
      </c>
      <c r="S207" s="6">
        <v>45255</v>
      </c>
      <c r="T207" s="4" t="s">
        <v>34</v>
      </c>
      <c r="U207" s="4">
        <v>401.79</v>
      </c>
      <c r="V207" s="4">
        <v>0</v>
      </c>
      <c r="W207" s="4">
        <v>0</v>
      </c>
      <c r="X207" s="4" t="s">
        <v>980</v>
      </c>
      <c r="Y207" s="4" t="s">
        <v>67</v>
      </c>
    </row>
    <row r="208" s="4" customFormat="1" spans="1:25">
      <c r="A208" s="4" t="s">
        <v>981</v>
      </c>
      <c r="B208" s="4" t="s">
        <v>26</v>
      </c>
      <c r="C208" s="4" t="s">
        <v>27</v>
      </c>
      <c r="D208" s="4" t="s">
        <v>982</v>
      </c>
      <c r="E208" s="4" t="s">
        <v>132</v>
      </c>
      <c r="F208" s="6">
        <v>45250</v>
      </c>
      <c r="G208" s="6">
        <v>45252</v>
      </c>
      <c r="H208" s="4">
        <v>1</v>
      </c>
      <c r="I208" s="4">
        <v>2</v>
      </c>
      <c r="J208" s="4">
        <v>2</v>
      </c>
      <c r="K208" s="4" t="s">
        <v>30</v>
      </c>
      <c r="L208" s="4">
        <v>1017.46</v>
      </c>
      <c r="M208" s="4">
        <v>1017.46</v>
      </c>
      <c r="N208" s="4" t="s">
        <v>983</v>
      </c>
      <c r="O208" s="4" t="s">
        <v>32</v>
      </c>
      <c r="P208" s="4" t="s">
        <v>33</v>
      </c>
      <c r="Q208" s="4">
        <v>0</v>
      </c>
      <c r="R208" s="9">
        <v>45249</v>
      </c>
      <c r="S208" s="6">
        <v>45255</v>
      </c>
      <c r="T208" s="4" t="s">
        <v>34</v>
      </c>
      <c r="U208" s="4">
        <v>1017.46</v>
      </c>
      <c r="V208" s="4">
        <v>0</v>
      </c>
      <c r="W208" s="4">
        <v>0</v>
      </c>
      <c r="X208" s="4" t="s">
        <v>984</v>
      </c>
      <c r="Y208" s="4" t="s">
        <v>985</v>
      </c>
    </row>
    <row r="209" s="4" customFormat="1" spans="1:25">
      <c r="A209" s="4" t="s">
        <v>986</v>
      </c>
      <c r="B209" s="4" t="s">
        <v>26</v>
      </c>
      <c r="C209" s="4" t="s">
        <v>27</v>
      </c>
      <c r="D209" s="4" t="s">
        <v>987</v>
      </c>
      <c r="E209" s="4" t="s">
        <v>988</v>
      </c>
      <c r="F209" s="6">
        <v>45250</v>
      </c>
      <c r="G209" s="6">
        <v>45252</v>
      </c>
      <c r="H209" s="4">
        <v>1</v>
      </c>
      <c r="I209" s="4">
        <v>2</v>
      </c>
      <c r="J209" s="4">
        <v>2</v>
      </c>
      <c r="K209" s="4" t="s">
        <v>30</v>
      </c>
      <c r="L209" s="4">
        <v>2143.84</v>
      </c>
      <c r="M209" s="4">
        <v>2143.84</v>
      </c>
      <c r="N209" s="4" t="s">
        <v>989</v>
      </c>
      <c r="O209" s="4" t="s">
        <v>32</v>
      </c>
      <c r="P209" s="4" t="s">
        <v>33</v>
      </c>
      <c r="Q209" s="4">
        <v>0</v>
      </c>
      <c r="R209" s="9">
        <v>45249.0000115741</v>
      </c>
      <c r="S209" s="6">
        <v>45255</v>
      </c>
      <c r="T209" s="4" t="s">
        <v>34</v>
      </c>
      <c r="U209" s="4">
        <v>2143.84</v>
      </c>
      <c r="V209" s="4">
        <v>0</v>
      </c>
      <c r="W209" s="4">
        <v>0</v>
      </c>
      <c r="X209" s="4" t="s">
        <v>990</v>
      </c>
      <c r="Y209" s="4" t="s">
        <v>991</v>
      </c>
    </row>
    <row r="210" s="4" customFormat="1" spans="1:25">
      <c r="A210" s="4" t="s">
        <v>992</v>
      </c>
      <c r="B210" s="4" t="s">
        <v>26</v>
      </c>
      <c r="C210" s="4" t="s">
        <v>27</v>
      </c>
      <c r="D210" s="4" t="s">
        <v>993</v>
      </c>
      <c r="E210" s="4" t="s">
        <v>994</v>
      </c>
      <c r="F210" s="6">
        <v>45251</v>
      </c>
      <c r="G210" s="6">
        <v>45252</v>
      </c>
      <c r="H210" s="4">
        <v>1</v>
      </c>
      <c r="I210" s="4">
        <v>1</v>
      </c>
      <c r="J210" s="4">
        <v>1</v>
      </c>
      <c r="K210" s="4" t="s">
        <v>30</v>
      </c>
      <c r="L210" s="4">
        <v>167.92</v>
      </c>
      <c r="M210" s="4">
        <v>167.92</v>
      </c>
      <c r="N210" s="4" t="s">
        <v>995</v>
      </c>
      <c r="O210" s="4" t="s">
        <v>32</v>
      </c>
      <c r="P210" s="4" t="s">
        <v>33</v>
      </c>
      <c r="Q210" s="4">
        <v>0</v>
      </c>
      <c r="R210" s="9">
        <v>45249.0000115741</v>
      </c>
      <c r="S210" s="6">
        <v>45255</v>
      </c>
      <c r="T210" s="4" t="s">
        <v>34</v>
      </c>
      <c r="U210" s="4">
        <v>167.92</v>
      </c>
      <c r="V210" s="4">
        <v>0</v>
      </c>
      <c r="W210" s="4">
        <v>0</v>
      </c>
      <c r="X210" s="4" t="s">
        <v>996</v>
      </c>
      <c r="Y210" s="4" t="s">
        <v>67</v>
      </c>
    </row>
    <row r="211" s="4" customFormat="1" spans="1:25">
      <c r="A211" s="4" t="s">
        <v>997</v>
      </c>
      <c r="B211" s="4" t="s">
        <v>26</v>
      </c>
      <c r="C211" s="4" t="s">
        <v>27</v>
      </c>
      <c r="D211" s="4" t="s">
        <v>154</v>
      </c>
      <c r="E211" s="4" t="s">
        <v>232</v>
      </c>
      <c r="F211" s="6">
        <v>45249</v>
      </c>
      <c r="G211" s="6">
        <v>45252</v>
      </c>
      <c r="H211" s="4">
        <v>3</v>
      </c>
      <c r="I211" s="4">
        <v>3</v>
      </c>
      <c r="J211" s="4">
        <v>9</v>
      </c>
      <c r="K211" s="4" t="s">
        <v>30</v>
      </c>
      <c r="L211" s="4">
        <v>3811.44</v>
      </c>
      <c r="M211" s="4">
        <v>3811.44</v>
      </c>
      <c r="N211" s="4" t="s">
        <v>998</v>
      </c>
      <c r="O211" s="4" t="s">
        <v>32</v>
      </c>
      <c r="P211" s="4" t="s">
        <v>33</v>
      </c>
      <c r="Q211" s="4">
        <v>0</v>
      </c>
      <c r="R211" s="9">
        <v>45249</v>
      </c>
      <c r="S211" s="6">
        <v>45255</v>
      </c>
      <c r="T211" s="4" t="s">
        <v>34</v>
      </c>
      <c r="U211" s="4">
        <v>3811.44</v>
      </c>
      <c r="V211" s="4">
        <v>0</v>
      </c>
      <c r="W211" s="4">
        <v>0</v>
      </c>
      <c r="X211" s="4" t="s">
        <v>999</v>
      </c>
      <c r="Y211" s="4" t="s">
        <v>1000</v>
      </c>
    </row>
    <row r="212" s="4" customFormat="1" spans="1:25">
      <c r="A212" s="4" t="s">
        <v>1001</v>
      </c>
      <c r="B212" s="4" t="s">
        <v>26</v>
      </c>
      <c r="C212" s="4" t="s">
        <v>27</v>
      </c>
      <c r="D212" s="4" t="s">
        <v>1002</v>
      </c>
      <c r="E212" s="4" t="s">
        <v>1003</v>
      </c>
      <c r="F212" s="6">
        <v>45250</v>
      </c>
      <c r="G212" s="6">
        <v>45252</v>
      </c>
      <c r="H212" s="4">
        <v>1</v>
      </c>
      <c r="I212" s="4">
        <v>2</v>
      </c>
      <c r="J212" s="4">
        <v>2</v>
      </c>
      <c r="K212" s="4" t="s">
        <v>30</v>
      </c>
      <c r="L212" s="4">
        <v>1899.09</v>
      </c>
      <c r="M212" s="4">
        <v>1899.09</v>
      </c>
      <c r="N212" s="4" t="s">
        <v>1004</v>
      </c>
      <c r="O212" s="4" t="s">
        <v>32</v>
      </c>
      <c r="P212" s="4" t="s">
        <v>33</v>
      </c>
      <c r="Q212" s="4">
        <v>0</v>
      </c>
      <c r="R212" s="9">
        <v>45249.0000115741</v>
      </c>
      <c r="S212" s="6">
        <v>45255</v>
      </c>
      <c r="T212" s="4" t="s">
        <v>34</v>
      </c>
      <c r="U212" s="4">
        <v>1899.09</v>
      </c>
      <c r="V212" s="4">
        <v>0</v>
      </c>
      <c r="W212" s="4">
        <v>0</v>
      </c>
      <c r="X212" s="4" t="s">
        <v>1005</v>
      </c>
      <c r="Y212" s="4" t="s">
        <v>67</v>
      </c>
    </row>
    <row r="213" s="4" customFormat="1" spans="1:25">
      <c r="A213" s="4" t="s">
        <v>1006</v>
      </c>
      <c r="B213" s="4" t="s">
        <v>26</v>
      </c>
      <c r="C213" s="4" t="s">
        <v>27</v>
      </c>
      <c r="D213" s="4" t="s">
        <v>1007</v>
      </c>
      <c r="E213" s="4" t="s">
        <v>978</v>
      </c>
      <c r="F213" s="6">
        <v>45251</v>
      </c>
      <c r="G213" s="6">
        <v>45252</v>
      </c>
      <c r="H213" s="4">
        <v>1</v>
      </c>
      <c r="I213" s="4">
        <v>1</v>
      </c>
      <c r="J213" s="4">
        <v>1</v>
      </c>
      <c r="K213" s="4" t="s">
        <v>30</v>
      </c>
      <c r="L213" s="4">
        <v>342.61</v>
      </c>
      <c r="M213" s="4">
        <v>342.61</v>
      </c>
      <c r="N213" s="4" t="s">
        <v>1008</v>
      </c>
      <c r="O213" s="4" t="s">
        <v>32</v>
      </c>
      <c r="P213" s="4" t="s">
        <v>33</v>
      </c>
      <c r="Q213" s="4">
        <v>0</v>
      </c>
      <c r="R213" s="9">
        <v>45249</v>
      </c>
      <c r="S213" s="6">
        <v>45255</v>
      </c>
      <c r="T213" s="4" t="s">
        <v>34</v>
      </c>
      <c r="U213" s="4">
        <v>342.61</v>
      </c>
      <c r="V213" s="4">
        <v>0</v>
      </c>
      <c r="W213" s="4">
        <v>0</v>
      </c>
      <c r="X213" s="4" t="s">
        <v>1009</v>
      </c>
      <c r="Y213" s="4" t="s">
        <v>1010</v>
      </c>
    </row>
    <row r="214" s="4" customFormat="1" spans="1:25">
      <c r="A214" s="4" t="s">
        <v>1011</v>
      </c>
      <c r="B214" s="4" t="s">
        <v>26</v>
      </c>
      <c r="C214" s="4" t="s">
        <v>27</v>
      </c>
      <c r="D214" s="4" t="s">
        <v>1012</v>
      </c>
      <c r="E214" s="4" t="s">
        <v>1013</v>
      </c>
      <c r="F214" s="6">
        <v>45250</v>
      </c>
      <c r="G214" s="6">
        <v>45252</v>
      </c>
      <c r="H214" s="4">
        <v>1</v>
      </c>
      <c r="I214" s="4">
        <v>2</v>
      </c>
      <c r="J214" s="4">
        <v>2</v>
      </c>
      <c r="K214" s="4" t="s">
        <v>30</v>
      </c>
      <c r="L214" s="4">
        <v>5741.36</v>
      </c>
      <c r="M214" s="4">
        <v>5741.36</v>
      </c>
      <c r="N214" s="4" t="s">
        <v>1014</v>
      </c>
      <c r="O214" s="4" t="s">
        <v>32</v>
      </c>
      <c r="P214" s="4" t="s">
        <v>33</v>
      </c>
      <c r="Q214" s="4">
        <v>0</v>
      </c>
      <c r="R214" s="9">
        <v>45249.0000115741</v>
      </c>
      <c r="S214" s="6">
        <v>45255</v>
      </c>
      <c r="T214" s="4" t="s">
        <v>34</v>
      </c>
      <c r="U214" s="4">
        <v>5741.36</v>
      </c>
      <c r="V214" s="4">
        <v>0</v>
      </c>
      <c r="W214" s="4">
        <v>0</v>
      </c>
      <c r="X214" s="4" t="s">
        <v>1015</v>
      </c>
      <c r="Y214" s="4" t="s">
        <v>1016</v>
      </c>
    </row>
    <row r="215" s="4" customFormat="1" spans="1:25">
      <c r="A215" s="4" t="s">
        <v>1017</v>
      </c>
      <c r="B215" s="4" t="s">
        <v>26</v>
      </c>
      <c r="C215" s="4" t="s">
        <v>27</v>
      </c>
      <c r="D215" s="4" t="s">
        <v>1018</v>
      </c>
      <c r="E215" s="4" t="s">
        <v>1019</v>
      </c>
      <c r="F215" s="6">
        <v>45250</v>
      </c>
      <c r="G215" s="6">
        <v>45252</v>
      </c>
      <c r="H215" s="4">
        <v>1</v>
      </c>
      <c r="I215" s="4">
        <v>2</v>
      </c>
      <c r="J215" s="4">
        <v>2</v>
      </c>
      <c r="K215" s="4" t="s">
        <v>30</v>
      </c>
      <c r="L215" s="4">
        <v>1270.77</v>
      </c>
      <c r="M215" s="4">
        <v>1270.77</v>
      </c>
      <c r="N215" s="4" t="s">
        <v>1020</v>
      </c>
      <c r="O215" s="4" t="s">
        <v>32</v>
      </c>
      <c r="P215" s="4" t="s">
        <v>33</v>
      </c>
      <c r="Q215" s="4">
        <v>0</v>
      </c>
      <c r="R215" s="9">
        <v>45249.0000115741</v>
      </c>
      <c r="S215" s="6">
        <v>45255</v>
      </c>
      <c r="T215" s="4" t="s">
        <v>34</v>
      </c>
      <c r="U215" s="4">
        <v>1270.77</v>
      </c>
      <c r="V215" s="4">
        <v>0</v>
      </c>
      <c r="W215" s="4">
        <v>0</v>
      </c>
      <c r="X215" s="4" t="s">
        <v>1021</v>
      </c>
      <c r="Y215" s="4" t="s">
        <v>1022</v>
      </c>
    </row>
    <row r="216" s="4" customFormat="1" spans="1:25">
      <c r="A216" s="4" t="s">
        <v>1023</v>
      </c>
      <c r="B216" s="4" t="s">
        <v>26</v>
      </c>
      <c r="C216" s="4" t="s">
        <v>27</v>
      </c>
      <c r="D216" s="4" t="s">
        <v>1024</v>
      </c>
      <c r="E216" s="4" t="s">
        <v>1025</v>
      </c>
      <c r="F216" s="6">
        <v>45251</v>
      </c>
      <c r="G216" s="6">
        <v>45252</v>
      </c>
      <c r="H216" s="4">
        <v>1</v>
      </c>
      <c r="I216" s="4">
        <v>1</v>
      </c>
      <c r="J216" s="4">
        <v>1</v>
      </c>
      <c r="K216" s="4" t="s">
        <v>30</v>
      </c>
      <c r="L216" s="4">
        <v>291.01</v>
      </c>
      <c r="M216" s="4">
        <v>291.01</v>
      </c>
      <c r="N216" s="4" t="s">
        <v>1026</v>
      </c>
      <c r="O216" s="4" t="s">
        <v>32</v>
      </c>
      <c r="P216" s="4" t="s">
        <v>33</v>
      </c>
      <c r="Q216" s="4">
        <v>0</v>
      </c>
      <c r="R216" s="9">
        <v>45249.0000115741</v>
      </c>
      <c r="S216" s="6">
        <v>45255</v>
      </c>
      <c r="T216" s="4" t="s">
        <v>34</v>
      </c>
      <c r="U216" s="4">
        <v>291.01</v>
      </c>
      <c r="V216" s="4">
        <v>0</v>
      </c>
      <c r="W216" s="4">
        <v>0</v>
      </c>
      <c r="X216" s="4" t="s">
        <v>1027</v>
      </c>
      <c r="Y216" s="4" t="s">
        <v>1028</v>
      </c>
    </row>
    <row r="217" s="4" customFormat="1" spans="1:25">
      <c r="A217" s="4" t="s">
        <v>1029</v>
      </c>
      <c r="B217" s="4" t="s">
        <v>26</v>
      </c>
      <c r="C217" s="4" t="s">
        <v>27</v>
      </c>
      <c r="D217" s="4" t="s">
        <v>69</v>
      </c>
      <c r="E217" s="4" t="s">
        <v>412</v>
      </c>
      <c r="F217" s="6">
        <v>45251</v>
      </c>
      <c r="G217" s="6">
        <v>45252</v>
      </c>
      <c r="H217" s="4">
        <v>1</v>
      </c>
      <c r="I217" s="4">
        <v>1</v>
      </c>
      <c r="J217" s="4">
        <v>1</v>
      </c>
      <c r="K217" s="4" t="s">
        <v>30</v>
      </c>
      <c r="L217" s="4">
        <v>433.33</v>
      </c>
      <c r="M217" s="4">
        <v>433.33</v>
      </c>
      <c r="N217" s="4" t="s">
        <v>1030</v>
      </c>
      <c r="O217" s="4" t="s">
        <v>32</v>
      </c>
      <c r="P217" s="4" t="s">
        <v>33</v>
      </c>
      <c r="Q217" s="4">
        <v>0</v>
      </c>
      <c r="R217" s="9">
        <v>45249</v>
      </c>
      <c r="S217" s="6">
        <v>45255</v>
      </c>
      <c r="T217" s="4" t="s">
        <v>34</v>
      </c>
      <c r="U217" s="4">
        <v>433.33</v>
      </c>
      <c r="V217" s="4">
        <v>0</v>
      </c>
      <c r="W217" s="4">
        <v>0</v>
      </c>
      <c r="X217" s="4" t="s">
        <v>1031</v>
      </c>
      <c r="Y217" s="4" t="s">
        <v>1032</v>
      </c>
    </row>
    <row r="218" s="4" customFormat="1" spans="1:25">
      <c r="A218" s="4" t="s">
        <v>1033</v>
      </c>
      <c r="B218" s="4" t="s">
        <v>26</v>
      </c>
      <c r="C218" s="4" t="s">
        <v>27</v>
      </c>
      <c r="D218" s="4" t="s">
        <v>1034</v>
      </c>
      <c r="E218" s="4" t="s">
        <v>342</v>
      </c>
      <c r="F218" s="6">
        <v>45250</v>
      </c>
      <c r="G218" s="6">
        <v>45252</v>
      </c>
      <c r="H218" s="4">
        <v>1</v>
      </c>
      <c r="I218" s="4">
        <v>2</v>
      </c>
      <c r="J218" s="4">
        <v>2</v>
      </c>
      <c r="K218" s="4" t="s">
        <v>30</v>
      </c>
      <c r="L218" s="4">
        <v>870.14</v>
      </c>
      <c r="M218" s="4">
        <v>870.14</v>
      </c>
      <c r="N218" s="4" t="s">
        <v>1035</v>
      </c>
      <c r="O218" s="4" t="s">
        <v>32</v>
      </c>
      <c r="P218" s="4" t="s">
        <v>33</v>
      </c>
      <c r="Q218" s="4">
        <v>0</v>
      </c>
      <c r="R218" s="9">
        <v>45249</v>
      </c>
      <c r="S218" s="6">
        <v>45255</v>
      </c>
      <c r="T218" s="4" t="s">
        <v>34</v>
      </c>
      <c r="U218" s="4">
        <v>870.14</v>
      </c>
      <c r="V218" s="4">
        <v>0</v>
      </c>
      <c r="W218" s="4">
        <v>0</v>
      </c>
      <c r="X218" s="4" t="s">
        <v>1036</v>
      </c>
      <c r="Y218" s="4" t="s">
        <v>1037</v>
      </c>
    </row>
    <row r="219" s="4" customFormat="1" spans="1:25">
      <c r="A219" s="4" t="s">
        <v>1038</v>
      </c>
      <c r="B219" s="4" t="s">
        <v>26</v>
      </c>
      <c r="C219" s="4" t="s">
        <v>27</v>
      </c>
      <c r="D219" s="4" t="s">
        <v>1039</v>
      </c>
      <c r="E219" s="4" t="s">
        <v>283</v>
      </c>
      <c r="F219" s="6">
        <v>45251</v>
      </c>
      <c r="G219" s="6">
        <v>45252</v>
      </c>
      <c r="H219" s="4">
        <v>1</v>
      </c>
      <c r="I219" s="4">
        <v>1</v>
      </c>
      <c r="J219" s="4">
        <v>1</v>
      </c>
      <c r="K219" s="4" t="s">
        <v>30</v>
      </c>
      <c r="L219" s="4">
        <v>220.84</v>
      </c>
      <c r="M219" s="4">
        <v>220.84</v>
      </c>
      <c r="N219" s="4" t="s">
        <v>1040</v>
      </c>
      <c r="O219" s="4" t="s">
        <v>32</v>
      </c>
      <c r="P219" s="4" t="s">
        <v>33</v>
      </c>
      <c r="Q219" s="4">
        <v>0</v>
      </c>
      <c r="R219" s="9">
        <v>45249</v>
      </c>
      <c r="S219" s="6">
        <v>45255</v>
      </c>
      <c r="T219" s="4" t="s">
        <v>34</v>
      </c>
      <c r="U219" s="4">
        <v>220.84</v>
      </c>
      <c r="V219" s="4">
        <v>0</v>
      </c>
      <c r="W219" s="4">
        <v>0</v>
      </c>
      <c r="X219" s="4" t="s">
        <v>1041</v>
      </c>
      <c r="Y219" s="4" t="s">
        <v>1042</v>
      </c>
    </row>
    <row r="220" s="4" customFormat="1" spans="1:25">
      <c r="A220" s="4" t="s">
        <v>1043</v>
      </c>
      <c r="B220" s="4" t="s">
        <v>26</v>
      </c>
      <c r="C220" s="4" t="s">
        <v>27</v>
      </c>
      <c r="D220" s="4" t="s">
        <v>1044</v>
      </c>
      <c r="E220" s="4" t="s">
        <v>1045</v>
      </c>
      <c r="F220" s="6">
        <v>45251</v>
      </c>
      <c r="G220" s="6">
        <v>45252</v>
      </c>
      <c r="H220" s="4">
        <v>1</v>
      </c>
      <c r="I220" s="4">
        <v>1</v>
      </c>
      <c r="J220" s="4">
        <v>1</v>
      </c>
      <c r="K220" s="4" t="s">
        <v>30</v>
      </c>
      <c r="L220" s="4">
        <v>639.17</v>
      </c>
      <c r="M220" s="4">
        <v>639.17</v>
      </c>
      <c r="N220" s="4" t="s">
        <v>1046</v>
      </c>
      <c r="O220" s="4" t="s">
        <v>32</v>
      </c>
      <c r="P220" s="4" t="s">
        <v>33</v>
      </c>
      <c r="Q220" s="4">
        <v>0</v>
      </c>
      <c r="R220" s="9">
        <v>45249.0000115741</v>
      </c>
      <c r="S220" s="6">
        <v>45255</v>
      </c>
      <c r="T220" s="4" t="s">
        <v>34</v>
      </c>
      <c r="U220" s="4">
        <v>639.17</v>
      </c>
      <c r="V220" s="4">
        <v>0</v>
      </c>
      <c r="W220" s="4">
        <v>0</v>
      </c>
      <c r="X220" s="4" t="s">
        <v>1047</v>
      </c>
      <c r="Y220" s="4" t="s">
        <v>67</v>
      </c>
    </row>
    <row r="221" s="4" customFormat="1" spans="1:25">
      <c r="A221" s="4" t="s">
        <v>1048</v>
      </c>
      <c r="B221" s="4" t="s">
        <v>26</v>
      </c>
      <c r="C221" s="4" t="s">
        <v>27</v>
      </c>
      <c r="D221" s="4" t="s">
        <v>1049</v>
      </c>
      <c r="E221" s="4" t="s">
        <v>412</v>
      </c>
      <c r="F221" s="6">
        <v>45250</v>
      </c>
      <c r="G221" s="6">
        <v>45252</v>
      </c>
      <c r="H221" s="4">
        <v>1</v>
      </c>
      <c r="I221" s="4">
        <v>2</v>
      </c>
      <c r="J221" s="4">
        <v>2</v>
      </c>
      <c r="K221" s="4" t="s">
        <v>30</v>
      </c>
      <c r="L221" s="4">
        <v>1196.38</v>
      </c>
      <c r="M221" s="4">
        <v>1196.38</v>
      </c>
      <c r="N221" s="4" t="s">
        <v>1050</v>
      </c>
      <c r="O221" s="4" t="s">
        <v>32</v>
      </c>
      <c r="P221" s="4" t="s">
        <v>33</v>
      </c>
      <c r="Q221" s="4">
        <v>0</v>
      </c>
      <c r="R221" s="9">
        <v>45249.0000115741</v>
      </c>
      <c r="S221" s="6">
        <v>45255</v>
      </c>
      <c r="T221" s="4" t="s">
        <v>34</v>
      </c>
      <c r="U221" s="4">
        <v>1196.38</v>
      </c>
      <c r="V221" s="4">
        <v>0</v>
      </c>
      <c r="W221" s="4">
        <v>0</v>
      </c>
      <c r="X221" s="4" t="s">
        <v>1051</v>
      </c>
      <c r="Y221" s="4" t="s">
        <v>1052</v>
      </c>
    </row>
    <row r="222" s="4" customFormat="1" spans="1:25">
      <c r="A222" s="4" t="s">
        <v>1053</v>
      </c>
      <c r="B222" s="4" t="s">
        <v>26</v>
      </c>
      <c r="C222" s="4" t="s">
        <v>27</v>
      </c>
      <c r="D222" s="4" t="s">
        <v>1054</v>
      </c>
      <c r="E222" s="4" t="s">
        <v>1055</v>
      </c>
      <c r="F222" s="6">
        <v>45251</v>
      </c>
      <c r="G222" s="6">
        <v>45252</v>
      </c>
      <c r="H222" s="4">
        <v>1</v>
      </c>
      <c r="I222" s="4">
        <v>1</v>
      </c>
      <c r="J222" s="4">
        <v>1</v>
      </c>
      <c r="K222" s="4" t="s">
        <v>30</v>
      </c>
      <c r="L222" s="4">
        <v>105.18</v>
      </c>
      <c r="M222" s="4">
        <v>105.18</v>
      </c>
      <c r="N222" s="4" t="s">
        <v>1056</v>
      </c>
      <c r="O222" s="4" t="s">
        <v>32</v>
      </c>
      <c r="P222" s="4" t="s">
        <v>33</v>
      </c>
      <c r="Q222" s="4">
        <v>0</v>
      </c>
      <c r="R222" s="9">
        <v>45249.0000115741</v>
      </c>
      <c r="S222" s="6">
        <v>45255</v>
      </c>
      <c r="T222" s="4" t="s">
        <v>34</v>
      </c>
      <c r="U222" s="4">
        <v>105.18</v>
      </c>
      <c r="V222" s="4">
        <v>0</v>
      </c>
      <c r="W222" s="4">
        <v>0</v>
      </c>
      <c r="X222" s="4" t="s">
        <v>1057</v>
      </c>
      <c r="Y222" s="4" t="s">
        <v>67</v>
      </c>
    </row>
    <row r="223" s="4" customFormat="1" spans="1:25">
      <c r="A223" s="4" t="s">
        <v>1058</v>
      </c>
      <c r="B223" s="4" t="s">
        <v>26</v>
      </c>
      <c r="C223" s="4" t="s">
        <v>27</v>
      </c>
      <c r="D223" s="4" t="s">
        <v>1059</v>
      </c>
      <c r="E223" s="4" t="s">
        <v>1060</v>
      </c>
      <c r="F223" s="6">
        <v>45250</v>
      </c>
      <c r="G223" s="6">
        <v>45252</v>
      </c>
      <c r="H223" s="4">
        <v>1</v>
      </c>
      <c r="I223" s="4">
        <v>2</v>
      </c>
      <c r="J223" s="4">
        <v>2</v>
      </c>
      <c r="K223" s="4" t="s">
        <v>30</v>
      </c>
      <c r="L223" s="4">
        <v>2480.09</v>
      </c>
      <c r="M223" s="4">
        <v>2480.09</v>
      </c>
      <c r="N223" s="4" t="s">
        <v>1061</v>
      </c>
      <c r="O223" s="4" t="s">
        <v>32</v>
      </c>
      <c r="P223" s="4" t="s">
        <v>33</v>
      </c>
      <c r="Q223" s="4">
        <v>0</v>
      </c>
      <c r="R223" s="9">
        <v>45249</v>
      </c>
      <c r="S223" s="6">
        <v>45255</v>
      </c>
      <c r="T223" s="4" t="s">
        <v>34</v>
      </c>
      <c r="U223" s="4">
        <v>2480.09</v>
      </c>
      <c r="V223" s="4">
        <v>0</v>
      </c>
      <c r="W223" s="4">
        <v>0</v>
      </c>
      <c r="X223" s="4" t="s">
        <v>1062</v>
      </c>
      <c r="Y223" s="4" t="s">
        <v>67</v>
      </c>
    </row>
    <row r="224" s="4" customFormat="1" spans="1:25">
      <c r="A224" s="4" t="s">
        <v>1058</v>
      </c>
      <c r="B224" s="4" t="s">
        <v>26</v>
      </c>
      <c r="C224" s="4" t="s">
        <v>37</v>
      </c>
      <c r="D224" s="4" t="s">
        <v>1059</v>
      </c>
      <c r="E224" s="4" t="s">
        <v>1060</v>
      </c>
      <c r="F224" s="6">
        <v>45250</v>
      </c>
      <c r="G224" s="6">
        <v>45252</v>
      </c>
      <c r="H224" s="4">
        <v>1</v>
      </c>
      <c r="I224" s="4">
        <v>2</v>
      </c>
      <c r="J224" s="4">
        <v>2</v>
      </c>
      <c r="K224" s="4" t="s">
        <v>30</v>
      </c>
      <c r="L224" s="4">
        <v>-2480.09</v>
      </c>
      <c r="M224" s="4">
        <v>-2480.09</v>
      </c>
      <c r="N224" s="4" t="s">
        <v>1061</v>
      </c>
      <c r="O224" s="4" t="s">
        <v>32</v>
      </c>
      <c r="P224" s="4" t="s">
        <v>33</v>
      </c>
      <c r="Q224" s="4">
        <v>0</v>
      </c>
      <c r="R224" s="9">
        <v>45249</v>
      </c>
      <c r="S224" s="6">
        <v>45255</v>
      </c>
      <c r="T224" s="4" t="s">
        <v>34</v>
      </c>
      <c r="U224" s="4">
        <v>-2480.09</v>
      </c>
      <c r="V224" s="4">
        <v>0</v>
      </c>
      <c r="W224" s="4">
        <v>0</v>
      </c>
      <c r="X224" s="4" t="s">
        <v>1062</v>
      </c>
      <c r="Y224" s="4" t="s">
        <v>67</v>
      </c>
    </row>
    <row r="225" s="4" customFormat="1" spans="1:25">
      <c r="A225" s="4" t="s">
        <v>1063</v>
      </c>
      <c r="B225" s="4" t="s">
        <v>26</v>
      </c>
      <c r="C225" s="4" t="s">
        <v>27</v>
      </c>
      <c r="D225" s="4" t="s">
        <v>1064</v>
      </c>
      <c r="E225" s="4" t="s">
        <v>1065</v>
      </c>
      <c r="F225" s="6">
        <v>45251</v>
      </c>
      <c r="G225" s="6">
        <v>45252</v>
      </c>
      <c r="H225" s="4">
        <v>1</v>
      </c>
      <c r="I225" s="4">
        <v>1</v>
      </c>
      <c r="J225" s="4">
        <v>1</v>
      </c>
      <c r="K225" s="4" t="s">
        <v>30</v>
      </c>
      <c r="L225" s="4">
        <v>759.14</v>
      </c>
      <c r="M225" s="4">
        <v>759.14</v>
      </c>
      <c r="N225" s="4" t="s">
        <v>1066</v>
      </c>
      <c r="O225" s="4" t="s">
        <v>32</v>
      </c>
      <c r="P225" s="4" t="s">
        <v>33</v>
      </c>
      <c r="Q225" s="4">
        <v>0</v>
      </c>
      <c r="R225" s="9">
        <v>45249.0000115741</v>
      </c>
      <c r="S225" s="6">
        <v>45255</v>
      </c>
      <c r="T225" s="4" t="s">
        <v>34</v>
      </c>
      <c r="U225" s="4">
        <v>759.14</v>
      </c>
      <c r="V225" s="4">
        <v>0</v>
      </c>
      <c r="W225" s="4">
        <v>0</v>
      </c>
      <c r="X225" s="4" t="s">
        <v>1067</v>
      </c>
      <c r="Y225" s="4" t="s">
        <v>67</v>
      </c>
    </row>
    <row r="226" s="4" customFormat="1" spans="1:25">
      <c r="A226" s="4" t="s">
        <v>1068</v>
      </c>
      <c r="B226" s="4" t="s">
        <v>26</v>
      </c>
      <c r="C226" s="4" t="s">
        <v>27</v>
      </c>
      <c r="D226" s="4" t="s">
        <v>1069</v>
      </c>
      <c r="E226" s="4" t="s">
        <v>1070</v>
      </c>
      <c r="F226" s="6">
        <v>45251</v>
      </c>
      <c r="G226" s="6">
        <v>45252</v>
      </c>
      <c r="H226" s="4">
        <v>1</v>
      </c>
      <c r="I226" s="4">
        <v>1</v>
      </c>
      <c r="J226" s="4">
        <v>1</v>
      </c>
      <c r="K226" s="4" t="s">
        <v>30</v>
      </c>
      <c r="L226" s="4">
        <v>474.15</v>
      </c>
      <c r="M226" s="4">
        <v>474.15</v>
      </c>
      <c r="N226" s="4" t="s">
        <v>1071</v>
      </c>
      <c r="O226" s="4" t="s">
        <v>32</v>
      </c>
      <c r="P226" s="4" t="s">
        <v>33</v>
      </c>
      <c r="Q226" s="4">
        <v>0</v>
      </c>
      <c r="R226" s="9">
        <v>45249</v>
      </c>
      <c r="S226" s="6">
        <v>45255</v>
      </c>
      <c r="T226" s="4" t="s">
        <v>34</v>
      </c>
      <c r="U226" s="4">
        <v>474.15</v>
      </c>
      <c r="V226" s="4">
        <v>0</v>
      </c>
      <c r="W226" s="4">
        <v>0</v>
      </c>
      <c r="X226" s="4" t="s">
        <v>1072</v>
      </c>
      <c r="Y226" s="4" t="s">
        <v>1073</v>
      </c>
    </row>
    <row r="227" s="4" customFormat="1" spans="1:25">
      <c r="A227" s="4" t="s">
        <v>1074</v>
      </c>
      <c r="B227" s="4" t="s">
        <v>26</v>
      </c>
      <c r="C227" s="4" t="s">
        <v>27</v>
      </c>
      <c r="D227" s="4" t="s">
        <v>1075</v>
      </c>
      <c r="E227" s="4" t="s">
        <v>1076</v>
      </c>
      <c r="F227" s="6">
        <v>45251</v>
      </c>
      <c r="G227" s="6">
        <v>45252</v>
      </c>
      <c r="H227" s="4">
        <v>1</v>
      </c>
      <c r="I227" s="4">
        <v>1</v>
      </c>
      <c r="J227" s="4">
        <v>1</v>
      </c>
      <c r="K227" s="4" t="s">
        <v>30</v>
      </c>
      <c r="L227" s="4">
        <v>282.19</v>
      </c>
      <c r="M227" s="4">
        <v>282.19</v>
      </c>
      <c r="N227" s="4" t="s">
        <v>1077</v>
      </c>
      <c r="O227" s="4" t="s">
        <v>32</v>
      </c>
      <c r="P227" s="4" t="s">
        <v>33</v>
      </c>
      <c r="Q227" s="4">
        <v>0</v>
      </c>
      <c r="R227" s="9">
        <v>45250.0000115741</v>
      </c>
      <c r="S227" s="6">
        <v>45255</v>
      </c>
      <c r="T227" s="4" t="s">
        <v>34</v>
      </c>
      <c r="U227" s="4">
        <v>282.19</v>
      </c>
      <c r="V227" s="4">
        <v>0</v>
      </c>
      <c r="W227" s="4">
        <v>0</v>
      </c>
      <c r="X227" s="4" t="s">
        <v>1078</v>
      </c>
      <c r="Y227" s="4" t="s">
        <v>1079</v>
      </c>
    </row>
    <row r="228" s="4" customFormat="1" spans="1:25">
      <c r="A228" s="4" t="s">
        <v>1080</v>
      </c>
      <c r="B228" s="4" t="s">
        <v>26</v>
      </c>
      <c r="C228" s="4" t="s">
        <v>27</v>
      </c>
      <c r="D228" s="4" t="s">
        <v>1081</v>
      </c>
      <c r="E228" s="4" t="s">
        <v>1082</v>
      </c>
      <c r="F228" s="6">
        <v>45251</v>
      </c>
      <c r="G228" s="6">
        <v>45252</v>
      </c>
      <c r="H228" s="4">
        <v>1</v>
      </c>
      <c r="I228" s="4">
        <v>1</v>
      </c>
      <c r="J228" s="4">
        <v>1</v>
      </c>
      <c r="K228" s="4" t="s">
        <v>30</v>
      </c>
      <c r="L228" s="4">
        <v>626.74</v>
      </c>
      <c r="M228" s="4">
        <v>626.74</v>
      </c>
      <c r="N228" s="4" t="s">
        <v>1083</v>
      </c>
      <c r="O228" s="4" t="s">
        <v>32</v>
      </c>
      <c r="P228" s="4" t="s">
        <v>33</v>
      </c>
      <c r="Q228" s="4">
        <v>0</v>
      </c>
      <c r="R228" s="9">
        <v>45250.0000115741</v>
      </c>
      <c r="S228" s="6">
        <v>45255</v>
      </c>
      <c r="T228" s="4" t="s">
        <v>34</v>
      </c>
      <c r="U228" s="4">
        <v>626.74</v>
      </c>
      <c r="V228" s="4">
        <v>0</v>
      </c>
      <c r="W228" s="4">
        <v>0</v>
      </c>
      <c r="X228" s="4" t="s">
        <v>1084</v>
      </c>
      <c r="Y228" s="4" t="s">
        <v>1085</v>
      </c>
    </row>
    <row r="229" s="4" customFormat="1" spans="1:25">
      <c r="A229" s="4" t="s">
        <v>1086</v>
      </c>
      <c r="B229" s="4" t="s">
        <v>26</v>
      </c>
      <c r="C229" s="4" t="s">
        <v>27</v>
      </c>
      <c r="D229" s="4" t="s">
        <v>1087</v>
      </c>
      <c r="E229" s="4" t="s">
        <v>1088</v>
      </c>
      <c r="F229" s="6">
        <v>45250</v>
      </c>
      <c r="G229" s="6">
        <v>45252</v>
      </c>
      <c r="H229" s="4">
        <v>1</v>
      </c>
      <c r="I229" s="4">
        <v>2</v>
      </c>
      <c r="J229" s="4">
        <v>2</v>
      </c>
      <c r="K229" s="4" t="s">
        <v>30</v>
      </c>
      <c r="L229" s="4">
        <v>1153.07</v>
      </c>
      <c r="M229" s="4">
        <v>1153.07</v>
      </c>
      <c r="N229" s="4" t="s">
        <v>1089</v>
      </c>
      <c r="O229" s="4" t="s">
        <v>32</v>
      </c>
      <c r="P229" s="4" t="s">
        <v>33</v>
      </c>
      <c r="Q229" s="4">
        <v>0</v>
      </c>
      <c r="R229" s="9">
        <v>45250</v>
      </c>
      <c r="S229" s="6">
        <v>45255</v>
      </c>
      <c r="T229" s="4" t="s">
        <v>34</v>
      </c>
      <c r="U229" s="4">
        <v>1153.07</v>
      </c>
      <c r="V229" s="4">
        <v>0</v>
      </c>
      <c r="W229" s="4">
        <v>0</v>
      </c>
      <c r="X229" s="4" t="s">
        <v>1090</v>
      </c>
      <c r="Y229" s="4" t="s">
        <v>1091</v>
      </c>
    </row>
    <row r="230" s="4" customFormat="1" spans="1:25">
      <c r="A230" s="4" t="s">
        <v>1092</v>
      </c>
      <c r="B230" s="4" t="s">
        <v>26</v>
      </c>
      <c r="C230" s="4" t="s">
        <v>27</v>
      </c>
      <c r="D230" s="4" t="s">
        <v>935</v>
      </c>
      <c r="E230" s="4" t="s">
        <v>1093</v>
      </c>
      <c r="F230" s="6">
        <v>45251</v>
      </c>
      <c r="G230" s="6">
        <v>45252</v>
      </c>
      <c r="H230" s="4">
        <v>1</v>
      </c>
      <c r="I230" s="4">
        <v>1</v>
      </c>
      <c r="J230" s="4">
        <v>1</v>
      </c>
      <c r="K230" s="4" t="s">
        <v>30</v>
      </c>
      <c r="L230" s="4">
        <v>104.85</v>
      </c>
      <c r="M230" s="4">
        <v>104.85</v>
      </c>
      <c r="N230" s="4" t="s">
        <v>1094</v>
      </c>
      <c r="O230" s="4" t="s">
        <v>32</v>
      </c>
      <c r="P230" s="4" t="s">
        <v>33</v>
      </c>
      <c r="Q230" s="4">
        <v>0</v>
      </c>
      <c r="R230" s="9">
        <v>45250</v>
      </c>
      <c r="S230" s="6">
        <v>45255</v>
      </c>
      <c r="T230" s="4" t="s">
        <v>34</v>
      </c>
      <c r="U230" s="4">
        <v>104.85</v>
      </c>
      <c r="V230" s="4">
        <v>0</v>
      </c>
      <c r="W230" s="4">
        <v>0</v>
      </c>
      <c r="X230" s="4" t="s">
        <v>1095</v>
      </c>
      <c r="Y230" s="4" t="s">
        <v>1096</v>
      </c>
    </row>
    <row r="231" s="4" customFormat="1" spans="1:25">
      <c r="A231" s="4" t="s">
        <v>1097</v>
      </c>
      <c r="B231" s="4" t="s">
        <v>26</v>
      </c>
      <c r="C231" s="4" t="s">
        <v>27</v>
      </c>
      <c r="D231" s="4" t="s">
        <v>444</v>
      </c>
      <c r="E231" s="4" t="s">
        <v>1098</v>
      </c>
      <c r="F231" s="6">
        <v>45250</v>
      </c>
      <c r="G231" s="6">
        <v>45252</v>
      </c>
      <c r="H231" s="4">
        <v>2</v>
      </c>
      <c r="I231" s="4">
        <v>2</v>
      </c>
      <c r="J231" s="4">
        <v>4</v>
      </c>
      <c r="K231" s="4" t="s">
        <v>30</v>
      </c>
      <c r="L231" s="4">
        <v>12589.88</v>
      </c>
      <c r="M231" s="4">
        <v>12589.88</v>
      </c>
      <c r="N231" s="4" t="s">
        <v>1099</v>
      </c>
      <c r="O231" s="4" t="s">
        <v>32</v>
      </c>
      <c r="P231" s="4" t="s">
        <v>33</v>
      </c>
      <c r="Q231" s="4">
        <v>0</v>
      </c>
      <c r="R231" s="9">
        <v>45250</v>
      </c>
      <c r="S231" s="6">
        <v>45255</v>
      </c>
      <c r="T231" s="4" t="s">
        <v>34</v>
      </c>
      <c r="U231" s="4">
        <v>12589.88</v>
      </c>
      <c r="V231" s="4">
        <v>0</v>
      </c>
      <c r="W231" s="4">
        <v>0</v>
      </c>
      <c r="X231" s="4" t="s">
        <v>1100</v>
      </c>
      <c r="Y231" s="4" t="s">
        <v>1101</v>
      </c>
    </row>
    <row r="232" s="4" customFormat="1" spans="1:25">
      <c r="A232" s="4" t="s">
        <v>1102</v>
      </c>
      <c r="B232" s="4" t="s">
        <v>26</v>
      </c>
      <c r="C232" s="4" t="s">
        <v>27</v>
      </c>
      <c r="D232" s="4" t="s">
        <v>696</v>
      </c>
      <c r="E232" s="4" t="s">
        <v>1103</v>
      </c>
      <c r="F232" s="6">
        <v>45250</v>
      </c>
      <c r="G232" s="6">
        <v>45252</v>
      </c>
      <c r="H232" s="4">
        <v>1</v>
      </c>
      <c r="I232" s="4">
        <v>2</v>
      </c>
      <c r="J232" s="4">
        <v>2</v>
      </c>
      <c r="K232" s="4" t="s">
        <v>30</v>
      </c>
      <c r="L232" s="4">
        <v>1959.32</v>
      </c>
      <c r="M232" s="4">
        <v>1959.32</v>
      </c>
      <c r="N232" s="4" t="s">
        <v>1104</v>
      </c>
      <c r="O232" s="4" t="s">
        <v>32</v>
      </c>
      <c r="P232" s="4" t="s">
        <v>33</v>
      </c>
      <c r="Q232" s="4">
        <v>0</v>
      </c>
      <c r="R232" s="9">
        <v>45250</v>
      </c>
      <c r="S232" s="6">
        <v>45255</v>
      </c>
      <c r="T232" s="4" t="s">
        <v>34</v>
      </c>
      <c r="U232" s="4">
        <v>1959.32</v>
      </c>
      <c r="V232" s="4">
        <v>0</v>
      </c>
      <c r="W232" s="4">
        <v>0</v>
      </c>
      <c r="X232" s="4" t="s">
        <v>1105</v>
      </c>
      <c r="Y232" s="4" t="s">
        <v>67</v>
      </c>
    </row>
    <row r="233" s="4" customFormat="1" spans="1:25">
      <c r="A233" s="4" t="s">
        <v>1106</v>
      </c>
      <c r="B233" s="4" t="s">
        <v>26</v>
      </c>
      <c r="C233" s="4" t="s">
        <v>27</v>
      </c>
      <c r="D233" s="4" t="s">
        <v>769</v>
      </c>
      <c r="E233" s="4" t="s">
        <v>428</v>
      </c>
      <c r="F233" s="6">
        <v>45251</v>
      </c>
      <c r="G233" s="6">
        <v>45252</v>
      </c>
      <c r="H233" s="4">
        <v>1</v>
      </c>
      <c r="I233" s="4">
        <v>1</v>
      </c>
      <c r="J233" s="4">
        <v>1</v>
      </c>
      <c r="K233" s="4" t="s">
        <v>30</v>
      </c>
      <c r="L233" s="4">
        <v>456.68</v>
      </c>
      <c r="M233" s="4">
        <v>456.68</v>
      </c>
      <c r="N233" s="4" t="s">
        <v>1107</v>
      </c>
      <c r="O233" s="4" t="s">
        <v>32</v>
      </c>
      <c r="P233" s="4" t="s">
        <v>33</v>
      </c>
      <c r="Q233" s="4">
        <v>0</v>
      </c>
      <c r="R233" s="9">
        <v>45250.0000115741</v>
      </c>
      <c r="S233" s="6">
        <v>45255</v>
      </c>
      <c r="T233" s="4" t="s">
        <v>34</v>
      </c>
      <c r="U233" s="4">
        <v>456.68</v>
      </c>
      <c r="V233" s="4">
        <v>0</v>
      </c>
      <c r="W233" s="4">
        <v>0</v>
      </c>
      <c r="X233" s="4" t="s">
        <v>1108</v>
      </c>
      <c r="Y233" s="4" t="s">
        <v>1109</v>
      </c>
    </row>
    <row r="234" s="4" customFormat="1" spans="1:25">
      <c r="A234" s="4" t="s">
        <v>1110</v>
      </c>
      <c r="B234" s="4" t="s">
        <v>26</v>
      </c>
      <c r="C234" s="4" t="s">
        <v>27</v>
      </c>
      <c r="D234" s="4" t="s">
        <v>1111</v>
      </c>
      <c r="E234" s="4" t="s">
        <v>924</v>
      </c>
      <c r="F234" s="6">
        <v>45251</v>
      </c>
      <c r="G234" s="6">
        <v>45252</v>
      </c>
      <c r="H234" s="4">
        <v>2</v>
      </c>
      <c r="I234" s="4">
        <v>1</v>
      </c>
      <c r="J234" s="4">
        <v>2</v>
      </c>
      <c r="K234" s="4" t="s">
        <v>30</v>
      </c>
      <c r="L234" s="4">
        <v>1460.16</v>
      </c>
      <c r="M234" s="4">
        <v>1460.16</v>
      </c>
      <c r="N234" s="4" t="s">
        <v>1112</v>
      </c>
      <c r="O234" s="4" t="s">
        <v>32</v>
      </c>
      <c r="P234" s="4" t="s">
        <v>33</v>
      </c>
      <c r="Q234" s="4">
        <v>0</v>
      </c>
      <c r="R234" s="9">
        <v>45250</v>
      </c>
      <c r="S234" s="6">
        <v>45255</v>
      </c>
      <c r="T234" s="4" t="s">
        <v>34</v>
      </c>
      <c r="U234" s="4">
        <v>1460.16</v>
      </c>
      <c r="V234" s="4">
        <v>0</v>
      </c>
      <c r="W234" s="4">
        <v>0</v>
      </c>
      <c r="X234" s="4" t="s">
        <v>1113</v>
      </c>
      <c r="Y234" s="4" t="s">
        <v>67</v>
      </c>
    </row>
    <row r="235" s="4" customFormat="1" spans="1:25">
      <c r="A235" s="4" t="s">
        <v>1114</v>
      </c>
      <c r="B235" s="4" t="s">
        <v>26</v>
      </c>
      <c r="C235" s="4" t="s">
        <v>27</v>
      </c>
      <c r="D235" s="4" t="s">
        <v>1115</v>
      </c>
      <c r="E235" s="4" t="s">
        <v>342</v>
      </c>
      <c r="F235" s="6">
        <v>45251</v>
      </c>
      <c r="G235" s="6">
        <v>45252</v>
      </c>
      <c r="H235" s="4">
        <v>1</v>
      </c>
      <c r="I235" s="4">
        <v>1</v>
      </c>
      <c r="J235" s="4">
        <v>1</v>
      </c>
      <c r="K235" s="4" t="s">
        <v>30</v>
      </c>
      <c r="L235" s="4">
        <v>1914.34</v>
      </c>
      <c r="M235" s="4">
        <v>1914.34</v>
      </c>
      <c r="N235" s="4" t="s">
        <v>1116</v>
      </c>
      <c r="O235" s="4" t="s">
        <v>32</v>
      </c>
      <c r="P235" s="4" t="s">
        <v>33</v>
      </c>
      <c r="Q235" s="4">
        <v>0</v>
      </c>
      <c r="R235" s="9">
        <v>45250.0000115741</v>
      </c>
      <c r="S235" s="6">
        <v>45255</v>
      </c>
      <c r="T235" s="4" t="s">
        <v>34</v>
      </c>
      <c r="U235" s="4">
        <v>1914.34</v>
      </c>
      <c r="V235" s="4">
        <v>0</v>
      </c>
      <c r="W235" s="4">
        <v>0</v>
      </c>
      <c r="X235" s="4" t="s">
        <v>1117</v>
      </c>
      <c r="Y235" s="4" t="s">
        <v>67</v>
      </c>
    </row>
    <row r="236" s="4" customFormat="1" spans="1:25">
      <c r="A236" s="4" t="s">
        <v>1118</v>
      </c>
      <c r="B236" s="4" t="s">
        <v>26</v>
      </c>
      <c r="C236" s="4" t="s">
        <v>27</v>
      </c>
      <c r="D236" s="4" t="s">
        <v>1119</v>
      </c>
      <c r="E236" s="4" t="s">
        <v>1120</v>
      </c>
      <c r="F236" s="6">
        <v>45250</v>
      </c>
      <c r="G236" s="6">
        <v>45252</v>
      </c>
      <c r="H236" s="4">
        <v>1</v>
      </c>
      <c r="I236" s="4">
        <v>2</v>
      </c>
      <c r="J236" s="4">
        <v>2</v>
      </c>
      <c r="K236" s="4" t="s">
        <v>30</v>
      </c>
      <c r="L236" s="4">
        <v>1586.44</v>
      </c>
      <c r="M236" s="4">
        <v>1586.44</v>
      </c>
      <c r="N236" s="4" t="s">
        <v>1121</v>
      </c>
      <c r="O236" s="4" t="s">
        <v>32</v>
      </c>
      <c r="P236" s="4" t="s">
        <v>33</v>
      </c>
      <c r="Q236" s="4">
        <v>0</v>
      </c>
      <c r="R236" s="9">
        <v>45250</v>
      </c>
      <c r="S236" s="6">
        <v>45255</v>
      </c>
      <c r="T236" s="4" t="s">
        <v>34</v>
      </c>
      <c r="U236" s="4">
        <v>1586.44</v>
      </c>
      <c r="V236" s="4">
        <v>0</v>
      </c>
      <c r="W236" s="4">
        <v>0</v>
      </c>
      <c r="X236" s="4" t="s">
        <v>1122</v>
      </c>
      <c r="Y236" s="4" t="s">
        <v>67</v>
      </c>
    </row>
    <row r="237" s="4" customFormat="1" spans="1:25">
      <c r="A237" s="4" t="s">
        <v>1123</v>
      </c>
      <c r="B237" s="4" t="s">
        <v>26</v>
      </c>
      <c r="C237" s="4" t="s">
        <v>27</v>
      </c>
      <c r="D237" s="4" t="s">
        <v>1124</v>
      </c>
      <c r="E237" s="4" t="s">
        <v>1125</v>
      </c>
      <c r="F237" s="6">
        <v>45251</v>
      </c>
      <c r="G237" s="6">
        <v>45252</v>
      </c>
      <c r="H237" s="4">
        <v>1</v>
      </c>
      <c r="I237" s="4">
        <v>1</v>
      </c>
      <c r="J237" s="4">
        <v>1</v>
      </c>
      <c r="K237" s="4" t="s">
        <v>30</v>
      </c>
      <c r="L237" s="4">
        <v>199.29</v>
      </c>
      <c r="M237" s="4">
        <v>199.29</v>
      </c>
      <c r="N237" s="4" t="s">
        <v>1126</v>
      </c>
      <c r="O237" s="4" t="s">
        <v>32</v>
      </c>
      <c r="P237" s="4" t="s">
        <v>33</v>
      </c>
      <c r="Q237" s="4">
        <v>0</v>
      </c>
      <c r="R237" s="9">
        <v>45250.0000115741</v>
      </c>
      <c r="S237" s="6">
        <v>45255</v>
      </c>
      <c r="T237" s="4" t="s">
        <v>34</v>
      </c>
      <c r="U237" s="4">
        <v>199.29</v>
      </c>
      <c r="V237" s="4">
        <v>0</v>
      </c>
      <c r="W237" s="4">
        <v>0</v>
      </c>
      <c r="X237" s="4" t="s">
        <v>1127</v>
      </c>
      <c r="Y237" s="4" t="s">
        <v>1128</v>
      </c>
    </row>
    <row r="238" s="4" customFormat="1" spans="1:25">
      <c r="A238" s="4" t="s">
        <v>1129</v>
      </c>
      <c r="B238" s="4" t="s">
        <v>26</v>
      </c>
      <c r="C238" s="4" t="s">
        <v>27</v>
      </c>
      <c r="D238" s="4" t="s">
        <v>1130</v>
      </c>
      <c r="E238" s="4" t="s">
        <v>1131</v>
      </c>
      <c r="F238" s="6">
        <v>45250</v>
      </c>
      <c r="G238" s="6">
        <v>45252</v>
      </c>
      <c r="H238" s="4">
        <v>1</v>
      </c>
      <c r="I238" s="4">
        <v>2</v>
      </c>
      <c r="J238" s="4">
        <v>2</v>
      </c>
      <c r="K238" s="4" t="s">
        <v>30</v>
      </c>
      <c r="L238" s="4">
        <v>525.86</v>
      </c>
      <c r="M238" s="4">
        <v>525.86</v>
      </c>
      <c r="N238" s="4" t="s">
        <v>1132</v>
      </c>
      <c r="O238" s="4" t="s">
        <v>32</v>
      </c>
      <c r="P238" s="4" t="s">
        <v>33</v>
      </c>
      <c r="Q238" s="4">
        <v>0</v>
      </c>
      <c r="R238" s="9">
        <v>45250.0000115741</v>
      </c>
      <c r="S238" s="6">
        <v>45255</v>
      </c>
      <c r="T238" s="4" t="s">
        <v>34</v>
      </c>
      <c r="U238" s="4">
        <v>525.86</v>
      </c>
      <c r="V238" s="4">
        <v>0</v>
      </c>
      <c r="W238" s="4">
        <v>0</v>
      </c>
      <c r="X238" s="4" t="s">
        <v>1133</v>
      </c>
      <c r="Y238" s="4" t="s">
        <v>1134</v>
      </c>
    </row>
    <row r="239" s="4" customFormat="1" spans="1:25">
      <c r="A239" s="4" t="s">
        <v>1135</v>
      </c>
      <c r="B239" s="4" t="s">
        <v>26</v>
      </c>
      <c r="C239" s="4" t="s">
        <v>27</v>
      </c>
      <c r="D239" s="4" t="s">
        <v>1130</v>
      </c>
      <c r="E239" s="4" t="s">
        <v>1131</v>
      </c>
      <c r="F239" s="6">
        <v>45250</v>
      </c>
      <c r="G239" s="6">
        <v>45252</v>
      </c>
      <c r="H239" s="4">
        <v>1</v>
      </c>
      <c r="I239" s="4">
        <v>2</v>
      </c>
      <c r="J239" s="4">
        <v>2</v>
      </c>
      <c r="K239" s="4" t="s">
        <v>30</v>
      </c>
      <c r="L239" s="4">
        <v>525.86</v>
      </c>
      <c r="M239" s="4">
        <v>525.86</v>
      </c>
      <c r="N239" s="4" t="s">
        <v>1136</v>
      </c>
      <c r="O239" s="4" t="s">
        <v>32</v>
      </c>
      <c r="P239" s="4" t="s">
        <v>33</v>
      </c>
      <c r="Q239" s="4">
        <v>0</v>
      </c>
      <c r="R239" s="9">
        <v>45250</v>
      </c>
      <c r="S239" s="6">
        <v>45255</v>
      </c>
      <c r="T239" s="4" t="s">
        <v>34</v>
      </c>
      <c r="U239" s="4">
        <v>525.86</v>
      </c>
      <c r="V239" s="4">
        <v>0</v>
      </c>
      <c r="W239" s="4">
        <v>0</v>
      </c>
      <c r="X239" s="4" t="s">
        <v>1137</v>
      </c>
      <c r="Y239" s="4" t="s">
        <v>1138</v>
      </c>
    </row>
    <row r="240" s="4" customFormat="1" spans="1:25">
      <c r="A240" s="4" t="s">
        <v>1139</v>
      </c>
      <c r="B240" s="4" t="s">
        <v>26</v>
      </c>
      <c r="C240" s="4" t="s">
        <v>27</v>
      </c>
      <c r="D240" s="4" t="s">
        <v>1140</v>
      </c>
      <c r="E240" s="4" t="s">
        <v>1141</v>
      </c>
      <c r="F240" s="6">
        <v>45250</v>
      </c>
      <c r="G240" s="6">
        <v>45252</v>
      </c>
      <c r="H240" s="4">
        <v>1</v>
      </c>
      <c r="I240" s="4">
        <v>2</v>
      </c>
      <c r="J240" s="4">
        <v>2</v>
      </c>
      <c r="K240" s="4" t="s">
        <v>30</v>
      </c>
      <c r="L240" s="4">
        <v>428.64</v>
      </c>
      <c r="M240" s="4">
        <v>428.64</v>
      </c>
      <c r="N240" s="4" t="s">
        <v>1142</v>
      </c>
      <c r="O240" s="4" t="s">
        <v>32</v>
      </c>
      <c r="P240" s="4" t="s">
        <v>33</v>
      </c>
      <c r="Q240" s="4">
        <v>0</v>
      </c>
      <c r="R240" s="9">
        <v>45250</v>
      </c>
      <c r="S240" s="6">
        <v>45255</v>
      </c>
      <c r="T240" s="4" t="s">
        <v>34</v>
      </c>
      <c r="U240" s="4">
        <v>428.64</v>
      </c>
      <c r="V240" s="4">
        <v>0</v>
      </c>
      <c r="W240" s="4">
        <v>0</v>
      </c>
      <c r="X240" s="4" t="s">
        <v>1143</v>
      </c>
      <c r="Y240" s="4" t="s">
        <v>67</v>
      </c>
    </row>
    <row r="241" s="4" customFormat="1" spans="1:25">
      <c r="A241" s="4" t="s">
        <v>1144</v>
      </c>
      <c r="B241" s="4" t="s">
        <v>26</v>
      </c>
      <c r="C241" s="4" t="s">
        <v>27</v>
      </c>
      <c r="D241" s="4" t="s">
        <v>1145</v>
      </c>
      <c r="E241" s="4" t="s">
        <v>1146</v>
      </c>
      <c r="F241" s="6">
        <v>45251</v>
      </c>
      <c r="G241" s="6">
        <v>45252</v>
      </c>
      <c r="H241" s="4">
        <v>1</v>
      </c>
      <c r="I241" s="4">
        <v>1</v>
      </c>
      <c r="J241" s="4">
        <v>1</v>
      </c>
      <c r="K241" s="4" t="s">
        <v>30</v>
      </c>
      <c r="L241" s="4">
        <v>418.92</v>
      </c>
      <c r="M241" s="4">
        <v>418.92</v>
      </c>
      <c r="N241" s="4" t="s">
        <v>1147</v>
      </c>
      <c r="O241" s="4" t="s">
        <v>32</v>
      </c>
      <c r="P241" s="4" t="s">
        <v>33</v>
      </c>
      <c r="Q241" s="4">
        <v>0</v>
      </c>
      <c r="R241" s="9">
        <v>45250</v>
      </c>
      <c r="S241" s="6">
        <v>45255</v>
      </c>
      <c r="T241" s="4" t="s">
        <v>34</v>
      </c>
      <c r="U241" s="4">
        <v>418.92</v>
      </c>
      <c r="V241" s="4">
        <v>0</v>
      </c>
      <c r="W241" s="4">
        <v>0</v>
      </c>
      <c r="X241" s="4" t="s">
        <v>1148</v>
      </c>
      <c r="Y241" s="4" t="s">
        <v>1149</v>
      </c>
    </row>
    <row r="242" s="4" customFormat="1" spans="1:25">
      <c r="A242" s="4" t="s">
        <v>1150</v>
      </c>
      <c r="B242" s="4" t="s">
        <v>26</v>
      </c>
      <c r="C242" s="4" t="s">
        <v>27</v>
      </c>
      <c r="D242" s="4" t="s">
        <v>1151</v>
      </c>
      <c r="E242" s="4" t="s">
        <v>1152</v>
      </c>
      <c r="F242" s="6">
        <v>45251</v>
      </c>
      <c r="G242" s="6">
        <v>45252</v>
      </c>
      <c r="H242" s="4">
        <v>1</v>
      </c>
      <c r="I242" s="4">
        <v>1</v>
      </c>
      <c r="J242" s="4">
        <v>1</v>
      </c>
      <c r="K242" s="4" t="s">
        <v>30</v>
      </c>
      <c r="L242" s="4">
        <v>127.57</v>
      </c>
      <c r="M242" s="4">
        <v>127.57</v>
      </c>
      <c r="N242" s="4" t="s">
        <v>1153</v>
      </c>
      <c r="O242" s="4" t="s">
        <v>32</v>
      </c>
      <c r="P242" s="4" t="s">
        <v>33</v>
      </c>
      <c r="Q242" s="4">
        <v>0</v>
      </c>
      <c r="R242" s="9">
        <v>45250</v>
      </c>
      <c r="S242" s="6">
        <v>45255</v>
      </c>
      <c r="T242" s="4" t="s">
        <v>34</v>
      </c>
      <c r="U242" s="4">
        <v>127.57</v>
      </c>
      <c r="V242" s="4">
        <v>0</v>
      </c>
      <c r="W242" s="4">
        <v>0</v>
      </c>
      <c r="X242" s="4" t="s">
        <v>1154</v>
      </c>
      <c r="Y242" s="4" t="s">
        <v>1155</v>
      </c>
    </row>
    <row r="243" s="4" customFormat="1" spans="1:25">
      <c r="A243" s="4" t="s">
        <v>1156</v>
      </c>
      <c r="B243" s="4" t="s">
        <v>26</v>
      </c>
      <c r="C243" s="4" t="s">
        <v>27</v>
      </c>
      <c r="D243" s="4" t="s">
        <v>1157</v>
      </c>
      <c r="E243" s="4" t="s">
        <v>1158</v>
      </c>
      <c r="F243" s="6">
        <v>45250</v>
      </c>
      <c r="G243" s="6">
        <v>45252</v>
      </c>
      <c r="H243" s="4">
        <v>1</v>
      </c>
      <c r="I243" s="4">
        <v>2</v>
      </c>
      <c r="J243" s="4">
        <v>2</v>
      </c>
      <c r="K243" s="4" t="s">
        <v>30</v>
      </c>
      <c r="L243" s="4">
        <v>306.33</v>
      </c>
      <c r="M243" s="4">
        <v>306.33</v>
      </c>
      <c r="N243" s="4" t="s">
        <v>1159</v>
      </c>
      <c r="O243" s="4" t="s">
        <v>32</v>
      </c>
      <c r="P243" s="4" t="s">
        <v>33</v>
      </c>
      <c r="Q243" s="4">
        <v>0</v>
      </c>
      <c r="R243" s="9">
        <v>45250</v>
      </c>
      <c r="S243" s="6">
        <v>45255</v>
      </c>
      <c r="T243" s="4" t="s">
        <v>34</v>
      </c>
      <c r="U243" s="4">
        <v>306.33</v>
      </c>
      <c r="V243" s="4">
        <v>0</v>
      </c>
      <c r="W243" s="4">
        <v>0</v>
      </c>
      <c r="X243" s="4" t="s">
        <v>1160</v>
      </c>
      <c r="Y243" s="4" t="s">
        <v>67</v>
      </c>
    </row>
    <row r="244" s="4" customFormat="1" spans="1:25">
      <c r="A244" s="4" t="s">
        <v>1161</v>
      </c>
      <c r="B244" s="4" t="s">
        <v>26</v>
      </c>
      <c r="C244" s="4" t="s">
        <v>27</v>
      </c>
      <c r="D244" s="4" t="s">
        <v>1140</v>
      </c>
      <c r="E244" s="4" t="s">
        <v>1162</v>
      </c>
      <c r="F244" s="6">
        <v>45250</v>
      </c>
      <c r="G244" s="6">
        <v>45252</v>
      </c>
      <c r="H244" s="4">
        <v>1</v>
      </c>
      <c r="I244" s="4">
        <v>2</v>
      </c>
      <c r="J244" s="4">
        <v>2</v>
      </c>
      <c r="K244" s="4" t="s">
        <v>30</v>
      </c>
      <c r="L244" s="4">
        <v>428.64</v>
      </c>
      <c r="M244" s="4">
        <v>428.64</v>
      </c>
      <c r="N244" s="4" t="s">
        <v>1163</v>
      </c>
      <c r="O244" s="4" t="s">
        <v>32</v>
      </c>
      <c r="P244" s="4" t="s">
        <v>33</v>
      </c>
      <c r="Q244" s="4">
        <v>0</v>
      </c>
      <c r="R244" s="9">
        <v>45250</v>
      </c>
      <c r="S244" s="6">
        <v>45255</v>
      </c>
      <c r="T244" s="4" t="s">
        <v>34</v>
      </c>
      <c r="U244" s="4">
        <v>428.64</v>
      </c>
      <c r="V244" s="4">
        <v>0</v>
      </c>
      <c r="W244" s="4">
        <v>0</v>
      </c>
      <c r="X244" s="4" t="s">
        <v>1164</v>
      </c>
      <c r="Y244" s="4" t="s">
        <v>67</v>
      </c>
    </row>
    <row r="245" s="4" customFormat="1" spans="1:25">
      <c r="A245" s="4" t="s">
        <v>1165</v>
      </c>
      <c r="B245" s="4" t="s">
        <v>26</v>
      </c>
      <c r="C245" s="4" t="s">
        <v>27</v>
      </c>
      <c r="D245" s="4" t="s">
        <v>1166</v>
      </c>
      <c r="E245" s="4" t="s">
        <v>1167</v>
      </c>
      <c r="F245" s="6">
        <v>45251</v>
      </c>
      <c r="G245" s="6">
        <v>45252</v>
      </c>
      <c r="H245" s="4">
        <v>1</v>
      </c>
      <c r="I245" s="4">
        <v>1</v>
      </c>
      <c r="J245" s="4">
        <v>1</v>
      </c>
      <c r="K245" s="4" t="s">
        <v>30</v>
      </c>
      <c r="L245" s="4">
        <v>287.5</v>
      </c>
      <c r="M245" s="4">
        <v>287.5</v>
      </c>
      <c r="N245" s="4" t="s">
        <v>1168</v>
      </c>
      <c r="O245" s="4" t="s">
        <v>32</v>
      </c>
      <c r="P245" s="4" t="s">
        <v>33</v>
      </c>
      <c r="Q245" s="4">
        <v>0</v>
      </c>
      <c r="R245" s="9">
        <v>45250.0000115741</v>
      </c>
      <c r="S245" s="6">
        <v>45255</v>
      </c>
      <c r="T245" s="4" t="s">
        <v>34</v>
      </c>
      <c r="U245" s="4">
        <v>287.5</v>
      </c>
      <c r="V245" s="4">
        <v>0</v>
      </c>
      <c r="W245" s="4">
        <v>0</v>
      </c>
      <c r="X245" s="4" t="s">
        <v>1169</v>
      </c>
      <c r="Y245" s="4" t="s">
        <v>67</v>
      </c>
    </row>
    <row r="246" s="4" customFormat="1" spans="1:25">
      <c r="A246" s="4" t="s">
        <v>1170</v>
      </c>
      <c r="B246" s="4" t="s">
        <v>26</v>
      </c>
      <c r="C246" s="4" t="s">
        <v>27</v>
      </c>
      <c r="D246" s="4" t="s">
        <v>1171</v>
      </c>
      <c r="E246" s="4" t="s">
        <v>166</v>
      </c>
      <c r="F246" s="6">
        <v>45251</v>
      </c>
      <c r="G246" s="6">
        <v>45252</v>
      </c>
      <c r="H246" s="4">
        <v>1</v>
      </c>
      <c r="I246" s="4">
        <v>1</v>
      </c>
      <c r="J246" s="4">
        <v>1</v>
      </c>
      <c r="K246" s="4" t="s">
        <v>30</v>
      </c>
      <c r="L246" s="4">
        <v>171.15</v>
      </c>
      <c r="M246" s="4">
        <v>171.15</v>
      </c>
      <c r="N246" s="4" t="s">
        <v>1172</v>
      </c>
      <c r="O246" s="4" t="s">
        <v>32</v>
      </c>
      <c r="P246" s="4" t="s">
        <v>33</v>
      </c>
      <c r="Q246" s="4">
        <v>0</v>
      </c>
      <c r="R246" s="9">
        <v>45250</v>
      </c>
      <c r="S246" s="6">
        <v>45255</v>
      </c>
      <c r="T246" s="4" t="s">
        <v>34</v>
      </c>
      <c r="U246" s="4">
        <v>171.15</v>
      </c>
      <c r="V246" s="4">
        <v>0</v>
      </c>
      <c r="W246" s="4">
        <v>0</v>
      </c>
      <c r="X246" s="4" t="s">
        <v>1173</v>
      </c>
      <c r="Y246" s="4" t="s">
        <v>67</v>
      </c>
    </row>
    <row r="247" s="4" customFormat="1" spans="1:25">
      <c r="A247" s="4" t="s">
        <v>1174</v>
      </c>
      <c r="B247" s="4" t="s">
        <v>26</v>
      </c>
      <c r="C247" s="4" t="s">
        <v>27</v>
      </c>
      <c r="D247" s="4" t="s">
        <v>1175</v>
      </c>
      <c r="E247" s="4" t="s">
        <v>1176</v>
      </c>
      <c r="F247" s="6">
        <v>45250</v>
      </c>
      <c r="G247" s="6">
        <v>45252</v>
      </c>
      <c r="H247" s="4">
        <v>1</v>
      </c>
      <c r="I247" s="4">
        <v>2</v>
      </c>
      <c r="J247" s="4">
        <v>2</v>
      </c>
      <c r="K247" s="4" t="s">
        <v>30</v>
      </c>
      <c r="L247" s="4">
        <v>831.02</v>
      </c>
      <c r="M247" s="4">
        <v>831.02</v>
      </c>
      <c r="N247" s="4" t="s">
        <v>1177</v>
      </c>
      <c r="O247" s="4" t="s">
        <v>32</v>
      </c>
      <c r="P247" s="4" t="s">
        <v>33</v>
      </c>
      <c r="Q247" s="4">
        <v>0</v>
      </c>
      <c r="R247" s="9">
        <v>45250</v>
      </c>
      <c r="S247" s="6">
        <v>45255</v>
      </c>
      <c r="T247" s="4" t="s">
        <v>34</v>
      </c>
      <c r="U247" s="4">
        <v>831.02</v>
      </c>
      <c r="V247" s="4">
        <v>0</v>
      </c>
      <c r="W247" s="4">
        <v>0</v>
      </c>
      <c r="X247" s="4" t="s">
        <v>1178</v>
      </c>
      <c r="Y247" s="4" t="s">
        <v>67</v>
      </c>
    </row>
    <row r="248" s="4" customFormat="1" spans="1:25">
      <c r="A248" s="4" t="s">
        <v>1179</v>
      </c>
      <c r="B248" s="4" t="s">
        <v>26</v>
      </c>
      <c r="C248" s="4" t="s">
        <v>27</v>
      </c>
      <c r="D248" s="4" t="s">
        <v>1180</v>
      </c>
      <c r="E248" s="4" t="s">
        <v>412</v>
      </c>
      <c r="F248" s="6">
        <v>45251</v>
      </c>
      <c r="G248" s="6">
        <v>45252</v>
      </c>
      <c r="H248" s="4">
        <v>1</v>
      </c>
      <c r="I248" s="4">
        <v>1</v>
      </c>
      <c r="J248" s="4">
        <v>1</v>
      </c>
      <c r="K248" s="4" t="s">
        <v>30</v>
      </c>
      <c r="L248" s="4">
        <v>231.97</v>
      </c>
      <c r="M248" s="4">
        <v>231.97</v>
      </c>
      <c r="N248" s="4" t="s">
        <v>1181</v>
      </c>
      <c r="O248" s="4" t="s">
        <v>32</v>
      </c>
      <c r="P248" s="4" t="s">
        <v>33</v>
      </c>
      <c r="Q248" s="4">
        <v>0</v>
      </c>
      <c r="R248" s="9">
        <v>45250.0000115741</v>
      </c>
      <c r="S248" s="6">
        <v>45255</v>
      </c>
      <c r="T248" s="4" t="s">
        <v>34</v>
      </c>
      <c r="U248" s="4">
        <v>231.97</v>
      </c>
      <c r="V248" s="4">
        <v>0</v>
      </c>
      <c r="W248" s="4">
        <v>0</v>
      </c>
      <c r="X248" s="4" t="s">
        <v>1182</v>
      </c>
      <c r="Y248" s="4" t="s">
        <v>1183</v>
      </c>
    </row>
    <row r="249" s="4" customFormat="1" spans="1:25">
      <c r="A249" s="4" t="s">
        <v>1184</v>
      </c>
      <c r="B249" s="4" t="s">
        <v>26</v>
      </c>
      <c r="C249" s="4" t="s">
        <v>27</v>
      </c>
      <c r="D249" s="4" t="s">
        <v>1185</v>
      </c>
      <c r="E249" s="4" t="s">
        <v>1186</v>
      </c>
      <c r="F249" s="6">
        <v>45251</v>
      </c>
      <c r="G249" s="6">
        <v>45252</v>
      </c>
      <c r="H249" s="4">
        <v>1</v>
      </c>
      <c r="I249" s="4">
        <v>1</v>
      </c>
      <c r="J249" s="4">
        <v>1</v>
      </c>
      <c r="K249" s="4" t="s">
        <v>30</v>
      </c>
      <c r="L249" s="4">
        <v>295.7</v>
      </c>
      <c r="M249" s="4">
        <v>295.7</v>
      </c>
      <c r="N249" s="4" t="s">
        <v>1187</v>
      </c>
      <c r="O249" s="4" t="s">
        <v>32</v>
      </c>
      <c r="P249" s="4" t="s">
        <v>33</v>
      </c>
      <c r="Q249" s="4">
        <v>0</v>
      </c>
      <c r="R249" s="9">
        <v>45250.0000115741</v>
      </c>
      <c r="S249" s="6">
        <v>45255</v>
      </c>
      <c r="T249" s="4" t="s">
        <v>34</v>
      </c>
      <c r="U249" s="4">
        <v>295.7</v>
      </c>
      <c r="V249" s="4">
        <v>0</v>
      </c>
      <c r="W249" s="4">
        <v>0</v>
      </c>
      <c r="X249" s="4" t="s">
        <v>1188</v>
      </c>
      <c r="Y249" s="4" t="s">
        <v>1189</v>
      </c>
    </row>
    <row r="250" s="4" customFormat="1" spans="1:25">
      <c r="A250" s="4" t="s">
        <v>1190</v>
      </c>
      <c r="B250" s="4" t="s">
        <v>26</v>
      </c>
      <c r="C250" s="4" t="s">
        <v>27</v>
      </c>
      <c r="D250" s="4" t="s">
        <v>1191</v>
      </c>
      <c r="E250" s="4" t="s">
        <v>1192</v>
      </c>
      <c r="F250" s="6">
        <v>45251</v>
      </c>
      <c r="G250" s="6">
        <v>45252</v>
      </c>
      <c r="H250" s="4">
        <v>1</v>
      </c>
      <c r="I250" s="4">
        <v>1</v>
      </c>
      <c r="J250" s="4">
        <v>1</v>
      </c>
      <c r="K250" s="4" t="s">
        <v>30</v>
      </c>
      <c r="L250" s="4">
        <v>523.96</v>
      </c>
      <c r="M250" s="4">
        <v>523.96</v>
      </c>
      <c r="N250" s="4" t="s">
        <v>1193</v>
      </c>
      <c r="O250" s="4" t="s">
        <v>32</v>
      </c>
      <c r="P250" s="4" t="s">
        <v>33</v>
      </c>
      <c r="Q250" s="4">
        <v>0</v>
      </c>
      <c r="R250" s="9">
        <v>45250.0000115741</v>
      </c>
      <c r="S250" s="6">
        <v>45255</v>
      </c>
      <c r="T250" s="4" t="s">
        <v>34</v>
      </c>
      <c r="U250" s="4">
        <v>523.96</v>
      </c>
      <c r="V250" s="4">
        <v>0</v>
      </c>
      <c r="W250" s="4">
        <v>0</v>
      </c>
      <c r="X250" s="4" t="s">
        <v>1194</v>
      </c>
      <c r="Y250" s="4" t="s">
        <v>1195</v>
      </c>
    </row>
    <row r="251" s="4" customFormat="1" spans="1:25">
      <c r="A251" s="4" t="s">
        <v>1196</v>
      </c>
      <c r="B251" s="4" t="s">
        <v>26</v>
      </c>
      <c r="C251" s="4" t="s">
        <v>27</v>
      </c>
      <c r="D251" s="4" t="s">
        <v>1197</v>
      </c>
      <c r="E251" s="4" t="s">
        <v>1198</v>
      </c>
      <c r="F251" s="6">
        <v>45251</v>
      </c>
      <c r="G251" s="6">
        <v>45252</v>
      </c>
      <c r="H251" s="4">
        <v>1</v>
      </c>
      <c r="I251" s="4">
        <v>1</v>
      </c>
      <c r="J251" s="4">
        <v>1</v>
      </c>
      <c r="K251" s="4" t="s">
        <v>30</v>
      </c>
      <c r="L251" s="4">
        <v>810.18</v>
      </c>
      <c r="M251" s="4">
        <v>810.18</v>
      </c>
      <c r="N251" s="4" t="s">
        <v>1199</v>
      </c>
      <c r="O251" s="4" t="s">
        <v>32</v>
      </c>
      <c r="P251" s="4" t="s">
        <v>33</v>
      </c>
      <c r="Q251" s="4">
        <v>0</v>
      </c>
      <c r="R251" s="9">
        <v>45250</v>
      </c>
      <c r="S251" s="6">
        <v>45255</v>
      </c>
      <c r="T251" s="4" t="s">
        <v>34</v>
      </c>
      <c r="U251" s="4">
        <v>810.18</v>
      </c>
      <c r="V251" s="4">
        <v>0</v>
      </c>
      <c r="W251" s="4">
        <v>0</v>
      </c>
      <c r="X251" s="4" t="s">
        <v>1200</v>
      </c>
      <c r="Y251" s="4" t="s">
        <v>1201</v>
      </c>
    </row>
    <row r="252" s="4" customFormat="1" spans="1:25">
      <c r="A252" s="4" t="s">
        <v>1202</v>
      </c>
      <c r="B252" s="4" t="s">
        <v>26</v>
      </c>
      <c r="C252" s="4" t="s">
        <v>27</v>
      </c>
      <c r="D252" s="4" t="s">
        <v>1203</v>
      </c>
      <c r="E252" s="4" t="s">
        <v>1204</v>
      </c>
      <c r="F252" s="6">
        <v>45250</v>
      </c>
      <c r="G252" s="6">
        <v>45252</v>
      </c>
      <c r="H252" s="4">
        <v>1</v>
      </c>
      <c r="I252" s="4">
        <v>2</v>
      </c>
      <c r="J252" s="4">
        <v>2</v>
      </c>
      <c r="K252" s="4" t="s">
        <v>30</v>
      </c>
      <c r="L252" s="4">
        <v>3118.28</v>
      </c>
      <c r="M252" s="4">
        <v>3118.28</v>
      </c>
      <c r="N252" s="4" t="s">
        <v>1205</v>
      </c>
      <c r="O252" s="4" t="s">
        <v>32</v>
      </c>
      <c r="P252" s="4" t="s">
        <v>33</v>
      </c>
      <c r="Q252" s="4">
        <v>0</v>
      </c>
      <c r="R252" s="9">
        <v>45250.0000115741</v>
      </c>
      <c r="S252" s="6">
        <v>45255</v>
      </c>
      <c r="T252" s="4" t="s">
        <v>34</v>
      </c>
      <c r="U252" s="4">
        <v>3118.28</v>
      </c>
      <c r="V252" s="4">
        <v>0</v>
      </c>
      <c r="W252" s="4">
        <v>0</v>
      </c>
      <c r="X252" s="4" t="s">
        <v>1206</v>
      </c>
      <c r="Y252" s="4" t="s">
        <v>1207</v>
      </c>
    </row>
    <row r="253" s="4" customFormat="1" spans="1:25">
      <c r="A253" s="4" t="s">
        <v>1208</v>
      </c>
      <c r="B253" s="4" t="s">
        <v>26</v>
      </c>
      <c r="C253" s="4" t="s">
        <v>27</v>
      </c>
      <c r="D253" s="4" t="s">
        <v>1209</v>
      </c>
      <c r="E253" s="4" t="s">
        <v>342</v>
      </c>
      <c r="F253" s="6">
        <v>45251</v>
      </c>
      <c r="G253" s="6">
        <v>45252</v>
      </c>
      <c r="H253" s="4">
        <v>2</v>
      </c>
      <c r="I253" s="4">
        <v>1</v>
      </c>
      <c r="J253" s="4">
        <v>2</v>
      </c>
      <c r="K253" s="4" t="s">
        <v>30</v>
      </c>
      <c r="L253" s="4">
        <v>1329.64</v>
      </c>
      <c r="M253" s="4">
        <v>1329.64</v>
      </c>
      <c r="N253" s="4" t="s">
        <v>1210</v>
      </c>
      <c r="O253" s="4" t="s">
        <v>32</v>
      </c>
      <c r="P253" s="4" t="s">
        <v>33</v>
      </c>
      <c r="Q253" s="4">
        <v>0</v>
      </c>
      <c r="R253" s="9">
        <v>45250</v>
      </c>
      <c r="S253" s="6">
        <v>45255</v>
      </c>
      <c r="T253" s="4" t="s">
        <v>34</v>
      </c>
      <c r="U253" s="4">
        <v>1329.64</v>
      </c>
      <c r="V253" s="4">
        <v>0</v>
      </c>
      <c r="W253" s="4">
        <v>0</v>
      </c>
      <c r="X253" s="4" t="s">
        <v>1211</v>
      </c>
      <c r="Y253" s="4" t="s">
        <v>1212</v>
      </c>
    </row>
    <row r="254" s="4" customFormat="1" spans="1:25">
      <c r="A254" s="4" t="s">
        <v>1213</v>
      </c>
      <c r="B254" s="4" t="s">
        <v>26</v>
      </c>
      <c r="C254" s="4" t="s">
        <v>27</v>
      </c>
      <c r="D254" s="4" t="s">
        <v>1214</v>
      </c>
      <c r="E254" s="4" t="s">
        <v>1215</v>
      </c>
      <c r="F254" s="6">
        <v>45251</v>
      </c>
      <c r="G254" s="6">
        <v>45252</v>
      </c>
      <c r="H254" s="4">
        <v>1</v>
      </c>
      <c r="I254" s="4">
        <v>1</v>
      </c>
      <c r="J254" s="4">
        <v>1</v>
      </c>
      <c r="K254" s="4" t="s">
        <v>30</v>
      </c>
      <c r="L254" s="4">
        <v>378.99</v>
      </c>
      <c r="M254" s="4">
        <v>378.99</v>
      </c>
      <c r="N254" s="4" t="s">
        <v>1216</v>
      </c>
      <c r="O254" s="4" t="s">
        <v>32</v>
      </c>
      <c r="P254" s="4" t="s">
        <v>33</v>
      </c>
      <c r="Q254" s="4">
        <v>0</v>
      </c>
      <c r="R254" s="9">
        <v>45250</v>
      </c>
      <c r="S254" s="6">
        <v>45255</v>
      </c>
      <c r="T254" s="4" t="s">
        <v>34</v>
      </c>
      <c r="U254" s="4">
        <v>378.99</v>
      </c>
      <c r="V254" s="4">
        <v>0</v>
      </c>
      <c r="W254" s="4">
        <v>0</v>
      </c>
      <c r="X254" s="4" t="s">
        <v>1217</v>
      </c>
      <c r="Y254" s="4" t="s">
        <v>1218</v>
      </c>
    </row>
    <row r="255" s="4" customFormat="1" spans="1:25">
      <c r="A255" s="4" t="s">
        <v>1219</v>
      </c>
      <c r="B255" s="4" t="s">
        <v>26</v>
      </c>
      <c r="C255" s="4" t="s">
        <v>27</v>
      </c>
      <c r="D255" s="4" t="s">
        <v>1220</v>
      </c>
      <c r="E255" s="4" t="s">
        <v>412</v>
      </c>
      <c r="F255" s="6">
        <v>45250</v>
      </c>
      <c r="G255" s="6">
        <v>45252</v>
      </c>
      <c r="H255" s="4">
        <v>1</v>
      </c>
      <c r="I255" s="4">
        <v>2</v>
      </c>
      <c r="J255" s="4">
        <v>2</v>
      </c>
      <c r="K255" s="4" t="s">
        <v>30</v>
      </c>
      <c r="L255" s="4">
        <v>555.06</v>
      </c>
      <c r="M255" s="4">
        <v>555.06</v>
      </c>
      <c r="N255" s="4" t="s">
        <v>1221</v>
      </c>
      <c r="O255" s="4" t="s">
        <v>32</v>
      </c>
      <c r="P255" s="4" t="s">
        <v>33</v>
      </c>
      <c r="Q255" s="4">
        <v>0</v>
      </c>
      <c r="R255" s="9">
        <v>45250.0000115741</v>
      </c>
      <c r="S255" s="6">
        <v>45255</v>
      </c>
      <c r="T255" s="4" t="s">
        <v>34</v>
      </c>
      <c r="U255" s="4">
        <v>555.06</v>
      </c>
      <c r="V255" s="4">
        <v>0</v>
      </c>
      <c r="W255" s="4">
        <v>0</v>
      </c>
      <c r="X255" s="4" t="s">
        <v>1222</v>
      </c>
      <c r="Y255" s="4" t="s">
        <v>1223</v>
      </c>
    </row>
    <row r="256" s="4" customFormat="1" spans="1:25">
      <c r="A256" s="4" t="s">
        <v>1224</v>
      </c>
      <c r="B256" s="4" t="s">
        <v>26</v>
      </c>
      <c r="C256" s="4" t="s">
        <v>27</v>
      </c>
      <c r="D256" s="4" t="s">
        <v>1225</v>
      </c>
      <c r="E256" s="4" t="s">
        <v>1226</v>
      </c>
      <c r="F256" s="6">
        <v>45250</v>
      </c>
      <c r="G256" s="6">
        <v>45252</v>
      </c>
      <c r="H256" s="4">
        <v>1</v>
      </c>
      <c r="I256" s="4">
        <v>2</v>
      </c>
      <c r="J256" s="4">
        <v>2</v>
      </c>
      <c r="K256" s="4" t="s">
        <v>30</v>
      </c>
      <c r="L256" s="4">
        <v>227.36</v>
      </c>
      <c r="M256" s="4">
        <v>227.36</v>
      </c>
      <c r="N256" s="4" t="s">
        <v>1227</v>
      </c>
      <c r="O256" s="4" t="s">
        <v>32</v>
      </c>
      <c r="P256" s="4" t="s">
        <v>33</v>
      </c>
      <c r="Q256" s="4">
        <v>0</v>
      </c>
      <c r="R256" s="9">
        <v>45250</v>
      </c>
      <c r="S256" s="6">
        <v>45255</v>
      </c>
      <c r="T256" s="4" t="s">
        <v>34</v>
      </c>
      <c r="U256" s="4">
        <v>227.36</v>
      </c>
      <c r="V256" s="4">
        <v>0</v>
      </c>
      <c r="W256" s="4">
        <v>0</v>
      </c>
      <c r="X256" s="4" t="s">
        <v>1228</v>
      </c>
      <c r="Y256" s="4" t="s">
        <v>1229</v>
      </c>
    </row>
    <row r="257" s="4" customFormat="1" spans="1:25">
      <c r="A257" s="4" t="s">
        <v>1230</v>
      </c>
      <c r="B257" s="4" t="s">
        <v>26</v>
      </c>
      <c r="C257" s="4" t="s">
        <v>27</v>
      </c>
      <c r="D257" s="4" t="s">
        <v>1231</v>
      </c>
      <c r="E257" s="4" t="s">
        <v>283</v>
      </c>
      <c r="F257" s="6">
        <v>45250</v>
      </c>
      <c r="G257" s="6">
        <v>45252</v>
      </c>
      <c r="H257" s="4">
        <v>1</v>
      </c>
      <c r="I257" s="4">
        <v>2</v>
      </c>
      <c r="J257" s="4">
        <v>2</v>
      </c>
      <c r="K257" s="4" t="s">
        <v>30</v>
      </c>
      <c r="L257" s="4">
        <v>1040.34</v>
      </c>
      <c r="M257" s="4">
        <v>1040.34</v>
      </c>
      <c r="N257" s="4" t="s">
        <v>1232</v>
      </c>
      <c r="O257" s="4" t="s">
        <v>32</v>
      </c>
      <c r="P257" s="4" t="s">
        <v>33</v>
      </c>
      <c r="Q257" s="4">
        <v>0</v>
      </c>
      <c r="R257" s="9">
        <v>45250.0000115741</v>
      </c>
      <c r="S257" s="6">
        <v>45255</v>
      </c>
      <c r="T257" s="4" t="s">
        <v>34</v>
      </c>
      <c r="U257" s="4">
        <v>1040.34</v>
      </c>
      <c r="V257" s="4">
        <v>0</v>
      </c>
      <c r="W257" s="4">
        <v>0</v>
      </c>
      <c r="X257" s="4" t="s">
        <v>1233</v>
      </c>
      <c r="Y257" s="4" t="s">
        <v>1234</v>
      </c>
    </row>
    <row r="258" s="4" customFormat="1" spans="1:25">
      <c r="A258" s="4" t="s">
        <v>1235</v>
      </c>
      <c r="B258" s="4" t="s">
        <v>26</v>
      </c>
      <c r="C258" s="4" t="s">
        <v>27</v>
      </c>
      <c r="D258" s="4" t="s">
        <v>1236</v>
      </c>
      <c r="E258" s="4" t="s">
        <v>1237</v>
      </c>
      <c r="F258" s="6">
        <v>45250</v>
      </c>
      <c r="G258" s="6">
        <v>45252</v>
      </c>
      <c r="H258" s="4">
        <v>1</v>
      </c>
      <c r="I258" s="4">
        <v>2</v>
      </c>
      <c r="J258" s="4">
        <v>2</v>
      </c>
      <c r="K258" s="4" t="s">
        <v>30</v>
      </c>
      <c r="L258" s="4">
        <v>2298.88</v>
      </c>
      <c r="M258" s="4">
        <v>2298.88</v>
      </c>
      <c r="N258" s="4" t="s">
        <v>1238</v>
      </c>
      <c r="O258" s="4" t="s">
        <v>32</v>
      </c>
      <c r="P258" s="4" t="s">
        <v>33</v>
      </c>
      <c r="Q258" s="4">
        <v>0</v>
      </c>
      <c r="R258" s="9">
        <v>45250</v>
      </c>
      <c r="S258" s="6">
        <v>45255</v>
      </c>
      <c r="T258" s="4" t="s">
        <v>34</v>
      </c>
      <c r="U258" s="4">
        <v>2298.88</v>
      </c>
      <c r="V258" s="4">
        <v>0</v>
      </c>
      <c r="W258" s="4">
        <v>0</v>
      </c>
      <c r="X258" s="4" t="s">
        <v>1239</v>
      </c>
      <c r="Y258" s="4" t="s">
        <v>1240</v>
      </c>
    </row>
    <row r="259" s="4" customFormat="1" spans="1:25">
      <c r="A259" s="4" t="s">
        <v>1241</v>
      </c>
      <c r="B259" s="4" t="s">
        <v>26</v>
      </c>
      <c r="C259" s="4" t="s">
        <v>27</v>
      </c>
      <c r="D259" s="4" t="s">
        <v>1242</v>
      </c>
      <c r="E259" s="4" t="s">
        <v>412</v>
      </c>
      <c r="F259" s="6">
        <v>45251</v>
      </c>
      <c r="G259" s="6">
        <v>45252</v>
      </c>
      <c r="H259" s="4">
        <v>1</v>
      </c>
      <c r="I259" s="4">
        <v>1</v>
      </c>
      <c r="J259" s="4">
        <v>1</v>
      </c>
      <c r="K259" s="4" t="s">
        <v>30</v>
      </c>
      <c r="L259" s="4">
        <v>71.64</v>
      </c>
      <c r="M259" s="4">
        <v>71.64</v>
      </c>
      <c r="N259" s="4" t="s">
        <v>1243</v>
      </c>
      <c r="O259" s="4" t="s">
        <v>32</v>
      </c>
      <c r="P259" s="4" t="s">
        <v>33</v>
      </c>
      <c r="Q259" s="4">
        <v>0</v>
      </c>
      <c r="R259" s="9">
        <v>45250</v>
      </c>
      <c r="S259" s="6">
        <v>45255</v>
      </c>
      <c r="T259" s="4" t="s">
        <v>34</v>
      </c>
      <c r="U259" s="4">
        <v>71.64</v>
      </c>
      <c r="V259" s="4">
        <v>0</v>
      </c>
      <c r="W259" s="4">
        <v>0</v>
      </c>
      <c r="X259" s="4" t="s">
        <v>1244</v>
      </c>
      <c r="Y259" s="4" t="s">
        <v>67</v>
      </c>
    </row>
    <row r="260" s="4" customFormat="1" spans="1:25">
      <c r="A260" s="4" t="s">
        <v>1245</v>
      </c>
      <c r="B260" s="4" t="s">
        <v>26</v>
      </c>
      <c r="C260" s="4" t="s">
        <v>27</v>
      </c>
      <c r="D260" s="4" t="s">
        <v>1246</v>
      </c>
      <c r="E260" s="4" t="s">
        <v>1247</v>
      </c>
      <c r="F260" s="6">
        <v>45251</v>
      </c>
      <c r="G260" s="6">
        <v>45252</v>
      </c>
      <c r="H260" s="4">
        <v>1</v>
      </c>
      <c r="I260" s="4">
        <v>1</v>
      </c>
      <c r="J260" s="4">
        <v>1</v>
      </c>
      <c r="K260" s="4" t="s">
        <v>30</v>
      </c>
      <c r="L260" s="4">
        <v>1137.31</v>
      </c>
      <c r="M260" s="4">
        <v>1137.31</v>
      </c>
      <c r="N260" s="4" t="s">
        <v>1248</v>
      </c>
      <c r="O260" s="4" t="s">
        <v>32</v>
      </c>
      <c r="P260" s="4" t="s">
        <v>33</v>
      </c>
      <c r="Q260" s="4">
        <v>0</v>
      </c>
      <c r="R260" s="9">
        <v>45250</v>
      </c>
      <c r="S260" s="6">
        <v>45255</v>
      </c>
      <c r="T260" s="4" t="s">
        <v>34</v>
      </c>
      <c r="U260" s="4">
        <v>1137.31</v>
      </c>
      <c r="V260" s="4">
        <v>0</v>
      </c>
      <c r="W260" s="4">
        <v>0</v>
      </c>
      <c r="X260" s="4" t="s">
        <v>1249</v>
      </c>
      <c r="Y260" s="4" t="s">
        <v>1250</v>
      </c>
    </row>
    <row r="261" s="4" customFormat="1" spans="1:25">
      <c r="A261" s="4" t="s">
        <v>1251</v>
      </c>
      <c r="B261" s="4" t="s">
        <v>26</v>
      </c>
      <c r="C261" s="4" t="s">
        <v>27</v>
      </c>
      <c r="D261" s="4" t="s">
        <v>1252</v>
      </c>
      <c r="E261" s="4" t="s">
        <v>1253</v>
      </c>
      <c r="F261" s="6">
        <v>45251</v>
      </c>
      <c r="G261" s="6">
        <v>45252</v>
      </c>
      <c r="H261" s="4">
        <v>1</v>
      </c>
      <c r="I261" s="4">
        <v>1</v>
      </c>
      <c r="J261" s="4">
        <v>1</v>
      </c>
      <c r="K261" s="4" t="s">
        <v>30</v>
      </c>
      <c r="L261" s="4">
        <v>438.85</v>
      </c>
      <c r="M261" s="4">
        <v>438.85</v>
      </c>
      <c r="N261" s="4" t="s">
        <v>1254</v>
      </c>
      <c r="O261" s="4" t="s">
        <v>32</v>
      </c>
      <c r="P261" s="4" t="s">
        <v>33</v>
      </c>
      <c r="Q261" s="4">
        <v>0</v>
      </c>
      <c r="R261" s="9">
        <v>45250</v>
      </c>
      <c r="S261" s="6">
        <v>45255</v>
      </c>
      <c r="T261" s="4" t="s">
        <v>34</v>
      </c>
      <c r="U261" s="4">
        <v>438.85</v>
      </c>
      <c r="V261" s="4">
        <v>0</v>
      </c>
      <c r="W261" s="4">
        <v>0</v>
      </c>
      <c r="X261" s="4" t="s">
        <v>1255</v>
      </c>
      <c r="Y261" s="4" t="s">
        <v>67</v>
      </c>
    </row>
    <row r="262" s="4" customFormat="1" spans="1:25">
      <c r="A262" s="4" t="s">
        <v>1256</v>
      </c>
      <c r="B262" s="4" t="s">
        <v>26</v>
      </c>
      <c r="C262" s="4" t="s">
        <v>27</v>
      </c>
      <c r="D262" s="4" t="s">
        <v>1257</v>
      </c>
      <c r="E262" s="4" t="s">
        <v>1258</v>
      </c>
      <c r="F262" s="6">
        <v>45250</v>
      </c>
      <c r="G262" s="6">
        <v>45252</v>
      </c>
      <c r="H262" s="4">
        <v>1</v>
      </c>
      <c r="I262" s="4">
        <v>2</v>
      </c>
      <c r="J262" s="4">
        <v>2</v>
      </c>
      <c r="K262" s="4" t="s">
        <v>30</v>
      </c>
      <c r="L262" s="4">
        <v>1520.12</v>
      </c>
      <c r="M262" s="4">
        <v>1520.12</v>
      </c>
      <c r="N262" s="4" t="s">
        <v>1259</v>
      </c>
      <c r="O262" s="4" t="s">
        <v>32</v>
      </c>
      <c r="P262" s="4" t="s">
        <v>33</v>
      </c>
      <c r="Q262" s="4">
        <v>0</v>
      </c>
      <c r="R262" s="9">
        <v>45250.0000115741</v>
      </c>
      <c r="S262" s="6">
        <v>45255</v>
      </c>
      <c r="T262" s="4" t="s">
        <v>34</v>
      </c>
      <c r="U262" s="4">
        <v>1520.12</v>
      </c>
      <c r="V262" s="4">
        <v>0</v>
      </c>
      <c r="W262" s="4">
        <v>0</v>
      </c>
      <c r="X262" s="4" t="s">
        <v>1260</v>
      </c>
      <c r="Y262" s="4" t="s">
        <v>1261</v>
      </c>
    </row>
    <row r="263" s="4" customFormat="1" spans="1:25">
      <c r="A263" s="4" t="s">
        <v>1262</v>
      </c>
      <c r="B263" s="4" t="s">
        <v>26</v>
      </c>
      <c r="C263" s="4" t="s">
        <v>27</v>
      </c>
      <c r="D263" s="4" t="s">
        <v>1263</v>
      </c>
      <c r="E263" s="4" t="s">
        <v>1264</v>
      </c>
      <c r="F263" s="6">
        <v>45251</v>
      </c>
      <c r="G263" s="6">
        <v>45252</v>
      </c>
      <c r="H263" s="4">
        <v>1</v>
      </c>
      <c r="I263" s="4">
        <v>1</v>
      </c>
      <c r="J263" s="4">
        <v>1</v>
      </c>
      <c r="K263" s="4" t="s">
        <v>30</v>
      </c>
      <c r="L263" s="4">
        <v>755.62</v>
      </c>
      <c r="M263" s="4">
        <v>755.62</v>
      </c>
      <c r="N263" s="4" t="s">
        <v>1265</v>
      </c>
      <c r="O263" s="4" t="s">
        <v>32</v>
      </c>
      <c r="P263" s="4" t="s">
        <v>33</v>
      </c>
      <c r="Q263" s="4">
        <v>0</v>
      </c>
      <c r="R263" s="9">
        <v>45250.0000115741</v>
      </c>
      <c r="S263" s="6">
        <v>45255</v>
      </c>
      <c r="T263" s="4" t="s">
        <v>34</v>
      </c>
      <c r="U263" s="4">
        <v>755.62</v>
      </c>
      <c r="V263" s="4">
        <v>0</v>
      </c>
      <c r="W263" s="4">
        <v>0</v>
      </c>
      <c r="X263" s="4" t="s">
        <v>1266</v>
      </c>
      <c r="Y263" s="4" t="s">
        <v>1267</v>
      </c>
    </row>
    <row r="264" s="4" customFormat="1" spans="1:25">
      <c r="A264" s="4" t="s">
        <v>1268</v>
      </c>
      <c r="B264" s="4" t="s">
        <v>26</v>
      </c>
      <c r="C264" s="4" t="s">
        <v>27</v>
      </c>
      <c r="D264" s="4" t="s">
        <v>1269</v>
      </c>
      <c r="E264" s="4" t="s">
        <v>1270</v>
      </c>
      <c r="F264" s="6">
        <v>45251</v>
      </c>
      <c r="G264" s="6">
        <v>45252</v>
      </c>
      <c r="H264" s="4">
        <v>1</v>
      </c>
      <c r="I264" s="4">
        <v>1</v>
      </c>
      <c r="J264" s="4">
        <v>1</v>
      </c>
      <c r="K264" s="4" t="s">
        <v>30</v>
      </c>
      <c r="L264" s="4">
        <v>163.59</v>
      </c>
      <c r="M264" s="4">
        <v>163.59</v>
      </c>
      <c r="N264" s="4" t="s">
        <v>1271</v>
      </c>
      <c r="O264" s="4" t="s">
        <v>32</v>
      </c>
      <c r="P264" s="4" t="s">
        <v>33</v>
      </c>
      <c r="Q264" s="4">
        <v>0</v>
      </c>
      <c r="R264" s="9">
        <v>45250.0000115741</v>
      </c>
      <c r="S264" s="6">
        <v>45255</v>
      </c>
      <c r="T264" s="4" t="s">
        <v>34</v>
      </c>
      <c r="U264" s="4">
        <v>163.59</v>
      </c>
      <c r="V264" s="4">
        <v>0</v>
      </c>
      <c r="W264" s="4">
        <v>0</v>
      </c>
      <c r="X264" s="4" t="s">
        <v>1272</v>
      </c>
      <c r="Y264" s="4" t="s">
        <v>67</v>
      </c>
    </row>
    <row r="265" s="4" customFormat="1" spans="1:25">
      <c r="A265" s="4" t="s">
        <v>1273</v>
      </c>
      <c r="B265" s="4" t="s">
        <v>26</v>
      </c>
      <c r="C265" s="4" t="s">
        <v>27</v>
      </c>
      <c r="D265" s="4" t="s">
        <v>1274</v>
      </c>
      <c r="E265" s="4" t="s">
        <v>1275</v>
      </c>
      <c r="F265" s="6">
        <v>45250</v>
      </c>
      <c r="G265" s="6">
        <v>45252</v>
      </c>
      <c r="H265" s="4">
        <v>1</v>
      </c>
      <c r="I265" s="4">
        <v>2</v>
      </c>
      <c r="J265" s="4">
        <v>2</v>
      </c>
      <c r="K265" s="4" t="s">
        <v>30</v>
      </c>
      <c r="L265" s="4">
        <v>1211.4</v>
      </c>
      <c r="M265" s="4">
        <v>1211.4</v>
      </c>
      <c r="N265" s="4" t="s">
        <v>1276</v>
      </c>
      <c r="O265" s="4" t="s">
        <v>32</v>
      </c>
      <c r="P265" s="4" t="s">
        <v>33</v>
      </c>
      <c r="Q265" s="4">
        <v>0</v>
      </c>
      <c r="R265" s="9">
        <v>45250</v>
      </c>
      <c r="S265" s="6">
        <v>45255</v>
      </c>
      <c r="T265" s="4" t="s">
        <v>34</v>
      </c>
      <c r="U265" s="4">
        <v>1211.4</v>
      </c>
      <c r="V265" s="4">
        <v>0</v>
      </c>
      <c r="W265" s="4">
        <v>0</v>
      </c>
      <c r="X265" s="4" t="s">
        <v>1277</v>
      </c>
      <c r="Y265" s="4" t="s">
        <v>1278</v>
      </c>
    </row>
    <row r="266" s="4" customFormat="1" spans="1:25">
      <c r="A266" s="4" t="s">
        <v>1279</v>
      </c>
      <c r="B266" s="4" t="s">
        <v>26</v>
      </c>
      <c r="C266" s="4" t="s">
        <v>27</v>
      </c>
      <c r="D266" s="4" t="s">
        <v>1280</v>
      </c>
      <c r="E266" s="4" t="s">
        <v>1281</v>
      </c>
      <c r="F266" s="6">
        <v>45251</v>
      </c>
      <c r="G266" s="6">
        <v>45252</v>
      </c>
      <c r="H266" s="4">
        <v>1</v>
      </c>
      <c r="I266" s="4">
        <v>1</v>
      </c>
      <c r="J266" s="4">
        <v>1</v>
      </c>
      <c r="K266" s="4" t="s">
        <v>30</v>
      </c>
      <c r="L266" s="4">
        <v>737.59</v>
      </c>
      <c r="M266" s="4">
        <v>737.59</v>
      </c>
      <c r="N266" s="4" t="s">
        <v>1282</v>
      </c>
      <c r="O266" s="4" t="s">
        <v>32</v>
      </c>
      <c r="P266" s="4" t="s">
        <v>33</v>
      </c>
      <c r="Q266" s="4">
        <v>0</v>
      </c>
      <c r="R266" s="9">
        <v>45250</v>
      </c>
      <c r="S266" s="6">
        <v>45255</v>
      </c>
      <c r="T266" s="4" t="s">
        <v>34</v>
      </c>
      <c r="U266" s="4">
        <v>737.59</v>
      </c>
      <c r="V266" s="4">
        <v>0</v>
      </c>
      <c r="W266" s="4">
        <v>0</v>
      </c>
      <c r="X266" s="4" t="s">
        <v>1283</v>
      </c>
      <c r="Y266" s="4" t="s">
        <v>67</v>
      </c>
    </row>
    <row r="267" s="4" customFormat="1" spans="1:25">
      <c r="A267" s="4" t="s">
        <v>1284</v>
      </c>
      <c r="B267" s="4" t="s">
        <v>26</v>
      </c>
      <c r="C267" s="4" t="s">
        <v>27</v>
      </c>
      <c r="D267" s="4" t="s">
        <v>1285</v>
      </c>
      <c r="E267" s="4" t="s">
        <v>283</v>
      </c>
      <c r="F267" s="6">
        <v>45251</v>
      </c>
      <c r="G267" s="6">
        <v>45252</v>
      </c>
      <c r="H267" s="4">
        <v>1</v>
      </c>
      <c r="I267" s="4">
        <v>1</v>
      </c>
      <c r="J267" s="4">
        <v>1</v>
      </c>
      <c r="K267" s="4" t="s">
        <v>30</v>
      </c>
      <c r="L267" s="4">
        <v>145.72</v>
      </c>
      <c r="M267" s="4">
        <v>145.72</v>
      </c>
      <c r="N267" s="4" t="s">
        <v>1286</v>
      </c>
      <c r="O267" s="4" t="s">
        <v>32</v>
      </c>
      <c r="P267" s="4" t="s">
        <v>33</v>
      </c>
      <c r="Q267" s="4">
        <v>0</v>
      </c>
      <c r="R267" s="9">
        <v>45250</v>
      </c>
      <c r="S267" s="6">
        <v>45255</v>
      </c>
      <c r="T267" s="4" t="s">
        <v>34</v>
      </c>
      <c r="U267" s="4">
        <v>145.72</v>
      </c>
      <c r="V267" s="4">
        <v>0</v>
      </c>
      <c r="W267" s="4">
        <v>0</v>
      </c>
      <c r="X267" s="4" t="s">
        <v>1287</v>
      </c>
      <c r="Y267" s="4" t="s">
        <v>1288</v>
      </c>
    </row>
    <row r="268" s="4" customFormat="1" spans="1:25">
      <c r="A268" s="4" t="s">
        <v>1289</v>
      </c>
      <c r="B268" s="4" t="s">
        <v>26</v>
      </c>
      <c r="C268" s="4" t="s">
        <v>27</v>
      </c>
      <c r="D268" s="4" t="s">
        <v>1290</v>
      </c>
      <c r="E268" s="4" t="s">
        <v>936</v>
      </c>
      <c r="F268" s="6">
        <v>45251</v>
      </c>
      <c r="G268" s="6">
        <v>45252</v>
      </c>
      <c r="H268" s="4">
        <v>1</v>
      </c>
      <c r="I268" s="4">
        <v>1</v>
      </c>
      <c r="J268" s="4">
        <v>1</v>
      </c>
      <c r="K268" s="4" t="s">
        <v>30</v>
      </c>
      <c r="L268" s="4">
        <v>147.96</v>
      </c>
      <c r="M268" s="4">
        <v>147.96</v>
      </c>
      <c r="N268" s="4" t="s">
        <v>1291</v>
      </c>
      <c r="O268" s="4" t="s">
        <v>32</v>
      </c>
      <c r="P268" s="4" t="s">
        <v>33</v>
      </c>
      <c r="Q268" s="4">
        <v>0</v>
      </c>
      <c r="R268" s="9">
        <v>45250</v>
      </c>
      <c r="S268" s="6">
        <v>45255</v>
      </c>
      <c r="T268" s="4" t="s">
        <v>34</v>
      </c>
      <c r="U268" s="4">
        <v>147.96</v>
      </c>
      <c r="V268" s="4">
        <v>0</v>
      </c>
      <c r="W268" s="4">
        <v>0</v>
      </c>
      <c r="X268" s="4" t="s">
        <v>1292</v>
      </c>
      <c r="Y268" s="4" t="s">
        <v>67</v>
      </c>
    </row>
    <row r="269" s="4" customFormat="1" spans="1:25">
      <c r="A269" s="4" t="s">
        <v>1293</v>
      </c>
      <c r="B269" s="4" t="s">
        <v>26</v>
      </c>
      <c r="C269" s="4" t="s">
        <v>27</v>
      </c>
      <c r="D269" s="4" t="s">
        <v>1157</v>
      </c>
      <c r="E269" s="4" t="s">
        <v>1294</v>
      </c>
      <c r="F269" s="6">
        <v>45251</v>
      </c>
      <c r="G269" s="6">
        <v>45252</v>
      </c>
      <c r="H269" s="4">
        <v>1</v>
      </c>
      <c r="I269" s="4">
        <v>1</v>
      </c>
      <c r="J269" s="4">
        <v>1</v>
      </c>
      <c r="K269" s="4" t="s">
        <v>30</v>
      </c>
      <c r="L269" s="4">
        <v>158.11</v>
      </c>
      <c r="M269" s="4">
        <v>158.11</v>
      </c>
      <c r="N269" s="4" t="s">
        <v>1295</v>
      </c>
      <c r="O269" s="4" t="s">
        <v>32</v>
      </c>
      <c r="P269" s="4" t="s">
        <v>33</v>
      </c>
      <c r="Q269" s="4">
        <v>0</v>
      </c>
      <c r="R269" s="9">
        <v>45250</v>
      </c>
      <c r="S269" s="6">
        <v>45255</v>
      </c>
      <c r="T269" s="4" t="s">
        <v>34</v>
      </c>
      <c r="U269" s="4">
        <v>158.11</v>
      </c>
      <c r="V269" s="4">
        <v>0</v>
      </c>
      <c r="W269" s="4">
        <v>0</v>
      </c>
      <c r="X269" s="4" t="s">
        <v>1296</v>
      </c>
      <c r="Y269" s="4" t="s">
        <v>67</v>
      </c>
    </row>
    <row r="270" s="4" customFormat="1" spans="1:25">
      <c r="A270" s="4" t="s">
        <v>1297</v>
      </c>
      <c r="B270" s="4" t="s">
        <v>26</v>
      </c>
      <c r="C270" s="4" t="s">
        <v>27</v>
      </c>
      <c r="D270" s="4" t="s">
        <v>935</v>
      </c>
      <c r="E270" s="4" t="s">
        <v>936</v>
      </c>
      <c r="F270" s="6">
        <v>45251</v>
      </c>
      <c r="G270" s="6">
        <v>45252</v>
      </c>
      <c r="H270" s="4">
        <v>1</v>
      </c>
      <c r="I270" s="4">
        <v>1</v>
      </c>
      <c r="J270" s="4">
        <v>1</v>
      </c>
      <c r="K270" s="4" t="s">
        <v>30</v>
      </c>
      <c r="L270" s="4">
        <v>104.85</v>
      </c>
      <c r="M270" s="4">
        <v>104.85</v>
      </c>
      <c r="N270" s="4" t="s">
        <v>1298</v>
      </c>
      <c r="O270" s="4" t="s">
        <v>32</v>
      </c>
      <c r="P270" s="4" t="s">
        <v>33</v>
      </c>
      <c r="Q270" s="4">
        <v>0</v>
      </c>
      <c r="R270" s="9">
        <v>45250.0000115741</v>
      </c>
      <c r="S270" s="6">
        <v>45255</v>
      </c>
      <c r="T270" s="4" t="s">
        <v>34</v>
      </c>
      <c r="U270" s="4">
        <v>104.85</v>
      </c>
      <c r="V270" s="4">
        <v>0</v>
      </c>
      <c r="W270" s="4">
        <v>0</v>
      </c>
      <c r="X270" s="4" t="s">
        <v>1299</v>
      </c>
      <c r="Y270" s="4" t="s">
        <v>1300</v>
      </c>
    </row>
    <row r="271" s="4" customFormat="1" spans="1:25">
      <c r="A271" s="4" t="s">
        <v>1301</v>
      </c>
      <c r="B271" s="4" t="s">
        <v>26</v>
      </c>
      <c r="C271" s="4" t="s">
        <v>27</v>
      </c>
      <c r="D271" s="4" t="s">
        <v>1302</v>
      </c>
      <c r="E271" s="4" t="s">
        <v>1303</v>
      </c>
      <c r="F271" s="6">
        <v>45251</v>
      </c>
      <c r="G271" s="6">
        <v>45252</v>
      </c>
      <c r="H271" s="4">
        <v>1</v>
      </c>
      <c r="I271" s="4">
        <v>1</v>
      </c>
      <c r="J271" s="4">
        <v>1</v>
      </c>
      <c r="K271" s="4" t="s">
        <v>30</v>
      </c>
      <c r="L271" s="4">
        <v>511.96</v>
      </c>
      <c r="M271" s="4">
        <v>511.96</v>
      </c>
      <c r="N271" s="4" t="s">
        <v>1304</v>
      </c>
      <c r="O271" s="4" t="s">
        <v>32</v>
      </c>
      <c r="P271" s="4" t="s">
        <v>33</v>
      </c>
      <c r="Q271" s="4">
        <v>0</v>
      </c>
      <c r="R271" s="9">
        <v>45250.0000115741</v>
      </c>
      <c r="S271" s="6">
        <v>45255</v>
      </c>
      <c r="T271" s="4" t="s">
        <v>34</v>
      </c>
      <c r="U271" s="4">
        <v>511.96</v>
      </c>
      <c r="V271" s="4">
        <v>0</v>
      </c>
      <c r="W271" s="4">
        <v>0</v>
      </c>
      <c r="X271" s="4" t="s">
        <v>1305</v>
      </c>
      <c r="Y271" s="4" t="s">
        <v>1306</v>
      </c>
    </row>
    <row r="272" s="4" customFormat="1" spans="1:25">
      <c r="A272" s="4" t="s">
        <v>1307</v>
      </c>
      <c r="B272" s="4" t="s">
        <v>26</v>
      </c>
      <c r="C272" s="4" t="s">
        <v>27</v>
      </c>
      <c r="D272" s="4" t="s">
        <v>908</v>
      </c>
      <c r="E272" s="4" t="s">
        <v>1308</v>
      </c>
      <c r="F272" s="6">
        <v>45251</v>
      </c>
      <c r="G272" s="6">
        <v>45252</v>
      </c>
      <c r="H272" s="4">
        <v>2</v>
      </c>
      <c r="I272" s="4">
        <v>1</v>
      </c>
      <c r="J272" s="4">
        <v>2</v>
      </c>
      <c r="K272" s="4" t="s">
        <v>30</v>
      </c>
      <c r="L272" s="4">
        <v>677.22</v>
      </c>
      <c r="M272" s="4">
        <v>677.22</v>
      </c>
      <c r="N272" s="4" t="s">
        <v>1309</v>
      </c>
      <c r="O272" s="4" t="s">
        <v>32</v>
      </c>
      <c r="P272" s="4" t="s">
        <v>33</v>
      </c>
      <c r="Q272" s="4">
        <v>0</v>
      </c>
      <c r="R272" s="9">
        <v>45250.0000115741</v>
      </c>
      <c r="S272" s="6">
        <v>45255</v>
      </c>
      <c r="T272" s="4" t="s">
        <v>34</v>
      </c>
      <c r="U272" s="4">
        <v>677.22</v>
      </c>
      <c r="V272" s="4">
        <v>0</v>
      </c>
      <c r="W272" s="4">
        <v>0</v>
      </c>
      <c r="X272" s="4" t="s">
        <v>1310</v>
      </c>
      <c r="Y272" s="4" t="s">
        <v>67</v>
      </c>
    </row>
    <row r="273" s="4" customFormat="1" spans="1:25">
      <c r="A273" s="4" t="s">
        <v>1311</v>
      </c>
      <c r="B273" s="4" t="s">
        <v>26</v>
      </c>
      <c r="C273" s="4" t="s">
        <v>27</v>
      </c>
      <c r="D273" s="4" t="s">
        <v>1312</v>
      </c>
      <c r="E273" s="4" t="s">
        <v>1313</v>
      </c>
      <c r="F273" s="6">
        <v>45251</v>
      </c>
      <c r="G273" s="6">
        <v>45252</v>
      </c>
      <c r="H273" s="4">
        <v>1</v>
      </c>
      <c r="I273" s="4">
        <v>1</v>
      </c>
      <c r="J273" s="4">
        <v>1</v>
      </c>
      <c r="K273" s="4" t="s">
        <v>30</v>
      </c>
      <c r="L273" s="4">
        <v>344.82</v>
      </c>
      <c r="M273" s="4">
        <v>344.82</v>
      </c>
      <c r="N273" s="4" t="s">
        <v>1314</v>
      </c>
      <c r="O273" s="4" t="s">
        <v>32</v>
      </c>
      <c r="P273" s="4" t="s">
        <v>33</v>
      </c>
      <c r="Q273" s="4">
        <v>0</v>
      </c>
      <c r="R273" s="9">
        <v>45251.0000115741</v>
      </c>
      <c r="S273" s="6">
        <v>45255</v>
      </c>
      <c r="T273" s="4" t="s">
        <v>34</v>
      </c>
      <c r="U273" s="4">
        <v>344.82</v>
      </c>
      <c r="V273" s="4">
        <v>0</v>
      </c>
      <c r="W273" s="4">
        <v>0</v>
      </c>
      <c r="X273" s="4" t="s">
        <v>1315</v>
      </c>
      <c r="Y273" s="4" t="s">
        <v>67</v>
      </c>
    </row>
    <row r="274" s="4" customFormat="1" spans="1:25">
      <c r="A274" s="4" t="s">
        <v>1316</v>
      </c>
      <c r="B274" s="4" t="s">
        <v>26</v>
      </c>
      <c r="C274" s="4" t="s">
        <v>27</v>
      </c>
      <c r="D274" s="4" t="s">
        <v>1317</v>
      </c>
      <c r="E274" s="4" t="s">
        <v>978</v>
      </c>
      <c r="F274" s="6">
        <v>45251</v>
      </c>
      <c r="G274" s="6">
        <v>45252</v>
      </c>
      <c r="H274" s="4">
        <v>1</v>
      </c>
      <c r="I274" s="4">
        <v>1</v>
      </c>
      <c r="J274" s="4">
        <v>1</v>
      </c>
      <c r="K274" s="4" t="s">
        <v>30</v>
      </c>
      <c r="L274" s="4">
        <v>599.26</v>
      </c>
      <c r="M274" s="4">
        <v>599.26</v>
      </c>
      <c r="N274" s="4" t="s">
        <v>1318</v>
      </c>
      <c r="O274" s="4" t="s">
        <v>32</v>
      </c>
      <c r="P274" s="4" t="s">
        <v>33</v>
      </c>
      <c r="Q274" s="4">
        <v>0</v>
      </c>
      <c r="R274" s="9">
        <v>45251</v>
      </c>
      <c r="S274" s="6">
        <v>45255</v>
      </c>
      <c r="T274" s="4" t="s">
        <v>34</v>
      </c>
      <c r="U274" s="4">
        <v>599.26</v>
      </c>
      <c r="V274" s="4">
        <v>0</v>
      </c>
      <c r="W274" s="4">
        <v>0</v>
      </c>
      <c r="X274" s="4" t="s">
        <v>1319</v>
      </c>
      <c r="Y274" s="4" t="s">
        <v>1320</v>
      </c>
    </row>
    <row r="275" s="4" customFormat="1" spans="1:25">
      <c r="A275" s="4" t="s">
        <v>1321</v>
      </c>
      <c r="B275" s="4" t="s">
        <v>26</v>
      </c>
      <c r="C275" s="4" t="s">
        <v>27</v>
      </c>
      <c r="D275" s="4" t="s">
        <v>1317</v>
      </c>
      <c r="E275" s="4" t="s">
        <v>1322</v>
      </c>
      <c r="F275" s="6">
        <v>45251</v>
      </c>
      <c r="G275" s="6">
        <v>45252</v>
      </c>
      <c r="H275" s="4">
        <v>1</v>
      </c>
      <c r="I275" s="4">
        <v>1</v>
      </c>
      <c r="J275" s="4">
        <v>1</v>
      </c>
      <c r="K275" s="4" t="s">
        <v>30</v>
      </c>
      <c r="L275" s="4">
        <v>731.78</v>
      </c>
      <c r="M275" s="4">
        <v>731.78</v>
      </c>
      <c r="N275" s="4" t="s">
        <v>1323</v>
      </c>
      <c r="O275" s="4" t="s">
        <v>32</v>
      </c>
      <c r="P275" s="4" t="s">
        <v>33</v>
      </c>
      <c r="Q275" s="4">
        <v>0</v>
      </c>
      <c r="R275" s="9">
        <v>45251</v>
      </c>
      <c r="S275" s="6">
        <v>45255</v>
      </c>
      <c r="T275" s="4" t="s">
        <v>34</v>
      </c>
      <c r="U275" s="4">
        <v>731.78</v>
      </c>
      <c r="V275" s="4">
        <v>0</v>
      </c>
      <c r="W275" s="4">
        <v>0</v>
      </c>
      <c r="X275" s="4" t="s">
        <v>1324</v>
      </c>
      <c r="Y275" s="4" t="s">
        <v>1325</v>
      </c>
    </row>
    <row r="276" s="4" customFormat="1" spans="1:25">
      <c r="A276" s="4" t="s">
        <v>1326</v>
      </c>
      <c r="B276" s="4" t="s">
        <v>26</v>
      </c>
      <c r="C276" s="4" t="s">
        <v>27</v>
      </c>
      <c r="D276" s="4" t="s">
        <v>1327</v>
      </c>
      <c r="E276" s="4" t="s">
        <v>1328</v>
      </c>
      <c r="F276" s="6">
        <v>45251</v>
      </c>
      <c r="G276" s="6">
        <v>45252</v>
      </c>
      <c r="H276" s="4">
        <v>1</v>
      </c>
      <c r="I276" s="4">
        <v>1</v>
      </c>
      <c r="J276" s="4">
        <v>1</v>
      </c>
      <c r="K276" s="4" t="s">
        <v>30</v>
      </c>
      <c r="L276" s="4">
        <v>443.75</v>
      </c>
      <c r="M276" s="4">
        <v>443.75</v>
      </c>
      <c r="N276" s="4" t="s">
        <v>1329</v>
      </c>
      <c r="O276" s="4" t="s">
        <v>32</v>
      </c>
      <c r="P276" s="4" t="s">
        <v>33</v>
      </c>
      <c r="Q276" s="4">
        <v>0</v>
      </c>
      <c r="R276" s="9">
        <v>45251.0000115741</v>
      </c>
      <c r="S276" s="6">
        <v>45255</v>
      </c>
      <c r="T276" s="4" t="s">
        <v>34</v>
      </c>
      <c r="U276" s="4">
        <v>443.75</v>
      </c>
      <c r="V276" s="4">
        <v>0</v>
      </c>
      <c r="W276" s="4">
        <v>0</v>
      </c>
      <c r="X276" s="4" t="s">
        <v>1330</v>
      </c>
      <c r="Y276" s="4" t="s">
        <v>1331</v>
      </c>
    </row>
    <row r="277" s="4" customFormat="1" spans="1:25">
      <c r="A277" s="4" t="s">
        <v>1332</v>
      </c>
      <c r="B277" s="4" t="s">
        <v>26</v>
      </c>
      <c r="C277" s="4" t="s">
        <v>27</v>
      </c>
      <c r="D277" s="4" t="s">
        <v>1333</v>
      </c>
      <c r="E277" s="4" t="s">
        <v>1334</v>
      </c>
      <c r="F277" s="6">
        <v>45251</v>
      </c>
      <c r="G277" s="6">
        <v>45252</v>
      </c>
      <c r="H277" s="4">
        <v>1</v>
      </c>
      <c r="I277" s="4">
        <v>1</v>
      </c>
      <c r="J277" s="4">
        <v>1</v>
      </c>
      <c r="K277" s="4" t="s">
        <v>30</v>
      </c>
      <c r="L277" s="4">
        <v>147.74</v>
      </c>
      <c r="M277" s="4">
        <v>147.74</v>
      </c>
      <c r="N277" s="4" t="s">
        <v>1335</v>
      </c>
      <c r="O277" s="4" t="s">
        <v>32</v>
      </c>
      <c r="P277" s="4" t="s">
        <v>33</v>
      </c>
      <c r="Q277" s="4">
        <v>0</v>
      </c>
      <c r="R277" s="9">
        <v>45251</v>
      </c>
      <c r="S277" s="6">
        <v>45255</v>
      </c>
      <c r="T277" s="4" t="s">
        <v>34</v>
      </c>
      <c r="U277" s="4">
        <v>147.74</v>
      </c>
      <c r="V277" s="4">
        <v>0</v>
      </c>
      <c r="W277" s="4">
        <v>0</v>
      </c>
      <c r="X277" s="4" t="s">
        <v>1336</v>
      </c>
      <c r="Y277" s="4" t="s">
        <v>1337</v>
      </c>
    </row>
    <row r="278" s="4" customFormat="1" spans="1:25">
      <c r="A278" s="4" t="s">
        <v>1338</v>
      </c>
      <c r="B278" s="4" t="s">
        <v>26</v>
      </c>
      <c r="C278" s="4" t="s">
        <v>27</v>
      </c>
      <c r="D278" s="4" t="s">
        <v>1339</v>
      </c>
      <c r="E278" s="4" t="s">
        <v>1340</v>
      </c>
      <c r="F278" s="6">
        <v>45251</v>
      </c>
      <c r="G278" s="6">
        <v>45252</v>
      </c>
      <c r="H278" s="4">
        <v>1</v>
      </c>
      <c r="I278" s="4">
        <v>1</v>
      </c>
      <c r="J278" s="4">
        <v>1</v>
      </c>
      <c r="K278" s="4" t="s">
        <v>30</v>
      </c>
      <c r="L278" s="4">
        <v>649.05</v>
      </c>
      <c r="M278" s="4">
        <v>649.05</v>
      </c>
      <c r="N278" s="4" t="s">
        <v>1341</v>
      </c>
      <c r="O278" s="4" t="s">
        <v>32</v>
      </c>
      <c r="P278" s="4" t="s">
        <v>33</v>
      </c>
      <c r="Q278" s="4">
        <v>0</v>
      </c>
      <c r="R278" s="9">
        <v>45251</v>
      </c>
      <c r="S278" s="6">
        <v>45255</v>
      </c>
      <c r="T278" s="4" t="s">
        <v>34</v>
      </c>
      <c r="U278" s="4">
        <v>649.05</v>
      </c>
      <c r="V278" s="4">
        <v>0</v>
      </c>
      <c r="W278" s="4">
        <v>0</v>
      </c>
      <c r="X278" s="4" t="s">
        <v>1342</v>
      </c>
      <c r="Y278" s="4" t="s">
        <v>1343</v>
      </c>
    </row>
    <row r="279" s="4" customFormat="1" spans="1:25">
      <c r="A279" s="4" t="s">
        <v>1344</v>
      </c>
      <c r="B279" s="4" t="s">
        <v>26</v>
      </c>
      <c r="C279" s="4" t="s">
        <v>27</v>
      </c>
      <c r="D279" s="4" t="s">
        <v>1345</v>
      </c>
      <c r="E279" s="4" t="s">
        <v>1346</v>
      </c>
      <c r="F279" s="6">
        <v>45251</v>
      </c>
      <c r="G279" s="6">
        <v>45252</v>
      </c>
      <c r="H279" s="4">
        <v>1</v>
      </c>
      <c r="I279" s="4">
        <v>1</v>
      </c>
      <c r="J279" s="4">
        <v>1</v>
      </c>
      <c r="K279" s="4" t="s">
        <v>30</v>
      </c>
      <c r="L279" s="4">
        <v>72.6</v>
      </c>
      <c r="M279" s="4">
        <v>72.6</v>
      </c>
      <c r="N279" s="4" t="s">
        <v>1347</v>
      </c>
      <c r="O279" s="4" t="s">
        <v>32</v>
      </c>
      <c r="P279" s="4" t="s">
        <v>33</v>
      </c>
      <c r="Q279" s="4">
        <v>0</v>
      </c>
      <c r="R279" s="9">
        <v>45251</v>
      </c>
      <c r="S279" s="6">
        <v>45255</v>
      </c>
      <c r="T279" s="4" t="s">
        <v>34</v>
      </c>
      <c r="U279" s="4">
        <v>72.6</v>
      </c>
      <c r="V279" s="4">
        <v>0</v>
      </c>
      <c r="W279" s="4">
        <v>0</v>
      </c>
      <c r="X279" s="4" t="s">
        <v>1348</v>
      </c>
      <c r="Y279" s="4" t="s">
        <v>1349</v>
      </c>
    </row>
    <row r="280" s="4" customFormat="1" spans="1:25">
      <c r="A280" s="4" t="s">
        <v>1350</v>
      </c>
      <c r="B280" s="4" t="s">
        <v>26</v>
      </c>
      <c r="C280" s="4" t="s">
        <v>27</v>
      </c>
      <c r="D280" s="4" t="s">
        <v>1351</v>
      </c>
      <c r="E280" s="4" t="s">
        <v>1352</v>
      </c>
      <c r="F280" s="6">
        <v>45251</v>
      </c>
      <c r="G280" s="6">
        <v>45252</v>
      </c>
      <c r="H280" s="4">
        <v>1</v>
      </c>
      <c r="I280" s="4">
        <v>1</v>
      </c>
      <c r="J280" s="4">
        <v>1</v>
      </c>
      <c r="K280" s="4" t="s">
        <v>30</v>
      </c>
      <c r="L280" s="4">
        <v>792.57</v>
      </c>
      <c r="M280" s="4">
        <v>792.57</v>
      </c>
      <c r="N280" s="4" t="s">
        <v>1353</v>
      </c>
      <c r="O280" s="4" t="s">
        <v>32</v>
      </c>
      <c r="P280" s="4" t="s">
        <v>33</v>
      </c>
      <c r="Q280" s="4">
        <v>0</v>
      </c>
      <c r="R280" s="9">
        <v>45251.0000115741</v>
      </c>
      <c r="S280" s="6">
        <v>45255</v>
      </c>
      <c r="T280" s="4" t="s">
        <v>34</v>
      </c>
      <c r="U280" s="4">
        <v>792.57</v>
      </c>
      <c r="V280" s="4">
        <v>0</v>
      </c>
      <c r="W280" s="4">
        <v>0</v>
      </c>
      <c r="X280" s="4" t="s">
        <v>1354</v>
      </c>
      <c r="Y280" s="4" t="s">
        <v>1355</v>
      </c>
    </row>
    <row r="281" s="4" customFormat="1" spans="1:25">
      <c r="A281" s="4" t="s">
        <v>1356</v>
      </c>
      <c r="B281" s="4" t="s">
        <v>26</v>
      </c>
      <c r="C281" s="4" t="s">
        <v>27</v>
      </c>
      <c r="D281" s="4" t="s">
        <v>1357</v>
      </c>
      <c r="E281" s="4" t="s">
        <v>1358</v>
      </c>
      <c r="F281" s="6">
        <v>45251</v>
      </c>
      <c r="G281" s="6">
        <v>45252</v>
      </c>
      <c r="H281" s="4">
        <v>1</v>
      </c>
      <c r="I281" s="4">
        <v>1</v>
      </c>
      <c r="J281" s="4">
        <v>1</v>
      </c>
      <c r="K281" s="4" t="s">
        <v>30</v>
      </c>
      <c r="L281" s="4">
        <v>841.67</v>
      </c>
      <c r="M281" s="4">
        <v>841.67</v>
      </c>
      <c r="N281" s="4" t="s">
        <v>1359</v>
      </c>
      <c r="O281" s="4" t="s">
        <v>32</v>
      </c>
      <c r="P281" s="4" t="s">
        <v>33</v>
      </c>
      <c r="Q281" s="4">
        <v>0</v>
      </c>
      <c r="R281" s="9">
        <v>45251.0000115741</v>
      </c>
      <c r="S281" s="6">
        <v>45255</v>
      </c>
      <c r="T281" s="4" t="s">
        <v>34</v>
      </c>
      <c r="U281" s="4">
        <v>841.67</v>
      </c>
      <c r="V281" s="4">
        <v>0</v>
      </c>
      <c r="W281" s="4">
        <v>0</v>
      </c>
      <c r="X281" s="4" t="s">
        <v>1360</v>
      </c>
      <c r="Y281" s="4" t="s">
        <v>1361</v>
      </c>
    </row>
    <row r="282" s="4" customFormat="1" spans="1:25">
      <c r="A282" s="4" t="s">
        <v>1362</v>
      </c>
      <c r="B282" s="4" t="s">
        <v>26</v>
      </c>
      <c r="C282" s="4" t="s">
        <v>27</v>
      </c>
      <c r="D282" s="4" t="s">
        <v>1363</v>
      </c>
      <c r="E282" s="4" t="s">
        <v>1364</v>
      </c>
      <c r="F282" s="6">
        <v>45251</v>
      </c>
      <c r="G282" s="6">
        <v>45252</v>
      </c>
      <c r="H282" s="4">
        <v>1</v>
      </c>
      <c r="I282" s="4">
        <v>1</v>
      </c>
      <c r="J282" s="4">
        <v>1</v>
      </c>
      <c r="K282" s="4" t="s">
        <v>30</v>
      </c>
      <c r="L282" s="4">
        <v>152.23</v>
      </c>
      <c r="M282" s="4">
        <v>152.23</v>
      </c>
      <c r="N282" s="4" t="s">
        <v>1365</v>
      </c>
      <c r="O282" s="4" t="s">
        <v>32</v>
      </c>
      <c r="P282" s="4" t="s">
        <v>33</v>
      </c>
      <c r="Q282" s="4">
        <v>0</v>
      </c>
      <c r="R282" s="9">
        <v>45251</v>
      </c>
      <c r="S282" s="6">
        <v>45255</v>
      </c>
      <c r="T282" s="4" t="s">
        <v>34</v>
      </c>
      <c r="U282" s="4">
        <v>152.23</v>
      </c>
      <c r="V282" s="4">
        <v>0</v>
      </c>
      <c r="W282" s="4">
        <v>0</v>
      </c>
      <c r="X282" s="4" t="s">
        <v>1366</v>
      </c>
      <c r="Y282" s="4" t="s">
        <v>1367</v>
      </c>
    </row>
    <row r="283" s="4" customFormat="1" spans="1:25">
      <c r="A283" s="4" t="s">
        <v>1368</v>
      </c>
      <c r="B283" s="4" t="s">
        <v>26</v>
      </c>
      <c r="C283" s="4" t="s">
        <v>27</v>
      </c>
      <c r="D283" s="4" t="s">
        <v>1119</v>
      </c>
      <c r="E283" s="4" t="s">
        <v>1120</v>
      </c>
      <c r="F283" s="6">
        <v>45251</v>
      </c>
      <c r="G283" s="6">
        <v>45252</v>
      </c>
      <c r="H283" s="4">
        <v>1</v>
      </c>
      <c r="I283" s="4">
        <v>1</v>
      </c>
      <c r="J283" s="4">
        <v>1</v>
      </c>
      <c r="K283" s="4" t="s">
        <v>30</v>
      </c>
      <c r="L283" s="4">
        <v>803.68</v>
      </c>
      <c r="M283" s="4">
        <v>803.68</v>
      </c>
      <c r="N283" s="4" t="s">
        <v>1369</v>
      </c>
      <c r="O283" s="4" t="s">
        <v>32</v>
      </c>
      <c r="P283" s="4" t="s">
        <v>33</v>
      </c>
      <c r="Q283" s="4">
        <v>0</v>
      </c>
      <c r="R283" s="9">
        <v>45251</v>
      </c>
      <c r="S283" s="6">
        <v>45255</v>
      </c>
      <c r="T283" s="4" t="s">
        <v>34</v>
      </c>
      <c r="U283" s="4">
        <v>803.68</v>
      </c>
      <c r="V283" s="4">
        <v>0</v>
      </c>
      <c r="W283" s="4">
        <v>0</v>
      </c>
      <c r="X283" s="4" t="s">
        <v>1370</v>
      </c>
      <c r="Y283" s="4" t="s">
        <v>1371</v>
      </c>
    </row>
    <row r="284" s="4" customFormat="1" spans="1:25">
      <c r="A284" s="4" t="s">
        <v>1372</v>
      </c>
      <c r="B284" s="4" t="s">
        <v>26</v>
      </c>
      <c r="C284" s="4" t="s">
        <v>27</v>
      </c>
      <c r="D284" s="4" t="s">
        <v>1373</v>
      </c>
      <c r="E284" s="4" t="s">
        <v>1374</v>
      </c>
      <c r="F284" s="6">
        <v>45251</v>
      </c>
      <c r="G284" s="6">
        <v>45252</v>
      </c>
      <c r="H284" s="4">
        <v>1</v>
      </c>
      <c r="I284" s="4">
        <v>1</v>
      </c>
      <c r="J284" s="4">
        <v>1</v>
      </c>
      <c r="K284" s="4" t="s">
        <v>30</v>
      </c>
      <c r="L284" s="4">
        <v>507.55</v>
      </c>
      <c r="M284" s="4">
        <v>507.55</v>
      </c>
      <c r="N284" s="4" t="s">
        <v>1375</v>
      </c>
      <c r="O284" s="4" t="s">
        <v>32</v>
      </c>
      <c r="P284" s="4" t="s">
        <v>33</v>
      </c>
      <c r="Q284" s="4">
        <v>0</v>
      </c>
      <c r="R284" s="9">
        <v>45251</v>
      </c>
      <c r="S284" s="6">
        <v>45255</v>
      </c>
      <c r="T284" s="4" t="s">
        <v>34</v>
      </c>
      <c r="U284" s="4">
        <v>507.55</v>
      </c>
      <c r="V284" s="4">
        <v>0</v>
      </c>
      <c r="W284" s="4">
        <v>0</v>
      </c>
      <c r="X284" s="4" t="s">
        <v>1376</v>
      </c>
      <c r="Y284" s="4" t="s">
        <v>67</v>
      </c>
    </row>
    <row r="285" s="4" customFormat="1" spans="1:25">
      <c r="A285" s="4" t="s">
        <v>1377</v>
      </c>
      <c r="B285" s="4" t="s">
        <v>26</v>
      </c>
      <c r="C285" s="4" t="s">
        <v>27</v>
      </c>
      <c r="D285" s="4" t="s">
        <v>1378</v>
      </c>
      <c r="E285" s="4" t="s">
        <v>1379</v>
      </c>
      <c r="F285" s="6">
        <v>45251</v>
      </c>
      <c r="G285" s="6">
        <v>45252</v>
      </c>
      <c r="H285" s="4">
        <v>1</v>
      </c>
      <c r="I285" s="4">
        <v>1</v>
      </c>
      <c r="J285" s="4">
        <v>1</v>
      </c>
      <c r="K285" s="4" t="s">
        <v>30</v>
      </c>
      <c r="L285" s="4">
        <v>1384.75</v>
      </c>
      <c r="M285" s="4">
        <v>1384.75</v>
      </c>
      <c r="N285" s="4" t="s">
        <v>1380</v>
      </c>
      <c r="O285" s="4" t="s">
        <v>32</v>
      </c>
      <c r="P285" s="4" t="s">
        <v>33</v>
      </c>
      <c r="Q285" s="4">
        <v>0</v>
      </c>
      <c r="R285" s="9">
        <v>45251.0000115741</v>
      </c>
      <c r="S285" s="6">
        <v>45255</v>
      </c>
      <c r="T285" s="4" t="s">
        <v>34</v>
      </c>
      <c r="U285" s="4">
        <v>1384.75</v>
      </c>
      <c r="V285" s="4">
        <v>0</v>
      </c>
      <c r="W285" s="4">
        <v>0</v>
      </c>
      <c r="X285" s="4" t="s">
        <v>1381</v>
      </c>
      <c r="Y285" s="4" t="s">
        <v>1382</v>
      </c>
    </row>
    <row r="286" s="4" customFormat="1" spans="1:25">
      <c r="A286" s="4" t="s">
        <v>1383</v>
      </c>
      <c r="B286" s="4" t="s">
        <v>26</v>
      </c>
      <c r="C286" s="4" t="s">
        <v>27</v>
      </c>
      <c r="D286" s="4" t="s">
        <v>1384</v>
      </c>
      <c r="E286" s="4" t="s">
        <v>484</v>
      </c>
      <c r="F286" s="6">
        <v>45251</v>
      </c>
      <c r="G286" s="6">
        <v>45252</v>
      </c>
      <c r="H286" s="4">
        <v>1</v>
      </c>
      <c r="I286" s="4">
        <v>1</v>
      </c>
      <c r="J286" s="4">
        <v>1</v>
      </c>
      <c r="K286" s="4" t="s">
        <v>30</v>
      </c>
      <c r="L286" s="4">
        <v>1042.1</v>
      </c>
      <c r="M286" s="4">
        <v>1042.1</v>
      </c>
      <c r="N286" s="4" t="s">
        <v>1385</v>
      </c>
      <c r="O286" s="4" t="s">
        <v>32</v>
      </c>
      <c r="P286" s="4" t="s">
        <v>33</v>
      </c>
      <c r="Q286" s="4">
        <v>0</v>
      </c>
      <c r="R286" s="9">
        <v>45251.0000115741</v>
      </c>
      <c r="S286" s="6">
        <v>45255</v>
      </c>
      <c r="T286" s="4" t="s">
        <v>34</v>
      </c>
      <c r="U286" s="4">
        <v>1042.1</v>
      </c>
      <c r="V286" s="4">
        <v>0</v>
      </c>
      <c r="W286" s="4">
        <v>0</v>
      </c>
      <c r="X286" s="4" t="s">
        <v>1386</v>
      </c>
      <c r="Y286" s="4" t="s">
        <v>1387</v>
      </c>
    </row>
    <row r="287" s="4" customFormat="1" spans="1:25">
      <c r="A287" s="4" t="s">
        <v>1388</v>
      </c>
      <c r="B287" s="4" t="s">
        <v>26</v>
      </c>
      <c r="C287" s="4" t="s">
        <v>27</v>
      </c>
      <c r="D287" s="4" t="s">
        <v>1389</v>
      </c>
      <c r="E287" s="4" t="s">
        <v>1390</v>
      </c>
      <c r="F287" s="6">
        <v>45251</v>
      </c>
      <c r="G287" s="6">
        <v>45252</v>
      </c>
      <c r="H287" s="4">
        <v>1</v>
      </c>
      <c r="I287" s="4">
        <v>1</v>
      </c>
      <c r="J287" s="4">
        <v>1</v>
      </c>
      <c r="K287" s="4" t="s">
        <v>30</v>
      </c>
      <c r="L287" s="4">
        <v>352.36</v>
      </c>
      <c r="M287" s="4">
        <v>352.36</v>
      </c>
      <c r="N287" s="4" t="s">
        <v>1391</v>
      </c>
      <c r="O287" s="4" t="s">
        <v>32</v>
      </c>
      <c r="P287" s="4" t="s">
        <v>33</v>
      </c>
      <c r="Q287" s="4">
        <v>0</v>
      </c>
      <c r="R287" s="9">
        <v>45251.0000115741</v>
      </c>
      <c r="S287" s="6">
        <v>45255</v>
      </c>
      <c r="T287" s="4" t="s">
        <v>34</v>
      </c>
      <c r="U287" s="4">
        <v>352.36</v>
      </c>
      <c r="V287" s="4">
        <v>0</v>
      </c>
      <c r="W287" s="4">
        <v>0</v>
      </c>
      <c r="X287" s="4" t="s">
        <v>1392</v>
      </c>
      <c r="Y287" s="4" t="s">
        <v>1393</v>
      </c>
    </row>
    <row r="288" s="4" customFormat="1" spans="1:25">
      <c r="A288" s="4" t="s">
        <v>1394</v>
      </c>
      <c r="B288" s="4" t="s">
        <v>26</v>
      </c>
      <c r="C288" s="4" t="s">
        <v>27</v>
      </c>
      <c r="D288" s="4" t="s">
        <v>1395</v>
      </c>
      <c r="E288" s="4" t="s">
        <v>1396</v>
      </c>
      <c r="F288" s="6">
        <v>45251</v>
      </c>
      <c r="G288" s="6">
        <v>45252</v>
      </c>
      <c r="H288" s="4">
        <v>1</v>
      </c>
      <c r="I288" s="4">
        <v>1</v>
      </c>
      <c r="J288" s="4">
        <v>1</v>
      </c>
      <c r="K288" s="4" t="s">
        <v>30</v>
      </c>
      <c r="L288" s="4">
        <v>652.72</v>
      </c>
      <c r="M288" s="4">
        <v>652.72</v>
      </c>
      <c r="N288" s="4" t="s">
        <v>1397</v>
      </c>
      <c r="O288" s="4" t="s">
        <v>32</v>
      </c>
      <c r="P288" s="4" t="s">
        <v>33</v>
      </c>
      <c r="Q288" s="4">
        <v>0</v>
      </c>
      <c r="R288" s="9">
        <v>45251</v>
      </c>
      <c r="S288" s="6">
        <v>45255</v>
      </c>
      <c r="T288" s="4" t="s">
        <v>34</v>
      </c>
      <c r="U288" s="4">
        <v>652.72</v>
      </c>
      <c r="V288" s="4">
        <v>0</v>
      </c>
      <c r="W288" s="4">
        <v>0</v>
      </c>
      <c r="X288" s="4" t="s">
        <v>1398</v>
      </c>
      <c r="Y288" s="4" t="s">
        <v>67</v>
      </c>
    </row>
    <row r="289" s="4" customFormat="1" spans="1:25">
      <c r="A289" s="4" t="s">
        <v>1399</v>
      </c>
      <c r="B289" s="4" t="s">
        <v>26</v>
      </c>
      <c r="C289" s="4" t="s">
        <v>27</v>
      </c>
      <c r="D289" s="4" t="s">
        <v>1400</v>
      </c>
      <c r="E289" s="4" t="s">
        <v>1401</v>
      </c>
      <c r="F289" s="6">
        <v>45251</v>
      </c>
      <c r="G289" s="6">
        <v>45252</v>
      </c>
      <c r="H289" s="4">
        <v>2</v>
      </c>
      <c r="I289" s="4">
        <v>1</v>
      </c>
      <c r="J289" s="4">
        <v>2</v>
      </c>
      <c r="K289" s="4" t="s">
        <v>30</v>
      </c>
      <c r="L289" s="4">
        <v>443.32</v>
      </c>
      <c r="M289" s="4">
        <v>443.32</v>
      </c>
      <c r="N289" s="4" t="s">
        <v>1402</v>
      </c>
      <c r="O289" s="4" t="s">
        <v>32</v>
      </c>
      <c r="P289" s="4" t="s">
        <v>33</v>
      </c>
      <c r="Q289" s="4">
        <v>0</v>
      </c>
      <c r="R289" s="9">
        <v>45251</v>
      </c>
      <c r="S289" s="6">
        <v>45255</v>
      </c>
      <c r="T289" s="4" t="s">
        <v>34</v>
      </c>
      <c r="U289" s="4">
        <v>443.32</v>
      </c>
      <c r="V289" s="4">
        <v>0</v>
      </c>
      <c r="W289" s="4">
        <v>0</v>
      </c>
      <c r="X289" s="4" t="s">
        <v>1403</v>
      </c>
      <c r="Y289" s="4" t="s">
        <v>1404</v>
      </c>
    </row>
    <row r="290" s="4" customFormat="1" spans="1:25">
      <c r="A290" s="4" t="s">
        <v>1405</v>
      </c>
      <c r="B290" s="4" t="s">
        <v>26</v>
      </c>
      <c r="C290" s="4" t="s">
        <v>27</v>
      </c>
      <c r="D290" s="4" t="s">
        <v>1406</v>
      </c>
      <c r="E290" s="4" t="s">
        <v>1407</v>
      </c>
      <c r="F290" s="6">
        <v>45251</v>
      </c>
      <c r="G290" s="6">
        <v>45252</v>
      </c>
      <c r="H290" s="4">
        <v>1</v>
      </c>
      <c r="I290" s="4">
        <v>1</v>
      </c>
      <c r="J290" s="4">
        <v>1</v>
      </c>
      <c r="K290" s="4" t="s">
        <v>30</v>
      </c>
      <c r="L290" s="4">
        <v>940.1</v>
      </c>
      <c r="M290" s="4">
        <v>940.1</v>
      </c>
      <c r="N290" s="4" t="s">
        <v>1408</v>
      </c>
      <c r="O290" s="4" t="s">
        <v>32</v>
      </c>
      <c r="P290" s="4" t="s">
        <v>33</v>
      </c>
      <c r="Q290" s="4">
        <v>0</v>
      </c>
      <c r="R290" s="9">
        <v>45251.0000115741</v>
      </c>
      <c r="S290" s="6">
        <v>45255</v>
      </c>
      <c r="T290" s="4" t="s">
        <v>34</v>
      </c>
      <c r="U290" s="4">
        <v>940.1</v>
      </c>
      <c r="V290" s="4">
        <v>0</v>
      </c>
      <c r="W290" s="4">
        <v>0</v>
      </c>
      <c r="X290" s="4" t="s">
        <v>1409</v>
      </c>
      <c r="Y290" s="4" t="s">
        <v>1410</v>
      </c>
    </row>
    <row r="291" s="4" customFormat="1" spans="1:25">
      <c r="A291" s="4" t="s">
        <v>1411</v>
      </c>
      <c r="B291" s="4" t="s">
        <v>26</v>
      </c>
      <c r="C291" s="4" t="s">
        <v>27</v>
      </c>
      <c r="D291" s="4" t="s">
        <v>1412</v>
      </c>
      <c r="E291" s="4" t="s">
        <v>1413</v>
      </c>
      <c r="F291" s="6">
        <v>45251</v>
      </c>
      <c r="G291" s="6">
        <v>45252</v>
      </c>
      <c r="H291" s="4">
        <v>1</v>
      </c>
      <c r="I291" s="4">
        <v>1</v>
      </c>
      <c r="J291" s="4">
        <v>1</v>
      </c>
      <c r="K291" s="4" t="s">
        <v>30</v>
      </c>
      <c r="L291" s="4">
        <v>612.84</v>
      </c>
      <c r="M291" s="4">
        <v>612.84</v>
      </c>
      <c r="N291" s="4" t="s">
        <v>1414</v>
      </c>
      <c r="O291" s="4" t="s">
        <v>32</v>
      </c>
      <c r="P291" s="4" t="s">
        <v>33</v>
      </c>
      <c r="Q291" s="4">
        <v>0</v>
      </c>
      <c r="R291" s="9">
        <v>45251.0000115741</v>
      </c>
      <c r="S291" s="6">
        <v>45255</v>
      </c>
      <c r="T291" s="4" t="s">
        <v>34</v>
      </c>
      <c r="U291" s="4">
        <v>612.84</v>
      </c>
      <c r="V291" s="4">
        <v>0</v>
      </c>
      <c r="W291" s="4">
        <v>0</v>
      </c>
      <c r="X291" s="4" t="s">
        <v>1415</v>
      </c>
      <c r="Y291" s="4" t="s">
        <v>1416</v>
      </c>
    </row>
    <row r="292" s="4" customFormat="1" spans="1:25">
      <c r="A292" s="4" t="s">
        <v>1417</v>
      </c>
      <c r="B292" s="4" t="s">
        <v>26</v>
      </c>
      <c r="C292" s="4" t="s">
        <v>27</v>
      </c>
      <c r="D292" s="4" t="s">
        <v>1418</v>
      </c>
      <c r="E292" s="4" t="s">
        <v>1419</v>
      </c>
      <c r="F292" s="6">
        <v>45251</v>
      </c>
      <c r="G292" s="6">
        <v>45252</v>
      </c>
      <c r="H292" s="4">
        <v>1</v>
      </c>
      <c r="I292" s="4">
        <v>1</v>
      </c>
      <c r="J292" s="4">
        <v>1</v>
      </c>
      <c r="K292" s="4" t="s">
        <v>30</v>
      </c>
      <c r="L292" s="4">
        <v>285.41</v>
      </c>
      <c r="M292" s="4">
        <v>285.41</v>
      </c>
      <c r="N292" s="4" t="s">
        <v>1420</v>
      </c>
      <c r="O292" s="4" t="s">
        <v>32</v>
      </c>
      <c r="P292" s="4" t="s">
        <v>33</v>
      </c>
      <c r="Q292" s="4">
        <v>0</v>
      </c>
      <c r="R292" s="9">
        <v>45251.0000115741</v>
      </c>
      <c r="S292" s="6">
        <v>45255</v>
      </c>
      <c r="T292" s="4" t="s">
        <v>34</v>
      </c>
      <c r="U292" s="4">
        <v>285.41</v>
      </c>
      <c r="V292" s="4">
        <v>0</v>
      </c>
      <c r="W292" s="4">
        <v>0</v>
      </c>
      <c r="X292" s="4" t="s">
        <v>1421</v>
      </c>
      <c r="Y292" s="4" t="s">
        <v>1422</v>
      </c>
    </row>
    <row r="293" s="4" customFormat="1" spans="1:25">
      <c r="A293" s="4" t="s">
        <v>1423</v>
      </c>
      <c r="B293" s="4" t="s">
        <v>26</v>
      </c>
      <c r="C293" s="4" t="s">
        <v>27</v>
      </c>
      <c r="D293" s="4" t="s">
        <v>533</v>
      </c>
      <c r="E293" s="4" t="s">
        <v>1424</v>
      </c>
      <c r="F293" s="6">
        <v>45251</v>
      </c>
      <c r="G293" s="6">
        <v>45252</v>
      </c>
      <c r="H293" s="4">
        <v>1</v>
      </c>
      <c r="I293" s="4">
        <v>1</v>
      </c>
      <c r="J293" s="4">
        <v>1</v>
      </c>
      <c r="K293" s="4" t="s">
        <v>30</v>
      </c>
      <c r="L293" s="4">
        <v>194.4</v>
      </c>
      <c r="M293" s="4">
        <v>194.4</v>
      </c>
      <c r="N293" s="4" t="s">
        <v>1425</v>
      </c>
      <c r="O293" s="4" t="s">
        <v>32</v>
      </c>
      <c r="P293" s="4" t="s">
        <v>33</v>
      </c>
      <c r="Q293" s="4">
        <v>0</v>
      </c>
      <c r="R293" s="9">
        <v>45251.0000115741</v>
      </c>
      <c r="S293" s="6">
        <v>45255</v>
      </c>
      <c r="T293" s="4" t="s">
        <v>34</v>
      </c>
      <c r="U293" s="4">
        <v>194.4</v>
      </c>
      <c r="V293" s="4">
        <v>0</v>
      </c>
      <c r="W293" s="4">
        <v>0</v>
      </c>
      <c r="X293" s="4" t="s">
        <v>1426</v>
      </c>
      <c r="Y293" s="4" t="s">
        <v>1427</v>
      </c>
    </row>
    <row r="294" s="4" customFormat="1" spans="1:25">
      <c r="A294" s="4" t="s">
        <v>1428</v>
      </c>
      <c r="B294" s="4" t="s">
        <v>26</v>
      </c>
      <c r="C294" s="4" t="s">
        <v>27</v>
      </c>
      <c r="D294" s="4" t="s">
        <v>1429</v>
      </c>
      <c r="E294" s="4" t="s">
        <v>1430</v>
      </c>
      <c r="F294" s="6">
        <v>45251</v>
      </c>
      <c r="G294" s="6">
        <v>45252</v>
      </c>
      <c r="H294" s="4">
        <v>1</v>
      </c>
      <c r="I294" s="4">
        <v>1</v>
      </c>
      <c r="J294" s="4">
        <v>1</v>
      </c>
      <c r="K294" s="4" t="s">
        <v>30</v>
      </c>
      <c r="L294" s="4">
        <v>497.78</v>
      </c>
      <c r="M294" s="4">
        <v>497.78</v>
      </c>
      <c r="N294" s="4" t="s">
        <v>1431</v>
      </c>
      <c r="O294" s="4" t="s">
        <v>32</v>
      </c>
      <c r="P294" s="4" t="s">
        <v>33</v>
      </c>
      <c r="Q294" s="4">
        <v>0</v>
      </c>
      <c r="R294" s="9">
        <v>45251.0000115741</v>
      </c>
      <c r="S294" s="6">
        <v>45255</v>
      </c>
      <c r="T294" s="4" t="s">
        <v>34</v>
      </c>
      <c r="U294" s="4">
        <v>497.78</v>
      </c>
      <c r="V294" s="4">
        <v>0</v>
      </c>
      <c r="W294" s="4">
        <v>0</v>
      </c>
      <c r="X294" s="4" t="s">
        <v>1432</v>
      </c>
      <c r="Y294" s="4" t="s">
        <v>1433</v>
      </c>
    </row>
    <row r="295" s="4" customFormat="1" spans="1:25">
      <c r="A295" s="4" t="s">
        <v>1434</v>
      </c>
      <c r="B295" s="4" t="s">
        <v>26</v>
      </c>
      <c r="C295" s="4" t="s">
        <v>27</v>
      </c>
      <c r="D295" s="4" t="s">
        <v>1435</v>
      </c>
      <c r="E295" s="4" t="s">
        <v>1436</v>
      </c>
      <c r="F295" s="6">
        <v>45251</v>
      </c>
      <c r="G295" s="6">
        <v>45252</v>
      </c>
      <c r="H295" s="4">
        <v>1</v>
      </c>
      <c r="I295" s="4">
        <v>1</v>
      </c>
      <c r="J295" s="4">
        <v>1</v>
      </c>
      <c r="K295" s="4" t="s">
        <v>30</v>
      </c>
      <c r="L295" s="4">
        <v>2546.49</v>
      </c>
      <c r="M295" s="4">
        <v>2546.49</v>
      </c>
      <c r="N295" s="4" t="s">
        <v>1437</v>
      </c>
      <c r="O295" s="4" t="s">
        <v>32</v>
      </c>
      <c r="P295" s="4" t="s">
        <v>33</v>
      </c>
      <c r="Q295" s="4">
        <v>0</v>
      </c>
      <c r="R295" s="9">
        <v>45251.0000115741</v>
      </c>
      <c r="S295" s="6">
        <v>45255</v>
      </c>
      <c r="T295" s="4" t="s">
        <v>34</v>
      </c>
      <c r="U295" s="4">
        <v>2546.49</v>
      </c>
      <c r="V295" s="4">
        <v>0</v>
      </c>
      <c r="W295" s="4">
        <v>0</v>
      </c>
      <c r="X295" s="4" t="s">
        <v>1438</v>
      </c>
      <c r="Y295" s="4" t="s">
        <v>67</v>
      </c>
    </row>
    <row r="296" s="4" customFormat="1" spans="1:25">
      <c r="A296" s="4" t="s">
        <v>1439</v>
      </c>
      <c r="B296" s="4" t="s">
        <v>26</v>
      </c>
      <c r="C296" s="4" t="s">
        <v>27</v>
      </c>
      <c r="D296" s="4" t="s">
        <v>1440</v>
      </c>
      <c r="E296" s="4" t="s">
        <v>1441</v>
      </c>
      <c r="F296" s="6">
        <v>45251</v>
      </c>
      <c r="G296" s="6">
        <v>45252</v>
      </c>
      <c r="H296" s="4">
        <v>1</v>
      </c>
      <c r="I296" s="4">
        <v>1</v>
      </c>
      <c r="J296" s="4">
        <v>1</v>
      </c>
      <c r="K296" s="4" t="s">
        <v>30</v>
      </c>
      <c r="L296" s="4">
        <v>106.27</v>
      </c>
      <c r="M296" s="4">
        <v>106.27</v>
      </c>
      <c r="N296" s="4" t="s">
        <v>1442</v>
      </c>
      <c r="O296" s="4" t="s">
        <v>32</v>
      </c>
      <c r="P296" s="4" t="s">
        <v>33</v>
      </c>
      <c r="Q296" s="4">
        <v>0</v>
      </c>
      <c r="R296" s="9">
        <v>45251.0000115741</v>
      </c>
      <c r="S296" s="6">
        <v>45255</v>
      </c>
      <c r="T296" s="4" t="s">
        <v>34</v>
      </c>
      <c r="U296" s="4">
        <v>106.27</v>
      </c>
      <c r="V296" s="4">
        <v>0</v>
      </c>
      <c r="W296" s="4">
        <v>0</v>
      </c>
      <c r="X296" s="4" t="s">
        <v>1443</v>
      </c>
      <c r="Y296" s="4" t="s">
        <v>1444</v>
      </c>
    </row>
    <row r="297" s="4" customFormat="1" spans="1:25">
      <c r="A297" s="4" t="s">
        <v>1445</v>
      </c>
      <c r="B297" s="4" t="s">
        <v>26</v>
      </c>
      <c r="C297" s="4" t="s">
        <v>27</v>
      </c>
      <c r="D297" s="4" t="s">
        <v>1446</v>
      </c>
      <c r="E297" s="4" t="s">
        <v>283</v>
      </c>
      <c r="F297" s="6">
        <v>45251</v>
      </c>
      <c r="G297" s="6">
        <v>45252</v>
      </c>
      <c r="H297" s="4">
        <v>1</v>
      </c>
      <c r="I297" s="4">
        <v>1</v>
      </c>
      <c r="J297" s="4">
        <v>1</v>
      </c>
      <c r="K297" s="4" t="s">
        <v>30</v>
      </c>
      <c r="L297" s="4">
        <v>69.83</v>
      </c>
      <c r="M297" s="4">
        <v>69.83</v>
      </c>
      <c r="N297" s="4" t="s">
        <v>1447</v>
      </c>
      <c r="O297" s="4" t="s">
        <v>32</v>
      </c>
      <c r="P297" s="4" t="s">
        <v>33</v>
      </c>
      <c r="Q297" s="4">
        <v>0</v>
      </c>
      <c r="R297" s="9">
        <v>45251</v>
      </c>
      <c r="S297" s="6">
        <v>45255</v>
      </c>
      <c r="T297" s="4" t="s">
        <v>34</v>
      </c>
      <c r="U297" s="4">
        <v>69.83</v>
      </c>
      <c r="V297" s="4">
        <v>0</v>
      </c>
      <c r="W297" s="4">
        <v>0</v>
      </c>
      <c r="X297" s="4" t="s">
        <v>1448</v>
      </c>
      <c r="Y297" s="4" t="s">
        <v>1449</v>
      </c>
    </row>
    <row r="298" s="4" customFormat="1" spans="1:25">
      <c r="A298" s="4" t="s">
        <v>1450</v>
      </c>
      <c r="B298" s="4" t="s">
        <v>26</v>
      </c>
      <c r="C298" s="4" t="s">
        <v>27</v>
      </c>
      <c r="D298" s="4" t="s">
        <v>1451</v>
      </c>
      <c r="E298" s="4" t="s">
        <v>1452</v>
      </c>
      <c r="F298" s="6">
        <v>45251</v>
      </c>
      <c r="G298" s="6">
        <v>45252</v>
      </c>
      <c r="H298" s="4">
        <v>1</v>
      </c>
      <c r="I298" s="4">
        <v>1</v>
      </c>
      <c r="J298" s="4">
        <v>1</v>
      </c>
      <c r="K298" s="4" t="s">
        <v>30</v>
      </c>
      <c r="L298" s="4">
        <v>195.06</v>
      </c>
      <c r="M298" s="4">
        <v>195.06</v>
      </c>
      <c r="N298" s="4" t="s">
        <v>1453</v>
      </c>
      <c r="O298" s="4" t="s">
        <v>32</v>
      </c>
      <c r="P298" s="4" t="s">
        <v>33</v>
      </c>
      <c r="Q298" s="4">
        <v>0</v>
      </c>
      <c r="R298" s="9">
        <v>45251</v>
      </c>
      <c r="S298" s="6">
        <v>45255</v>
      </c>
      <c r="T298" s="4" t="s">
        <v>34</v>
      </c>
      <c r="U298" s="4">
        <v>195.06</v>
      </c>
      <c r="V298" s="4">
        <v>0</v>
      </c>
      <c r="W298" s="4">
        <v>0</v>
      </c>
      <c r="X298" s="4" t="s">
        <v>1454</v>
      </c>
      <c r="Y298" s="4" t="s">
        <v>1455</v>
      </c>
    </row>
    <row r="299" s="4" customFormat="1" spans="1:25">
      <c r="A299" s="4" t="s">
        <v>1456</v>
      </c>
      <c r="B299" s="4" t="s">
        <v>26</v>
      </c>
      <c r="C299" s="4" t="s">
        <v>27</v>
      </c>
      <c r="D299" s="4" t="s">
        <v>1435</v>
      </c>
      <c r="E299" s="4" t="s">
        <v>1436</v>
      </c>
      <c r="F299" s="6">
        <v>45251</v>
      </c>
      <c r="G299" s="6">
        <v>45252</v>
      </c>
      <c r="H299" s="4">
        <v>1</v>
      </c>
      <c r="I299" s="4">
        <v>1</v>
      </c>
      <c r="J299" s="4">
        <v>1</v>
      </c>
      <c r="K299" s="4" t="s">
        <v>30</v>
      </c>
      <c r="L299" s="4">
        <v>2552.35</v>
      </c>
      <c r="M299" s="4">
        <v>2552.35</v>
      </c>
      <c r="N299" s="4" t="s">
        <v>1457</v>
      </c>
      <c r="O299" s="4" t="s">
        <v>32</v>
      </c>
      <c r="P299" s="4" t="s">
        <v>33</v>
      </c>
      <c r="Q299" s="4">
        <v>0</v>
      </c>
      <c r="R299" s="9">
        <v>45251.0000115741</v>
      </c>
      <c r="S299" s="6">
        <v>45255</v>
      </c>
      <c r="T299" s="4" t="s">
        <v>34</v>
      </c>
      <c r="U299" s="4">
        <v>2552.35</v>
      </c>
      <c r="V299" s="4">
        <v>0</v>
      </c>
      <c r="W299" s="4">
        <v>0</v>
      </c>
      <c r="X299" s="4" t="s">
        <v>1458</v>
      </c>
      <c r="Y299" s="4" t="s">
        <v>67</v>
      </c>
    </row>
    <row r="300" s="4" customFormat="1" spans="1:25">
      <c r="A300" s="4" t="s">
        <v>1459</v>
      </c>
      <c r="B300" s="4" t="s">
        <v>26</v>
      </c>
      <c r="C300" s="4" t="s">
        <v>27</v>
      </c>
      <c r="D300" s="4" t="s">
        <v>361</v>
      </c>
      <c r="E300" s="4" t="s">
        <v>1460</v>
      </c>
      <c r="F300" s="6">
        <v>45251</v>
      </c>
      <c r="G300" s="6">
        <v>45252</v>
      </c>
      <c r="H300" s="4">
        <v>1</v>
      </c>
      <c r="I300" s="4">
        <v>1</v>
      </c>
      <c r="J300" s="4">
        <v>1</v>
      </c>
      <c r="K300" s="4" t="s">
        <v>30</v>
      </c>
      <c r="L300" s="4">
        <v>1135.43</v>
      </c>
      <c r="M300" s="4">
        <v>1135.43</v>
      </c>
      <c r="N300" s="4" t="s">
        <v>1461</v>
      </c>
      <c r="O300" s="4" t="s">
        <v>32</v>
      </c>
      <c r="P300" s="4" t="s">
        <v>33</v>
      </c>
      <c r="Q300" s="4">
        <v>0</v>
      </c>
      <c r="R300" s="9">
        <v>45251.0000115741</v>
      </c>
      <c r="S300" s="6">
        <v>45255</v>
      </c>
      <c r="T300" s="4" t="s">
        <v>34</v>
      </c>
      <c r="U300" s="4">
        <v>1135.43</v>
      </c>
      <c r="V300" s="4">
        <v>0</v>
      </c>
      <c r="W300" s="4">
        <v>0</v>
      </c>
      <c r="X300" s="4" t="s">
        <v>1462</v>
      </c>
      <c r="Y300" s="4" t="s">
        <v>1463</v>
      </c>
    </row>
    <row r="301" s="4" customFormat="1" spans="1:25">
      <c r="A301" s="4" t="s">
        <v>1464</v>
      </c>
      <c r="B301" s="4" t="s">
        <v>26</v>
      </c>
      <c r="C301" s="4" t="s">
        <v>27</v>
      </c>
      <c r="D301" s="4" t="s">
        <v>1465</v>
      </c>
      <c r="E301" s="4" t="s">
        <v>1466</v>
      </c>
      <c r="F301" s="6">
        <v>45251</v>
      </c>
      <c r="G301" s="6">
        <v>45252</v>
      </c>
      <c r="H301" s="4">
        <v>1</v>
      </c>
      <c r="I301" s="4">
        <v>1</v>
      </c>
      <c r="J301" s="4">
        <v>1</v>
      </c>
      <c r="K301" s="4" t="s">
        <v>30</v>
      </c>
      <c r="L301" s="4">
        <v>133.19</v>
      </c>
      <c r="M301" s="4">
        <v>133.19</v>
      </c>
      <c r="N301" s="4" t="s">
        <v>1467</v>
      </c>
      <c r="O301" s="4" t="s">
        <v>32</v>
      </c>
      <c r="P301" s="4" t="s">
        <v>33</v>
      </c>
      <c r="Q301" s="4">
        <v>0</v>
      </c>
      <c r="R301" s="9">
        <v>45251.0000115741</v>
      </c>
      <c r="S301" s="6">
        <v>45255</v>
      </c>
      <c r="T301" s="4" t="s">
        <v>34</v>
      </c>
      <c r="U301" s="4">
        <v>133.19</v>
      </c>
      <c r="V301" s="4">
        <v>0</v>
      </c>
      <c r="W301" s="4">
        <v>0</v>
      </c>
      <c r="X301" s="4" t="s">
        <v>1468</v>
      </c>
      <c r="Y301" s="4" t="s">
        <v>1469</v>
      </c>
    </row>
    <row r="302" s="4" customFormat="1" spans="1:25">
      <c r="A302" s="4" t="s">
        <v>1470</v>
      </c>
      <c r="B302" s="4" t="s">
        <v>26</v>
      </c>
      <c r="C302" s="4" t="s">
        <v>27</v>
      </c>
      <c r="D302" s="4" t="s">
        <v>1471</v>
      </c>
      <c r="E302" s="4" t="s">
        <v>1472</v>
      </c>
      <c r="F302" s="6">
        <v>45251</v>
      </c>
      <c r="G302" s="6">
        <v>45252</v>
      </c>
      <c r="H302" s="4">
        <v>1</v>
      </c>
      <c r="I302" s="4">
        <v>1</v>
      </c>
      <c r="J302" s="4">
        <v>1</v>
      </c>
      <c r="K302" s="4" t="s">
        <v>30</v>
      </c>
      <c r="L302" s="4">
        <v>293.46</v>
      </c>
      <c r="M302" s="4">
        <v>293.46</v>
      </c>
      <c r="N302" s="4" t="s">
        <v>1473</v>
      </c>
      <c r="O302" s="4" t="s">
        <v>32</v>
      </c>
      <c r="P302" s="4" t="s">
        <v>33</v>
      </c>
      <c r="Q302" s="4">
        <v>0</v>
      </c>
      <c r="R302" s="9">
        <v>45251.0000115741</v>
      </c>
      <c r="S302" s="6">
        <v>45255</v>
      </c>
      <c r="T302" s="4" t="s">
        <v>34</v>
      </c>
      <c r="U302" s="4">
        <v>293.46</v>
      </c>
      <c r="V302" s="4">
        <v>0</v>
      </c>
      <c r="W302" s="4">
        <v>0</v>
      </c>
      <c r="X302" s="4" t="s">
        <v>1474</v>
      </c>
      <c r="Y302" s="4" t="s">
        <v>1475</v>
      </c>
    </row>
    <row r="303" s="4" customFormat="1" spans="1:25">
      <c r="A303" s="4" t="s">
        <v>1405</v>
      </c>
      <c r="B303" s="4" t="s">
        <v>26</v>
      </c>
      <c r="C303" s="4" t="s">
        <v>37</v>
      </c>
      <c r="D303" s="4" t="s">
        <v>1406</v>
      </c>
      <c r="E303" s="4" t="s">
        <v>1407</v>
      </c>
      <c r="F303" s="6">
        <v>45251</v>
      </c>
      <c r="G303" s="6">
        <v>45252</v>
      </c>
      <c r="H303" s="4">
        <v>1</v>
      </c>
      <c r="I303" s="4">
        <v>1</v>
      </c>
      <c r="J303" s="4">
        <v>1</v>
      </c>
      <c r="K303" s="4" t="s">
        <v>30</v>
      </c>
      <c r="L303" s="4">
        <v>-940.1</v>
      </c>
      <c r="M303" s="4">
        <v>-940.1</v>
      </c>
      <c r="N303" s="4" t="s">
        <v>1408</v>
      </c>
      <c r="O303" s="4" t="s">
        <v>32</v>
      </c>
      <c r="P303" s="4" t="s">
        <v>33</v>
      </c>
      <c r="Q303" s="4">
        <v>0</v>
      </c>
      <c r="R303" s="9">
        <v>45251.0000115741</v>
      </c>
      <c r="S303" s="6">
        <v>45255</v>
      </c>
      <c r="T303" s="4" t="s">
        <v>34</v>
      </c>
      <c r="U303" s="4">
        <v>-940.1</v>
      </c>
      <c r="V303" s="4">
        <v>0</v>
      </c>
      <c r="W303" s="4">
        <v>0</v>
      </c>
      <c r="X303" s="4" t="s">
        <v>1409</v>
      </c>
      <c r="Y303" s="4" t="s">
        <v>1410</v>
      </c>
    </row>
    <row r="304" s="4" customFormat="1" spans="1:25">
      <c r="A304" s="4" t="s">
        <v>1476</v>
      </c>
      <c r="B304" s="4" t="s">
        <v>26</v>
      </c>
      <c r="C304" s="4" t="s">
        <v>27</v>
      </c>
      <c r="D304" s="4" t="s">
        <v>1477</v>
      </c>
      <c r="E304" s="4" t="s">
        <v>1478</v>
      </c>
      <c r="F304" s="6">
        <v>45251</v>
      </c>
      <c r="G304" s="6">
        <v>45252</v>
      </c>
      <c r="H304" s="4">
        <v>1</v>
      </c>
      <c r="I304" s="4">
        <v>1</v>
      </c>
      <c r="J304" s="4">
        <v>1</v>
      </c>
      <c r="K304" s="4" t="s">
        <v>30</v>
      </c>
      <c r="L304" s="4">
        <v>380.51</v>
      </c>
      <c r="M304" s="4">
        <v>380.51</v>
      </c>
      <c r="N304" s="4" t="s">
        <v>1479</v>
      </c>
      <c r="O304" s="4" t="s">
        <v>32</v>
      </c>
      <c r="P304" s="4" t="s">
        <v>33</v>
      </c>
      <c r="Q304" s="4">
        <v>0</v>
      </c>
      <c r="R304" s="9">
        <v>45251.0000115741</v>
      </c>
      <c r="S304" s="6">
        <v>45255</v>
      </c>
      <c r="T304" s="4" t="s">
        <v>34</v>
      </c>
      <c r="U304" s="4">
        <v>380.51</v>
      </c>
      <c r="V304" s="4">
        <v>0</v>
      </c>
      <c r="W304" s="4">
        <v>0</v>
      </c>
      <c r="X304" s="4" t="s">
        <v>1480</v>
      </c>
      <c r="Y304" s="4" t="s">
        <v>1481</v>
      </c>
    </row>
    <row r="305" s="4" customFormat="1" spans="1:25">
      <c r="A305" s="4" t="s">
        <v>1482</v>
      </c>
      <c r="B305" s="4" t="s">
        <v>26</v>
      </c>
      <c r="C305" s="4" t="s">
        <v>27</v>
      </c>
      <c r="D305" s="4" t="s">
        <v>1483</v>
      </c>
      <c r="E305" s="4" t="s">
        <v>1098</v>
      </c>
      <c r="F305" s="6">
        <v>45251</v>
      </c>
      <c r="G305" s="6">
        <v>45252</v>
      </c>
      <c r="H305" s="4">
        <v>1</v>
      </c>
      <c r="I305" s="4">
        <v>1</v>
      </c>
      <c r="J305" s="4">
        <v>1</v>
      </c>
      <c r="K305" s="4" t="s">
        <v>30</v>
      </c>
      <c r="L305" s="4">
        <v>142.25</v>
      </c>
      <c r="M305" s="4">
        <v>142.25</v>
      </c>
      <c r="N305" s="4" t="s">
        <v>1484</v>
      </c>
      <c r="O305" s="4" t="s">
        <v>32</v>
      </c>
      <c r="P305" s="4" t="s">
        <v>33</v>
      </c>
      <c r="Q305" s="4">
        <v>0</v>
      </c>
      <c r="R305" s="9">
        <v>45251.0000115741</v>
      </c>
      <c r="S305" s="6">
        <v>45255</v>
      </c>
      <c r="T305" s="4" t="s">
        <v>34</v>
      </c>
      <c r="U305" s="4">
        <v>142.25</v>
      </c>
      <c r="V305" s="4">
        <v>0</v>
      </c>
      <c r="W305" s="4">
        <v>0</v>
      </c>
      <c r="X305" s="4" t="s">
        <v>1485</v>
      </c>
      <c r="Y305" s="4" t="s">
        <v>1486</v>
      </c>
    </row>
    <row r="306" s="4" customFormat="1" spans="1:25">
      <c r="A306" s="4" t="s">
        <v>1487</v>
      </c>
      <c r="B306" s="4" t="s">
        <v>26</v>
      </c>
      <c r="C306" s="4" t="s">
        <v>27</v>
      </c>
      <c r="D306" s="4" t="s">
        <v>1488</v>
      </c>
      <c r="E306" s="4" t="s">
        <v>1424</v>
      </c>
      <c r="F306" s="6">
        <v>45251</v>
      </c>
      <c r="G306" s="6">
        <v>45252</v>
      </c>
      <c r="H306" s="4">
        <v>1</v>
      </c>
      <c r="I306" s="4">
        <v>1</v>
      </c>
      <c r="J306" s="4">
        <v>1</v>
      </c>
      <c r="K306" s="4" t="s">
        <v>30</v>
      </c>
      <c r="L306" s="4">
        <v>340.65</v>
      </c>
      <c r="M306" s="4">
        <v>340.65</v>
      </c>
      <c r="N306" s="4" t="s">
        <v>1489</v>
      </c>
      <c r="O306" s="4" t="s">
        <v>32</v>
      </c>
      <c r="P306" s="4" t="s">
        <v>33</v>
      </c>
      <c r="Q306" s="4">
        <v>0</v>
      </c>
      <c r="R306" s="9">
        <v>45251</v>
      </c>
      <c r="S306" s="6">
        <v>45255</v>
      </c>
      <c r="T306" s="4" t="s">
        <v>34</v>
      </c>
      <c r="U306" s="4">
        <v>340.65</v>
      </c>
      <c r="V306" s="4">
        <v>0</v>
      </c>
      <c r="W306" s="4">
        <v>0</v>
      </c>
      <c r="X306" s="4" t="s">
        <v>1490</v>
      </c>
      <c r="Y306" s="4" t="s">
        <v>67</v>
      </c>
    </row>
    <row r="307" s="4" customFormat="1" spans="1:25">
      <c r="A307" s="4" t="s">
        <v>1491</v>
      </c>
      <c r="B307" s="4" t="s">
        <v>26</v>
      </c>
      <c r="C307" s="4" t="s">
        <v>27</v>
      </c>
      <c r="D307" s="4" t="s">
        <v>1345</v>
      </c>
      <c r="E307" s="4" t="s">
        <v>1346</v>
      </c>
      <c r="F307" s="6">
        <v>45251</v>
      </c>
      <c r="G307" s="6">
        <v>45252</v>
      </c>
      <c r="H307" s="4">
        <v>1</v>
      </c>
      <c r="I307" s="4">
        <v>1</v>
      </c>
      <c r="J307" s="4">
        <v>1</v>
      </c>
      <c r="K307" s="4" t="s">
        <v>30</v>
      </c>
      <c r="L307" s="4">
        <v>72.52</v>
      </c>
      <c r="M307" s="4">
        <v>72.52</v>
      </c>
      <c r="N307" s="4" t="s">
        <v>1492</v>
      </c>
      <c r="O307" s="4" t="s">
        <v>32</v>
      </c>
      <c r="P307" s="4" t="s">
        <v>33</v>
      </c>
      <c r="Q307" s="4">
        <v>0</v>
      </c>
      <c r="R307" s="9">
        <v>45251</v>
      </c>
      <c r="S307" s="6">
        <v>45255</v>
      </c>
      <c r="T307" s="4" t="s">
        <v>34</v>
      </c>
      <c r="U307" s="4">
        <v>72.52</v>
      </c>
      <c r="V307" s="4">
        <v>0</v>
      </c>
      <c r="W307" s="4">
        <v>0</v>
      </c>
      <c r="X307" s="4" t="s">
        <v>1493</v>
      </c>
      <c r="Y307" s="4" t="s">
        <v>67</v>
      </c>
    </row>
    <row r="308" s="4" customFormat="1" spans="1:25">
      <c r="A308" s="4" t="s">
        <v>1494</v>
      </c>
      <c r="B308" s="4" t="s">
        <v>26</v>
      </c>
      <c r="C308" s="4" t="s">
        <v>27</v>
      </c>
      <c r="D308" s="4" t="s">
        <v>1483</v>
      </c>
      <c r="E308" s="4" t="s">
        <v>1098</v>
      </c>
      <c r="F308" s="6">
        <v>45251</v>
      </c>
      <c r="G308" s="6">
        <v>45252</v>
      </c>
      <c r="H308" s="4">
        <v>1</v>
      </c>
      <c r="I308" s="4">
        <v>1</v>
      </c>
      <c r="J308" s="4">
        <v>1</v>
      </c>
      <c r="K308" s="4" t="s">
        <v>30</v>
      </c>
      <c r="L308" s="4">
        <v>148.34</v>
      </c>
      <c r="M308" s="4">
        <v>148.34</v>
      </c>
      <c r="N308" s="4" t="s">
        <v>1495</v>
      </c>
      <c r="O308" s="4" t="s">
        <v>32</v>
      </c>
      <c r="P308" s="4" t="s">
        <v>33</v>
      </c>
      <c r="Q308" s="4">
        <v>0</v>
      </c>
      <c r="R308" s="9">
        <v>45251.0000115741</v>
      </c>
      <c r="S308" s="6">
        <v>45255</v>
      </c>
      <c r="T308" s="4" t="s">
        <v>34</v>
      </c>
      <c r="U308" s="4">
        <v>148.34</v>
      </c>
      <c r="V308" s="4">
        <v>0</v>
      </c>
      <c r="W308" s="4">
        <v>0</v>
      </c>
      <c r="X308" s="4" t="s">
        <v>1496</v>
      </c>
      <c r="Y308" s="4" t="s">
        <v>1497</v>
      </c>
    </row>
    <row r="309" s="4" customFormat="1" spans="1:25">
      <c r="A309" s="4" t="s">
        <v>1487</v>
      </c>
      <c r="B309" s="4" t="s">
        <v>26</v>
      </c>
      <c r="C309" s="4" t="s">
        <v>37</v>
      </c>
      <c r="D309" s="4" t="s">
        <v>1488</v>
      </c>
      <c r="E309" s="4" t="s">
        <v>1424</v>
      </c>
      <c r="F309" s="6">
        <v>45251</v>
      </c>
      <c r="G309" s="6">
        <v>45252</v>
      </c>
      <c r="H309" s="4">
        <v>1</v>
      </c>
      <c r="I309" s="4">
        <v>1</v>
      </c>
      <c r="J309" s="4">
        <v>1</v>
      </c>
      <c r="K309" s="4" t="s">
        <v>30</v>
      </c>
      <c r="L309" s="4">
        <v>-340.65</v>
      </c>
      <c r="M309" s="4">
        <v>-340.65</v>
      </c>
      <c r="N309" s="4" t="s">
        <v>1489</v>
      </c>
      <c r="O309" s="4" t="s">
        <v>32</v>
      </c>
      <c r="P309" s="4" t="s">
        <v>33</v>
      </c>
      <c r="Q309" s="4">
        <v>0</v>
      </c>
      <c r="R309" s="9">
        <v>45251</v>
      </c>
      <c r="S309" s="6">
        <v>45255</v>
      </c>
      <c r="T309" s="4" t="s">
        <v>34</v>
      </c>
      <c r="U309" s="4">
        <v>-340.65</v>
      </c>
      <c r="V309" s="4">
        <v>0</v>
      </c>
      <c r="W309" s="4">
        <v>0</v>
      </c>
      <c r="X309" s="4" t="s">
        <v>1490</v>
      </c>
      <c r="Y309" s="4" t="s">
        <v>67</v>
      </c>
    </row>
    <row r="310" s="4" customFormat="1" spans="1:25">
      <c r="A310" s="4" t="s">
        <v>1498</v>
      </c>
      <c r="B310" s="4" t="s">
        <v>26</v>
      </c>
      <c r="C310" s="4" t="s">
        <v>27</v>
      </c>
      <c r="D310" s="4" t="s">
        <v>1499</v>
      </c>
      <c r="E310" s="4" t="s">
        <v>1500</v>
      </c>
      <c r="F310" s="6">
        <v>45251</v>
      </c>
      <c r="G310" s="6">
        <v>45252</v>
      </c>
      <c r="H310" s="4">
        <v>1</v>
      </c>
      <c r="I310" s="4">
        <v>1</v>
      </c>
      <c r="J310" s="4">
        <v>1</v>
      </c>
      <c r="K310" s="4" t="s">
        <v>30</v>
      </c>
      <c r="L310" s="4">
        <v>417.5</v>
      </c>
      <c r="M310" s="4">
        <v>417.5</v>
      </c>
      <c r="N310" s="4" t="s">
        <v>1501</v>
      </c>
      <c r="O310" s="4" t="s">
        <v>32</v>
      </c>
      <c r="P310" s="4" t="s">
        <v>33</v>
      </c>
      <c r="Q310" s="4">
        <v>0</v>
      </c>
      <c r="R310" s="9">
        <v>45251</v>
      </c>
      <c r="S310" s="6">
        <v>45255</v>
      </c>
      <c r="T310" s="4" t="s">
        <v>34</v>
      </c>
      <c r="U310" s="4">
        <v>417.5</v>
      </c>
      <c r="V310" s="4">
        <v>0</v>
      </c>
      <c r="W310" s="4">
        <v>0</v>
      </c>
      <c r="X310" s="4" t="s">
        <v>1502</v>
      </c>
      <c r="Y310" s="4" t="s">
        <v>67</v>
      </c>
    </row>
    <row r="311" s="4" customFormat="1" spans="1:25">
      <c r="A311" s="4" t="s">
        <v>1503</v>
      </c>
      <c r="B311" s="4" t="s">
        <v>26</v>
      </c>
      <c r="C311" s="4" t="s">
        <v>27</v>
      </c>
      <c r="D311" s="4" t="s">
        <v>1280</v>
      </c>
      <c r="E311" s="4" t="s">
        <v>1504</v>
      </c>
      <c r="F311" s="6">
        <v>45251</v>
      </c>
      <c r="G311" s="6">
        <v>45252</v>
      </c>
      <c r="H311" s="4">
        <v>1</v>
      </c>
      <c r="I311" s="4">
        <v>1</v>
      </c>
      <c r="J311" s="4">
        <v>1</v>
      </c>
      <c r="K311" s="4" t="s">
        <v>30</v>
      </c>
      <c r="L311" s="4">
        <v>632.77</v>
      </c>
      <c r="M311" s="4">
        <v>632.77</v>
      </c>
      <c r="N311" s="4" t="s">
        <v>1505</v>
      </c>
      <c r="O311" s="4" t="s">
        <v>32</v>
      </c>
      <c r="P311" s="4" t="s">
        <v>33</v>
      </c>
      <c r="Q311" s="4">
        <v>0</v>
      </c>
      <c r="R311" s="9">
        <v>45251</v>
      </c>
      <c r="S311" s="6">
        <v>45255</v>
      </c>
      <c r="T311" s="4" t="s">
        <v>34</v>
      </c>
      <c r="U311" s="4">
        <v>632.77</v>
      </c>
      <c r="V311" s="4">
        <v>0</v>
      </c>
      <c r="W311" s="4">
        <v>0</v>
      </c>
      <c r="X311" s="4" t="s">
        <v>1506</v>
      </c>
      <c r="Y311" s="4" t="s">
        <v>67</v>
      </c>
    </row>
    <row r="312" s="4" customFormat="1" spans="1:25">
      <c r="A312" s="4" t="s">
        <v>1507</v>
      </c>
      <c r="B312" s="4" t="s">
        <v>26</v>
      </c>
      <c r="C312" s="4" t="s">
        <v>27</v>
      </c>
      <c r="D312" s="4" t="s">
        <v>1508</v>
      </c>
      <c r="E312" s="4" t="s">
        <v>1509</v>
      </c>
      <c r="F312" s="6">
        <v>45251</v>
      </c>
      <c r="G312" s="6">
        <v>45252</v>
      </c>
      <c r="H312" s="4">
        <v>1</v>
      </c>
      <c r="I312" s="4">
        <v>1</v>
      </c>
      <c r="J312" s="4">
        <v>1</v>
      </c>
      <c r="K312" s="4" t="s">
        <v>30</v>
      </c>
      <c r="L312" s="4">
        <v>806.25</v>
      </c>
      <c r="M312" s="4">
        <v>806.25</v>
      </c>
      <c r="N312" s="4" t="s">
        <v>1510</v>
      </c>
      <c r="O312" s="4" t="s">
        <v>32</v>
      </c>
      <c r="P312" s="4" t="s">
        <v>33</v>
      </c>
      <c r="Q312" s="4">
        <v>0</v>
      </c>
      <c r="R312" s="9">
        <v>45251.0000115741</v>
      </c>
      <c r="S312" s="6">
        <v>45255</v>
      </c>
      <c r="T312" s="4" t="s">
        <v>34</v>
      </c>
      <c r="U312" s="4">
        <v>806.25</v>
      </c>
      <c r="V312" s="4">
        <v>0</v>
      </c>
      <c r="W312" s="4">
        <v>0</v>
      </c>
      <c r="X312" s="4" t="s">
        <v>1511</v>
      </c>
      <c r="Y312" s="4" t="s">
        <v>67</v>
      </c>
    </row>
    <row r="313" s="4" customFormat="1" spans="1:25">
      <c r="A313" s="4" t="s">
        <v>1512</v>
      </c>
      <c r="B313" s="4" t="s">
        <v>26</v>
      </c>
      <c r="C313" s="4" t="s">
        <v>27</v>
      </c>
      <c r="D313" s="4" t="s">
        <v>1513</v>
      </c>
      <c r="E313" s="4" t="s">
        <v>1514</v>
      </c>
      <c r="F313" s="6">
        <v>45251</v>
      </c>
      <c r="G313" s="6">
        <v>45252</v>
      </c>
      <c r="H313" s="4">
        <v>1</v>
      </c>
      <c r="I313" s="4">
        <v>1</v>
      </c>
      <c r="J313" s="4">
        <v>1</v>
      </c>
      <c r="K313" s="4" t="s">
        <v>30</v>
      </c>
      <c r="L313" s="4">
        <v>572.12</v>
      </c>
      <c r="M313" s="4">
        <v>572.12</v>
      </c>
      <c r="N313" s="4" t="s">
        <v>1515</v>
      </c>
      <c r="O313" s="4" t="s">
        <v>32</v>
      </c>
      <c r="P313" s="4" t="s">
        <v>33</v>
      </c>
      <c r="Q313" s="4">
        <v>0</v>
      </c>
      <c r="R313" s="9">
        <v>45251.0000115741</v>
      </c>
      <c r="S313" s="6">
        <v>45255</v>
      </c>
      <c r="T313" s="4" t="s">
        <v>34</v>
      </c>
      <c r="U313" s="4">
        <v>572.12</v>
      </c>
      <c r="V313" s="4">
        <v>0</v>
      </c>
      <c r="W313" s="4">
        <v>0</v>
      </c>
      <c r="X313" s="4" t="s">
        <v>1516</v>
      </c>
      <c r="Y313" s="4" t="s">
        <v>1517</v>
      </c>
    </row>
    <row r="314" s="4" customFormat="1" spans="1:25">
      <c r="A314" s="4" t="s">
        <v>1518</v>
      </c>
      <c r="B314" s="4" t="s">
        <v>26</v>
      </c>
      <c r="C314" s="4" t="s">
        <v>27</v>
      </c>
      <c r="D314" s="4" t="s">
        <v>1519</v>
      </c>
      <c r="E314" s="4" t="s">
        <v>1152</v>
      </c>
      <c r="F314" s="6">
        <v>45251</v>
      </c>
      <c r="G314" s="6">
        <v>45252</v>
      </c>
      <c r="H314" s="4">
        <v>2</v>
      </c>
      <c r="I314" s="4">
        <v>1</v>
      </c>
      <c r="J314" s="4">
        <v>2</v>
      </c>
      <c r="K314" s="4" t="s">
        <v>30</v>
      </c>
      <c r="L314" s="4">
        <v>1357.82</v>
      </c>
      <c r="M314" s="4">
        <v>1357.82</v>
      </c>
      <c r="N314" s="4" t="s">
        <v>1520</v>
      </c>
      <c r="O314" s="4" t="s">
        <v>32</v>
      </c>
      <c r="P314" s="4" t="s">
        <v>33</v>
      </c>
      <c r="Q314" s="4">
        <v>0</v>
      </c>
      <c r="R314" s="9">
        <v>45251.0000115741</v>
      </c>
      <c r="S314" s="6">
        <v>45255</v>
      </c>
      <c r="T314" s="4" t="s">
        <v>34</v>
      </c>
      <c r="U314" s="4">
        <v>1357.82</v>
      </c>
      <c r="V314" s="4">
        <v>0</v>
      </c>
      <c r="W314" s="4">
        <v>0</v>
      </c>
      <c r="X314" s="4" t="s">
        <v>1521</v>
      </c>
      <c r="Y314" s="4" t="s">
        <v>67</v>
      </c>
    </row>
    <row r="315" s="4" customFormat="1" spans="1:25">
      <c r="A315" s="4" t="s">
        <v>1522</v>
      </c>
      <c r="B315" s="4" t="s">
        <v>26</v>
      </c>
      <c r="C315" s="4" t="s">
        <v>27</v>
      </c>
      <c r="D315" s="4" t="s">
        <v>840</v>
      </c>
      <c r="E315" s="4" t="s">
        <v>841</v>
      </c>
      <c r="F315" s="6">
        <v>45251</v>
      </c>
      <c r="G315" s="6">
        <v>45252</v>
      </c>
      <c r="H315" s="4">
        <v>1</v>
      </c>
      <c r="I315" s="4">
        <v>1</v>
      </c>
      <c r="J315" s="4">
        <v>1</v>
      </c>
      <c r="K315" s="4" t="s">
        <v>30</v>
      </c>
      <c r="L315" s="4">
        <v>497.71</v>
      </c>
      <c r="M315" s="4">
        <v>497.71</v>
      </c>
      <c r="N315" s="4" t="s">
        <v>1523</v>
      </c>
      <c r="O315" s="4" t="s">
        <v>32</v>
      </c>
      <c r="P315" s="4" t="s">
        <v>33</v>
      </c>
      <c r="Q315" s="4">
        <v>0</v>
      </c>
      <c r="R315" s="9">
        <v>45251.0000115741</v>
      </c>
      <c r="S315" s="6">
        <v>45255</v>
      </c>
      <c r="T315" s="4" t="s">
        <v>34</v>
      </c>
      <c r="U315" s="4">
        <v>497.71</v>
      </c>
      <c r="V315" s="4">
        <v>0</v>
      </c>
      <c r="W315" s="4">
        <v>0</v>
      </c>
      <c r="X315" s="4" t="s">
        <v>1524</v>
      </c>
      <c r="Y315" s="4" t="s">
        <v>1525</v>
      </c>
    </row>
    <row r="316" s="4" customFormat="1" spans="1:25">
      <c r="A316" s="4" t="s">
        <v>1526</v>
      </c>
      <c r="B316" s="4" t="s">
        <v>26</v>
      </c>
      <c r="C316" s="4" t="s">
        <v>27</v>
      </c>
      <c r="D316" s="4" t="s">
        <v>1527</v>
      </c>
      <c r="E316" s="4" t="s">
        <v>1528</v>
      </c>
      <c r="F316" s="6">
        <v>45251</v>
      </c>
      <c r="G316" s="6">
        <v>45252</v>
      </c>
      <c r="H316" s="4">
        <v>1</v>
      </c>
      <c r="I316" s="4">
        <v>1</v>
      </c>
      <c r="J316" s="4">
        <v>1</v>
      </c>
      <c r="K316" s="4" t="s">
        <v>30</v>
      </c>
      <c r="L316" s="4">
        <v>232.83</v>
      </c>
      <c r="M316" s="4">
        <v>232.83</v>
      </c>
      <c r="N316" s="4" t="s">
        <v>1529</v>
      </c>
      <c r="O316" s="4" t="s">
        <v>32</v>
      </c>
      <c r="P316" s="4" t="s">
        <v>33</v>
      </c>
      <c r="Q316" s="4">
        <v>0</v>
      </c>
      <c r="R316" s="9">
        <v>45251.0000115741</v>
      </c>
      <c r="S316" s="6">
        <v>45255</v>
      </c>
      <c r="T316" s="4" t="s">
        <v>34</v>
      </c>
      <c r="U316" s="4">
        <v>232.83</v>
      </c>
      <c r="V316" s="4">
        <v>0</v>
      </c>
      <c r="W316" s="4">
        <v>0</v>
      </c>
      <c r="X316" s="4" t="s">
        <v>1530</v>
      </c>
      <c r="Y316" s="4" t="s">
        <v>67</v>
      </c>
    </row>
    <row r="317" s="4" customFormat="1" spans="1:25">
      <c r="A317" s="4" t="s">
        <v>1531</v>
      </c>
      <c r="B317" s="4" t="s">
        <v>26</v>
      </c>
      <c r="C317" s="4" t="s">
        <v>27</v>
      </c>
      <c r="D317" s="4" t="s">
        <v>1499</v>
      </c>
      <c r="E317" s="4" t="s">
        <v>1532</v>
      </c>
      <c r="F317" s="6">
        <v>45251</v>
      </c>
      <c r="G317" s="6">
        <v>45252</v>
      </c>
      <c r="H317" s="4">
        <v>1</v>
      </c>
      <c r="I317" s="4">
        <v>1</v>
      </c>
      <c r="J317" s="4">
        <v>1</v>
      </c>
      <c r="K317" s="4" t="s">
        <v>30</v>
      </c>
      <c r="L317" s="4">
        <v>521.42</v>
      </c>
      <c r="M317" s="4">
        <v>521.42</v>
      </c>
      <c r="N317" s="4" t="s">
        <v>1533</v>
      </c>
      <c r="O317" s="4" t="s">
        <v>32</v>
      </c>
      <c r="P317" s="4" t="s">
        <v>33</v>
      </c>
      <c r="Q317" s="4">
        <v>0</v>
      </c>
      <c r="R317" s="9">
        <v>45251</v>
      </c>
      <c r="S317" s="6">
        <v>45255</v>
      </c>
      <c r="T317" s="4" t="s">
        <v>34</v>
      </c>
      <c r="U317" s="4">
        <v>521.42</v>
      </c>
      <c r="V317" s="4">
        <v>0</v>
      </c>
      <c r="W317" s="4">
        <v>0</v>
      </c>
      <c r="X317" s="4" t="s">
        <v>1534</v>
      </c>
      <c r="Y317" s="4" t="s">
        <v>67</v>
      </c>
    </row>
    <row r="318" s="4" customFormat="1" spans="1:25">
      <c r="A318" s="4" t="s">
        <v>1518</v>
      </c>
      <c r="B318" s="4" t="s">
        <v>26</v>
      </c>
      <c r="C318" s="4" t="s">
        <v>37</v>
      </c>
      <c r="D318" s="4" t="s">
        <v>1519</v>
      </c>
      <c r="E318" s="4" t="s">
        <v>1152</v>
      </c>
      <c r="F318" s="6">
        <v>45251</v>
      </c>
      <c r="G318" s="6">
        <v>45252</v>
      </c>
      <c r="H318" s="4">
        <v>2</v>
      </c>
      <c r="I318" s="4">
        <v>1</v>
      </c>
      <c r="J318" s="4">
        <v>2</v>
      </c>
      <c r="K318" s="4" t="s">
        <v>30</v>
      </c>
      <c r="L318" s="4">
        <v>-1357.82</v>
      </c>
      <c r="M318" s="4">
        <v>-1357.82</v>
      </c>
      <c r="N318" s="4" t="s">
        <v>1520</v>
      </c>
      <c r="O318" s="4" t="s">
        <v>32</v>
      </c>
      <c r="P318" s="4" t="s">
        <v>33</v>
      </c>
      <c r="Q318" s="4">
        <v>0</v>
      </c>
      <c r="R318" s="9">
        <v>45251.0000115741</v>
      </c>
      <c r="S318" s="6">
        <v>45255</v>
      </c>
      <c r="T318" s="4" t="s">
        <v>34</v>
      </c>
      <c r="U318" s="4">
        <v>-1357.82</v>
      </c>
      <c r="V318" s="4">
        <v>0</v>
      </c>
      <c r="W318" s="4">
        <v>0</v>
      </c>
      <c r="X318" s="4" t="s">
        <v>1521</v>
      </c>
      <c r="Y318" s="4" t="s">
        <v>67</v>
      </c>
    </row>
    <row r="319" s="4" customFormat="1" spans="1:25">
      <c r="A319" s="4" t="s">
        <v>1535</v>
      </c>
      <c r="B319" s="4" t="s">
        <v>26</v>
      </c>
      <c r="C319" s="4" t="s">
        <v>27</v>
      </c>
      <c r="D319" s="4" t="s">
        <v>1536</v>
      </c>
      <c r="E319" s="4" t="s">
        <v>311</v>
      </c>
      <c r="F319" s="6">
        <v>45251</v>
      </c>
      <c r="G319" s="6">
        <v>45252</v>
      </c>
      <c r="H319" s="4">
        <v>1</v>
      </c>
      <c r="I319" s="4">
        <v>1</v>
      </c>
      <c r="J319" s="4">
        <v>1</v>
      </c>
      <c r="K319" s="4" t="s">
        <v>30</v>
      </c>
      <c r="L319" s="4">
        <v>197.24</v>
      </c>
      <c r="M319" s="4">
        <v>197.24</v>
      </c>
      <c r="N319" s="4" t="s">
        <v>1537</v>
      </c>
      <c r="O319" s="4" t="s">
        <v>32</v>
      </c>
      <c r="P319" s="4" t="s">
        <v>33</v>
      </c>
      <c r="Q319" s="4">
        <v>0</v>
      </c>
      <c r="R319" s="9">
        <v>45251</v>
      </c>
      <c r="S319" s="6">
        <v>45255</v>
      </c>
      <c r="T319" s="4" t="s">
        <v>34</v>
      </c>
      <c r="U319" s="4">
        <v>197.24</v>
      </c>
      <c r="V319" s="4">
        <v>0</v>
      </c>
      <c r="W319" s="4">
        <v>0</v>
      </c>
      <c r="X319" s="4" t="s">
        <v>1538</v>
      </c>
      <c r="Y319" s="4" t="s">
        <v>1539</v>
      </c>
    </row>
    <row r="320" s="4" customFormat="1" spans="1:25">
      <c r="A320" s="4" t="s">
        <v>1540</v>
      </c>
      <c r="B320" s="4" t="s">
        <v>26</v>
      </c>
      <c r="C320" s="4" t="s">
        <v>27</v>
      </c>
      <c r="D320" s="4" t="s">
        <v>1541</v>
      </c>
      <c r="E320" s="4" t="s">
        <v>283</v>
      </c>
      <c r="F320" s="6">
        <v>45251</v>
      </c>
      <c r="G320" s="6">
        <v>45252</v>
      </c>
      <c r="H320" s="4">
        <v>1</v>
      </c>
      <c r="I320" s="4">
        <v>1</v>
      </c>
      <c r="J320" s="4">
        <v>1</v>
      </c>
      <c r="K320" s="4" t="s">
        <v>30</v>
      </c>
      <c r="L320" s="4">
        <v>936.35</v>
      </c>
      <c r="M320" s="4">
        <v>936.35</v>
      </c>
      <c r="N320" s="4" t="s">
        <v>1542</v>
      </c>
      <c r="O320" s="4" t="s">
        <v>32</v>
      </c>
      <c r="P320" s="4" t="s">
        <v>33</v>
      </c>
      <c r="Q320" s="4">
        <v>0</v>
      </c>
      <c r="R320" s="9">
        <v>45251</v>
      </c>
      <c r="S320" s="6">
        <v>45255</v>
      </c>
      <c r="T320" s="4" t="s">
        <v>34</v>
      </c>
      <c r="U320" s="4">
        <v>936.35</v>
      </c>
      <c r="V320" s="4">
        <v>0</v>
      </c>
      <c r="W320" s="4">
        <v>0</v>
      </c>
      <c r="X320" s="4" t="s">
        <v>1543</v>
      </c>
      <c r="Y320" s="4" t="s">
        <v>1544</v>
      </c>
    </row>
    <row r="321" s="4" customFormat="1" spans="1:25">
      <c r="A321" s="4" t="s">
        <v>1545</v>
      </c>
      <c r="B321" s="4" t="s">
        <v>26</v>
      </c>
      <c r="C321" s="4" t="s">
        <v>27</v>
      </c>
      <c r="D321" s="4" t="s">
        <v>1541</v>
      </c>
      <c r="E321" s="4" t="s">
        <v>283</v>
      </c>
      <c r="F321" s="6">
        <v>45251</v>
      </c>
      <c r="G321" s="6">
        <v>45252</v>
      </c>
      <c r="H321" s="4">
        <v>1</v>
      </c>
      <c r="I321" s="4">
        <v>1</v>
      </c>
      <c r="J321" s="4">
        <v>1</v>
      </c>
      <c r="K321" s="4" t="s">
        <v>30</v>
      </c>
      <c r="L321" s="4">
        <v>936.35</v>
      </c>
      <c r="M321" s="4">
        <v>936.35</v>
      </c>
      <c r="N321" s="4" t="s">
        <v>1546</v>
      </c>
      <c r="O321" s="4" t="s">
        <v>32</v>
      </c>
      <c r="P321" s="4" t="s">
        <v>33</v>
      </c>
      <c r="Q321" s="4">
        <v>0</v>
      </c>
      <c r="R321" s="9">
        <v>45251.0000115741</v>
      </c>
      <c r="S321" s="6">
        <v>45255</v>
      </c>
      <c r="T321" s="4" t="s">
        <v>34</v>
      </c>
      <c r="U321" s="4">
        <v>936.35</v>
      </c>
      <c r="V321" s="4">
        <v>0</v>
      </c>
      <c r="W321" s="4">
        <v>0</v>
      </c>
      <c r="X321" s="4" t="s">
        <v>1547</v>
      </c>
      <c r="Y321" s="4" t="s">
        <v>1548</v>
      </c>
    </row>
    <row r="322" s="4" customFormat="1" spans="1:25">
      <c r="A322" s="4" t="s">
        <v>1549</v>
      </c>
      <c r="B322" s="4" t="s">
        <v>26</v>
      </c>
      <c r="C322" s="4" t="s">
        <v>27</v>
      </c>
      <c r="D322" s="4" t="s">
        <v>1550</v>
      </c>
      <c r="E322" s="4" t="s">
        <v>283</v>
      </c>
      <c r="F322" s="6">
        <v>45251</v>
      </c>
      <c r="G322" s="6">
        <v>45252</v>
      </c>
      <c r="H322" s="4">
        <v>1</v>
      </c>
      <c r="I322" s="4">
        <v>1</v>
      </c>
      <c r="J322" s="4">
        <v>1</v>
      </c>
      <c r="K322" s="4" t="s">
        <v>30</v>
      </c>
      <c r="L322" s="4">
        <v>295.28</v>
      </c>
      <c r="M322" s="4">
        <v>295.28</v>
      </c>
      <c r="N322" s="4" t="s">
        <v>1551</v>
      </c>
      <c r="O322" s="4" t="s">
        <v>32</v>
      </c>
      <c r="P322" s="4" t="s">
        <v>33</v>
      </c>
      <c r="Q322" s="4">
        <v>0</v>
      </c>
      <c r="R322" s="9">
        <v>45251</v>
      </c>
      <c r="S322" s="6">
        <v>45255</v>
      </c>
      <c r="T322" s="4" t="s">
        <v>34</v>
      </c>
      <c r="U322" s="4">
        <v>295.28</v>
      </c>
      <c r="V322" s="4">
        <v>0</v>
      </c>
      <c r="W322" s="4">
        <v>0</v>
      </c>
      <c r="X322" s="4" t="s">
        <v>1552</v>
      </c>
      <c r="Y322" s="4" t="s">
        <v>1553</v>
      </c>
    </row>
    <row r="323" s="4" customFormat="1" spans="1:25">
      <c r="A323" s="4" t="s">
        <v>1554</v>
      </c>
      <c r="B323" s="4" t="s">
        <v>26</v>
      </c>
      <c r="C323" s="4" t="s">
        <v>27</v>
      </c>
      <c r="D323" s="4" t="s">
        <v>1555</v>
      </c>
      <c r="E323" s="4" t="s">
        <v>1556</v>
      </c>
      <c r="F323" s="6">
        <v>45251</v>
      </c>
      <c r="G323" s="6">
        <v>45252</v>
      </c>
      <c r="H323" s="4">
        <v>1</v>
      </c>
      <c r="I323" s="4">
        <v>1</v>
      </c>
      <c r="J323" s="4">
        <v>1</v>
      </c>
      <c r="K323" s="4" t="s">
        <v>30</v>
      </c>
      <c r="L323" s="4">
        <v>901.62</v>
      </c>
      <c r="M323" s="4">
        <v>901.62</v>
      </c>
      <c r="N323" s="4" t="s">
        <v>1557</v>
      </c>
      <c r="O323" s="4" t="s">
        <v>32</v>
      </c>
      <c r="P323" s="4" t="s">
        <v>33</v>
      </c>
      <c r="Q323" s="4">
        <v>0</v>
      </c>
      <c r="R323" s="9">
        <v>45251</v>
      </c>
      <c r="S323" s="6">
        <v>45255</v>
      </c>
      <c r="T323" s="4" t="s">
        <v>34</v>
      </c>
      <c r="U323" s="4">
        <v>901.62</v>
      </c>
      <c r="V323" s="4">
        <v>0</v>
      </c>
      <c r="W323" s="4">
        <v>0</v>
      </c>
      <c r="X323" s="4" t="s">
        <v>1558</v>
      </c>
      <c r="Y323" s="4" t="s">
        <v>1559</v>
      </c>
    </row>
    <row r="324" s="4" customFormat="1" spans="1:25">
      <c r="A324" s="4" t="s">
        <v>1560</v>
      </c>
      <c r="B324" s="4" t="s">
        <v>26</v>
      </c>
      <c r="C324" s="4" t="s">
        <v>27</v>
      </c>
      <c r="D324" s="4" t="s">
        <v>1561</v>
      </c>
      <c r="E324" s="4" t="s">
        <v>1424</v>
      </c>
      <c r="F324" s="6">
        <v>45251</v>
      </c>
      <c r="G324" s="6">
        <v>45252</v>
      </c>
      <c r="H324" s="4">
        <v>1</v>
      </c>
      <c r="I324" s="4">
        <v>1</v>
      </c>
      <c r="J324" s="4">
        <v>1</v>
      </c>
      <c r="K324" s="4" t="s">
        <v>30</v>
      </c>
      <c r="L324" s="4">
        <v>120.43</v>
      </c>
      <c r="M324" s="4">
        <v>120.43</v>
      </c>
      <c r="N324" s="4" t="s">
        <v>1562</v>
      </c>
      <c r="O324" s="4" t="s">
        <v>32</v>
      </c>
      <c r="P324" s="4" t="s">
        <v>33</v>
      </c>
      <c r="Q324" s="4">
        <v>0</v>
      </c>
      <c r="R324" s="9">
        <v>45251.0000115741</v>
      </c>
      <c r="S324" s="6">
        <v>45255</v>
      </c>
      <c r="T324" s="4" t="s">
        <v>34</v>
      </c>
      <c r="U324" s="4">
        <v>120.43</v>
      </c>
      <c r="V324" s="4">
        <v>0</v>
      </c>
      <c r="W324" s="4">
        <v>0</v>
      </c>
      <c r="X324" s="4" t="s">
        <v>1563</v>
      </c>
      <c r="Y324" s="4" t="s">
        <v>67</v>
      </c>
    </row>
    <row r="325" s="4" customFormat="1" spans="1:25">
      <c r="A325" s="4" t="s">
        <v>1564</v>
      </c>
      <c r="B325" s="4" t="s">
        <v>26</v>
      </c>
      <c r="C325" s="4" t="s">
        <v>27</v>
      </c>
      <c r="D325" s="4" t="s">
        <v>1565</v>
      </c>
      <c r="E325" s="4" t="s">
        <v>1566</v>
      </c>
      <c r="F325" s="6">
        <v>45251</v>
      </c>
      <c r="G325" s="6">
        <v>45252</v>
      </c>
      <c r="H325" s="4">
        <v>1</v>
      </c>
      <c r="I325" s="4">
        <v>1</v>
      </c>
      <c r="J325" s="4">
        <v>1</v>
      </c>
      <c r="K325" s="4" t="s">
        <v>30</v>
      </c>
      <c r="L325" s="4">
        <v>863.74</v>
      </c>
      <c r="M325" s="4">
        <v>863.74</v>
      </c>
      <c r="N325" s="4" t="s">
        <v>1567</v>
      </c>
      <c r="O325" s="4" t="s">
        <v>32</v>
      </c>
      <c r="P325" s="4" t="s">
        <v>33</v>
      </c>
      <c r="Q325" s="4">
        <v>0</v>
      </c>
      <c r="R325" s="9">
        <v>45251.0000115741</v>
      </c>
      <c r="S325" s="6">
        <v>45255</v>
      </c>
      <c r="T325" s="4" t="s">
        <v>34</v>
      </c>
      <c r="U325" s="4">
        <v>863.74</v>
      </c>
      <c r="V325" s="4">
        <v>0</v>
      </c>
      <c r="W325" s="4">
        <v>0</v>
      </c>
      <c r="X325" s="4" t="s">
        <v>1568</v>
      </c>
      <c r="Y325" s="4" t="s">
        <v>1569</v>
      </c>
    </row>
    <row r="326" s="4" customFormat="1" spans="1:25">
      <c r="A326" s="4" t="s">
        <v>1570</v>
      </c>
      <c r="B326" s="4" t="s">
        <v>26</v>
      </c>
      <c r="C326" s="4" t="s">
        <v>27</v>
      </c>
      <c r="D326" s="4" t="s">
        <v>1571</v>
      </c>
      <c r="E326" s="4" t="s">
        <v>283</v>
      </c>
      <c r="F326" s="6">
        <v>45251</v>
      </c>
      <c r="G326" s="6">
        <v>45252</v>
      </c>
      <c r="H326" s="4">
        <v>1</v>
      </c>
      <c r="I326" s="4">
        <v>1</v>
      </c>
      <c r="J326" s="4">
        <v>1</v>
      </c>
      <c r="K326" s="4" t="s">
        <v>30</v>
      </c>
      <c r="L326" s="4">
        <v>346.42</v>
      </c>
      <c r="M326" s="4">
        <v>346.42</v>
      </c>
      <c r="N326" s="4" t="s">
        <v>1572</v>
      </c>
      <c r="O326" s="4" t="s">
        <v>32</v>
      </c>
      <c r="P326" s="4" t="s">
        <v>33</v>
      </c>
      <c r="Q326" s="4">
        <v>0</v>
      </c>
      <c r="R326" s="9">
        <v>45251.0000115741</v>
      </c>
      <c r="S326" s="6">
        <v>45255</v>
      </c>
      <c r="T326" s="4" t="s">
        <v>34</v>
      </c>
      <c r="U326" s="4">
        <v>346.42</v>
      </c>
      <c r="V326" s="4">
        <v>0</v>
      </c>
      <c r="W326" s="4">
        <v>0</v>
      </c>
      <c r="X326" s="4" t="s">
        <v>1573</v>
      </c>
      <c r="Y326" s="4" t="s">
        <v>1574</v>
      </c>
    </row>
    <row r="327" s="4" customFormat="1" spans="1:25">
      <c r="A327" s="4" t="s">
        <v>1575</v>
      </c>
      <c r="B327" s="4" t="s">
        <v>26</v>
      </c>
      <c r="C327" s="4" t="s">
        <v>27</v>
      </c>
      <c r="D327" s="4" t="s">
        <v>1075</v>
      </c>
      <c r="E327" s="4" t="s">
        <v>765</v>
      </c>
      <c r="F327" s="6">
        <v>45251</v>
      </c>
      <c r="G327" s="6">
        <v>45252</v>
      </c>
      <c r="H327" s="4">
        <v>1</v>
      </c>
      <c r="I327" s="4">
        <v>1</v>
      </c>
      <c r="J327" s="4">
        <v>1</v>
      </c>
      <c r="K327" s="4" t="s">
        <v>30</v>
      </c>
      <c r="L327" s="4">
        <v>256.01</v>
      </c>
      <c r="M327" s="4">
        <v>256.01</v>
      </c>
      <c r="N327" s="4" t="s">
        <v>1576</v>
      </c>
      <c r="O327" s="4" t="s">
        <v>32</v>
      </c>
      <c r="P327" s="4" t="s">
        <v>33</v>
      </c>
      <c r="Q327" s="4">
        <v>0</v>
      </c>
      <c r="R327" s="9">
        <v>45251.0000115741</v>
      </c>
      <c r="S327" s="6">
        <v>45255</v>
      </c>
      <c r="T327" s="4" t="s">
        <v>34</v>
      </c>
      <c r="U327" s="4">
        <v>256.01</v>
      </c>
      <c r="V327" s="4">
        <v>0</v>
      </c>
      <c r="W327" s="4">
        <v>0</v>
      </c>
      <c r="X327" s="4" t="s">
        <v>1577</v>
      </c>
      <c r="Y327" s="4" t="s">
        <v>1578</v>
      </c>
    </row>
    <row r="328" s="4" customFormat="1" spans="1:25">
      <c r="A328" s="4" t="s">
        <v>1579</v>
      </c>
      <c r="B328" s="4" t="s">
        <v>26</v>
      </c>
      <c r="C328" s="4" t="s">
        <v>27</v>
      </c>
      <c r="D328" s="4" t="s">
        <v>1406</v>
      </c>
      <c r="E328" s="4" t="s">
        <v>1580</v>
      </c>
      <c r="F328" s="6">
        <v>45251</v>
      </c>
      <c r="G328" s="6">
        <v>45252</v>
      </c>
      <c r="H328" s="4">
        <v>1</v>
      </c>
      <c r="I328" s="4">
        <v>1</v>
      </c>
      <c r="J328" s="4">
        <v>1</v>
      </c>
      <c r="K328" s="4" t="s">
        <v>30</v>
      </c>
      <c r="L328" s="4">
        <v>1010.02</v>
      </c>
      <c r="M328" s="4">
        <v>1010.02</v>
      </c>
      <c r="N328" s="4" t="s">
        <v>1581</v>
      </c>
      <c r="O328" s="4" t="s">
        <v>32</v>
      </c>
      <c r="P328" s="4" t="s">
        <v>33</v>
      </c>
      <c r="Q328" s="4">
        <v>0</v>
      </c>
      <c r="R328" s="9">
        <v>45251.0000115741</v>
      </c>
      <c r="S328" s="6">
        <v>45255</v>
      </c>
      <c r="T328" s="4" t="s">
        <v>34</v>
      </c>
      <c r="U328" s="4">
        <v>1010.02</v>
      </c>
      <c r="V328" s="4">
        <v>0</v>
      </c>
      <c r="W328" s="4">
        <v>0</v>
      </c>
      <c r="X328" s="4" t="s">
        <v>1582</v>
      </c>
      <c r="Y328" s="4" t="s">
        <v>1583</v>
      </c>
    </row>
    <row r="329" s="4" customFormat="1" spans="1:25">
      <c r="A329" s="4" t="s">
        <v>1584</v>
      </c>
      <c r="B329" s="4" t="s">
        <v>26</v>
      </c>
      <c r="C329" s="4" t="s">
        <v>27</v>
      </c>
      <c r="D329" s="4" t="s">
        <v>1585</v>
      </c>
      <c r="E329" s="4" t="s">
        <v>1424</v>
      </c>
      <c r="F329" s="6">
        <v>45251</v>
      </c>
      <c r="G329" s="6">
        <v>45252</v>
      </c>
      <c r="H329" s="4">
        <v>1</v>
      </c>
      <c r="I329" s="4">
        <v>1</v>
      </c>
      <c r="J329" s="4">
        <v>1</v>
      </c>
      <c r="K329" s="4" t="s">
        <v>30</v>
      </c>
      <c r="L329" s="4">
        <v>169.01</v>
      </c>
      <c r="M329" s="4">
        <v>169.01</v>
      </c>
      <c r="N329" s="4" t="s">
        <v>1586</v>
      </c>
      <c r="O329" s="4" t="s">
        <v>32</v>
      </c>
      <c r="P329" s="4" t="s">
        <v>33</v>
      </c>
      <c r="Q329" s="4">
        <v>0</v>
      </c>
      <c r="R329" s="9">
        <v>45251</v>
      </c>
      <c r="S329" s="6">
        <v>45255</v>
      </c>
      <c r="T329" s="4" t="s">
        <v>34</v>
      </c>
      <c r="U329" s="4">
        <v>169.01</v>
      </c>
      <c r="V329" s="4">
        <v>0</v>
      </c>
      <c r="W329" s="4">
        <v>0</v>
      </c>
      <c r="X329" s="4" t="s">
        <v>1587</v>
      </c>
      <c r="Y329" s="4" t="s">
        <v>67</v>
      </c>
    </row>
    <row r="330" s="4" customFormat="1" spans="1:25">
      <c r="A330" s="4" t="s">
        <v>1588</v>
      </c>
      <c r="B330" s="4" t="s">
        <v>26</v>
      </c>
      <c r="C330" s="4" t="s">
        <v>27</v>
      </c>
      <c r="D330" s="4" t="s">
        <v>1589</v>
      </c>
      <c r="E330" s="4" t="s">
        <v>1055</v>
      </c>
      <c r="F330" s="6">
        <v>45251</v>
      </c>
      <c r="G330" s="6">
        <v>45252</v>
      </c>
      <c r="H330" s="4">
        <v>1</v>
      </c>
      <c r="I330" s="4">
        <v>1</v>
      </c>
      <c r="J330" s="4">
        <v>1</v>
      </c>
      <c r="K330" s="4" t="s">
        <v>30</v>
      </c>
      <c r="L330" s="4">
        <v>168.97</v>
      </c>
      <c r="M330" s="4">
        <v>168.97</v>
      </c>
      <c r="N330" s="4" t="s">
        <v>1590</v>
      </c>
      <c r="O330" s="4" t="s">
        <v>32</v>
      </c>
      <c r="P330" s="4" t="s">
        <v>33</v>
      </c>
      <c r="Q330" s="4">
        <v>0</v>
      </c>
      <c r="R330" s="9">
        <v>45251.0000115741</v>
      </c>
      <c r="S330" s="6">
        <v>45255</v>
      </c>
      <c r="T330" s="4" t="s">
        <v>34</v>
      </c>
      <c r="U330" s="4">
        <v>168.97</v>
      </c>
      <c r="V330" s="4">
        <v>0</v>
      </c>
      <c r="W330" s="4">
        <v>0</v>
      </c>
      <c r="X330" s="4" t="s">
        <v>1591</v>
      </c>
      <c r="Y330" s="4" t="s">
        <v>1592</v>
      </c>
    </row>
    <row r="331" s="4" customFormat="1" spans="1:25">
      <c r="A331" s="4" t="s">
        <v>1593</v>
      </c>
      <c r="B331" s="4" t="s">
        <v>26</v>
      </c>
      <c r="C331" s="4" t="s">
        <v>27</v>
      </c>
      <c r="D331" s="4" t="s">
        <v>1594</v>
      </c>
      <c r="E331" s="4" t="s">
        <v>1308</v>
      </c>
      <c r="F331" s="6">
        <v>45251</v>
      </c>
      <c r="G331" s="6">
        <v>45252</v>
      </c>
      <c r="H331" s="4">
        <v>1</v>
      </c>
      <c r="I331" s="4">
        <v>1</v>
      </c>
      <c r="J331" s="4">
        <v>1</v>
      </c>
      <c r="K331" s="4" t="s">
        <v>30</v>
      </c>
      <c r="L331" s="4">
        <v>291.28</v>
      </c>
      <c r="M331" s="4">
        <v>291.28</v>
      </c>
      <c r="N331" s="4" t="s">
        <v>1595</v>
      </c>
      <c r="O331" s="4" t="s">
        <v>32</v>
      </c>
      <c r="P331" s="4" t="s">
        <v>33</v>
      </c>
      <c r="Q331" s="4">
        <v>0</v>
      </c>
      <c r="R331" s="9">
        <v>45251</v>
      </c>
      <c r="S331" s="6">
        <v>45255</v>
      </c>
      <c r="T331" s="4" t="s">
        <v>34</v>
      </c>
      <c r="U331" s="4">
        <v>291.28</v>
      </c>
      <c r="V331" s="4">
        <v>0</v>
      </c>
      <c r="W331" s="4">
        <v>0</v>
      </c>
      <c r="X331" s="4" t="s">
        <v>1596</v>
      </c>
      <c r="Y331" s="4" t="s">
        <v>1597</v>
      </c>
    </row>
    <row r="332" s="4" customFormat="1" spans="1:25">
      <c r="A332" s="4" t="s">
        <v>1598</v>
      </c>
      <c r="B332" s="4" t="s">
        <v>26</v>
      </c>
      <c r="C332" s="4" t="s">
        <v>27</v>
      </c>
      <c r="D332" s="4" t="s">
        <v>740</v>
      </c>
      <c r="E332" s="4" t="s">
        <v>1599</v>
      </c>
      <c r="F332" s="6">
        <v>45251</v>
      </c>
      <c r="G332" s="6">
        <v>45252</v>
      </c>
      <c r="H332" s="4">
        <v>1</v>
      </c>
      <c r="I332" s="4">
        <v>1</v>
      </c>
      <c r="J332" s="4">
        <v>1</v>
      </c>
      <c r="K332" s="4" t="s">
        <v>30</v>
      </c>
      <c r="L332" s="4">
        <v>398.34</v>
      </c>
      <c r="M332" s="4">
        <v>398.34</v>
      </c>
      <c r="N332" s="4" t="s">
        <v>1600</v>
      </c>
      <c r="O332" s="4" t="s">
        <v>32</v>
      </c>
      <c r="P332" s="4" t="s">
        <v>33</v>
      </c>
      <c r="Q332" s="4">
        <v>0</v>
      </c>
      <c r="R332" s="9">
        <v>45251</v>
      </c>
      <c r="S332" s="6">
        <v>45255</v>
      </c>
      <c r="T332" s="4" t="s">
        <v>34</v>
      </c>
      <c r="U332" s="4">
        <v>398.34</v>
      </c>
      <c r="V332" s="4">
        <v>0</v>
      </c>
      <c r="W332" s="4">
        <v>0</v>
      </c>
      <c r="X332" s="4" t="s">
        <v>1601</v>
      </c>
      <c r="Y332" s="4" t="s">
        <v>1602</v>
      </c>
    </row>
    <row r="333" s="4" customFormat="1" spans="1:25">
      <c r="A333" s="4" t="s">
        <v>1603</v>
      </c>
      <c r="B333" s="4" t="s">
        <v>26</v>
      </c>
      <c r="C333" s="4" t="s">
        <v>27</v>
      </c>
      <c r="D333" s="4" t="s">
        <v>1604</v>
      </c>
      <c r="E333" s="4" t="s">
        <v>1605</v>
      </c>
      <c r="F333" s="6">
        <v>45251</v>
      </c>
      <c r="G333" s="6">
        <v>45252</v>
      </c>
      <c r="H333" s="4">
        <v>1</v>
      </c>
      <c r="I333" s="4">
        <v>1</v>
      </c>
      <c r="J333" s="4">
        <v>1</v>
      </c>
      <c r="K333" s="4" t="s">
        <v>30</v>
      </c>
      <c r="L333" s="4">
        <v>298.49</v>
      </c>
      <c r="M333" s="4">
        <v>298.49</v>
      </c>
      <c r="N333" s="4" t="s">
        <v>1606</v>
      </c>
      <c r="O333" s="4" t="s">
        <v>32</v>
      </c>
      <c r="P333" s="4" t="s">
        <v>33</v>
      </c>
      <c r="Q333" s="4">
        <v>0</v>
      </c>
      <c r="R333" s="9">
        <v>45251</v>
      </c>
      <c r="S333" s="6">
        <v>45255</v>
      </c>
      <c r="T333" s="4" t="s">
        <v>34</v>
      </c>
      <c r="U333" s="4">
        <v>298.49</v>
      </c>
      <c r="V333" s="4">
        <v>0</v>
      </c>
      <c r="W333" s="4">
        <v>0</v>
      </c>
      <c r="X333" s="4" t="s">
        <v>1607</v>
      </c>
      <c r="Y333" s="4" t="s">
        <v>1608</v>
      </c>
    </row>
    <row r="334" s="4" customFormat="1" spans="1:25">
      <c r="A334" s="4" t="s">
        <v>1609</v>
      </c>
      <c r="B334" s="4" t="s">
        <v>26</v>
      </c>
      <c r="C334" s="4" t="s">
        <v>27</v>
      </c>
      <c r="D334" s="4" t="s">
        <v>1389</v>
      </c>
      <c r="E334" s="4" t="s">
        <v>1610</v>
      </c>
      <c r="F334" s="6">
        <v>45251</v>
      </c>
      <c r="G334" s="6">
        <v>45252</v>
      </c>
      <c r="H334" s="4">
        <v>1</v>
      </c>
      <c r="I334" s="4">
        <v>1</v>
      </c>
      <c r="J334" s="4">
        <v>1</v>
      </c>
      <c r="K334" s="4" t="s">
        <v>30</v>
      </c>
      <c r="L334" s="4">
        <v>205.41</v>
      </c>
      <c r="M334" s="4">
        <v>205.41</v>
      </c>
      <c r="N334" s="4" t="s">
        <v>1611</v>
      </c>
      <c r="O334" s="4" t="s">
        <v>32</v>
      </c>
      <c r="P334" s="4" t="s">
        <v>33</v>
      </c>
      <c r="Q334" s="4">
        <v>0</v>
      </c>
      <c r="R334" s="9">
        <v>45251</v>
      </c>
      <c r="S334" s="6">
        <v>45255</v>
      </c>
      <c r="T334" s="4" t="s">
        <v>34</v>
      </c>
      <c r="U334" s="4">
        <v>205.41</v>
      </c>
      <c r="V334" s="4">
        <v>0</v>
      </c>
      <c r="W334" s="4">
        <v>0</v>
      </c>
      <c r="X334" s="4" t="s">
        <v>1612</v>
      </c>
      <c r="Y334" s="4" t="s">
        <v>1613</v>
      </c>
    </row>
    <row r="335" s="4" customFormat="1" spans="1:25">
      <c r="A335" s="4" t="s">
        <v>1614</v>
      </c>
      <c r="B335" s="4" t="s">
        <v>26</v>
      </c>
      <c r="C335" s="4" t="s">
        <v>27</v>
      </c>
      <c r="D335" s="4" t="s">
        <v>1615</v>
      </c>
      <c r="E335" s="4" t="s">
        <v>1098</v>
      </c>
      <c r="F335" s="6">
        <v>45251</v>
      </c>
      <c r="G335" s="6">
        <v>45252</v>
      </c>
      <c r="H335" s="4">
        <v>1</v>
      </c>
      <c r="I335" s="4">
        <v>1</v>
      </c>
      <c r="J335" s="4">
        <v>1</v>
      </c>
      <c r="K335" s="4" t="s">
        <v>30</v>
      </c>
      <c r="L335" s="4">
        <v>245.93</v>
      </c>
      <c r="M335" s="4">
        <v>245.93</v>
      </c>
      <c r="N335" s="4" t="s">
        <v>1616</v>
      </c>
      <c r="O335" s="4" t="s">
        <v>32</v>
      </c>
      <c r="P335" s="4" t="s">
        <v>33</v>
      </c>
      <c r="Q335" s="4">
        <v>0</v>
      </c>
      <c r="R335" s="9">
        <v>45251.0000115741</v>
      </c>
      <c r="S335" s="6">
        <v>45255</v>
      </c>
      <c r="T335" s="4" t="s">
        <v>34</v>
      </c>
      <c r="U335" s="4">
        <v>245.93</v>
      </c>
      <c r="V335" s="4">
        <v>0</v>
      </c>
      <c r="W335" s="4">
        <v>0</v>
      </c>
      <c r="X335" s="4" t="s">
        <v>1617</v>
      </c>
      <c r="Y335" s="4" t="s">
        <v>1618</v>
      </c>
    </row>
    <row r="336" s="4" customFormat="1" spans="1:25">
      <c r="A336" s="4" t="s">
        <v>1619</v>
      </c>
      <c r="B336" s="4" t="s">
        <v>26</v>
      </c>
      <c r="C336" s="4" t="s">
        <v>27</v>
      </c>
      <c r="D336" s="4" t="s">
        <v>1620</v>
      </c>
      <c r="E336" s="4" t="s">
        <v>412</v>
      </c>
      <c r="F336" s="6">
        <v>45251</v>
      </c>
      <c r="G336" s="6">
        <v>45252</v>
      </c>
      <c r="H336" s="4">
        <v>1</v>
      </c>
      <c r="I336" s="4">
        <v>1</v>
      </c>
      <c r="J336" s="4">
        <v>1</v>
      </c>
      <c r="K336" s="4" t="s">
        <v>30</v>
      </c>
      <c r="L336" s="4">
        <v>1201.11</v>
      </c>
      <c r="M336" s="4">
        <v>1201.11</v>
      </c>
      <c r="N336" s="4" t="s">
        <v>1621</v>
      </c>
      <c r="O336" s="4" t="s">
        <v>32</v>
      </c>
      <c r="P336" s="4" t="s">
        <v>33</v>
      </c>
      <c r="Q336" s="4">
        <v>0</v>
      </c>
      <c r="R336" s="9">
        <v>45251.0000115741</v>
      </c>
      <c r="S336" s="6">
        <v>45255</v>
      </c>
      <c r="T336" s="4" t="s">
        <v>34</v>
      </c>
      <c r="U336" s="4">
        <v>1201.11</v>
      </c>
      <c r="V336" s="4">
        <v>0</v>
      </c>
      <c r="W336" s="4">
        <v>0</v>
      </c>
      <c r="X336" s="4" t="s">
        <v>1622</v>
      </c>
      <c r="Y336" s="4" t="s">
        <v>1623</v>
      </c>
    </row>
    <row r="337" s="4" customFormat="1" spans="1:25">
      <c r="A337" s="4" t="s">
        <v>1624</v>
      </c>
      <c r="B337" s="4" t="s">
        <v>26</v>
      </c>
      <c r="C337" s="4" t="s">
        <v>27</v>
      </c>
      <c r="D337" s="4" t="s">
        <v>1625</v>
      </c>
      <c r="E337" s="4" t="s">
        <v>1626</v>
      </c>
      <c r="F337" s="6">
        <v>45251</v>
      </c>
      <c r="G337" s="6">
        <v>45252</v>
      </c>
      <c r="H337" s="4">
        <v>1</v>
      </c>
      <c r="I337" s="4">
        <v>1</v>
      </c>
      <c r="J337" s="4">
        <v>1</v>
      </c>
      <c r="K337" s="4" t="s">
        <v>30</v>
      </c>
      <c r="L337" s="4">
        <v>1025.26</v>
      </c>
      <c r="M337" s="4">
        <v>1025.26</v>
      </c>
      <c r="N337" s="4" t="s">
        <v>1627</v>
      </c>
      <c r="O337" s="4" t="s">
        <v>32</v>
      </c>
      <c r="P337" s="4" t="s">
        <v>33</v>
      </c>
      <c r="Q337" s="4">
        <v>0</v>
      </c>
      <c r="R337" s="9">
        <v>45251.0000115741</v>
      </c>
      <c r="S337" s="6">
        <v>45255</v>
      </c>
      <c r="T337" s="4" t="s">
        <v>34</v>
      </c>
      <c r="U337" s="4">
        <v>1025.26</v>
      </c>
      <c r="V337" s="4">
        <v>0</v>
      </c>
      <c r="W337" s="4">
        <v>0</v>
      </c>
      <c r="X337" s="4" t="s">
        <v>1628</v>
      </c>
      <c r="Y337" s="4" t="s">
        <v>1629</v>
      </c>
    </row>
    <row r="338" s="4" customFormat="1" spans="1:25">
      <c r="A338" s="4" t="s">
        <v>1630</v>
      </c>
      <c r="B338" s="4" t="s">
        <v>26</v>
      </c>
      <c r="C338" s="4" t="s">
        <v>27</v>
      </c>
      <c r="D338" s="4" t="s">
        <v>1631</v>
      </c>
      <c r="E338" s="4" t="s">
        <v>1322</v>
      </c>
      <c r="F338" s="6">
        <v>45251</v>
      </c>
      <c r="G338" s="6">
        <v>45252</v>
      </c>
      <c r="H338" s="4">
        <v>1</v>
      </c>
      <c r="I338" s="4">
        <v>1</v>
      </c>
      <c r="J338" s="4">
        <v>1</v>
      </c>
      <c r="K338" s="4" t="s">
        <v>30</v>
      </c>
      <c r="L338" s="4">
        <v>463.99</v>
      </c>
      <c r="M338" s="4">
        <v>463.99</v>
      </c>
      <c r="N338" s="4" t="s">
        <v>1632</v>
      </c>
      <c r="O338" s="4" t="s">
        <v>32</v>
      </c>
      <c r="P338" s="4" t="s">
        <v>33</v>
      </c>
      <c r="Q338" s="4">
        <v>0</v>
      </c>
      <c r="R338" s="9">
        <v>45251.0000115741</v>
      </c>
      <c r="S338" s="6">
        <v>45255</v>
      </c>
      <c r="T338" s="4" t="s">
        <v>34</v>
      </c>
      <c r="U338" s="4">
        <v>463.99</v>
      </c>
      <c r="V338" s="4">
        <v>0</v>
      </c>
      <c r="W338" s="4">
        <v>0</v>
      </c>
      <c r="X338" s="4" t="s">
        <v>1633</v>
      </c>
      <c r="Y338" s="4" t="s">
        <v>1634</v>
      </c>
    </row>
    <row r="339" s="4" customFormat="1" spans="1:25">
      <c r="A339" s="4" t="s">
        <v>1635</v>
      </c>
      <c r="B339" s="4" t="s">
        <v>26</v>
      </c>
      <c r="C339" s="4" t="s">
        <v>27</v>
      </c>
      <c r="D339" s="4" t="s">
        <v>1636</v>
      </c>
      <c r="E339" s="4" t="s">
        <v>936</v>
      </c>
      <c r="F339" s="6">
        <v>45251</v>
      </c>
      <c r="G339" s="6">
        <v>45252</v>
      </c>
      <c r="H339" s="4">
        <v>1</v>
      </c>
      <c r="I339" s="4">
        <v>1</v>
      </c>
      <c r="J339" s="4">
        <v>1</v>
      </c>
      <c r="K339" s="4" t="s">
        <v>30</v>
      </c>
      <c r="L339" s="4">
        <v>1584.72</v>
      </c>
      <c r="M339" s="4">
        <v>1584.72</v>
      </c>
      <c r="N339" s="4" t="s">
        <v>1637</v>
      </c>
      <c r="O339" s="4" t="s">
        <v>32</v>
      </c>
      <c r="P339" s="4" t="s">
        <v>33</v>
      </c>
      <c r="Q339" s="4">
        <v>0</v>
      </c>
      <c r="R339" s="9">
        <v>45251</v>
      </c>
      <c r="S339" s="6">
        <v>45255</v>
      </c>
      <c r="T339" s="4" t="s">
        <v>34</v>
      </c>
      <c r="U339" s="4">
        <v>1584.72</v>
      </c>
      <c r="V339" s="4">
        <v>0</v>
      </c>
      <c r="W339" s="4">
        <v>0</v>
      </c>
      <c r="X339" s="4" t="s">
        <v>1638</v>
      </c>
      <c r="Y339" s="4" t="s">
        <v>1639</v>
      </c>
    </row>
    <row r="340" s="4" customFormat="1" spans="1:25">
      <c r="A340" s="4" t="s">
        <v>1640</v>
      </c>
      <c r="B340" s="4" t="s">
        <v>26</v>
      </c>
      <c r="C340" s="4" t="s">
        <v>27</v>
      </c>
      <c r="D340" s="4" t="s">
        <v>1641</v>
      </c>
      <c r="E340" s="4" t="s">
        <v>1642</v>
      </c>
      <c r="F340" s="6">
        <v>45251</v>
      </c>
      <c r="G340" s="6">
        <v>45252</v>
      </c>
      <c r="H340" s="4">
        <v>1</v>
      </c>
      <c r="I340" s="4">
        <v>1</v>
      </c>
      <c r="J340" s="4">
        <v>1</v>
      </c>
      <c r="K340" s="4" t="s">
        <v>30</v>
      </c>
      <c r="L340" s="4">
        <v>987.2</v>
      </c>
      <c r="M340" s="4">
        <v>987.2</v>
      </c>
      <c r="N340" s="4" t="s">
        <v>1643</v>
      </c>
      <c r="O340" s="4" t="s">
        <v>32</v>
      </c>
      <c r="P340" s="4" t="s">
        <v>33</v>
      </c>
      <c r="Q340" s="4">
        <v>0</v>
      </c>
      <c r="R340" s="9">
        <v>45251</v>
      </c>
      <c r="S340" s="6">
        <v>45255</v>
      </c>
      <c r="T340" s="4" t="s">
        <v>34</v>
      </c>
      <c r="U340" s="4">
        <v>987.2</v>
      </c>
      <c r="V340" s="4">
        <v>0</v>
      </c>
      <c r="W340" s="4">
        <v>0</v>
      </c>
      <c r="X340" s="4" t="s">
        <v>1644</v>
      </c>
      <c r="Y340" s="4" t="s">
        <v>1645</v>
      </c>
    </row>
    <row r="341" s="4" customFormat="1" spans="1:25">
      <c r="A341" s="4" t="s">
        <v>1646</v>
      </c>
      <c r="B341" s="4" t="s">
        <v>26</v>
      </c>
      <c r="C341" s="4" t="s">
        <v>27</v>
      </c>
      <c r="D341" s="4" t="s">
        <v>1647</v>
      </c>
      <c r="E341" s="4" t="s">
        <v>1055</v>
      </c>
      <c r="F341" s="6">
        <v>45251</v>
      </c>
      <c r="G341" s="6">
        <v>45252</v>
      </c>
      <c r="H341" s="4">
        <v>1</v>
      </c>
      <c r="I341" s="4">
        <v>1</v>
      </c>
      <c r="J341" s="4">
        <v>1</v>
      </c>
      <c r="K341" s="4" t="s">
        <v>30</v>
      </c>
      <c r="L341" s="4">
        <v>302.55</v>
      </c>
      <c r="M341" s="4">
        <v>302.55</v>
      </c>
      <c r="N341" s="4" t="s">
        <v>1648</v>
      </c>
      <c r="O341" s="4" t="s">
        <v>32</v>
      </c>
      <c r="P341" s="4" t="s">
        <v>33</v>
      </c>
      <c r="Q341" s="4">
        <v>0</v>
      </c>
      <c r="R341" s="9">
        <v>45251</v>
      </c>
      <c r="S341" s="6">
        <v>45255</v>
      </c>
      <c r="T341" s="4" t="s">
        <v>34</v>
      </c>
      <c r="U341" s="4">
        <v>302.55</v>
      </c>
      <c r="V341" s="4">
        <v>0</v>
      </c>
      <c r="W341" s="4">
        <v>0</v>
      </c>
      <c r="X341" s="4" t="s">
        <v>1649</v>
      </c>
      <c r="Y341" s="4" t="s">
        <v>1650</v>
      </c>
    </row>
    <row r="342" s="4" customFormat="1" spans="1:25">
      <c r="A342" s="4" t="s">
        <v>1651</v>
      </c>
      <c r="B342" s="4" t="s">
        <v>26</v>
      </c>
      <c r="C342" s="4" t="s">
        <v>27</v>
      </c>
      <c r="D342" s="4" t="s">
        <v>231</v>
      </c>
      <c r="E342" s="4" t="s">
        <v>283</v>
      </c>
      <c r="F342" s="6">
        <v>45251</v>
      </c>
      <c r="G342" s="6">
        <v>45252</v>
      </c>
      <c r="H342" s="4">
        <v>1</v>
      </c>
      <c r="I342" s="4">
        <v>1</v>
      </c>
      <c r="J342" s="4">
        <v>1</v>
      </c>
      <c r="K342" s="4" t="s">
        <v>30</v>
      </c>
      <c r="L342" s="4">
        <v>543.8</v>
      </c>
      <c r="M342" s="4">
        <v>543.8</v>
      </c>
      <c r="N342" s="4" t="s">
        <v>1652</v>
      </c>
      <c r="O342" s="4" t="s">
        <v>32</v>
      </c>
      <c r="P342" s="4" t="s">
        <v>33</v>
      </c>
      <c r="Q342" s="4">
        <v>0</v>
      </c>
      <c r="R342" s="9">
        <v>45251</v>
      </c>
      <c r="S342" s="6">
        <v>45255</v>
      </c>
      <c r="T342" s="4" t="s">
        <v>34</v>
      </c>
      <c r="U342" s="4">
        <v>543.8</v>
      </c>
      <c r="V342" s="4">
        <v>0</v>
      </c>
      <c r="W342" s="4">
        <v>0</v>
      </c>
      <c r="X342" s="4" t="s">
        <v>1653</v>
      </c>
      <c r="Y342" s="4" t="s">
        <v>1654</v>
      </c>
    </row>
    <row r="343" s="4" customFormat="1" spans="1:25">
      <c r="A343" s="4" t="s">
        <v>1655</v>
      </c>
      <c r="B343" s="4" t="s">
        <v>26</v>
      </c>
      <c r="C343" s="4" t="s">
        <v>27</v>
      </c>
      <c r="D343" s="4" t="s">
        <v>1656</v>
      </c>
      <c r="E343" s="4" t="s">
        <v>1657</v>
      </c>
      <c r="F343" s="6">
        <v>45251</v>
      </c>
      <c r="G343" s="6">
        <v>45252</v>
      </c>
      <c r="H343" s="4">
        <v>1</v>
      </c>
      <c r="I343" s="4">
        <v>1</v>
      </c>
      <c r="J343" s="4">
        <v>1</v>
      </c>
      <c r="K343" s="4" t="s">
        <v>30</v>
      </c>
      <c r="L343" s="4">
        <v>176.11</v>
      </c>
      <c r="M343" s="4">
        <v>176.11</v>
      </c>
      <c r="N343" s="4" t="s">
        <v>1658</v>
      </c>
      <c r="O343" s="4" t="s">
        <v>32</v>
      </c>
      <c r="P343" s="4" t="s">
        <v>33</v>
      </c>
      <c r="Q343" s="4">
        <v>0</v>
      </c>
      <c r="R343" s="9">
        <v>45251</v>
      </c>
      <c r="S343" s="6">
        <v>45255</v>
      </c>
      <c r="T343" s="4" t="s">
        <v>34</v>
      </c>
      <c r="U343" s="4">
        <v>176.11</v>
      </c>
      <c r="V343" s="4">
        <v>0</v>
      </c>
      <c r="W343" s="4">
        <v>0</v>
      </c>
      <c r="X343" s="4" t="s">
        <v>1659</v>
      </c>
      <c r="Y343" s="4" t="s">
        <v>1660</v>
      </c>
    </row>
    <row r="344" s="4" customFormat="1" spans="1:25">
      <c r="A344" s="4" t="s">
        <v>1661</v>
      </c>
      <c r="B344" s="4" t="s">
        <v>26</v>
      </c>
      <c r="C344" s="4" t="s">
        <v>27</v>
      </c>
      <c r="D344" s="4" t="s">
        <v>1662</v>
      </c>
      <c r="E344" s="4" t="s">
        <v>1663</v>
      </c>
      <c r="F344" s="6">
        <v>45251</v>
      </c>
      <c r="G344" s="6">
        <v>45252</v>
      </c>
      <c r="H344" s="4">
        <v>3</v>
      </c>
      <c r="I344" s="4">
        <v>1</v>
      </c>
      <c r="J344" s="4">
        <v>3</v>
      </c>
      <c r="K344" s="4" t="s">
        <v>30</v>
      </c>
      <c r="L344" s="4">
        <v>2617.59</v>
      </c>
      <c r="M344" s="4">
        <v>2617.59</v>
      </c>
      <c r="N344" s="4" t="s">
        <v>1664</v>
      </c>
      <c r="O344" s="4" t="s">
        <v>32</v>
      </c>
      <c r="P344" s="4" t="s">
        <v>33</v>
      </c>
      <c r="Q344" s="4">
        <v>0</v>
      </c>
      <c r="R344" s="9">
        <v>45251.0000115741</v>
      </c>
      <c r="S344" s="6">
        <v>45255</v>
      </c>
      <c r="T344" s="4" t="s">
        <v>34</v>
      </c>
      <c r="U344" s="4">
        <v>2617.59</v>
      </c>
      <c r="V344" s="4">
        <v>0</v>
      </c>
      <c r="W344" s="4">
        <v>0</v>
      </c>
      <c r="X344" s="4" t="s">
        <v>1665</v>
      </c>
      <c r="Y344" s="4" t="s">
        <v>1666</v>
      </c>
    </row>
    <row r="345" s="4" customFormat="1" spans="1:25">
      <c r="A345" s="4" t="s">
        <v>1640</v>
      </c>
      <c r="B345" s="4" t="s">
        <v>26</v>
      </c>
      <c r="C345" s="4" t="s">
        <v>37</v>
      </c>
      <c r="D345" s="4" t="s">
        <v>1641</v>
      </c>
      <c r="E345" s="4" t="s">
        <v>1642</v>
      </c>
      <c r="F345" s="6">
        <v>45251</v>
      </c>
      <c r="G345" s="6">
        <v>45252</v>
      </c>
      <c r="H345" s="4">
        <v>1</v>
      </c>
      <c r="I345" s="4">
        <v>1</v>
      </c>
      <c r="J345" s="4">
        <v>1</v>
      </c>
      <c r="K345" s="4" t="s">
        <v>30</v>
      </c>
      <c r="L345" s="4">
        <v>-987.2</v>
      </c>
      <c r="M345" s="4">
        <v>-987.2</v>
      </c>
      <c r="N345" s="4" t="s">
        <v>1643</v>
      </c>
      <c r="O345" s="4" t="s">
        <v>32</v>
      </c>
      <c r="P345" s="4" t="s">
        <v>33</v>
      </c>
      <c r="Q345" s="4">
        <v>0</v>
      </c>
      <c r="R345" s="9">
        <v>45251</v>
      </c>
      <c r="S345" s="6">
        <v>45255</v>
      </c>
      <c r="T345" s="4" t="s">
        <v>34</v>
      </c>
      <c r="U345" s="4">
        <v>-987.2</v>
      </c>
      <c r="V345" s="4">
        <v>0</v>
      </c>
      <c r="W345" s="4">
        <v>0</v>
      </c>
      <c r="X345" s="4" t="s">
        <v>1644</v>
      </c>
      <c r="Y345" s="4" t="s">
        <v>1645</v>
      </c>
    </row>
    <row r="346" s="4" customFormat="1" spans="1:25">
      <c r="A346" s="4" t="s">
        <v>1667</v>
      </c>
      <c r="B346" s="4" t="s">
        <v>26</v>
      </c>
      <c r="C346" s="4" t="s">
        <v>1668</v>
      </c>
      <c r="D346" s="4" t="s">
        <v>1669</v>
      </c>
      <c r="E346" s="4" t="s">
        <v>978</v>
      </c>
      <c r="F346" s="6">
        <v>45245</v>
      </c>
      <c r="G346" s="6">
        <v>45248</v>
      </c>
      <c r="H346" s="4">
        <v>1</v>
      </c>
      <c r="I346" s="4">
        <v>3</v>
      </c>
      <c r="J346" s="4">
        <v>3</v>
      </c>
      <c r="K346" s="4" t="s">
        <v>30</v>
      </c>
      <c r="L346" s="4">
        <v>-551.13</v>
      </c>
      <c r="M346" s="4">
        <v>-551.13</v>
      </c>
      <c r="N346" s="4" t="s">
        <v>1670</v>
      </c>
      <c r="O346" s="4" t="s">
        <v>32</v>
      </c>
      <c r="P346" s="4" t="s">
        <v>33</v>
      </c>
      <c r="Q346" s="4">
        <v>0</v>
      </c>
      <c r="R346" s="9">
        <v>45244.4271180556</v>
      </c>
      <c r="S346" s="6">
        <v>45255</v>
      </c>
      <c r="T346" s="4" t="s">
        <v>34</v>
      </c>
      <c r="U346" s="4">
        <v>-551.13</v>
      </c>
      <c r="V346" s="4">
        <v>0</v>
      </c>
      <c r="W346" s="4">
        <v>0</v>
      </c>
      <c r="X346" s="4" t="s">
        <v>1671</v>
      </c>
      <c r="Y346" s="4" t="s">
        <v>67</v>
      </c>
    </row>
    <row r="347" s="4" customFormat="1" spans="1:25">
      <c r="A347" s="4" t="s">
        <v>1123</v>
      </c>
      <c r="B347" s="4" t="s">
        <v>26</v>
      </c>
      <c r="C347" s="4" t="s">
        <v>1668</v>
      </c>
      <c r="D347" s="4" t="s">
        <v>1124</v>
      </c>
      <c r="E347" s="4" t="s">
        <v>1125</v>
      </c>
      <c r="F347" s="6">
        <v>45251</v>
      </c>
      <c r="G347" s="6">
        <v>45252</v>
      </c>
      <c r="H347" s="4">
        <v>1</v>
      </c>
      <c r="I347" s="4">
        <v>1</v>
      </c>
      <c r="J347" s="4">
        <v>1</v>
      </c>
      <c r="K347" s="4" t="s">
        <v>30</v>
      </c>
      <c r="L347" s="4">
        <v>-199.29</v>
      </c>
      <c r="M347" s="4">
        <v>-199.29</v>
      </c>
      <c r="N347" s="4" t="s">
        <v>1126</v>
      </c>
      <c r="O347" s="4" t="s">
        <v>32</v>
      </c>
      <c r="P347" s="4" t="s">
        <v>33</v>
      </c>
      <c r="Q347" s="4">
        <v>0</v>
      </c>
      <c r="R347" s="9">
        <v>45250.3814814815</v>
      </c>
      <c r="S347" s="6">
        <v>45255</v>
      </c>
      <c r="T347" s="4" t="s">
        <v>34</v>
      </c>
      <c r="U347" s="4">
        <v>-199.29</v>
      </c>
      <c r="V347" s="4">
        <v>0</v>
      </c>
      <c r="W347" s="4">
        <v>0</v>
      </c>
      <c r="X347" s="4" t="s">
        <v>1127</v>
      </c>
      <c r="Y347" s="4" t="s">
        <v>1128</v>
      </c>
    </row>
    <row r="348" s="4" customFormat="1" spans="1:25">
      <c r="A348" s="4" t="s">
        <v>1491</v>
      </c>
      <c r="B348" s="4" t="s">
        <v>26</v>
      </c>
      <c r="C348" s="4" t="s">
        <v>1668</v>
      </c>
      <c r="D348" s="4" t="s">
        <v>1345</v>
      </c>
      <c r="E348" s="4" t="s">
        <v>1346</v>
      </c>
      <c r="F348" s="6">
        <v>45251</v>
      </c>
      <c r="G348" s="6">
        <v>45252</v>
      </c>
      <c r="H348" s="4">
        <v>1</v>
      </c>
      <c r="I348" s="4">
        <v>1</v>
      </c>
      <c r="J348" s="4">
        <v>1</v>
      </c>
      <c r="K348" s="4" t="s">
        <v>30</v>
      </c>
      <c r="L348" s="4">
        <v>-72.52</v>
      </c>
      <c r="M348" s="4">
        <v>-72.52</v>
      </c>
      <c r="N348" s="4" t="s">
        <v>1492</v>
      </c>
      <c r="O348" s="4" t="s">
        <v>32</v>
      </c>
      <c r="P348" s="4" t="s">
        <v>33</v>
      </c>
      <c r="Q348" s="4">
        <v>0</v>
      </c>
      <c r="R348" s="9">
        <v>45251.5444328704</v>
      </c>
      <c r="S348" s="6">
        <v>45255</v>
      </c>
      <c r="T348" s="4" t="s">
        <v>34</v>
      </c>
      <c r="U348" s="4">
        <v>-72.52</v>
      </c>
      <c r="V348" s="4">
        <v>0</v>
      </c>
      <c r="W348" s="4">
        <v>0</v>
      </c>
      <c r="X348" s="4" t="s">
        <v>1493</v>
      </c>
      <c r="Y348" s="4" t="s">
        <v>67</v>
      </c>
    </row>
    <row r="349" s="4" customFormat="1" spans="1:25">
      <c r="A349" s="4" t="s">
        <v>1672</v>
      </c>
      <c r="B349" s="4" t="s">
        <v>26</v>
      </c>
      <c r="C349" s="4" t="s">
        <v>1668</v>
      </c>
      <c r="D349" s="4" t="s">
        <v>1673</v>
      </c>
      <c r="E349" s="4" t="s">
        <v>484</v>
      </c>
      <c r="F349" s="6">
        <v>45242</v>
      </c>
      <c r="G349" s="6">
        <v>45243</v>
      </c>
      <c r="H349" s="4">
        <v>1</v>
      </c>
      <c r="I349" s="4">
        <v>1</v>
      </c>
      <c r="J349" s="4">
        <v>1</v>
      </c>
      <c r="K349" s="4" t="s">
        <v>30</v>
      </c>
      <c r="L349" s="4">
        <v>-612.67</v>
      </c>
      <c r="M349" s="4">
        <v>-612.67</v>
      </c>
      <c r="N349" s="4" t="s">
        <v>1674</v>
      </c>
      <c r="O349" s="4" t="s">
        <v>32</v>
      </c>
      <c r="P349" s="4" t="s">
        <v>33</v>
      </c>
      <c r="Q349" s="4">
        <v>0</v>
      </c>
      <c r="R349" s="9">
        <v>45241.205474537</v>
      </c>
      <c r="S349" s="6">
        <v>45255</v>
      </c>
      <c r="T349" s="4" t="s">
        <v>34</v>
      </c>
      <c r="U349" s="4">
        <v>-612.67</v>
      </c>
      <c r="V349" s="4">
        <v>0</v>
      </c>
      <c r="W349" s="4">
        <v>0</v>
      </c>
      <c r="X349" s="4" t="s">
        <v>1675</v>
      </c>
      <c r="Y349" s="4" t="s">
        <v>1676</v>
      </c>
    </row>
    <row r="350" s="4" customFormat="1" spans="1:25">
      <c r="A350" s="4" t="s">
        <v>1677</v>
      </c>
      <c r="B350" s="4" t="s">
        <v>26</v>
      </c>
      <c r="C350" s="4" t="s">
        <v>1678</v>
      </c>
      <c r="D350" s="4" t="s">
        <v>1679</v>
      </c>
      <c r="E350" s="4" t="s">
        <v>679</v>
      </c>
      <c r="F350" s="6">
        <v>45082</v>
      </c>
      <c r="G350" s="6">
        <v>45086</v>
      </c>
      <c r="H350" s="4">
        <v>1</v>
      </c>
      <c r="I350" s="4">
        <v>4</v>
      </c>
      <c r="J350" s="4">
        <v>4</v>
      </c>
      <c r="K350" s="4" t="s">
        <v>30</v>
      </c>
      <c r="L350" s="4">
        <v>1211</v>
      </c>
      <c r="M350" s="4">
        <v>1211</v>
      </c>
      <c r="N350" s="4" t="s">
        <v>1680</v>
      </c>
      <c r="O350" s="4" t="s">
        <v>32</v>
      </c>
      <c r="P350" s="4" t="s">
        <v>33</v>
      </c>
      <c r="Q350" s="4">
        <v>0</v>
      </c>
      <c r="R350" s="9">
        <v>45013.424375</v>
      </c>
      <c r="S350" s="6">
        <v>45255</v>
      </c>
      <c r="T350" s="4"/>
      <c r="U350" s="4">
        <v>0</v>
      </c>
      <c r="V350" s="4">
        <v>0</v>
      </c>
      <c r="W350" s="4">
        <v>0</v>
      </c>
      <c r="X350" s="4" t="s">
        <v>1681</v>
      </c>
      <c r="Y350" s="4" t="s">
        <v>1682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6"/>
  <sheetViews>
    <sheetView tabSelected="1" workbookViewId="0">
      <selection activeCell="A324" sqref="A324:C32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1683</v>
      </c>
    </row>
    <row r="2" s="4" customFormat="1" hidden="1" spans="1:9">
      <c r="A2" s="5">
        <v>999225118301830</v>
      </c>
      <c r="B2" s="6">
        <v>45249</v>
      </c>
      <c r="C2" s="6">
        <v>45252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999225908000767</v>
      </c>
      <c r="B3" s="6">
        <v>45251</v>
      </c>
      <c r="C3" s="6">
        <v>45252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999225991956867</v>
      </c>
      <c r="B4" s="6">
        <v>45251</v>
      </c>
      <c r="C4" s="6">
        <v>45252</v>
      </c>
      <c r="D4" s="4">
        <v>695.42</v>
      </c>
      <c r="E4" s="4" t="str">
        <f>VLOOKUP(A4,HOP!A:L,12,0)</f>
        <v>695.42</v>
      </c>
      <c r="F4" s="4" t="str">
        <f>VLOOKUP(A4,HOP!A:C,3,0)</f>
        <v>3768985</v>
      </c>
      <c r="G4" s="4">
        <f t="shared" si="0"/>
        <v>0</v>
      </c>
      <c r="H4" s="4" t="str">
        <f t="shared" si="1"/>
        <v>，3768985</v>
      </c>
      <c r="I4" s="4" t="str">
        <f>VLOOKUP(A4,HOP!A:U,21,0)</f>
        <v>直连</v>
      </c>
    </row>
    <row r="5" s="4" customFormat="1" hidden="1" spans="1:9">
      <c r="A5" s="5">
        <v>999226473493559</v>
      </c>
      <c r="B5" s="6">
        <v>45250</v>
      </c>
      <c r="C5" s="6">
        <v>45252</v>
      </c>
      <c r="D5" s="4">
        <v>1072.54</v>
      </c>
      <c r="E5" s="4" t="str">
        <f>VLOOKUP(A5,HOP!A:L,12,0)</f>
        <v>1072.54</v>
      </c>
      <c r="F5" s="4" t="str">
        <f>VLOOKUP(A5,HOP!A:C,3,0)</f>
        <v>3846783</v>
      </c>
      <c r="G5" s="4">
        <f t="shared" si="0"/>
        <v>0</v>
      </c>
      <c r="H5" s="4" t="str">
        <f t="shared" si="1"/>
        <v>，3846783</v>
      </c>
      <c r="I5" s="4" t="str">
        <f>VLOOKUP(A5,HOP!A:U,21,0)</f>
        <v>直连</v>
      </c>
    </row>
    <row r="6" s="4" customFormat="1" hidden="1" spans="1:9">
      <c r="A6" s="5">
        <v>999226628693004</v>
      </c>
      <c r="B6" s="6">
        <v>45248</v>
      </c>
      <c r="C6" s="6">
        <v>45252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999226790115072</v>
      </c>
      <c r="B7" s="6">
        <v>45249</v>
      </c>
      <c r="C7" s="6">
        <v>45252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999226851037249</v>
      </c>
      <c r="B8" s="6">
        <v>45250</v>
      </c>
      <c r="C8" s="6">
        <v>45252</v>
      </c>
      <c r="D8" s="4">
        <v>884.38</v>
      </c>
      <c r="E8" s="4" t="str">
        <f>VLOOKUP(A8,HOP!A:L,12,0)</f>
        <v>884.38</v>
      </c>
      <c r="F8" s="4" t="str">
        <f>VLOOKUP(A8,HOP!A:C,3,0)</f>
        <v>3959106</v>
      </c>
      <c r="G8" s="4">
        <f t="shared" si="0"/>
        <v>0</v>
      </c>
      <c r="H8" s="4" t="str">
        <f t="shared" si="1"/>
        <v>，3959106</v>
      </c>
      <c r="I8" s="4" t="str">
        <f>VLOOKUP(A8,HOP!A:U,21,0)</f>
        <v>直连</v>
      </c>
    </row>
    <row r="9" s="4" customFormat="1" hidden="1" spans="1:9">
      <c r="A9" s="5">
        <v>999226924827443</v>
      </c>
      <c r="B9" s="6">
        <v>45249</v>
      </c>
      <c r="C9" s="6">
        <v>45252</v>
      </c>
      <c r="D9" s="4">
        <v>3362.25</v>
      </c>
      <c r="E9" s="4" t="str">
        <f>VLOOKUP(A9,HOP!A:L,12,0)</f>
        <v>3362.25</v>
      </c>
      <c r="F9" s="4" t="str">
        <f>VLOOKUP(A9,HOP!A:C,3,0)</f>
        <v>3973967</v>
      </c>
      <c r="G9" s="4">
        <f t="shared" si="0"/>
        <v>0</v>
      </c>
      <c r="H9" s="4" t="str">
        <f t="shared" si="1"/>
        <v>，3973967</v>
      </c>
      <c r="I9" s="4" t="str">
        <f>VLOOKUP(A9,HOP!A:U,21,0)</f>
        <v>直连</v>
      </c>
    </row>
    <row r="10" s="4" customFormat="1" hidden="1" spans="1:9">
      <c r="A10" s="5">
        <v>999227099449680</v>
      </c>
      <c r="B10" s="6">
        <v>45249</v>
      </c>
      <c r="C10" s="6">
        <v>45252</v>
      </c>
      <c r="D10" s="4">
        <v>2731.62</v>
      </c>
      <c r="E10" s="4" t="str">
        <f>VLOOKUP(A10,HOP!A:L,12,0)</f>
        <v>2731.62</v>
      </c>
      <c r="F10" s="4" t="str">
        <f>VLOOKUP(A10,HOP!A:C,3,0)</f>
        <v>4001578</v>
      </c>
      <c r="G10" s="4">
        <f t="shared" si="0"/>
        <v>0</v>
      </c>
      <c r="H10" s="4" t="str">
        <f t="shared" si="1"/>
        <v>，4001578</v>
      </c>
      <c r="I10" s="4" t="str">
        <f>VLOOKUP(A10,HOP!A:U,21,0)</f>
        <v>直连</v>
      </c>
    </row>
    <row r="11" s="4" customFormat="1" hidden="1" spans="1:9">
      <c r="A11" s="5">
        <v>999227304691839</v>
      </c>
      <c r="B11" s="6">
        <v>45251</v>
      </c>
      <c r="C11" s="6">
        <v>45252</v>
      </c>
      <c r="D11" s="4">
        <v>1493.37</v>
      </c>
      <c r="E11" s="4" t="str">
        <f>VLOOKUP(A11,HOP!A:L,12,0)</f>
        <v>1493.37</v>
      </c>
      <c r="F11" s="4" t="str">
        <f>VLOOKUP(A11,HOP!A:C,3,0)</f>
        <v>4042218</v>
      </c>
      <c r="G11" s="4">
        <f t="shared" si="0"/>
        <v>0</v>
      </c>
      <c r="H11" s="4" t="str">
        <f t="shared" si="1"/>
        <v>，4042218</v>
      </c>
      <c r="I11" s="4" t="str">
        <f>VLOOKUP(A11,HOP!A:U,21,0)</f>
        <v>直连</v>
      </c>
    </row>
    <row r="12" s="4" customFormat="1" hidden="1" spans="1:9">
      <c r="A12" s="5">
        <v>999227331678082</v>
      </c>
      <c r="B12" s="6">
        <v>45249</v>
      </c>
      <c r="C12" s="6">
        <v>45252</v>
      </c>
      <c r="D12" s="4">
        <v>168.17</v>
      </c>
      <c r="E12" s="4" t="str">
        <f>VLOOKUP(A12,HOP!A:L,12,0)</f>
        <v>168.17</v>
      </c>
      <c r="F12" s="4" t="str">
        <f>VLOOKUP(A12,HOP!A:C,3,0)</f>
        <v>4050715</v>
      </c>
      <c r="G12" s="4">
        <f t="shared" si="0"/>
        <v>0</v>
      </c>
      <c r="H12" s="4" t="str">
        <f t="shared" si="1"/>
        <v>，4050715</v>
      </c>
      <c r="I12" s="4" t="str">
        <f>VLOOKUP(A12,HOP!A:U,21,0)</f>
        <v>直连</v>
      </c>
    </row>
    <row r="13" s="4" customFormat="1" hidden="1" spans="1:9">
      <c r="A13" s="5">
        <v>999227345394779</v>
      </c>
      <c r="B13" s="6">
        <v>45251</v>
      </c>
      <c r="C13" s="6">
        <v>45252</v>
      </c>
      <c r="D13" s="4">
        <v>233.92</v>
      </c>
      <c r="E13" s="4" t="str">
        <f>VLOOKUP(A13,HOP!A:L,12,0)</f>
        <v>233.92</v>
      </c>
      <c r="F13" s="4" t="str">
        <f>VLOOKUP(A13,HOP!A:C,3,0)</f>
        <v>4057712</v>
      </c>
      <c r="G13" s="4">
        <f t="shared" si="0"/>
        <v>0</v>
      </c>
      <c r="H13" s="4" t="str">
        <f t="shared" si="1"/>
        <v>，4057712</v>
      </c>
      <c r="I13" s="4" t="str">
        <f>VLOOKUP(A13,HOP!A:U,21,0)</f>
        <v>直连</v>
      </c>
    </row>
    <row r="14" s="4" customFormat="1" hidden="1" spans="1:9">
      <c r="A14" s="5">
        <v>999227346143165</v>
      </c>
      <c r="B14" s="6">
        <v>45251</v>
      </c>
      <c r="C14" s="6">
        <v>45252</v>
      </c>
      <c r="D14" s="4">
        <v>1018.44</v>
      </c>
      <c r="E14" s="4" t="str">
        <f>VLOOKUP(A14,HOP!A:L,12,0)</f>
        <v>1018.44</v>
      </c>
      <c r="F14" s="4" t="str">
        <f>VLOOKUP(A14,HOP!A:C,3,0)</f>
        <v>4058037</v>
      </c>
      <c r="G14" s="4">
        <f t="shared" si="0"/>
        <v>0</v>
      </c>
      <c r="H14" s="4" t="str">
        <f t="shared" si="1"/>
        <v>，4058037</v>
      </c>
      <c r="I14" s="4" t="str">
        <f>VLOOKUP(A14,HOP!A:U,21,0)</f>
        <v>直连</v>
      </c>
    </row>
    <row r="15" s="4" customFormat="1" hidden="1" spans="1:9">
      <c r="A15" s="5">
        <v>999227354339737</v>
      </c>
      <c r="B15" s="6">
        <v>45250</v>
      </c>
      <c r="C15" s="6">
        <v>45252</v>
      </c>
      <c r="D15" s="4">
        <v>709.69</v>
      </c>
      <c r="E15" s="4" t="str">
        <f>VLOOKUP(A15,HOP!A:L,12,0)</f>
        <v>709.69</v>
      </c>
      <c r="F15" s="4" t="str">
        <f>VLOOKUP(A15,HOP!A:C,3,0)</f>
        <v>4061280</v>
      </c>
      <c r="G15" s="4">
        <f t="shared" si="0"/>
        <v>0</v>
      </c>
      <c r="H15" s="4" t="str">
        <f t="shared" si="1"/>
        <v>，4061280</v>
      </c>
      <c r="I15" s="4" t="str">
        <f>VLOOKUP(A15,HOP!A:U,21,0)</f>
        <v>直连</v>
      </c>
    </row>
    <row r="16" s="4" customFormat="1" hidden="1" spans="1:9">
      <c r="A16" s="5">
        <v>999227355045242</v>
      </c>
      <c r="B16" s="6">
        <v>45250</v>
      </c>
      <c r="C16" s="6">
        <v>45252</v>
      </c>
      <c r="D16" s="4">
        <v>787.02</v>
      </c>
      <c r="E16" s="4" t="str">
        <f>VLOOKUP(A16,HOP!A:L,12,0)</f>
        <v>787.02</v>
      </c>
      <c r="F16" s="4" t="str">
        <f>VLOOKUP(A16,HOP!A:C,3,0)</f>
        <v>4061612</v>
      </c>
      <c r="G16" s="4">
        <f t="shared" si="0"/>
        <v>0</v>
      </c>
      <c r="H16" s="4" t="str">
        <f t="shared" si="1"/>
        <v>，4061612</v>
      </c>
      <c r="I16" s="4" t="str">
        <f>VLOOKUP(A16,HOP!A:U,21,0)</f>
        <v>直连</v>
      </c>
    </row>
    <row r="17" s="4" customFormat="1" hidden="1" spans="1:9">
      <c r="A17" s="5">
        <v>999227964691608</v>
      </c>
      <c r="B17" s="6">
        <v>45249</v>
      </c>
      <c r="C17" s="6">
        <v>45252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999227970938804</v>
      </c>
      <c r="B18" s="6">
        <v>45249</v>
      </c>
      <c r="C18" s="6">
        <v>45252</v>
      </c>
      <c r="D18" s="4">
        <v>2068.65</v>
      </c>
      <c r="E18" s="4" t="str">
        <f>VLOOKUP(A18,HOP!A:L,12,0)</f>
        <v>2068.65</v>
      </c>
      <c r="F18" s="4" t="str">
        <f>VLOOKUP(A18,HOP!A:C,3,0)</f>
        <v>4091393</v>
      </c>
      <c r="G18" s="4">
        <f t="shared" si="0"/>
        <v>0</v>
      </c>
      <c r="H18" s="4" t="str">
        <f t="shared" si="1"/>
        <v>，4091393</v>
      </c>
      <c r="I18" s="4" t="str">
        <f>VLOOKUP(A18,HOP!A:U,21,0)</f>
        <v>直连</v>
      </c>
    </row>
    <row r="19" s="4" customFormat="1" hidden="1" spans="1:9">
      <c r="A19" s="5">
        <v>999227983709894</v>
      </c>
      <c r="B19" s="6">
        <v>45243</v>
      </c>
      <c r="C19" s="6">
        <v>45252</v>
      </c>
      <c r="D19" s="4">
        <v>8312.85</v>
      </c>
      <c r="E19" s="4" t="str">
        <f>VLOOKUP(A19,HOP!A:L,12,0)</f>
        <v>8312.85</v>
      </c>
      <c r="F19" s="4" t="str">
        <f>VLOOKUP(A19,HOP!A:C,3,0)</f>
        <v>4095092</v>
      </c>
      <c r="G19" s="4">
        <f t="shared" si="0"/>
        <v>0</v>
      </c>
      <c r="H19" s="4" t="str">
        <f t="shared" si="1"/>
        <v>，4095092</v>
      </c>
      <c r="I19" s="4" t="str">
        <f>VLOOKUP(A19,HOP!A:U,21,0)</f>
        <v>直采</v>
      </c>
    </row>
    <row r="20" s="4" customFormat="1" hidden="1" spans="1:9">
      <c r="A20" s="5">
        <v>999228000703666</v>
      </c>
      <c r="B20" s="6">
        <v>45248</v>
      </c>
      <c r="C20" s="6">
        <v>45252</v>
      </c>
      <c r="D20" s="4">
        <v>4732.08</v>
      </c>
      <c r="E20" s="4" t="str">
        <f>VLOOKUP(A20,HOP!A:L,12,0)</f>
        <v>4732.08</v>
      </c>
      <c r="F20" s="4" t="str">
        <f>VLOOKUP(A20,HOP!A:C,3,0)</f>
        <v>4099827</v>
      </c>
      <c r="G20" s="4">
        <f t="shared" si="0"/>
        <v>0</v>
      </c>
      <c r="H20" s="4" t="str">
        <f t="shared" si="1"/>
        <v>，4099827</v>
      </c>
      <c r="I20" s="4" t="str">
        <f>VLOOKUP(A20,HOP!A:U,21,0)</f>
        <v>直连</v>
      </c>
    </row>
    <row r="21" s="4" customFormat="1" hidden="1" spans="1:9">
      <c r="A21" s="5">
        <v>999228029785556</v>
      </c>
      <c r="B21" s="6">
        <v>45248</v>
      </c>
      <c r="C21" s="6">
        <v>45252</v>
      </c>
      <c r="D21" s="4">
        <v>5762.79</v>
      </c>
      <c r="E21" s="4" t="str">
        <f>VLOOKUP(A21,HOP!A:L,12,0)</f>
        <v>5762.79</v>
      </c>
      <c r="F21" s="4" t="str">
        <f>VLOOKUP(A21,HOP!A:C,3,0)</f>
        <v>4107069</v>
      </c>
      <c r="G21" s="4">
        <f t="shared" si="0"/>
        <v>0</v>
      </c>
      <c r="H21" s="4" t="str">
        <f t="shared" si="1"/>
        <v>，4107069</v>
      </c>
      <c r="I21" s="4" t="str">
        <f>VLOOKUP(A21,HOP!A:U,21,0)</f>
        <v>直连</v>
      </c>
    </row>
    <row r="22" s="4" customFormat="1" hidden="1" spans="1:9">
      <c r="A22" s="5">
        <v>999228062924246</v>
      </c>
      <c r="B22" s="6">
        <v>45250</v>
      </c>
      <c r="C22" s="6">
        <v>45252</v>
      </c>
      <c r="D22" s="4">
        <v>1554.74</v>
      </c>
      <c r="E22" s="4" t="str">
        <f>VLOOKUP(A22,HOP!A:L,12,0)</f>
        <v>1554.74</v>
      </c>
      <c r="F22" s="4" t="str">
        <f>VLOOKUP(A22,HOP!A:C,3,0)</f>
        <v>4114194</v>
      </c>
      <c r="G22" s="4">
        <f t="shared" si="0"/>
        <v>0</v>
      </c>
      <c r="H22" s="4" t="str">
        <f t="shared" si="1"/>
        <v>，4114194</v>
      </c>
      <c r="I22" s="4" t="str">
        <f>VLOOKUP(A22,HOP!A:U,21,0)</f>
        <v>直连</v>
      </c>
    </row>
    <row r="23" s="4" customFormat="1" hidden="1" spans="1:9">
      <c r="A23" s="5">
        <v>999228066227546</v>
      </c>
      <c r="B23" s="6">
        <v>45250</v>
      </c>
      <c r="C23" s="6">
        <v>45252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999228070935807</v>
      </c>
      <c r="B24" s="6">
        <v>45251</v>
      </c>
      <c r="C24" s="6">
        <v>45252</v>
      </c>
      <c r="D24" s="4">
        <v>406.18</v>
      </c>
      <c r="E24" s="4" t="str">
        <f>VLOOKUP(A24,HOP!A:L,12,0)</f>
        <v>406.19</v>
      </c>
      <c r="F24" s="4" t="str">
        <f>VLOOKUP(A24,HOP!A:C,3,0)</f>
        <v>4118368</v>
      </c>
      <c r="G24" s="4">
        <f t="shared" si="0"/>
        <v>-0.00999999999999091</v>
      </c>
      <c r="H24" s="4" t="str">
        <f t="shared" si="1"/>
        <v>，4118368</v>
      </c>
      <c r="I24" s="4" t="str">
        <f>VLOOKUP(A24,HOP!A:U,21,0)</f>
        <v>直连</v>
      </c>
    </row>
    <row r="25" s="4" customFormat="1" hidden="1" spans="1:9">
      <c r="A25" s="5">
        <v>999228074728406</v>
      </c>
      <c r="B25" s="6">
        <v>45251</v>
      </c>
      <c r="C25" s="6">
        <v>45252</v>
      </c>
      <c r="D25" s="4">
        <v>1414.41</v>
      </c>
      <c r="E25" s="4" t="str">
        <f>VLOOKUP(A25,HOP!A:L,12,0)</f>
        <v>1414.41</v>
      </c>
      <c r="F25" s="4" t="str">
        <f>VLOOKUP(A25,HOP!A:C,3,0)</f>
        <v>4120349</v>
      </c>
      <c r="G25" s="4">
        <f t="shared" si="0"/>
        <v>0</v>
      </c>
      <c r="H25" s="4" t="str">
        <f t="shared" si="1"/>
        <v>，4120349</v>
      </c>
      <c r="I25" s="4" t="str">
        <f>VLOOKUP(A25,HOP!A:U,21,0)</f>
        <v>直连</v>
      </c>
    </row>
    <row r="26" s="4" customFormat="1" hidden="1" spans="1:9">
      <c r="A26" s="5">
        <v>999228095877971</v>
      </c>
      <c r="B26" s="6">
        <v>45248</v>
      </c>
      <c r="C26" s="6">
        <v>45252</v>
      </c>
      <c r="D26" s="4">
        <v>3309.32</v>
      </c>
      <c r="E26" s="4" t="str">
        <f>VLOOKUP(A26,HOP!A:L,12,0)</f>
        <v>3309.32</v>
      </c>
      <c r="F26" s="4" t="str">
        <f>VLOOKUP(A26,HOP!A:C,3,0)</f>
        <v>4124969</v>
      </c>
      <c r="G26" s="4">
        <f t="shared" si="0"/>
        <v>0</v>
      </c>
      <c r="H26" s="4" t="str">
        <f t="shared" si="1"/>
        <v>，4124969</v>
      </c>
      <c r="I26" s="4" t="str">
        <f>VLOOKUP(A26,HOP!A:U,21,0)</f>
        <v>直连</v>
      </c>
    </row>
    <row r="27" s="4" customFormat="1" hidden="1" spans="1:9">
      <c r="A27" s="5">
        <v>999228098544673</v>
      </c>
      <c r="B27" s="6">
        <v>45246</v>
      </c>
      <c r="C27" s="6">
        <v>45252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999228102613482</v>
      </c>
      <c r="B28" s="6">
        <v>45250</v>
      </c>
      <c r="C28" s="6">
        <v>45252</v>
      </c>
      <c r="D28" s="4">
        <v>1345.3</v>
      </c>
      <c r="E28" s="4" t="str">
        <f>VLOOKUP(A28,HOP!A:L,12,0)</f>
        <v>1345.30</v>
      </c>
      <c r="F28" s="4" t="str">
        <f>VLOOKUP(A28,HOP!A:C,3,0)</f>
        <v>4127627</v>
      </c>
      <c r="G28" s="4">
        <f t="shared" si="0"/>
        <v>0</v>
      </c>
      <c r="H28" s="4" t="str">
        <f t="shared" si="1"/>
        <v>，4127627</v>
      </c>
      <c r="I28" s="4" t="str">
        <f>VLOOKUP(A28,HOP!A:U,21,0)</f>
        <v>直采</v>
      </c>
    </row>
    <row r="29" s="4" customFormat="1" hidden="1" spans="1:9">
      <c r="A29" s="5">
        <v>999228122037224</v>
      </c>
      <c r="B29" s="6">
        <v>45250</v>
      </c>
      <c r="C29" s="6">
        <v>45252</v>
      </c>
      <c r="D29" s="4">
        <v>468.44</v>
      </c>
      <c r="E29" s="4" t="str">
        <f>VLOOKUP(A29,HOP!A:L,12,0)</f>
        <v>468.44</v>
      </c>
      <c r="F29" s="4" t="str">
        <f>VLOOKUP(A29,HOP!A:C,3,0)</f>
        <v>4132438</v>
      </c>
      <c r="G29" s="4">
        <f t="shared" si="0"/>
        <v>0</v>
      </c>
      <c r="H29" s="4" t="str">
        <f t="shared" si="1"/>
        <v>，4132438</v>
      </c>
      <c r="I29" s="4" t="str">
        <f>VLOOKUP(A29,HOP!A:U,21,0)</f>
        <v>直连</v>
      </c>
    </row>
    <row r="30" s="4" customFormat="1" hidden="1" spans="1:9">
      <c r="A30" s="5">
        <v>999228122646792</v>
      </c>
      <c r="B30" s="6">
        <v>45247</v>
      </c>
      <c r="C30" s="6">
        <v>45252</v>
      </c>
      <c r="D30" s="4">
        <v>1770.5</v>
      </c>
      <c r="E30" s="4" t="str">
        <f>VLOOKUP(A30,HOP!A:L,12,0)</f>
        <v>1770.50</v>
      </c>
      <c r="F30" s="4" t="str">
        <f>VLOOKUP(A30,HOP!A:C,3,0)</f>
        <v>4132698</v>
      </c>
      <c r="G30" s="4">
        <f t="shared" si="0"/>
        <v>0</v>
      </c>
      <c r="H30" s="4" t="str">
        <f t="shared" si="1"/>
        <v>，4132698</v>
      </c>
      <c r="I30" s="4" t="str">
        <f>VLOOKUP(A30,HOP!A:U,21,0)</f>
        <v>直采</v>
      </c>
    </row>
    <row r="31" s="4" customFormat="1" hidden="1" spans="1:9">
      <c r="A31" s="5">
        <v>999228139405797</v>
      </c>
      <c r="B31" s="6">
        <v>45250</v>
      </c>
      <c r="C31" s="6">
        <v>45252</v>
      </c>
      <c r="D31" s="4">
        <v>3728.68</v>
      </c>
      <c r="E31" s="4" t="str">
        <f>VLOOKUP(A31,HOP!A:L,12,0)</f>
        <v>3728.68</v>
      </c>
      <c r="F31" s="4" t="str">
        <f>VLOOKUP(A31,HOP!A:C,3,0)</f>
        <v>4137071</v>
      </c>
      <c r="G31" s="4">
        <f t="shared" si="0"/>
        <v>0</v>
      </c>
      <c r="H31" s="4" t="str">
        <f t="shared" si="1"/>
        <v>，4137071</v>
      </c>
      <c r="I31" s="4" t="str">
        <f>VLOOKUP(A31,HOP!A:U,21,0)</f>
        <v>直采</v>
      </c>
    </row>
    <row r="32" s="4" customFormat="1" hidden="1" spans="1:9">
      <c r="A32" s="5">
        <v>999228159038133</v>
      </c>
      <c r="B32" s="6">
        <v>45250</v>
      </c>
      <c r="C32" s="6">
        <v>45252</v>
      </c>
      <c r="D32" s="4">
        <v>1343</v>
      </c>
      <c r="E32" s="4" t="str">
        <f>VLOOKUP(A32,HOP!A:L,12,0)</f>
        <v>1343.00</v>
      </c>
      <c r="F32" s="4" t="str">
        <f>VLOOKUP(A32,HOP!A:C,3,0)</f>
        <v>4141967</v>
      </c>
      <c r="G32" s="4">
        <f t="shared" si="0"/>
        <v>0</v>
      </c>
      <c r="H32" s="4" t="str">
        <f t="shared" si="1"/>
        <v>，4141967</v>
      </c>
      <c r="I32" s="4" t="str">
        <f>VLOOKUP(A32,HOP!A:U,21,0)</f>
        <v>直连</v>
      </c>
    </row>
    <row r="33" s="4" customFormat="1" hidden="1" spans="1:9">
      <c r="A33" s="5">
        <v>999228208021289</v>
      </c>
      <c r="B33" s="6">
        <v>45249</v>
      </c>
      <c r="C33" s="6">
        <v>45252</v>
      </c>
      <c r="D33" s="4">
        <v>2642.73</v>
      </c>
      <c r="E33" s="4" t="str">
        <f>VLOOKUP(A33,HOP!A:L,12,0)</f>
        <v>2642.73</v>
      </c>
      <c r="F33" s="4" t="str">
        <f>VLOOKUP(A33,HOP!A:C,3,0)</f>
        <v>4149092</v>
      </c>
      <c r="G33" s="4">
        <f t="shared" si="0"/>
        <v>0</v>
      </c>
      <c r="H33" s="4" t="str">
        <f t="shared" si="1"/>
        <v>，4149092</v>
      </c>
      <c r="I33" s="4" t="str">
        <f>VLOOKUP(A33,HOP!A:U,21,0)</f>
        <v>直连</v>
      </c>
    </row>
    <row r="34" s="4" customFormat="1" hidden="1" spans="1:9">
      <c r="A34" s="5">
        <v>999228239835308</v>
      </c>
      <c r="B34" s="6">
        <v>45251</v>
      </c>
      <c r="C34" s="6">
        <v>45252</v>
      </c>
      <c r="D34" s="4">
        <v>194.28</v>
      </c>
      <c r="E34" s="4" t="str">
        <f>VLOOKUP(A34,HOP!A:L,12,0)</f>
        <v>194.28</v>
      </c>
      <c r="F34" s="4" t="str">
        <f>VLOOKUP(A34,HOP!A:C,3,0)</f>
        <v>4162071</v>
      </c>
      <c r="G34" s="4">
        <f t="shared" si="0"/>
        <v>0</v>
      </c>
      <c r="H34" s="4" t="str">
        <f t="shared" si="1"/>
        <v>，4162071</v>
      </c>
      <c r="I34" s="4" t="str">
        <f>VLOOKUP(A34,HOP!A:U,21,0)</f>
        <v>直采</v>
      </c>
    </row>
    <row r="35" s="4" customFormat="1" hidden="1" spans="1:9">
      <c r="A35" s="5">
        <v>999228240358877</v>
      </c>
      <c r="B35" s="6">
        <v>45251</v>
      </c>
      <c r="C35" s="6">
        <v>45252</v>
      </c>
      <c r="D35" s="4">
        <v>762.48</v>
      </c>
      <c r="E35" s="4" t="str">
        <f>VLOOKUP(A35,HOP!A:L,12,0)</f>
        <v>762.48</v>
      </c>
      <c r="F35" s="4" t="str">
        <f>VLOOKUP(A35,HOP!A:C,3,0)</f>
        <v>4162324</v>
      </c>
      <c r="G35" s="4">
        <f t="shared" si="0"/>
        <v>0</v>
      </c>
      <c r="H35" s="4" t="str">
        <f t="shared" si="1"/>
        <v>，4162324</v>
      </c>
      <c r="I35" s="4" t="str">
        <f>VLOOKUP(A35,HOP!A:U,21,0)</f>
        <v>直连</v>
      </c>
    </row>
    <row r="36" s="4" customFormat="1" hidden="1" spans="1:9">
      <c r="A36" s="5">
        <v>999228257553326</v>
      </c>
      <c r="B36" s="6">
        <v>45251</v>
      </c>
      <c r="C36" s="6">
        <v>45252</v>
      </c>
      <c r="D36" s="4">
        <v>620.14</v>
      </c>
      <c r="E36" s="4" t="str">
        <f>VLOOKUP(A36,HOP!A:L,12,0)</f>
        <v>620.14</v>
      </c>
      <c r="F36" s="4" t="str">
        <f>VLOOKUP(A36,HOP!A:C,3,0)</f>
        <v>4164141</v>
      </c>
      <c r="G36" s="4">
        <f t="shared" si="0"/>
        <v>0</v>
      </c>
      <c r="H36" s="4" t="str">
        <f t="shared" si="1"/>
        <v>，4164141</v>
      </c>
      <c r="I36" s="4" t="str">
        <f>VLOOKUP(A36,HOP!A:U,21,0)</f>
        <v>直连</v>
      </c>
    </row>
    <row r="37" s="4" customFormat="1" hidden="1" spans="1:9">
      <c r="A37" s="5">
        <v>28262373846</v>
      </c>
      <c r="B37" s="6">
        <v>45248</v>
      </c>
      <c r="C37" s="6">
        <v>45252</v>
      </c>
      <c r="D37" s="4">
        <v>1643.36</v>
      </c>
      <c r="E37" s="4" t="str">
        <f>VLOOKUP(A37,HOP!A:L,12,0)</f>
        <v>1643.36</v>
      </c>
      <c r="F37" s="4" t="str">
        <f>VLOOKUP(A37,HOP!A:C,3,0)</f>
        <v>4166414</v>
      </c>
      <c r="G37" s="4">
        <f t="shared" si="0"/>
        <v>0</v>
      </c>
      <c r="H37" s="4" t="str">
        <f t="shared" si="1"/>
        <v>，4166414</v>
      </c>
      <c r="I37" s="4" t="str">
        <f>VLOOKUP(A37,HOP!A:U,21,0)</f>
        <v>直连</v>
      </c>
    </row>
    <row r="38" s="4" customFormat="1" hidden="1" spans="1:9">
      <c r="A38" s="5">
        <v>999228264942066</v>
      </c>
      <c r="B38" s="6">
        <v>45249</v>
      </c>
      <c r="C38" s="6">
        <v>45252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999228270648058</v>
      </c>
      <c r="B39" s="6">
        <v>45250</v>
      </c>
      <c r="C39" s="6">
        <v>45252</v>
      </c>
      <c r="D39" s="4">
        <v>285.36</v>
      </c>
      <c r="E39" s="4" t="str">
        <f>VLOOKUP(A39,HOP!A:L,12,0)</f>
        <v>285.36</v>
      </c>
      <c r="F39" s="4" t="str">
        <f>VLOOKUP(A39,HOP!A:C,3,0)</f>
        <v>4171278</v>
      </c>
      <c r="G39" s="4">
        <f t="shared" si="0"/>
        <v>0</v>
      </c>
      <c r="H39" s="4" t="str">
        <f t="shared" si="1"/>
        <v>，4171278</v>
      </c>
      <c r="I39" s="4" t="str">
        <f>VLOOKUP(A39,HOP!A:U,21,0)</f>
        <v>直连</v>
      </c>
    </row>
    <row r="40" s="4" customFormat="1" hidden="1" spans="1:9">
      <c r="A40" s="5">
        <v>999228274303635</v>
      </c>
      <c r="B40" s="6">
        <v>45249</v>
      </c>
      <c r="C40" s="6">
        <v>45252</v>
      </c>
      <c r="D40" s="4">
        <v>5901.48</v>
      </c>
      <c r="E40" s="4" t="str">
        <f>VLOOKUP(A40,HOP!A:L,12,0)</f>
        <v>5901.48</v>
      </c>
      <c r="F40" s="4" t="str">
        <f>VLOOKUP(A40,HOP!A:C,3,0)</f>
        <v>4173671</v>
      </c>
      <c r="G40" s="4">
        <f t="shared" si="0"/>
        <v>0</v>
      </c>
      <c r="H40" s="4" t="str">
        <f t="shared" si="1"/>
        <v>，4173671</v>
      </c>
      <c r="I40" s="4" t="str">
        <f>VLOOKUP(A40,HOP!A:U,21,0)</f>
        <v>直连</v>
      </c>
    </row>
    <row r="41" s="4" customFormat="1" hidden="1" spans="1:9">
      <c r="A41" s="5">
        <v>999228277845909</v>
      </c>
      <c r="B41" s="6">
        <v>45251</v>
      </c>
      <c r="C41" s="6">
        <v>45252</v>
      </c>
      <c r="D41" s="4">
        <v>1008.34</v>
      </c>
      <c r="E41" s="4" t="str">
        <f>VLOOKUP(A41,HOP!A:L,12,0)</f>
        <v>1008.34</v>
      </c>
      <c r="F41" s="4" t="str">
        <f>VLOOKUP(A41,HOP!A:C,3,0)</f>
        <v>4174450</v>
      </c>
      <c r="G41" s="4">
        <f t="shared" si="0"/>
        <v>0</v>
      </c>
      <c r="H41" s="4" t="str">
        <f t="shared" si="1"/>
        <v>，4174450</v>
      </c>
      <c r="I41" s="4" t="str">
        <f>VLOOKUP(A41,HOP!A:U,21,0)</f>
        <v>直连</v>
      </c>
    </row>
    <row r="42" s="4" customFormat="1" hidden="1" spans="1:9">
      <c r="A42" s="5">
        <v>999228281043462</v>
      </c>
      <c r="B42" s="6">
        <v>45250</v>
      </c>
      <c r="C42" s="6">
        <v>45252</v>
      </c>
      <c r="D42" s="4">
        <v>645.9</v>
      </c>
      <c r="E42" s="4" t="str">
        <f>VLOOKUP(A42,HOP!A:L,12,0)</f>
        <v>645.90</v>
      </c>
      <c r="F42" s="4" t="str">
        <f>VLOOKUP(A42,HOP!A:C,3,0)</f>
        <v>4175340</v>
      </c>
      <c r="G42" s="4">
        <f t="shared" si="0"/>
        <v>0</v>
      </c>
      <c r="H42" s="4" t="str">
        <f t="shared" si="1"/>
        <v>，4175340</v>
      </c>
      <c r="I42" s="4" t="str">
        <f>VLOOKUP(A42,HOP!A:U,21,0)</f>
        <v>直连</v>
      </c>
    </row>
    <row r="43" s="4" customFormat="1" hidden="1" spans="1:9">
      <c r="A43" s="5">
        <v>999228283962634</v>
      </c>
      <c r="B43" s="6">
        <v>45250</v>
      </c>
      <c r="C43" s="6">
        <v>45252</v>
      </c>
      <c r="D43" s="4">
        <v>504.78</v>
      </c>
      <c r="E43" s="4" t="str">
        <f>VLOOKUP(A43,HOP!A:L,12,0)</f>
        <v>504.78</v>
      </c>
      <c r="F43" s="4" t="str">
        <f>VLOOKUP(A43,HOP!A:C,3,0)</f>
        <v>4176331</v>
      </c>
      <c r="G43" s="4">
        <f t="shared" si="0"/>
        <v>0</v>
      </c>
      <c r="H43" s="4" t="str">
        <f t="shared" si="1"/>
        <v>，4176331</v>
      </c>
      <c r="I43" s="4" t="str">
        <f>VLOOKUP(A43,HOP!A:U,21,0)</f>
        <v>直连</v>
      </c>
    </row>
    <row r="44" s="4" customFormat="1" hidden="1" spans="1:9">
      <c r="A44" s="5">
        <v>999228295060186</v>
      </c>
      <c r="B44" s="6">
        <v>45249</v>
      </c>
      <c r="C44" s="6">
        <v>45252</v>
      </c>
      <c r="D44" s="4">
        <v>2098.08</v>
      </c>
      <c r="E44" s="4" t="str">
        <f>VLOOKUP(A44,HOP!A:L,12,0)</f>
        <v>2098.08</v>
      </c>
      <c r="F44" s="4" t="str">
        <f>VLOOKUP(A44,HOP!A:C,3,0)</f>
        <v>4182337</v>
      </c>
      <c r="G44" s="4">
        <f t="shared" si="0"/>
        <v>0</v>
      </c>
      <c r="H44" s="4" t="str">
        <f t="shared" si="1"/>
        <v>，4182337</v>
      </c>
      <c r="I44" s="4" t="str">
        <f>VLOOKUP(A44,HOP!A:U,21,0)</f>
        <v>直连</v>
      </c>
    </row>
    <row r="45" s="4" customFormat="1" hidden="1" spans="1:9">
      <c r="A45" s="5">
        <v>999228314351752</v>
      </c>
      <c r="B45" s="6">
        <v>45249</v>
      </c>
      <c r="C45" s="6">
        <v>45252</v>
      </c>
      <c r="D45" s="4">
        <v>2261.79</v>
      </c>
      <c r="E45" s="4" t="str">
        <f>VLOOKUP(A45,HOP!A:L,12,0)</f>
        <v>2261.79</v>
      </c>
      <c r="F45" s="4" t="str">
        <f>VLOOKUP(A45,HOP!A:C,3,0)</f>
        <v>4188347</v>
      </c>
      <c r="G45" s="4">
        <f t="shared" si="0"/>
        <v>0</v>
      </c>
      <c r="H45" s="4" t="str">
        <f t="shared" si="1"/>
        <v>，4188347</v>
      </c>
      <c r="I45" s="4" t="str">
        <f>VLOOKUP(A45,HOP!A:U,21,0)</f>
        <v>直连</v>
      </c>
    </row>
    <row r="46" s="4" customFormat="1" hidden="1" spans="1:9">
      <c r="A46" s="5">
        <v>999228317960561</v>
      </c>
      <c r="B46" s="6">
        <v>45250</v>
      </c>
      <c r="C46" s="6">
        <v>45252</v>
      </c>
      <c r="D46" s="4">
        <v>2256.54</v>
      </c>
      <c r="E46" s="4" t="str">
        <f>VLOOKUP(A46,HOP!A:L,12,0)</f>
        <v>2256.54</v>
      </c>
      <c r="F46" s="4" t="str">
        <f>VLOOKUP(A46,HOP!A:C,3,0)</f>
        <v>4191090</v>
      </c>
      <c r="G46" s="4">
        <f t="shared" si="0"/>
        <v>0</v>
      </c>
      <c r="H46" s="4" t="str">
        <f t="shared" si="1"/>
        <v>，4191090</v>
      </c>
      <c r="I46" s="4" t="str">
        <f>VLOOKUP(A46,HOP!A:U,21,0)</f>
        <v>直连</v>
      </c>
    </row>
    <row r="47" s="4" customFormat="1" hidden="1" spans="1:9">
      <c r="A47" s="5">
        <v>999228320195529</v>
      </c>
      <c r="B47" s="6">
        <v>45250</v>
      </c>
      <c r="C47" s="6">
        <v>45252</v>
      </c>
      <c r="D47" s="4">
        <v>1054.24</v>
      </c>
      <c r="E47" s="4" t="str">
        <f>VLOOKUP(A47,HOP!A:L,12,0)</f>
        <v>1054.24</v>
      </c>
      <c r="F47" s="4" t="str">
        <f>VLOOKUP(A47,HOP!A:C,3,0)</f>
        <v>4193237</v>
      </c>
      <c r="G47" s="4">
        <f t="shared" si="0"/>
        <v>0</v>
      </c>
      <c r="H47" s="4" t="str">
        <f t="shared" si="1"/>
        <v>，4193237</v>
      </c>
      <c r="I47" s="4" t="str">
        <f>VLOOKUP(A47,HOP!A:U,21,0)</f>
        <v>直连</v>
      </c>
    </row>
    <row r="48" s="4" customFormat="1" hidden="1" spans="1:9">
      <c r="A48" s="5">
        <v>999228320738967</v>
      </c>
      <c r="B48" s="6">
        <v>45250</v>
      </c>
      <c r="C48" s="6">
        <v>45252</v>
      </c>
      <c r="D48" s="4">
        <v>3720.48</v>
      </c>
      <c r="E48" s="4" t="str">
        <f>VLOOKUP(A48,HOP!A:L,12,0)</f>
        <v>3720.48</v>
      </c>
      <c r="F48" s="4" t="str">
        <f>VLOOKUP(A48,HOP!A:C,3,0)</f>
        <v>4193871</v>
      </c>
      <c r="G48" s="4">
        <f t="shared" si="0"/>
        <v>0</v>
      </c>
      <c r="H48" s="4" t="str">
        <f t="shared" si="1"/>
        <v>，4193871</v>
      </c>
      <c r="I48" s="4" t="str">
        <f>VLOOKUP(A48,HOP!A:U,21,0)</f>
        <v>直连</v>
      </c>
    </row>
    <row r="49" s="4" customFormat="1" hidden="1" spans="1:9">
      <c r="A49" s="5">
        <v>999228320794198</v>
      </c>
      <c r="B49" s="6">
        <v>45248</v>
      </c>
      <c r="C49" s="6">
        <v>45252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999228329879849</v>
      </c>
      <c r="B50" s="6">
        <v>45251</v>
      </c>
      <c r="C50" s="6">
        <v>45252</v>
      </c>
      <c r="D50" s="4">
        <v>1751.21</v>
      </c>
      <c r="E50" s="4" t="str">
        <f>VLOOKUP(A50,HOP!A:L,12,0)</f>
        <v>1751.21</v>
      </c>
      <c r="F50" s="4" t="str">
        <f>VLOOKUP(A50,HOP!A:C,3,0)</f>
        <v>4197196</v>
      </c>
      <c r="G50" s="4">
        <f t="shared" si="0"/>
        <v>0</v>
      </c>
      <c r="H50" s="4" t="str">
        <f t="shared" si="1"/>
        <v>，4197196</v>
      </c>
      <c r="I50" s="4" t="str">
        <f>VLOOKUP(A50,HOP!A:U,21,0)</f>
        <v>直连</v>
      </c>
    </row>
    <row r="51" s="4" customFormat="1" hidden="1" spans="1:9">
      <c r="A51" s="5">
        <v>999228330653103</v>
      </c>
      <c r="B51" s="6">
        <v>45249</v>
      </c>
      <c r="C51" s="6">
        <v>45252</v>
      </c>
      <c r="D51" s="4">
        <v>907.72</v>
      </c>
      <c r="E51" s="4" t="str">
        <f>VLOOKUP(A51,HOP!A:L,12,0)</f>
        <v>907.72</v>
      </c>
      <c r="F51" s="4" t="str">
        <f>VLOOKUP(A51,HOP!A:C,3,0)</f>
        <v>4197540</v>
      </c>
      <c r="G51" s="4">
        <f t="shared" si="0"/>
        <v>0</v>
      </c>
      <c r="H51" s="4" t="str">
        <f t="shared" si="1"/>
        <v>，4197540</v>
      </c>
      <c r="I51" s="4" t="str">
        <f>VLOOKUP(A51,HOP!A:U,21,0)</f>
        <v>直采</v>
      </c>
    </row>
    <row r="52" s="4" customFormat="1" hidden="1" spans="1:9">
      <c r="A52" s="5">
        <v>999228331277617</v>
      </c>
      <c r="B52" s="6">
        <v>45248</v>
      </c>
      <c r="C52" s="6">
        <v>45252</v>
      </c>
      <c r="D52" s="4">
        <v>7000.12</v>
      </c>
      <c r="E52" s="4" t="str">
        <f>VLOOKUP(A52,HOP!A:L,12,0)</f>
        <v>7000.12</v>
      </c>
      <c r="F52" s="4" t="str">
        <f>VLOOKUP(A52,HOP!A:C,3,0)</f>
        <v>4197911</v>
      </c>
      <c r="G52" s="4">
        <f t="shared" si="0"/>
        <v>0</v>
      </c>
      <c r="H52" s="4" t="str">
        <f t="shared" si="1"/>
        <v>，4197911</v>
      </c>
      <c r="I52" s="4" t="str">
        <f>VLOOKUP(A52,HOP!A:U,21,0)</f>
        <v>直连</v>
      </c>
    </row>
    <row r="53" s="4" customFormat="1" hidden="1" spans="1:9">
      <c r="A53" s="5">
        <v>999228335630449</v>
      </c>
      <c r="B53" s="6">
        <v>45251</v>
      </c>
      <c r="C53" s="6">
        <v>45252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999228338743337</v>
      </c>
      <c r="B54" s="6">
        <v>45248</v>
      </c>
      <c r="C54" s="6">
        <v>45252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999228340058934</v>
      </c>
      <c r="B55" s="6">
        <v>45249</v>
      </c>
      <c r="C55" s="6">
        <v>45252</v>
      </c>
      <c r="D55" s="4">
        <v>4023.84</v>
      </c>
      <c r="E55" s="4" t="str">
        <f>VLOOKUP(A55,HOP!A:L,12,0)</f>
        <v>4023.84</v>
      </c>
      <c r="F55" s="4" t="str">
        <f>VLOOKUP(A55,HOP!A:C,3,0)</f>
        <v>4203502</v>
      </c>
      <c r="G55" s="4">
        <f t="shared" si="0"/>
        <v>0</v>
      </c>
      <c r="H55" s="4" t="str">
        <f t="shared" si="1"/>
        <v>，4203502</v>
      </c>
      <c r="I55" s="4" t="str">
        <f>VLOOKUP(A55,HOP!A:U,21,0)</f>
        <v>直连</v>
      </c>
    </row>
    <row r="56" s="4" customFormat="1" hidden="1" spans="1:9">
      <c r="A56" s="5">
        <v>999228344465370</v>
      </c>
      <c r="B56" s="6">
        <v>45251</v>
      </c>
      <c r="C56" s="6">
        <v>45252</v>
      </c>
      <c r="D56" s="4">
        <v>936.53</v>
      </c>
      <c r="E56" s="4" t="str">
        <f>VLOOKUP(A56,HOP!A:L,12,0)</f>
        <v>936.53</v>
      </c>
      <c r="F56" s="4" t="str">
        <f>VLOOKUP(A56,HOP!A:C,3,0)</f>
        <v>4206112</v>
      </c>
      <c r="G56" s="4">
        <f t="shared" si="0"/>
        <v>0</v>
      </c>
      <c r="H56" s="4" t="str">
        <f t="shared" si="1"/>
        <v>，4206112</v>
      </c>
      <c r="I56" s="4" t="str">
        <f>VLOOKUP(A56,HOP!A:U,21,0)</f>
        <v>直连</v>
      </c>
    </row>
    <row r="57" s="4" customFormat="1" hidden="1" spans="1:9">
      <c r="A57" s="5">
        <v>999228345314052</v>
      </c>
      <c r="B57" s="6">
        <v>45251</v>
      </c>
      <c r="C57" s="6">
        <v>45252</v>
      </c>
      <c r="D57" s="4">
        <v>660.48</v>
      </c>
      <c r="E57" s="4" t="str">
        <f>VLOOKUP(A57,HOP!A:L,12,0)</f>
        <v>660.48</v>
      </c>
      <c r="F57" s="4" t="str">
        <f>VLOOKUP(A57,HOP!A:C,3,0)</f>
        <v>4206366</v>
      </c>
      <c r="G57" s="4">
        <f t="shared" si="0"/>
        <v>0</v>
      </c>
      <c r="H57" s="4" t="str">
        <f t="shared" si="1"/>
        <v>，4206366</v>
      </c>
      <c r="I57" s="4" t="str">
        <f>VLOOKUP(A57,HOP!A:U,21,0)</f>
        <v>直连</v>
      </c>
    </row>
    <row r="58" s="4" customFormat="1" hidden="1" spans="1:9">
      <c r="A58" s="5">
        <v>999228349963183</v>
      </c>
      <c r="B58" s="6">
        <v>45251</v>
      </c>
      <c r="C58" s="6">
        <v>45252</v>
      </c>
      <c r="D58" s="4">
        <v>430.96</v>
      </c>
      <c r="E58" s="4" t="str">
        <f>VLOOKUP(A58,HOP!A:L,12,0)</f>
        <v>430.96</v>
      </c>
      <c r="F58" s="4" t="str">
        <f>VLOOKUP(A58,HOP!A:C,3,0)</f>
        <v>4208232</v>
      </c>
      <c r="G58" s="4">
        <f t="shared" si="0"/>
        <v>0</v>
      </c>
      <c r="H58" s="4" t="str">
        <f t="shared" si="1"/>
        <v>，4208232</v>
      </c>
      <c r="I58" s="4" t="str">
        <f>VLOOKUP(A58,HOP!A:U,21,0)</f>
        <v>直连</v>
      </c>
    </row>
    <row r="59" s="4" customFormat="1" hidden="1" spans="1:9">
      <c r="A59" s="5">
        <v>999228353892146</v>
      </c>
      <c r="B59" s="6">
        <v>45251</v>
      </c>
      <c r="C59" s="6">
        <v>45252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999228358663964</v>
      </c>
      <c r="B60" s="6">
        <v>45251</v>
      </c>
      <c r="C60" s="6">
        <v>45252</v>
      </c>
      <c r="D60" s="4">
        <v>561.15</v>
      </c>
      <c r="E60" s="4" t="str">
        <f>VLOOKUP(A60,HOP!A:L,12,0)</f>
        <v>561.15</v>
      </c>
      <c r="F60" s="4" t="str">
        <f>VLOOKUP(A60,HOP!A:C,3,0)</f>
        <v>4212497</v>
      </c>
      <c r="G60" s="4">
        <f t="shared" si="0"/>
        <v>0</v>
      </c>
      <c r="H60" s="4" t="str">
        <f t="shared" si="1"/>
        <v>，4212497</v>
      </c>
      <c r="I60" s="4" t="str">
        <f>VLOOKUP(A60,HOP!A:U,21,0)</f>
        <v>直连</v>
      </c>
    </row>
    <row r="61" s="4" customFormat="1" hidden="1" spans="1:9">
      <c r="A61" s="5">
        <v>999228359227957</v>
      </c>
      <c r="B61" s="6">
        <v>45251</v>
      </c>
      <c r="C61" s="6">
        <v>45252</v>
      </c>
      <c r="D61" s="4">
        <v>691.8</v>
      </c>
      <c r="E61" s="4" t="str">
        <f>VLOOKUP(A61,HOP!A:L,12,0)</f>
        <v>691.80</v>
      </c>
      <c r="F61" s="4" t="str">
        <f>VLOOKUP(A61,HOP!A:C,3,0)</f>
        <v>4212716</v>
      </c>
      <c r="G61" s="4">
        <f t="shared" si="0"/>
        <v>0</v>
      </c>
      <c r="H61" s="4" t="str">
        <f t="shared" si="1"/>
        <v>，4212716</v>
      </c>
      <c r="I61" s="4" t="str">
        <f>VLOOKUP(A61,HOP!A:U,21,0)</f>
        <v>直连</v>
      </c>
    </row>
    <row r="62" s="4" customFormat="1" hidden="1" spans="1:9">
      <c r="A62" s="5">
        <v>999228363452264</v>
      </c>
      <c r="B62" s="6">
        <v>45251</v>
      </c>
      <c r="C62" s="6">
        <v>45252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999228365618982</v>
      </c>
      <c r="B63" s="6">
        <v>45250</v>
      </c>
      <c r="C63" s="6">
        <v>45252</v>
      </c>
      <c r="D63" s="4">
        <v>869.18</v>
      </c>
      <c r="E63" s="4" t="str">
        <f>VLOOKUP(A63,HOP!A:L,12,0)</f>
        <v>869.18</v>
      </c>
      <c r="F63" s="4" t="str">
        <f>VLOOKUP(A63,HOP!A:C,3,0)</f>
        <v>4216547</v>
      </c>
      <c r="G63" s="4">
        <f t="shared" si="0"/>
        <v>0</v>
      </c>
      <c r="H63" s="4" t="str">
        <f t="shared" si="1"/>
        <v>，4216547</v>
      </c>
      <c r="I63" s="4" t="str">
        <f>VLOOKUP(A63,HOP!A:U,21,0)</f>
        <v>直连</v>
      </c>
    </row>
    <row r="64" s="4" customFormat="1" hidden="1" spans="1:9">
      <c r="A64" s="5">
        <v>999228365688860</v>
      </c>
      <c r="B64" s="6">
        <v>45250</v>
      </c>
      <c r="C64" s="6">
        <v>45252</v>
      </c>
      <c r="D64" s="4">
        <v>1366.32</v>
      </c>
      <c r="E64" s="4" t="str">
        <f>VLOOKUP(A64,HOP!A:L,12,0)</f>
        <v>1366.32</v>
      </c>
      <c r="F64" s="4" t="str">
        <f>VLOOKUP(A64,HOP!A:C,3,0)</f>
        <v>4216575</v>
      </c>
      <c r="G64" s="4">
        <f t="shared" si="0"/>
        <v>0</v>
      </c>
      <c r="H64" s="4" t="str">
        <f t="shared" si="1"/>
        <v>，4216575</v>
      </c>
      <c r="I64" s="4" t="str">
        <f>VLOOKUP(A64,HOP!A:U,21,0)</f>
        <v>直连</v>
      </c>
    </row>
    <row r="65" s="4" customFormat="1" hidden="1" spans="1:9">
      <c r="A65" s="5">
        <v>28366581775</v>
      </c>
      <c r="B65" s="6">
        <v>45249</v>
      </c>
      <c r="C65" s="6">
        <v>45252</v>
      </c>
      <c r="D65" s="4">
        <v>1035.27</v>
      </c>
      <c r="E65" s="4" t="str">
        <f>VLOOKUP(A65,HOP!A:L,12,0)</f>
        <v>1035.27</v>
      </c>
      <c r="F65" s="4" t="str">
        <f>VLOOKUP(A65,HOP!A:C,3,0)</f>
        <v>4217275</v>
      </c>
      <c r="G65" s="4">
        <f t="shared" si="0"/>
        <v>0</v>
      </c>
      <c r="H65" s="4" t="str">
        <f t="shared" si="1"/>
        <v>，4217275</v>
      </c>
      <c r="I65" s="4" t="str">
        <f>VLOOKUP(A65,HOP!A:U,21,0)</f>
        <v>直连</v>
      </c>
    </row>
    <row r="66" s="4" customFormat="1" hidden="1" spans="1:9">
      <c r="A66" s="5">
        <v>999228367397216</v>
      </c>
      <c r="B66" s="6">
        <v>45251</v>
      </c>
      <c r="C66" s="6">
        <v>45252</v>
      </c>
      <c r="D66" s="4">
        <v>458.76</v>
      </c>
      <c r="E66" s="4" t="str">
        <f>VLOOKUP(A66,HOP!A:L,12,0)</f>
        <v>458.76</v>
      </c>
      <c r="F66" s="4" t="str">
        <f>VLOOKUP(A66,HOP!A:C,3,0)</f>
        <v>4218324</v>
      </c>
      <c r="G66" s="4">
        <f t="shared" si="0"/>
        <v>0</v>
      </c>
      <c r="H66" s="4" t="str">
        <f t="shared" si="1"/>
        <v>，4218324</v>
      </c>
      <c r="I66" s="4" t="str">
        <f>VLOOKUP(A66,HOP!A:U,21,0)</f>
        <v>直连</v>
      </c>
    </row>
    <row r="67" s="4" customFormat="1" hidden="1" spans="1:9">
      <c r="A67" s="5">
        <v>999228367568198</v>
      </c>
      <c r="B67" s="6">
        <v>45249</v>
      </c>
      <c r="C67" s="6">
        <v>45252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999228367814142</v>
      </c>
      <c r="B68" s="6">
        <v>45250</v>
      </c>
      <c r="C68" s="6">
        <v>45252</v>
      </c>
      <c r="D68" s="4">
        <v>775.99</v>
      </c>
      <c r="E68" s="4" t="str">
        <f>VLOOKUP(A68,HOP!A:L,12,0)</f>
        <v>775.99</v>
      </c>
      <c r="F68" s="4" t="str">
        <f>VLOOKUP(A68,HOP!A:C,3,0)</f>
        <v>4219218</v>
      </c>
      <c r="G68" s="4">
        <f t="shared" si="2"/>
        <v>0</v>
      </c>
      <c r="H68" s="4" t="str">
        <f t="shared" si="3"/>
        <v>，4219218</v>
      </c>
      <c r="I68" s="4" t="str">
        <f>VLOOKUP(A68,HOP!A:U,21,0)</f>
        <v>直连</v>
      </c>
    </row>
    <row r="69" s="4" customFormat="1" hidden="1" spans="1:9">
      <c r="A69" s="5">
        <v>999228369044842</v>
      </c>
      <c r="B69" s="6">
        <v>45246</v>
      </c>
      <c r="C69" s="6">
        <v>45252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hidden="1" spans="1:9">
      <c r="A70" s="5">
        <v>999228369046953</v>
      </c>
      <c r="B70" s="6">
        <v>45246</v>
      </c>
      <c r="C70" s="6">
        <v>45252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hidden="1" spans="1:9">
      <c r="A71" s="5">
        <v>28369152793</v>
      </c>
      <c r="B71" s="6">
        <v>45251</v>
      </c>
      <c r="C71" s="6">
        <v>45252</v>
      </c>
      <c r="D71" s="4">
        <v>320.51</v>
      </c>
      <c r="E71" s="4" t="str">
        <f>VLOOKUP(A71,HOP!A:L,12,0)</f>
        <v>320.51</v>
      </c>
      <c r="F71" s="4" t="str">
        <f>VLOOKUP(A71,HOP!A:C,3,0)</f>
        <v>4221551</v>
      </c>
      <c r="G71" s="4">
        <f t="shared" si="2"/>
        <v>0</v>
      </c>
      <c r="H71" s="4" t="str">
        <f t="shared" si="3"/>
        <v>，4221551</v>
      </c>
      <c r="I71" s="4" t="str">
        <f>VLOOKUP(A71,HOP!A:U,21,0)</f>
        <v>直连</v>
      </c>
    </row>
    <row r="72" s="4" customFormat="1" hidden="1" spans="1:9">
      <c r="A72" s="5">
        <v>999227284597018</v>
      </c>
      <c r="B72" s="6">
        <v>45250</v>
      </c>
      <c r="C72" s="6">
        <v>45252</v>
      </c>
      <c r="D72" s="4">
        <v>3420.5</v>
      </c>
      <c r="E72" s="4" t="str">
        <f>VLOOKUP(A72,HOP!A:L,12,0)</f>
        <v>3420.50</v>
      </c>
      <c r="F72" s="4" t="str">
        <f>VLOOKUP(A72,HOP!A:C,3,0)</f>
        <v>4032933</v>
      </c>
      <c r="G72" s="4">
        <f t="shared" si="2"/>
        <v>0</v>
      </c>
      <c r="H72" s="4" t="str">
        <f t="shared" si="3"/>
        <v>，4032933</v>
      </c>
      <c r="I72" s="4" t="str">
        <f>VLOOKUP(A72,HOP!A:U,21,0)</f>
        <v>直连</v>
      </c>
    </row>
    <row r="73" s="4" customFormat="1" hidden="1" spans="1:9">
      <c r="A73" s="5">
        <v>999228369446799</v>
      </c>
      <c r="B73" s="6">
        <v>45251</v>
      </c>
      <c r="C73" s="6">
        <v>45252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999228393605166</v>
      </c>
      <c r="B74" s="6">
        <v>45246</v>
      </c>
      <c r="C74" s="6">
        <v>45252</v>
      </c>
      <c r="D74" s="4">
        <v>3401.46</v>
      </c>
      <c r="E74" s="4" t="str">
        <f>VLOOKUP(A74,HOP!A:L,12,0)</f>
        <v>3401.46</v>
      </c>
      <c r="F74" s="4" t="str">
        <f>VLOOKUP(A74,HOP!A:C,3,0)</f>
        <v>4226458</v>
      </c>
      <c r="G74" s="4">
        <f t="shared" si="2"/>
        <v>0</v>
      </c>
      <c r="H74" s="4" t="str">
        <f t="shared" si="3"/>
        <v>，4226458</v>
      </c>
      <c r="I74" s="4" t="str">
        <f>VLOOKUP(A74,HOP!A:U,21,0)</f>
        <v>直采</v>
      </c>
    </row>
    <row r="75" s="4" customFormat="1" hidden="1" spans="1:9">
      <c r="A75" s="5">
        <v>999228393792824</v>
      </c>
      <c r="B75" s="6">
        <v>45250</v>
      </c>
      <c r="C75" s="6">
        <v>45252</v>
      </c>
      <c r="D75" s="4">
        <v>2209.82</v>
      </c>
      <c r="E75" s="4" t="str">
        <f>VLOOKUP(A75,HOP!A:L,12,0)</f>
        <v>2209.82</v>
      </c>
      <c r="F75" s="4" t="str">
        <f>VLOOKUP(A75,HOP!A:C,3,0)</f>
        <v>4226591</v>
      </c>
      <c r="G75" s="4">
        <f t="shared" si="2"/>
        <v>0</v>
      </c>
      <c r="H75" s="4" t="str">
        <f t="shared" si="3"/>
        <v>，4226591</v>
      </c>
      <c r="I75" s="4" t="str">
        <f>VLOOKUP(A75,HOP!A:U,21,0)</f>
        <v>直连</v>
      </c>
    </row>
    <row r="76" s="4" customFormat="1" hidden="1" spans="1:9">
      <c r="A76" s="5">
        <v>999228394023692</v>
      </c>
      <c r="B76" s="6">
        <v>45251</v>
      </c>
      <c r="C76" s="6">
        <v>45252</v>
      </c>
      <c r="D76" s="4">
        <v>371.16</v>
      </c>
      <c r="E76" s="4" t="str">
        <f>VLOOKUP(A76,HOP!A:L,12,0)</f>
        <v>371.16</v>
      </c>
      <c r="F76" s="4" t="str">
        <f>VLOOKUP(A76,HOP!A:C,3,0)</f>
        <v>4226796</v>
      </c>
      <c r="G76" s="4">
        <f t="shared" si="2"/>
        <v>0</v>
      </c>
      <c r="H76" s="4" t="str">
        <f t="shared" si="3"/>
        <v>，4226796</v>
      </c>
      <c r="I76" s="4" t="str">
        <f>VLOOKUP(A76,HOP!A:U,21,0)</f>
        <v>直采</v>
      </c>
    </row>
    <row r="77" s="4" customFormat="1" hidden="1" spans="1:9">
      <c r="A77" s="5">
        <v>999228372997074</v>
      </c>
      <c r="B77" s="6">
        <v>45250</v>
      </c>
      <c r="C77" s="6">
        <v>45252</v>
      </c>
      <c r="D77" s="4">
        <v>6301.22</v>
      </c>
      <c r="E77" s="4" t="str">
        <f>VLOOKUP(A77,HOP!A:L,12,0)</f>
        <v>6301.22</v>
      </c>
      <c r="F77" s="4" t="str">
        <f>VLOOKUP(A77,HOP!A:C,3,0)</f>
        <v>4226971</v>
      </c>
      <c r="G77" s="4">
        <f t="shared" si="2"/>
        <v>0</v>
      </c>
      <c r="H77" s="4" t="str">
        <f t="shared" si="3"/>
        <v>，4226971</v>
      </c>
      <c r="I77" s="4" t="str">
        <f>VLOOKUP(A77,HOP!A:U,21,0)</f>
        <v>直连</v>
      </c>
    </row>
    <row r="78" s="4" customFormat="1" hidden="1" spans="1:9">
      <c r="A78" s="5">
        <v>999228395426624</v>
      </c>
      <c r="B78" s="6">
        <v>45251</v>
      </c>
      <c r="C78" s="6">
        <v>45252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999228395641152</v>
      </c>
      <c r="B79" s="6">
        <v>45247</v>
      </c>
      <c r="C79" s="6">
        <v>45252</v>
      </c>
      <c r="D79" s="4">
        <v>1585.2</v>
      </c>
      <c r="E79" s="4" t="str">
        <f>VLOOKUP(A79,HOP!A:L,12,0)</f>
        <v>1585.20</v>
      </c>
      <c r="F79" s="4" t="str">
        <f>VLOOKUP(A79,HOP!A:C,3,0)</f>
        <v>4227538</v>
      </c>
      <c r="G79" s="4">
        <f t="shared" si="2"/>
        <v>0</v>
      </c>
      <c r="H79" s="4" t="str">
        <f t="shared" si="3"/>
        <v>，4227538</v>
      </c>
      <c r="I79" s="4" t="str">
        <f>VLOOKUP(A79,HOP!A:U,21,0)</f>
        <v>直连</v>
      </c>
    </row>
    <row r="80" s="4" customFormat="1" hidden="1" spans="1:9">
      <c r="A80" s="5">
        <v>999228395993486</v>
      </c>
      <c r="B80" s="6">
        <v>45251</v>
      </c>
      <c r="C80" s="6">
        <v>45252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999228398117629</v>
      </c>
      <c r="B81" s="6">
        <v>45248</v>
      </c>
      <c r="C81" s="6">
        <v>45252</v>
      </c>
      <c r="D81" s="4">
        <v>1561.75</v>
      </c>
      <c r="E81" s="4" t="str">
        <f>VLOOKUP(A81,HOP!A:L,12,0)</f>
        <v>1561.75</v>
      </c>
      <c r="F81" s="4" t="str">
        <f>VLOOKUP(A81,HOP!A:C,3,0)</f>
        <v>4228494</v>
      </c>
      <c r="G81" s="4">
        <f t="shared" si="2"/>
        <v>0</v>
      </c>
      <c r="H81" s="4" t="str">
        <f t="shared" si="3"/>
        <v>，4228494</v>
      </c>
      <c r="I81" s="4" t="str">
        <f>VLOOKUP(A81,HOP!A:U,21,0)</f>
        <v>直连</v>
      </c>
    </row>
    <row r="82" s="4" customFormat="1" hidden="1" spans="1:9">
      <c r="A82" s="5">
        <v>999228400126655</v>
      </c>
      <c r="B82" s="6">
        <v>45251</v>
      </c>
      <c r="C82" s="6">
        <v>45252</v>
      </c>
      <c r="D82" s="4">
        <v>464.38</v>
      </c>
      <c r="E82" s="4" t="str">
        <f>VLOOKUP(A82,HOP!A:L,12,0)</f>
        <v>464.38</v>
      </c>
      <c r="F82" s="4" t="str">
        <f>VLOOKUP(A82,HOP!A:C,3,0)</f>
        <v>4229318</v>
      </c>
      <c r="G82" s="4">
        <f t="shared" si="2"/>
        <v>0</v>
      </c>
      <c r="H82" s="4" t="str">
        <f t="shared" si="3"/>
        <v>，4229318</v>
      </c>
      <c r="I82" s="4" t="str">
        <f>VLOOKUP(A82,HOP!A:U,21,0)</f>
        <v>直连</v>
      </c>
    </row>
    <row r="83" s="4" customFormat="1" hidden="1" spans="1:9">
      <c r="A83" s="5">
        <v>999228402334949</v>
      </c>
      <c r="B83" s="6">
        <v>45248</v>
      </c>
      <c r="C83" s="6">
        <v>45252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5">
        <v>999228403625064</v>
      </c>
      <c r="B84" s="6">
        <v>45250</v>
      </c>
      <c r="C84" s="6">
        <v>45252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5">
        <v>999228403702146</v>
      </c>
      <c r="B85" s="6">
        <v>45251</v>
      </c>
      <c r="C85" s="6">
        <v>45252</v>
      </c>
      <c r="D85" s="4">
        <v>930.42</v>
      </c>
      <c r="E85" s="4" t="str">
        <f>VLOOKUP(A85,HOP!A:L,12,0)</f>
        <v>930.42</v>
      </c>
      <c r="F85" s="4" t="str">
        <f>VLOOKUP(A85,HOP!A:C,3,0)</f>
        <v>4230991</v>
      </c>
      <c r="G85" s="4">
        <f t="shared" si="2"/>
        <v>0</v>
      </c>
      <c r="H85" s="4" t="str">
        <f t="shared" si="3"/>
        <v>，4230991</v>
      </c>
      <c r="I85" s="4" t="str">
        <f>VLOOKUP(A85,HOP!A:U,21,0)</f>
        <v>直连</v>
      </c>
    </row>
    <row r="86" s="4" customFormat="1" hidden="1" spans="1:9">
      <c r="A86" s="5">
        <v>999228404456292</v>
      </c>
      <c r="B86" s="6">
        <v>45250</v>
      </c>
      <c r="C86" s="6">
        <v>45252</v>
      </c>
      <c r="D86" s="4">
        <v>1608.84</v>
      </c>
      <c r="E86" s="4" t="str">
        <f>VLOOKUP(A86,HOP!A:L,12,0)</f>
        <v>1608.84</v>
      </c>
      <c r="F86" s="4" t="str">
        <f>VLOOKUP(A86,HOP!A:C,3,0)</f>
        <v>4231440</v>
      </c>
      <c r="G86" s="4">
        <f t="shared" si="2"/>
        <v>0</v>
      </c>
      <c r="H86" s="4" t="str">
        <f t="shared" si="3"/>
        <v>，4231440</v>
      </c>
      <c r="I86" s="4" t="str">
        <f>VLOOKUP(A86,HOP!A:U,21,0)</f>
        <v>直连</v>
      </c>
    </row>
    <row r="87" s="4" customFormat="1" hidden="1" spans="1:9">
      <c r="A87" s="5">
        <v>999228404701018</v>
      </c>
      <c r="B87" s="6">
        <v>45249</v>
      </c>
      <c r="C87" s="6">
        <v>45252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5">
        <v>999228405168111</v>
      </c>
      <c r="B88" s="6">
        <v>45249</v>
      </c>
      <c r="C88" s="6">
        <v>45252</v>
      </c>
      <c r="D88" s="4">
        <v>526.59</v>
      </c>
      <c r="E88" s="4" t="str">
        <f>VLOOKUP(A88,HOP!A:L,12,0)</f>
        <v>526.59</v>
      </c>
      <c r="F88" s="4" t="str">
        <f>VLOOKUP(A88,HOP!A:C,3,0)</f>
        <v>4231745</v>
      </c>
      <c r="G88" s="4">
        <f t="shared" si="2"/>
        <v>0</v>
      </c>
      <c r="H88" s="4" t="str">
        <f t="shared" si="3"/>
        <v>，4231745</v>
      </c>
      <c r="I88" s="4" t="str">
        <f>VLOOKUP(A88,HOP!A:U,21,0)</f>
        <v>直连</v>
      </c>
    </row>
    <row r="89" s="4" customFormat="1" hidden="1" spans="1:9">
      <c r="A89" s="5">
        <v>999228405262066</v>
      </c>
      <c r="B89" s="6">
        <v>45249</v>
      </c>
      <c r="C89" s="6">
        <v>45252</v>
      </c>
      <c r="D89" s="4">
        <v>526.59</v>
      </c>
      <c r="E89" s="4" t="str">
        <f>VLOOKUP(A89,HOP!A:L,12,0)</f>
        <v>526.59</v>
      </c>
      <c r="F89" s="4" t="str">
        <f>VLOOKUP(A89,HOP!A:C,3,0)</f>
        <v>4231757</v>
      </c>
      <c r="G89" s="4">
        <f t="shared" si="2"/>
        <v>0</v>
      </c>
      <c r="H89" s="4" t="str">
        <f t="shared" si="3"/>
        <v>，4231757</v>
      </c>
      <c r="I89" s="4" t="str">
        <f>VLOOKUP(A89,HOP!A:U,21,0)</f>
        <v>直连</v>
      </c>
    </row>
    <row r="90" s="4" customFormat="1" hidden="1" spans="1:9">
      <c r="A90" s="5">
        <v>999228413248117</v>
      </c>
      <c r="B90" s="6">
        <v>45251</v>
      </c>
      <c r="C90" s="6">
        <v>45252</v>
      </c>
      <c r="D90" s="4">
        <v>142.47</v>
      </c>
      <c r="E90" s="4" t="str">
        <f>VLOOKUP(A90,HOP!A:L,12,0)</f>
        <v>142.47</v>
      </c>
      <c r="F90" s="4" t="str">
        <f>VLOOKUP(A90,HOP!A:C,3,0)</f>
        <v>4232285</v>
      </c>
      <c r="G90" s="4">
        <f t="shared" si="2"/>
        <v>0</v>
      </c>
      <c r="H90" s="4" t="str">
        <f t="shared" si="3"/>
        <v>，4232285</v>
      </c>
      <c r="I90" s="4" t="str">
        <f>VLOOKUP(A90,HOP!A:U,21,0)</f>
        <v>直连</v>
      </c>
    </row>
    <row r="91" s="4" customFormat="1" hidden="1" spans="1:9">
      <c r="A91" s="5">
        <v>999228413345776</v>
      </c>
      <c r="B91" s="6">
        <v>45247</v>
      </c>
      <c r="C91" s="6">
        <v>45252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5">
        <v>999228414363366</v>
      </c>
      <c r="B92" s="6">
        <v>45251</v>
      </c>
      <c r="C92" s="6">
        <v>45252</v>
      </c>
      <c r="D92" s="4">
        <v>135.09</v>
      </c>
      <c r="E92" s="4" t="str">
        <f>VLOOKUP(A92,HOP!A:L,12,0)</f>
        <v>135.09</v>
      </c>
      <c r="F92" s="4" t="str">
        <f>VLOOKUP(A92,HOP!A:C,3,0)</f>
        <v>4232703</v>
      </c>
      <c r="G92" s="4">
        <f t="shared" si="2"/>
        <v>0</v>
      </c>
      <c r="H92" s="4" t="str">
        <f t="shared" si="3"/>
        <v>，4232703</v>
      </c>
      <c r="I92" s="4" t="str">
        <f>VLOOKUP(A92,HOP!A:U,21,0)</f>
        <v>直连</v>
      </c>
    </row>
    <row r="93" s="4" customFormat="1" hidden="1" spans="1:9">
      <c r="A93" s="5">
        <v>999228415573286</v>
      </c>
      <c r="B93" s="6">
        <v>45251</v>
      </c>
      <c r="C93" s="6">
        <v>45252</v>
      </c>
      <c r="D93" s="4">
        <v>326.7</v>
      </c>
      <c r="E93" s="4" t="str">
        <f>VLOOKUP(A93,HOP!A:L,12,0)</f>
        <v>326.70</v>
      </c>
      <c r="F93" s="4" t="str">
        <f>VLOOKUP(A93,HOP!A:C,3,0)</f>
        <v>4233409</v>
      </c>
      <c r="G93" s="4">
        <f t="shared" si="2"/>
        <v>0</v>
      </c>
      <c r="H93" s="4" t="str">
        <f t="shared" si="3"/>
        <v>，4233409</v>
      </c>
      <c r="I93" s="4" t="str">
        <f>VLOOKUP(A93,HOP!A:U,21,0)</f>
        <v>直连</v>
      </c>
    </row>
    <row r="94" s="4" customFormat="1" hidden="1" spans="1:9">
      <c r="A94" s="5">
        <v>999228422348855</v>
      </c>
      <c r="B94" s="6">
        <v>45251</v>
      </c>
      <c r="C94" s="6">
        <v>45252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999228422881262</v>
      </c>
      <c r="B95" s="6">
        <v>45250</v>
      </c>
      <c r="C95" s="6">
        <v>45252</v>
      </c>
      <c r="D95" s="4">
        <v>471.12</v>
      </c>
      <c r="E95" s="4" t="str">
        <f>VLOOKUP(A95,HOP!A:L,12,0)</f>
        <v>471.12</v>
      </c>
      <c r="F95" s="4" t="str">
        <f>VLOOKUP(A95,HOP!A:C,3,0)</f>
        <v>4236887</v>
      </c>
      <c r="G95" s="4">
        <f t="shared" si="2"/>
        <v>0</v>
      </c>
      <c r="H95" s="4" t="str">
        <f t="shared" si="3"/>
        <v>，4236887</v>
      </c>
      <c r="I95" s="4" t="str">
        <f>VLOOKUP(A95,HOP!A:U,21,0)</f>
        <v>直连</v>
      </c>
    </row>
    <row r="96" s="4" customFormat="1" hidden="1" spans="1:9">
      <c r="A96" s="5">
        <v>999228431298695</v>
      </c>
      <c r="B96" s="6">
        <v>45251</v>
      </c>
      <c r="C96" s="6">
        <v>45252</v>
      </c>
      <c r="D96" s="4">
        <v>1325.1</v>
      </c>
      <c r="E96" s="4" t="str">
        <f>VLOOKUP(A96,HOP!A:L,12,0)</f>
        <v>1325.10</v>
      </c>
      <c r="F96" s="4" t="str">
        <f>VLOOKUP(A96,HOP!A:C,3,0)</f>
        <v>4237502</v>
      </c>
      <c r="G96" s="4">
        <f t="shared" si="2"/>
        <v>0</v>
      </c>
      <c r="H96" s="4" t="str">
        <f t="shared" si="3"/>
        <v>，4237502</v>
      </c>
      <c r="I96" s="4" t="str">
        <f>VLOOKUP(A96,HOP!A:U,21,0)</f>
        <v>直连</v>
      </c>
    </row>
    <row r="97" s="4" customFormat="1" hidden="1" spans="1:9">
      <c r="A97" s="5">
        <v>999228433598171</v>
      </c>
      <c r="B97" s="6">
        <v>45251</v>
      </c>
      <c r="C97" s="6">
        <v>45252</v>
      </c>
      <c r="D97" s="4">
        <v>1352.15</v>
      </c>
      <c r="E97" s="4" t="str">
        <f>VLOOKUP(A97,HOP!A:L,12,0)</f>
        <v>1352.15</v>
      </c>
      <c r="F97" s="4" t="str">
        <f>VLOOKUP(A97,HOP!A:C,3,0)</f>
        <v>4238148</v>
      </c>
      <c r="G97" s="4">
        <f t="shared" si="2"/>
        <v>0</v>
      </c>
      <c r="H97" s="4" t="str">
        <f t="shared" si="3"/>
        <v>，4238148</v>
      </c>
      <c r="I97" s="4" t="str">
        <f>VLOOKUP(A97,HOP!A:U,21,0)</f>
        <v>直连</v>
      </c>
    </row>
    <row r="98" s="4" customFormat="1" hidden="1" spans="1:9">
      <c r="A98" s="5">
        <v>999228435403620</v>
      </c>
      <c r="B98" s="6">
        <v>45250</v>
      </c>
      <c r="C98" s="6">
        <v>45252</v>
      </c>
      <c r="D98" s="4">
        <v>2230.78</v>
      </c>
      <c r="E98" s="4" t="str">
        <f>VLOOKUP(A98,HOP!A:L,12,0)</f>
        <v>2230.78</v>
      </c>
      <c r="F98" s="4" t="str">
        <f>VLOOKUP(A98,HOP!A:C,3,0)</f>
        <v>4238701</v>
      </c>
      <c r="G98" s="4">
        <f t="shared" si="2"/>
        <v>0</v>
      </c>
      <c r="H98" s="4" t="str">
        <f t="shared" si="3"/>
        <v>，4238701</v>
      </c>
      <c r="I98" s="4" t="str">
        <f>VLOOKUP(A98,HOP!A:U,21,0)</f>
        <v>直连</v>
      </c>
    </row>
    <row r="99" s="4" customFormat="1" hidden="1" spans="1:9">
      <c r="A99" s="5">
        <v>999228436845190</v>
      </c>
      <c r="B99" s="6">
        <v>45250</v>
      </c>
      <c r="C99" s="6">
        <v>45252</v>
      </c>
      <c r="D99" s="4">
        <v>749.59</v>
      </c>
      <c r="E99" s="4" t="str">
        <f>VLOOKUP(A99,HOP!A:L,12,0)</f>
        <v>749.59</v>
      </c>
      <c r="F99" s="4" t="str">
        <f>VLOOKUP(A99,HOP!A:C,3,0)</f>
        <v>4239335</v>
      </c>
      <c r="G99" s="4">
        <f t="shared" si="2"/>
        <v>0</v>
      </c>
      <c r="H99" s="4" t="str">
        <f t="shared" si="3"/>
        <v>，4239335</v>
      </c>
      <c r="I99" s="4" t="str">
        <f>VLOOKUP(A99,HOP!A:U,21,0)</f>
        <v>直连</v>
      </c>
    </row>
    <row r="100" s="4" customFormat="1" hidden="1" spans="1:9">
      <c r="A100" s="5">
        <v>999228439052603</v>
      </c>
      <c r="B100" s="6">
        <v>45250</v>
      </c>
      <c r="C100" s="6">
        <v>45252</v>
      </c>
      <c r="D100" s="4">
        <v>848.01</v>
      </c>
      <c r="E100" s="4" t="str">
        <f>VLOOKUP(A100,HOP!A:L,12,0)</f>
        <v>848.01</v>
      </c>
      <c r="F100" s="4" t="str">
        <f>VLOOKUP(A100,HOP!A:C,3,0)</f>
        <v>4240268</v>
      </c>
      <c r="G100" s="4">
        <f t="shared" si="2"/>
        <v>0</v>
      </c>
      <c r="H100" s="4" t="str">
        <f t="shared" si="3"/>
        <v>，4240268</v>
      </c>
      <c r="I100" s="4" t="str">
        <f>VLOOKUP(A100,HOP!A:U,21,0)</f>
        <v>直连</v>
      </c>
    </row>
    <row r="101" s="4" customFormat="1" hidden="1" spans="1:9">
      <c r="A101" s="5">
        <v>999228439425967</v>
      </c>
      <c r="B101" s="6">
        <v>45251</v>
      </c>
      <c r="C101" s="6">
        <v>45252</v>
      </c>
      <c r="D101" s="4">
        <v>883.21</v>
      </c>
      <c r="E101" s="4" t="str">
        <f>VLOOKUP(A101,HOP!A:L,12,0)</f>
        <v>883.21</v>
      </c>
      <c r="F101" s="4" t="str">
        <f>VLOOKUP(A101,HOP!A:C,3,0)</f>
        <v>4240556</v>
      </c>
      <c r="G101" s="4">
        <f t="shared" si="2"/>
        <v>0</v>
      </c>
      <c r="H101" s="4" t="str">
        <f t="shared" si="3"/>
        <v>，4240556</v>
      </c>
      <c r="I101" s="4" t="str">
        <f>VLOOKUP(A101,HOP!A:U,21,0)</f>
        <v>直连</v>
      </c>
    </row>
    <row r="102" s="4" customFormat="1" hidden="1" spans="1:9">
      <c r="A102" s="5">
        <v>999228442232679</v>
      </c>
      <c r="B102" s="6">
        <v>45251</v>
      </c>
      <c r="C102" s="6">
        <v>45252</v>
      </c>
      <c r="D102" s="4">
        <v>691.4</v>
      </c>
      <c r="E102" s="4" t="str">
        <f>VLOOKUP(A102,HOP!A:L,12,0)</f>
        <v>691.40</v>
      </c>
      <c r="F102" s="4" t="str">
        <f>VLOOKUP(A102,HOP!A:C,3,0)</f>
        <v>4242760</v>
      </c>
      <c r="G102" s="4">
        <f t="shared" si="2"/>
        <v>0</v>
      </c>
      <c r="H102" s="4" t="str">
        <f t="shared" si="3"/>
        <v>，4242760</v>
      </c>
      <c r="I102" s="4" t="str">
        <f>VLOOKUP(A102,HOP!A:U,21,0)</f>
        <v>直连</v>
      </c>
    </row>
    <row r="103" s="4" customFormat="1" hidden="1" spans="1:9">
      <c r="A103" s="5">
        <v>999228442569523</v>
      </c>
      <c r="B103" s="6">
        <v>45251</v>
      </c>
      <c r="C103" s="6">
        <v>45252</v>
      </c>
      <c r="D103" s="4">
        <v>686.29</v>
      </c>
      <c r="E103" s="4" t="str">
        <f>VLOOKUP(A103,HOP!A:L,12,0)</f>
        <v>686.29</v>
      </c>
      <c r="F103" s="4" t="str">
        <f>VLOOKUP(A103,HOP!A:C,3,0)</f>
        <v>4243172</v>
      </c>
      <c r="G103" s="4">
        <f t="shared" si="2"/>
        <v>0</v>
      </c>
      <c r="H103" s="4" t="str">
        <f t="shared" si="3"/>
        <v>，4243172</v>
      </c>
      <c r="I103" s="4" t="str">
        <f>VLOOKUP(A103,HOP!A:U,21,0)</f>
        <v>直连</v>
      </c>
    </row>
    <row r="104" s="4" customFormat="1" hidden="1" spans="1:9">
      <c r="A104" s="5">
        <v>999228443208280</v>
      </c>
      <c r="B104" s="6">
        <v>45251</v>
      </c>
      <c r="C104" s="6">
        <v>45252</v>
      </c>
      <c r="D104" s="4">
        <v>880.07</v>
      </c>
      <c r="E104" s="4" t="str">
        <f>VLOOKUP(A104,HOP!A:L,12,0)</f>
        <v>880.07</v>
      </c>
      <c r="F104" s="4" t="str">
        <f>VLOOKUP(A104,HOP!A:C,3,0)</f>
        <v>4244520</v>
      </c>
      <c r="G104" s="4">
        <f t="shared" si="2"/>
        <v>0</v>
      </c>
      <c r="H104" s="4" t="str">
        <f t="shared" si="3"/>
        <v>，4244520</v>
      </c>
      <c r="I104" s="4" t="str">
        <f>VLOOKUP(A104,HOP!A:U,21,0)</f>
        <v>直连</v>
      </c>
    </row>
    <row r="105" s="4" customFormat="1" hidden="1" spans="1:9">
      <c r="A105" s="5">
        <v>999228443466347</v>
      </c>
      <c r="B105" s="6">
        <v>45251</v>
      </c>
      <c r="C105" s="6">
        <v>45252</v>
      </c>
      <c r="D105" s="4">
        <v>1543.06</v>
      </c>
      <c r="E105" s="4" t="str">
        <f>VLOOKUP(A105,HOP!A:L,12,0)</f>
        <v>1543.06</v>
      </c>
      <c r="F105" s="4" t="str">
        <f>VLOOKUP(A105,HOP!A:C,3,0)</f>
        <v>4245148</v>
      </c>
      <c r="G105" s="4">
        <f t="shared" si="2"/>
        <v>0</v>
      </c>
      <c r="H105" s="4" t="str">
        <f t="shared" si="3"/>
        <v>，4245148</v>
      </c>
      <c r="I105" s="4" t="str">
        <f>VLOOKUP(A105,HOP!A:U,21,0)</f>
        <v>直连</v>
      </c>
    </row>
    <row r="106" s="4" customFormat="1" spans="1:9">
      <c r="A106" s="5">
        <v>999228443815956</v>
      </c>
      <c r="B106" s="6">
        <v>45250</v>
      </c>
      <c r="C106" s="6">
        <v>45252</v>
      </c>
      <c r="D106" s="4">
        <v>3843.33</v>
      </c>
      <c r="E106" s="4" t="str">
        <f>VLOOKUP(A106,HOP!A:L,12,0)</f>
        <v>3843.36</v>
      </c>
      <c r="F106" s="4" t="str">
        <f>VLOOKUP(A106,HOP!A:C,3,0)</f>
        <v>4245717</v>
      </c>
      <c r="G106" s="4">
        <f t="shared" si="2"/>
        <v>-0.0300000000002001</v>
      </c>
      <c r="H106" s="4" t="str">
        <f t="shared" si="3"/>
        <v>，4245717</v>
      </c>
      <c r="I106" s="4" t="str">
        <f>VLOOKUP(A106,HOP!A:U,21,0)</f>
        <v>直连</v>
      </c>
    </row>
    <row r="107" s="4" customFormat="1" hidden="1" spans="1:9">
      <c r="A107" s="5">
        <v>999228444587200</v>
      </c>
      <c r="B107" s="6">
        <v>45250</v>
      </c>
      <c r="C107" s="6">
        <v>45252</v>
      </c>
      <c r="D107" s="4">
        <v>1285.6</v>
      </c>
      <c r="E107" s="4" t="str">
        <f>VLOOKUP(A107,HOP!A:L,12,0)</f>
        <v>1285.60</v>
      </c>
      <c r="F107" s="4" t="str">
        <f>VLOOKUP(A107,HOP!A:C,3,0)</f>
        <v>4246806</v>
      </c>
      <c r="G107" s="4">
        <f t="shared" si="2"/>
        <v>0</v>
      </c>
      <c r="H107" s="4" t="str">
        <f t="shared" si="3"/>
        <v>，4246806</v>
      </c>
      <c r="I107" s="4" t="str">
        <f>VLOOKUP(A107,HOP!A:U,21,0)</f>
        <v>直连</v>
      </c>
    </row>
    <row r="108" s="4" customFormat="1" hidden="1" spans="1:9">
      <c r="A108" s="5">
        <v>999228445117076</v>
      </c>
      <c r="B108" s="6">
        <v>45251</v>
      </c>
      <c r="C108" s="6">
        <v>45252</v>
      </c>
      <c r="D108" s="4">
        <v>252.21</v>
      </c>
      <c r="E108" s="4" t="str">
        <f>VLOOKUP(A108,HOP!A:L,12,0)</f>
        <v>252.21</v>
      </c>
      <c r="F108" s="4" t="str">
        <f>VLOOKUP(A108,HOP!A:C,3,0)</f>
        <v>4247835</v>
      </c>
      <c r="G108" s="4">
        <f t="shared" si="2"/>
        <v>0</v>
      </c>
      <c r="H108" s="4" t="str">
        <f t="shared" si="3"/>
        <v>，4247835</v>
      </c>
      <c r="I108" s="4" t="str">
        <f>VLOOKUP(A108,HOP!A:U,21,0)</f>
        <v>直连</v>
      </c>
    </row>
    <row r="109" s="4" customFormat="1" hidden="1" spans="1:9">
      <c r="A109" s="5">
        <v>999228445247956</v>
      </c>
      <c r="B109" s="6">
        <v>45250</v>
      </c>
      <c r="C109" s="6">
        <v>45252</v>
      </c>
      <c r="D109" s="4">
        <v>4448.92</v>
      </c>
      <c r="E109" s="4" t="str">
        <f>VLOOKUP(A109,HOP!A:L,12,0)</f>
        <v>4448.92</v>
      </c>
      <c r="F109" s="4" t="str">
        <f>VLOOKUP(A109,HOP!A:C,3,0)</f>
        <v>4247951</v>
      </c>
      <c r="G109" s="4">
        <f t="shared" si="2"/>
        <v>0</v>
      </c>
      <c r="H109" s="4" t="str">
        <f t="shared" si="3"/>
        <v>，4247951</v>
      </c>
      <c r="I109" s="4" t="str">
        <f>VLOOKUP(A109,HOP!A:U,21,0)</f>
        <v>直连</v>
      </c>
    </row>
    <row r="110" s="4" customFormat="1" hidden="1" spans="1:9">
      <c r="A110" s="5">
        <v>999228446085430</v>
      </c>
      <c r="B110" s="6">
        <v>45251</v>
      </c>
      <c r="C110" s="6">
        <v>45252</v>
      </c>
      <c r="D110" s="4">
        <v>231.83</v>
      </c>
      <c r="E110" s="4" t="str">
        <f>VLOOKUP(A110,HOP!A:L,12,0)</f>
        <v>231.83</v>
      </c>
      <c r="F110" s="4" t="str">
        <f>VLOOKUP(A110,HOP!A:C,3,0)</f>
        <v>4249788</v>
      </c>
      <c r="G110" s="4">
        <f t="shared" si="2"/>
        <v>0</v>
      </c>
      <c r="H110" s="4" t="str">
        <f t="shared" si="3"/>
        <v>，4249788</v>
      </c>
      <c r="I110" s="4" t="str">
        <f>VLOOKUP(A110,HOP!A:U,21,0)</f>
        <v>直连</v>
      </c>
    </row>
    <row r="111" s="4" customFormat="1" hidden="1" spans="1:9">
      <c r="A111" s="5">
        <v>999228446385165</v>
      </c>
      <c r="B111" s="6">
        <v>45251</v>
      </c>
      <c r="C111" s="6">
        <v>45252</v>
      </c>
      <c r="D111" s="4">
        <v>532.93</v>
      </c>
      <c r="E111" s="4" t="str">
        <f>VLOOKUP(A111,HOP!A:L,12,0)</f>
        <v>532.93</v>
      </c>
      <c r="F111" s="4" t="str">
        <f>VLOOKUP(A111,HOP!A:C,3,0)</f>
        <v>4250520</v>
      </c>
      <c r="G111" s="4">
        <f t="shared" si="2"/>
        <v>0</v>
      </c>
      <c r="H111" s="4" t="str">
        <f t="shared" si="3"/>
        <v>，4250520</v>
      </c>
      <c r="I111" s="4" t="str">
        <f>VLOOKUP(A111,HOP!A:U,21,0)</f>
        <v>直连</v>
      </c>
    </row>
    <row r="112" s="4" customFormat="1" hidden="1" spans="1:9">
      <c r="A112" s="5">
        <v>999228446544066</v>
      </c>
      <c r="B112" s="6">
        <v>45249</v>
      </c>
      <c r="C112" s="6">
        <v>45252</v>
      </c>
      <c r="D112" s="4">
        <v>3659.07</v>
      </c>
      <c r="E112" s="4" t="str">
        <f>VLOOKUP(A112,HOP!A:L,12,0)</f>
        <v>3659.07</v>
      </c>
      <c r="F112" s="4" t="str">
        <f>VLOOKUP(A112,HOP!A:C,3,0)</f>
        <v>4250786</v>
      </c>
      <c r="G112" s="4">
        <f t="shared" si="2"/>
        <v>0</v>
      </c>
      <c r="H112" s="4" t="str">
        <f t="shared" si="3"/>
        <v>，4250786</v>
      </c>
      <c r="I112" s="4" t="str">
        <f>VLOOKUP(A112,HOP!A:U,21,0)</f>
        <v>直连</v>
      </c>
    </row>
    <row r="113" s="4" customFormat="1" hidden="1" spans="1:9">
      <c r="A113" s="5">
        <v>999228446545033</v>
      </c>
      <c r="B113" s="6">
        <v>45251</v>
      </c>
      <c r="C113" s="6">
        <v>45252</v>
      </c>
      <c r="D113" s="4">
        <v>1350.9</v>
      </c>
      <c r="E113" s="4" t="str">
        <f>VLOOKUP(A113,HOP!A:L,12,0)</f>
        <v>1350.90</v>
      </c>
      <c r="F113" s="4" t="str">
        <f>VLOOKUP(A113,HOP!A:C,3,0)</f>
        <v>4250791</v>
      </c>
      <c r="G113" s="4">
        <f t="shared" si="2"/>
        <v>0</v>
      </c>
      <c r="H113" s="4" t="str">
        <f t="shared" si="3"/>
        <v>，4250791</v>
      </c>
      <c r="I113" s="4" t="str">
        <f>VLOOKUP(A113,HOP!A:U,21,0)</f>
        <v>直连</v>
      </c>
    </row>
    <row r="114" s="4" customFormat="1" hidden="1" spans="1:9">
      <c r="A114" s="5">
        <v>999228466517847</v>
      </c>
      <c r="B114" s="6">
        <v>45249</v>
      </c>
      <c r="C114" s="6">
        <v>45252</v>
      </c>
      <c r="D114" s="4">
        <v>933.91</v>
      </c>
      <c r="E114" s="4" t="str">
        <f>VLOOKUP(A114,HOP!A:L,12,0)</f>
        <v>933.91</v>
      </c>
      <c r="F114" s="4" t="str">
        <f>VLOOKUP(A114,HOP!A:C,3,0)</f>
        <v>4251801</v>
      </c>
      <c r="G114" s="4">
        <f t="shared" si="2"/>
        <v>0</v>
      </c>
      <c r="H114" s="4" t="str">
        <f t="shared" si="3"/>
        <v>，4251801</v>
      </c>
      <c r="I114" s="4" t="str">
        <f>VLOOKUP(A114,HOP!A:U,21,0)</f>
        <v>直连</v>
      </c>
    </row>
    <row r="115" s="4" customFormat="1" hidden="1" spans="1:9">
      <c r="A115" s="5">
        <v>999228467212309</v>
      </c>
      <c r="B115" s="6">
        <v>45249</v>
      </c>
      <c r="C115" s="6">
        <v>45252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s="4" customFormat="1" hidden="1" spans="1:9">
      <c r="A116" s="5">
        <v>999228469199145</v>
      </c>
      <c r="B116" s="6">
        <v>45250</v>
      </c>
      <c r="C116" s="6">
        <v>45252</v>
      </c>
      <c r="D116" s="4">
        <v>1213.99</v>
      </c>
      <c r="E116" s="4" t="str">
        <f>VLOOKUP(A116,HOP!A:L,12,0)</f>
        <v>1213.99</v>
      </c>
      <c r="F116" s="4" t="str">
        <f>VLOOKUP(A116,HOP!A:C,3,0)</f>
        <v>4252457</v>
      </c>
      <c r="G116" s="4">
        <f t="shared" si="2"/>
        <v>0</v>
      </c>
      <c r="H116" s="4" t="str">
        <f t="shared" si="3"/>
        <v>，4252457</v>
      </c>
      <c r="I116" s="4" t="str">
        <f>VLOOKUP(A116,HOP!A:U,21,0)</f>
        <v>直连</v>
      </c>
    </row>
    <row r="117" s="4" customFormat="1" hidden="1" spans="1:9">
      <c r="A117" s="5">
        <v>999228470749314</v>
      </c>
      <c r="B117" s="6">
        <v>45250</v>
      </c>
      <c r="C117" s="6">
        <v>45252</v>
      </c>
      <c r="D117" s="4">
        <v>698.75</v>
      </c>
      <c r="E117" s="4" t="str">
        <f>VLOOKUP(A117,HOP!A:L,12,0)</f>
        <v>698.75</v>
      </c>
      <c r="F117" s="4" t="str">
        <f>VLOOKUP(A117,HOP!A:C,3,0)</f>
        <v>4252964</v>
      </c>
      <c r="G117" s="4">
        <f t="shared" si="2"/>
        <v>0</v>
      </c>
      <c r="H117" s="4" t="str">
        <f t="shared" si="3"/>
        <v>，4252964</v>
      </c>
      <c r="I117" s="4" t="str">
        <f>VLOOKUP(A117,HOP!A:U,21,0)</f>
        <v>直连</v>
      </c>
    </row>
    <row r="118" s="4" customFormat="1" spans="1:9">
      <c r="A118" s="5">
        <v>999228471202633</v>
      </c>
      <c r="B118" s="6">
        <v>45249</v>
      </c>
      <c r="C118" s="6">
        <v>45252</v>
      </c>
      <c r="D118" s="4">
        <v>2287.92</v>
      </c>
      <c r="E118" s="4" t="str">
        <f>VLOOKUP(A118,HOP!A:L,12,0)</f>
        <v>2288.16</v>
      </c>
      <c r="F118" s="4" t="str">
        <f>VLOOKUP(A118,HOP!A:C,3,0)</f>
        <v>4253229</v>
      </c>
      <c r="G118" s="4">
        <f t="shared" si="2"/>
        <v>-0.239999999999782</v>
      </c>
      <c r="H118" s="4" t="str">
        <f t="shared" si="3"/>
        <v>，4253229</v>
      </c>
      <c r="I118" s="4" t="str">
        <f>VLOOKUP(A118,HOP!A:U,21,0)</f>
        <v>直连</v>
      </c>
    </row>
    <row r="119" s="4" customFormat="1" hidden="1" spans="1:9">
      <c r="A119" s="5">
        <v>999228472092509</v>
      </c>
      <c r="B119" s="6">
        <v>45250</v>
      </c>
      <c r="C119" s="6">
        <v>45252</v>
      </c>
      <c r="D119" s="4">
        <v>862.94</v>
      </c>
      <c r="E119" s="4" t="str">
        <f>VLOOKUP(A119,HOP!A:L,12,0)</f>
        <v>862.94</v>
      </c>
      <c r="F119" s="4" t="str">
        <f>VLOOKUP(A119,HOP!A:C,3,0)</f>
        <v>4253574</v>
      </c>
      <c r="G119" s="4">
        <f t="shared" si="2"/>
        <v>0</v>
      </c>
      <c r="H119" s="4" t="str">
        <f t="shared" si="3"/>
        <v>，4253574</v>
      </c>
      <c r="I119" s="4" t="str">
        <f>VLOOKUP(A119,HOP!A:U,21,0)</f>
        <v>直连</v>
      </c>
    </row>
    <row r="120" s="4" customFormat="1" hidden="1" spans="1:9">
      <c r="A120" s="5">
        <v>999228138665914</v>
      </c>
      <c r="B120" s="6">
        <v>45251</v>
      </c>
      <c r="C120" s="6">
        <v>45252</v>
      </c>
      <c r="D120" s="4">
        <v>1045.22</v>
      </c>
      <c r="E120" s="4" t="str">
        <f>VLOOKUP(A120,HOP!A:L,12,0)</f>
        <v>1045.22</v>
      </c>
      <c r="F120" s="4" t="str">
        <f>VLOOKUP(A120,HOP!A:C,3,0)</f>
        <v>4136689</v>
      </c>
      <c r="G120" s="4">
        <f t="shared" si="2"/>
        <v>0</v>
      </c>
      <c r="H120" s="4" t="str">
        <f t="shared" si="3"/>
        <v>，4136689</v>
      </c>
      <c r="I120" s="4" t="str">
        <f>VLOOKUP(A120,HOP!A:U,21,0)</f>
        <v>直连</v>
      </c>
    </row>
    <row r="121" s="4" customFormat="1" hidden="1" spans="1:9">
      <c r="A121" s="5">
        <v>999228483088453</v>
      </c>
      <c r="B121" s="6">
        <v>45250</v>
      </c>
      <c r="C121" s="6">
        <v>45252</v>
      </c>
      <c r="D121" s="4">
        <v>578.05</v>
      </c>
      <c r="E121" s="4" t="str">
        <f>VLOOKUP(A121,HOP!A:L,12,0)</f>
        <v>578.05</v>
      </c>
      <c r="F121" s="4" t="str">
        <f>VLOOKUP(A121,HOP!A:C,3,0)</f>
        <v>4255821</v>
      </c>
      <c r="G121" s="4">
        <f t="shared" si="2"/>
        <v>0</v>
      </c>
      <c r="H121" s="4" t="str">
        <f t="shared" si="3"/>
        <v>，4255821</v>
      </c>
      <c r="I121" s="4" t="str">
        <f>VLOOKUP(A121,HOP!A:U,21,0)</f>
        <v>直连</v>
      </c>
    </row>
    <row r="122" s="4" customFormat="1" hidden="1" spans="1:9">
      <c r="A122" s="5">
        <v>999228484848803</v>
      </c>
      <c r="B122" s="6">
        <v>45247</v>
      </c>
      <c r="C122" s="6">
        <v>45252</v>
      </c>
      <c r="D122" s="4">
        <v>535.82</v>
      </c>
      <c r="E122" s="4" t="str">
        <f>VLOOKUP(A122,HOP!A:L,12,0)</f>
        <v>535.82</v>
      </c>
      <c r="F122" s="4" t="str">
        <f>VLOOKUP(A122,HOP!A:C,3,0)</f>
        <v>4256952</v>
      </c>
      <c r="G122" s="4">
        <f t="shared" si="2"/>
        <v>0</v>
      </c>
      <c r="H122" s="4" t="str">
        <f t="shared" si="3"/>
        <v>，4256952</v>
      </c>
      <c r="I122" s="4" t="str">
        <f>VLOOKUP(A122,HOP!A:U,21,0)</f>
        <v>直连</v>
      </c>
    </row>
    <row r="123" s="4" customFormat="1" spans="1:9">
      <c r="A123" s="5">
        <v>999228485185565</v>
      </c>
      <c r="B123" s="6">
        <v>45251</v>
      </c>
      <c r="C123" s="6">
        <v>45252</v>
      </c>
      <c r="D123" s="4">
        <v>235.91</v>
      </c>
      <c r="E123" s="4" t="str">
        <f>VLOOKUP(A123,HOP!A:L,12,0)</f>
        <v>235.94</v>
      </c>
      <c r="F123" s="4" t="str">
        <f>VLOOKUP(A123,HOP!A:C,3,0)</f>
        <v>4257206</v>
      </c>
      <c r="G123" s="4">
        <f t="shared" si="2"/>
        <v>-0.0300000000000011</v>
      </c>
      <c r="H123" s="4" t="str">
        <f t="shared" si="3"/>
        <v>，4257206</v>
      </c>
      <c r="I123" s="4" t="str">
        <f>VLOOKUP(A123,HOP!A:U,21,0)</f>
        <v>直连</v>
      </c>
    </row>
    <row r="124" s="4" customFormat="1" hidden="1" spans="1:9">
      <c r="A124" s="5">
        <v>999228485935217</v>
      </c>
      <c r="B124" s="6">
        <v>45251</v>
      </c>
      <c r="C124" s="6">
        <v>45252</v>
      </c>
      <c r="D124" s="4">
        <v>325.45</v>
      </c>
      <c r="E124" s="4" t="str">
        <f>VLOOKUP(A124,HOP!A:L,12,0)</f>
        <v>325.45</v>
      </c>
      <c r="F124" s="4" t="str">
        <f>VLOOKUP(A124,HOP!A:C,3,0)</f>
        <v>4257679</v>
      </c>
      <c r="G124" s="4">
        <f t="shared" si="2"/>
        <v>0</v>
      </c>
      <c r="H124" s="4" t="str">
        <f t="shared" si="3"/>
        <v>，4257679</v>
      </c>
      <c r="I124" s="4" t="str">
        <f>VLOOKUP(A124,HOP!A:U,21,0)</f>
        <v>直连</v>
      </c>
    </row>
    <row r="125" s="4" customFormat="1" hidden="1" spans="1:9">
      <c r="A125" s="5">
        <v>999228486035285</v>
      </c>
      <c r="B125" s="6">
        <v>45249</v>
      </c>
      <c r="C125" s="6">
        <v>45252</v>
      </c>
      <c r="D125" s="4">
        <v>2798.52</v>
      </c>
      <c r="E125" s="4" t="str">
        <f>VLOOKUP(A125,HOP!A:L,12,0)</f>
        <v>2798.52</v>
      </c>
      <c r="F125" s="4" t="str">
        <f>VLOOKUP(A125,HOP!A:C,3,0)</f>
        <v>4257714</v>
      </c>
      <c r="G125" s="4">
        <f t="shared" si="2"/>
        <v>0</v>
      </c>
      <c r="H125" s="4" t="str">
        <f t="shared" si="3"/>
        <v>，4257714</v>
      </c>
      <c r="I125" s="4" t="str">
        <f>VLOOKUP(A125,HOP!A:U,21,0)</f>
        <v>直连</v>
      </c>
    </row>
    <row r="126" s="4" customFormat="1" hidden="1" spans="1:9">
      <c r="A126" s="5">
        <v>999228487978729</v>
      </c>
      <c r="B126" s="6">
        <v>45250</v>
      </c>
      <c r="C126" s="6">
        <v>45252</v>
      </c>
      <c r="D126" s="4">
        <v>634.08</v>
      </c>
      <c r="E126" s="4" t="str">
        <f>VLOOKUP(A126,HOP!A:L,12,0)</f>
        <v>634.08</v>
      </c>
      <c r="F126" s="4" t="str">
        <f>VLOOKUP(A126,HOP!A:C,3,0)</f>
        <v>4259188</v>
      </c>
      <c r="G126" s="4">
        <f t="shared" si="2"/>
        <v>0</v>
      </c>
      <c r="H126" s="4" t="str">
        <f t="shared" si="3"/>
        <v>，4259188</v>
      </c>
      <c r="I126" s="4" t="str">
        <f>VLOOKUP(A126,HOP!A:U,21,0)</f>
        <v>直连</v>
      </c>
    </row>
    <row r="127" s="4" customFormat="1" hidden="1" spans="1:9">
      <c r="A127" s="5">
        <v>999228488003931</v>
      </c>
      <c r="B127" s="6">
        <v>45251</v>
      </c>
      <c r="C127" s="6">
        <v>45252</v>
      </c>
      <c r="D127" s="4">
        <v>907.58</v>
      </c>
      <c r="E127" s="4" t="str">
        <f>VLOOKUP(A127,HOP!A:L,12,0)</f>
        <v>907.58</v>
      </c>
      <c r="F127" s="4" t="str">
        <f>VLOOKUP(A127,HOP!A:C,3,0)</f>
        <v>4259213</v>
      </c>
      <c r="G127" s="4">
        <f t="shared" si="2"/>
        <v>0</v>
      </c>
      <c r="H127" s="4" t="str">
        <f t="shared" si="3"/>
        <v>，4259213</v>
      </c>
      <c r="I127" s="4" t="str">
        <f>VLOOKUP(A127,HOP!A:U,21,0)</f>
        <v>直连</v>
      </c>
    </row>
    <row r="128" s="4" customFormat="1" hidden="1" spans="1:9">
      <c r="A128" s="5">
        <v>999228488136869</v>
      </c>
      <c r="B128" s="6">
        <v>45249</v>
      </c>
      <c r="C128" s="6">
        <v>45252</v>
      </c>
      <c r="D128" s="4">
        <v>1872.78</v>
      </c>
      <c r="E128" s="4" t="str">
        <f>VLOOKUP(A128,HOP!A:L,12,0)</f>
        <v>1872.78</v>
      </c>
      <c r="F128" s="4" t="str">
        <f>VLOOKUP(A128,HOP!A:C,3,0)</f>
        <v>4259495</v>
      </c>
      <c r="G128" s="4">
        <f t="shared" si="2"/>
        <v>0</v>
      </c>
      <c r="H128" s="4" t="str">
        <f t="shared" si="3"/>
        <v>，4259495</v>
      </c>
      <c r="I128" s="4" t="str">
        <f>VLOOKUP(A128,HOP!A:U,21,0)</f>
        <v>直连</v>
      </c>
    </row>
    <row r="129" s="4" customFormat="1" hidden="1" spans="1:9">
      <c r="A129" s="5">
        <v>28493689277</v>
      </c>
      <c r="B129" s="6">
        <v>45251</v>
      </c>
      <c r="C129" s="6">
        <v>45252</v>
      </c>
      <c r="D129" s="4">
        <v>327.01</v>
      </c>
      <c r="E129" s="4" t="str">
        <f>VLOOKUP(A129,HOP!A:L,12,0)</f>
        <v>327.01</v>
      </c>
      <c r="F129" s="4" t="str">
        <f>VLOOKUP(A129,HOP!A:C,3,0)</f>
        <v>4263059</v>
      </c>
      <c r="G129" s="4">
        <f t="shared" si="2"/>
        <v>0</v>
      </c>
      <c r="H129" s="4" t="str">
        <f t="shared" si="3"/>
        <v>，4263059</v>
      </c>
      <c r="I129" s="4" t="str">
        <f>VLOOKUP(A129,HOP!A:U,21,0)</f>
        <v>直连</v>
      </c>
    </row>
    <row r="130" s="4" customFormat="1" hidden="1" spans="1:9">
      <c r="A130" s="5">
        <v>999228494108631</v>
      </c>
      <c r="B130" s="6">
        <v>45251</v>
      </c>
      <c r="C130" s="6">
        <v>45252</v>
      </c>
      <c r="D130" s="4">
        <v>752.07</v>
      </c>
      <c r="E130" s="4" t="str">
        <f>VLOOKUP(A130,HOP!A:L,12,0)</f>
        <v>752.07</v>
      </c>
      <c r="F130" s="4" t="str">
        <f>VLOOKUP(A130,HOP!A:C,3,0)</f>
        <v>4263256</v>
      </c>
      <c r="G130" s="4">
        <f t="shared" si="2"/>
        <v>0</v>
      </c>
      <c r="H130" s="4" t="str">
        <f t="shared" si="3"/>
        <v>，4263256</v>
      </c>
      <c r="I130" s="4" t="str">
        <f>VLOOKUP(A130,HOP!A:U,21,0)</f>
        <v>直连</v>
      </c>
    </row>
    <row r="131" s="4" customFormat="1" hidden="1" spans="1:9">
      <c r="A131" s="5">
        <v>999228494263031</v>
      </c>
      <c r="B131" s="6">
        <v>45251</v>
      </c>
      <c r="C131" s="6">
        <v>45252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999228494621781</v>
      </c>
      <c r="B132" s="6">
        <v>45251</v>
      </c>
      <c r="C132" s="6">
        <v>45252</v>
      </c>
      <c r="D132" s="4">
        <v>367.66</v>
      </c>
      <c r="E132" s="4" t="str">
        <f>VLOOKUP(A132,HOP!A:L,12,0)</f>
        <v>367.66</v>
      </c>
      <c r="F132" s="4" t="str">
        <f>VLOOKUP(A132,HOP!A:C,3,0)</f>
        <v>4263646</v>
      </c>
      <c r="G132" s="4">
        <f t="shared" si="4"/>
        <v>0</v>
      </c>
      <c r="H132" s="4" t="str">
        <f t="shared" si="5"/>
        <v>，4263646</v>
      </c>
      <c r="I132" s="4" t="str">
        <f>VLOOKUP(A132,HOP!A:U,21,0)</f>
        <v>直采</v>
      </c>
    </row>
    <row r="133" s="4" customFormat="1" hidden="1" spans="1:9">
      <c r="A133" s="5">
        <v>999228495400111</v>
      </c>
      <c r="B133" s="6">
        <v>45251</v>
      </c>
      <c r="C133" s="6">
        <v>45252</v>
      </c>
      <c r="D133" s="4">
        <v>209.14</v>
      </c>
      <c r="E133" s="4" t="str">
        <f>VLOOKUP(A133,HOP!A:L,12,0)</f>
        <v>209.14</v>
      </c>
      <c r="F133" s="4" t="str">
        <f>VLOOKUP(A133,HOP!A:C,3,0)</f>
        <v>4264008</v>
      </c>
      <c r="G133" s="4">
        <f t="shared" si="4"/>
        <v>0</v>
      </c>
      <c r="H133" s="4" t="str">
        <f t="shared" si="5"/>
        <v>，4264008</v>
      </c>
      <c r="I133" s="4" t="str">
        <f>VLOOKUP(A133,HOP!A:U,21,0)</f>
        <v>直连</v>
      </c>
    </row>
    <row r="134" s="4" customFormat="1" hidden="1" spans="1:9">
      <c r="A134" s="5">
        <v>999228495795730</v>
      </c>
      <c r="B134" s="6">
        <v>45250</v>
      </c>
      <c r="C134" s="6">
        <v>45252</v>
      </c>
      <c r="D134" s="4">
        <v>686.96</v>
      </c>
      <c r="E134" s="4" t="str">
        <f>VLOOKUP(A134,HOP!A:L,12,0)</f>
        <v>686.96</v>
      </c>
      <c r="F134" s="4" t="str">
        <f>VLOOKUP(A134,HOP!A:C,3,0)</f>
        <v>4264187</v>
      </c>
      <c r="G134" s="4">
        <f t="shared" si="4"/>
        <v>0</v>
      </c>
      <c r="H134" s="4" t="str">
        <f t="shared" si="5"/>
        <v>，4264187</v>
      </c>
      <c r="I134" s="4" t="str">
        <f>VLOOKUP(A134,HOP!A:U,21,0)</f>
        <v>直连</v>
      </c>
    </row>
    <row r="135" s="4" customFormat="1" hidden="1" spans="1:9">
      <c r="A135" s="5">
        <v>999228496647996</v>
      </c>
      <c r="B135" s="6">
        <v>45248</v>
      </c>
      <c r="C135" s="6">
        <v>45252</v>
      </c>
      <c r="D135" s="4">
        <v>540.13</v>
      </c>
      <c r="E135" s="4" t="str">
        <f>VLOOKUP(A135,HOP!A:L,12,0)</f>
        <v>540.13</v>
      </c>
      <c r="F135" s="4" t="str">
        <f>VLOOKUP(A135,HOP!A:C,3,0)</f>
        <v>4264532</v>
      </c>
      <c r="G135" s="4">
        <f t="shared" si="4"/>
        <v>0</v>
      </c>
      <c r="H135" s="4" t="str">
        <f t="shared" si="5"/>
        <v>，4264532</v>
      </c>
      <c r="I135" s="4" t="str">
        <f>VLOOKUP(A135,HOP!A:U,21,0)</f>
        <v>直连</v>
      </c>
    </row>
    <row r="136" s="4" customFormat="1" hidden="1" spans="1:9">
      <c r="A136" s="5">
        <v>999228499038525</v>
      </c>
      <c r="B136" s="6">
        <v>45249</v>
      </c>
      <c r="C136" s="6">
        <v>45252</v>
      </c>
      <c r="D136" s="4">
        <v>3428.64</v>
      </c>
      <c r="E136" s="4" t="str">
        <f>VLOOKUP(A136,HOP!A:L,12,0)</f>
        <v>3428.64</v>
      </c>
      <c r="F136" s="4" t="str">
        <f>VLOOKUP(A136,HOP!A:C,3,0)</f>
        <v>4265932</v>
      </c>
      <c r="G136" s="4">
        <f t="shared" si="4"/>
        <v>0</v>
      </c>
      <c r="H136" s="4" t="str">
        <f t="shared" si="5"/>
        <v>，4265932</v>
      </c>
      <c r="I136" s="4" t="str">
        <f>VLOOKUP(A136,HOP!A:U,21,0)</f>
        <v>直连</v>
      </c>
    </row>
    <row r="137" s="4" customFormat="1" hidden="1" spans="1:9">
      <c r="A137" s="5">
        <v>999228499082959</v>
      </c>
      <c r="B137" s="6">
        <v>45251</v>
      </c>
      <c r="C137" s="6">
        <v>45252</v>
      </c>
      <c r="D137" s="4">
        <v>362.89</v>
      </c>
      <c r="E137" s="4" t="str">
        <f>VLOOKUP(A137,HOP!A:L,12,0)</f>
        <v>362.89</v>
      </c>
      <c r="F137" s="4" t="str">
        <f>VLOOKUP(A137,HOP!A:C,3,0)</f>
        <v>4265948</v>
      </c>
      <c r="G137" s="4">
        <f t="shared" si="4"/>
        <v>0</v>
      </c>
      <c r="H137" s="4" t="str">
        <f t="shared" si="5"/>
        <v>，4265948</v>
      </c>
      <c r="I137" s="4" t="str">
        <f>VLOOKUP(A137,HOP!A:U,21,0)</f>
        <v>直连</v>
      </c>
    </row>
    <row r="138" s="4" customFormat="1" hidden="1" spans="1:9">
      <c r="A138" s="5">
        <v>999228499588562</v>
      </c>
      <c r="B138" s="6">
        <v>45251</v>
      </c>
      <c r="C138" s="6">
        <v>45252</v>
      </c>
      <c r="D138" s="4">
        <v>412.99</v>
      </c>
      <c r="E138" s="4" t="str">
        <f>VLOOKUP(A138,HOP!A:L,12,0)</f>
        <v>412.99</v>
      </c>
      <c r="F138" s="4" t="str">
        <f>VLOOKUP(A138,HOP!A:C,3,0)</f>
        <v>4266158</v>
      </c>
      <c r="G138" s="4">
        <f t="shared" si="4"/>
        <v>0</v>
      </c>
      <c r="H138" s="4" t="str">
        <f t="shared" si="5"/>
        <v>，4266158</v>
      </c>
      <c r="I138" s="4" t="str">
        <f>VLOOKUP(A138,HOP!A:U,21,0)</f>
        <v>直连</v>
      </c>
    </row>
    <row r="139" s="4" customFormat="1" hidden="1" spans="1:9">
      <c r="A139" s="5">
        <v>999228499671601</v>
      </c>
      <c r="B139" s="6">
        <v>45251</v>
      </c>
      <c r="C139" s="6">
        <v>45252</v>
      </c>
      <c r="D139" s="4">
        <v>315.06</v>
      </c>
      <c r="E139" s="4" t="str">
        <f>VLOOKUP(A139,HOP!A:L,12,0)</f>
        <v>315.06</v>
      </c>
      <c r="F139" s="4" t="str">
        <f>VLOOKUP(A139,HOP!A:C,3,0)</f>
        <v>4266199</v>
      </c>
      <c r="G139" s="4">
        <f t="shared" si="4"/>
        <v>0</v>
      </c>
      <c r="H139" s="4" t="str">
        <f t="shared" si="5"/>
        <v>，4266199</v>
      </c>
      <c r="I139" s="4" t="str">
        <f>VLOOKUP(A139,HOP!A:U,21,0)</f>
        <v>直连</v>
      </c>
    </row>
    <row r="140" s="4" customFormat="1" hidden="1" spans="1:9">
      <c r="A140" s="5">
        <v>999228499797501</v>
      </c>
      <c r="B140" s="6">
        <v>45251</v>
      </c>
      <c r="C140" s="6">
        <v>45252</v>
      </c>
      <c r="D140" s="4">
        <v>456.97</v>
      </c>
      <c r="E140" s="4" t="str">
        <f>VLOOKUP(A140,HOP!A:L,12,0)</f>
        <v>456.97</v>
      </c>
      <c r="F140" s="4" t="str">
        <f>VLOOKUP(A140,HOP!A:C,3,0)</f>
        <v>4266251</v>
      </c>
      <c r="G140" s="4">
        <f t="shared" si="4"/>
        <v>0</v>
      </c>
      <c r="H140" s="4" t="str">
        <f t="shared" si="5"/>
        <v>，4266251</v>
      </c>
      <c r="I140" s="4" t="str">
        <f>VLOOKUP(A140,HOP!A:U,21,0)</f>
        <v>直连</v>
      </c>
    </row>
    <row r="141" s="4" customFormat="1" hidden="1" spans="1:9">
      <c r="A141" s="5">
        <v>999228503571021</v>
      </c>
      <c r="B141" s="6">
        <v>45249</v>
      </c>
      <c r="C141" s="6">
        <v>45252</v>
      </c>
      <c r="D141" s="4">
        <v>1131.49</v>
      </c>
      <c r="E141" s="4" t="str">
        <f>VLOOKUP(A141,HOP!A:L,12,0)</f>
        <v>1131.49</v>
      </c>
      <c r="F141" s="4" t="str">
        <f>VLOOKUP(A141,HOP!A:C,3,0)</f>
        <v>4267072</v>
      </c>
      <c r="G141" s="4">
        <f t="shared" si="4"/>
        <v>0</v>
      </c>
      <c r="H141" s="4" t="str">
        <f t="shared" si="5"/>
        <v>，4267072</v>
      </c>
      <c r="I141" s="4" t="str">
        <f>VLOOKUP(A141,HOP!A:U,21,0)</f>
        <v>直连</v>
      </c>
    </row>
    <row r="142" s="4" customFormat="1" hidden="1" spans="1:9">
      <c r="A142" s="5">
        <v>999228503627887</v>
      </c>
      <c r="B142" s="6">
        <v>45249</v>
      </c>
      <c r="C142" s="6">
        <v>45252</v>
      </c>
      <c r="D142" s="4">
        <v>1131.49</v>
      </c>
      <c r="E142" s="4" t="str">
        <f>VLOOKUP(A142,HOP!A:L,12,0)</f>
        <v>1131.49</v>
      </c>
      <c r="F142" s="4" t="str">
        <f>VLOOKUP(A142,HOP!A:C,3,0)</f>
        <v>4267087</v>
      </c>
      <c r="G142" s="4">
        <f t="shared" si="4"/>
        <v>0</v>
      </c>
      <c r="H142" s="4" t="str">
        <f t="shared" si="5"/>
        <v>，4267087</v>
      </c>
      <c r="I142" s="4" t="str">
        <f>VLOOKUP(A142,HOP!A:U,21,0)</f>
        <v>直连</v>
      </c>
    </row>
    <row r="143" s="4" customFormat="1" hidden="1" spans="1:9">
      <c r="A143" s="5">
        <v>999228505201100</v>
      </c>
      <c r="B143" s="6">
        <v>45250</v>
      </c>
      <c r="C143" s="6">
        <v>45252</v>
      </c>
      <c r="D143" s="4">
        <v>1088.98</v>
      </c>
      <c r="E143" s="4" t="str">
        <f>VLOOKUP(A143,HOP!A:L,12,0)</f>
        <v>1088.98</v>
      </c>
      <c r="F143" s="4" t="str">
        <f>VLOOKUP(A143,HOP!A:C,3,0)</f>
        <v>4267370</v>
      </c>
      <c r="G143" s="4">
        <f t="shared" si="4"/>
        <v>0</v>
      </c>
      <c r="H143" s="4" t="str">
        <f t="shared" si="5"/>
        <v>，4267370</v>
      </c>
      <c r="I143" s="4" t="str">
        <f>VLOOKUP(A143,HOP!A:U,21,0)</f>
        <v>直连</v>
      </c>
    </row>
    <row r="144" s="4" customFormat="1" hidden="1" spans="1:9">
      <c r="A144" s="5">
        <v>999228506163377</v>
      </c>
      <c r="B144" s="6">
        <v>45251</v>
      </c>
      <c r="C144" s="6">
        <v>45252</v>
      </c>
      <c r="D144" s="4">
        <v>917.6</v>
      </c>
      <c r="E144" s="4" t="str">
        <f>VLOOKUP(A144,HOP!A:L,12,0)</f>
        <v>917.60</v>
      </c>
      <c r="F144" s="4" t="str">
        <f>VLOOKUP(A144,HOP!A:C,3,0)</f>
        <v>4267633</v>
      </c>
      <c r="G144" s="4">
        <f t="shared" si="4"/>
        <v>0</v>
      </c>
      <c r="H144" s="4" t="str">
        <f t="shared" si="5"/>
        <v>，4267633</v>
      </c>
      <c r="I144" s="4" t="str">
        <f>VLOOKUP(A144,HOP!A:U,21,0)</f>
        <v>直连</v>
      </c>
    </row>
    <row r="145" s="4" customFormat="1" hidden="1" spans="1:9">
      <c r="A145" s="5">
        <v>999228506803948</v>
      </c>
      <c r="B145" s="6">
        <v>45248</v>
      </c>
      <c r="C145" s="6">
        <v>45252</v>
      </c>
      <c r="D145" s="4">
        <v>1887</v>
      </c>
      <c r="E145" s="4" t="str">
        <f>VLOOKUP(A145,HOP!A:L,12,0)</f>
        <v>1887.00</v>
      </c>
      <c r="F145" s="4" t="str">
        <f>VLOOKUP(A145,HOP!A:C,3,0)</f>
        <v>4267940</v>
      </c>
      <c r="G145" s="4">
        <f t="shared" si="4"/>
        <v>0</v>
      </c>
      <c r="H145" s="4" t="str">
        <f t="shared" si="5"/>
        <v>，4267940</v>
      </c>
      <c r="I145" s="4" t="str">
        <f>VLOOKUP(A145,HOP!A:U,21,0)</f>
        <v>直连</v>
      </c>
    </row>
    <row r="146" s="4" customFormat="1" hidden="1" spans="1:9">
      <c r="A146" s="5">
        <v>999228506807974</v>
      </c>
      <c r="B146" s="6">
        <v>45248</v>
      </c>
      <c r="C146" s="6">
        <v>45252</v>
      </c>
      <c r="D146" s="4">
        <v>1887</v>
      </c>
      <c r="E146" s="4" t="str">
        <f>VLOOKUP(A146,HOP!A:L,12,0)</f>
        <v>1887.00</v>
      </c>
      <c r="F146" s="4" t="str">
        <f>VLOOKUP(A146,HOP!A:C,3,0)</f>
        <v>4267943</v>
      </c>
      <c r="G146" s="4">
        <f t="shared" si="4"/>
        <v>0</v>
      </c>
      <c r="H146" s="4" t="str">
        <f t="shared" si="5"/>
        <v>，4267943</v>
      </c>
      <c r="I146" s="4" t="str">
        <f>VLOOKUP(A146,HOP!A:U,21,0)</f>
        <v>直连</v>
      </c>
    </row>
    <row r="147" s="4" customFormat="1" hidden="1" spans="1:9">
      <c r="A147" s="5">
        <v>999228506943442</v>
      </c>
      <c r="B147" s="6">
        <v>45251</v>
      </c>
      <c r="C147" s="6">
        <v>45252</v>
      </c>
      <c r="D147" s="4">
        <v>535.15</v>
      </c>
      <c r="E147" s="4" t="str">
        <f>VLOOKUP(A147,HOP!A:L,12,0)</f>
        <v>535.15</v>
      </c>
      <c r="F147" s="4" t="str">
        <f>VLOOKUP(A147,HOP!A:C,3,0)</f>
        <v>4268018</v>
      </c>
      <c r="G147" s="4">
        <f t="shared" si="4"/>
        <v>0</v>
      </c>
      <c r="H147" s="4" t="str">
        <f t="shared" si="5"/>
        <v>，4268018</v>
      </c>
      <c r="I147" s="4" t="str">
        <f>VLOOKUP(A147,HOP!A:U,21,0)</f>
        <v>直连</v>
      </c>
    </row>
    <row r="148" s="4" customFormat="1" hidden="1" spans="1:9">
      <c r="A148" s="5">
        <v>999228507146650</v>
      </c>
      <c r="B148" s="6">
        <v>45250</v>
      </c>
      <c r="C148" s="6">
        <v>45252</v>
      </c>
      <c r="D148" s="4">
        <v>713.6</v>
      </c>
      <c r="E148" s="4" t="str">
        <f>VLOOKUP(A148,HOP!A:L,12,0)</f>
        <v>713.60</v>
      </c>
      <c r="F148" s="4" t="str">
        <f>VLOOKUP(A148,HOP!A:C,3,0)</f>
        <v>4268082</v>
      </c>
      <c r="G148" s="4">
        <f t="shared" si="4"/>
        <v>0</v>
      </c>
      <c r="H148" s="4" t="str">
        <f t="shared" si="5"/>
        <v>，4268082</v>
      </c>
      <c r="I148" s="4" t="str">
        <f>VLOOKUP(A148,HOP!A:U,21,0)</f>
        <v>直采</v>
      </c>
    </row>
    <row r="149" s="4" customFormat="1" hidden="1" spans="1:9">
      <c r="A149" s="5">
        <v>999228507185245</v>
      </c>
      <c r="B149" s="6">
        <v>45250</v>
      </c>
      <c r="C149" s="6">
        <v>45252</v>
      </c>
      <c r="D149" s="4">
        <v>713.6</v>
      </c>
      <c r="E149" s="4" t="str">
        <f>VLOOKUP(A149,HOP!A:L,12,0)</f>
        <v>713.60</v>
      </c>
      <c r="F149" s="4" t="str">
        <f>VLOOKUP(A149,HOP!A:C,3,0)</f>
        <v>4268094</v>
      </c>
      <c r="G149" s="4">
        <f t="shared" si="4"/>
        <v>0</v>
      </c>
      <c r="H149" s="4" t="str">
        <f t="shared" si="5"/>
        <v>，4268094</v>
      </c>
      <c r="I149" s="4" t="str">
        <f>VLOOKUP(A149,HOP!A:U,21,0)</f>
        <v>直采</v>
      </c>
    </row>
    <row r="150" s="4" customFormat="1" hidden="1" spans="1:9">
      <c r="A150" s="5">
        <v>999228508917985</v>
      </c>
      <c r="B150" s="6">
        <v>45251</v>
      </c>
      <c r="C150" s="6">
        <v>45252</v>
      </c>
      <c r="D150" s="4">
        <v>604.36</v>
      </c>
      <c r="E150" s="4" t="str">
        <f>VLOOKUP(A150,HOP!A:L,12,0)</f>
        <v>604.36</v>
      </c>
      <c r="F150" s="4" t="str">
        <f>VLOOKUP(A150,HOP!A:C,3,0)</f>
        <v>4268591</v>
      </c>
      <c r="G150" s="4">
        <f t="shared" si="4"/>
        <v>0</v>
      </c>
      <c r="H150" s="4" t="str">
        <f t="shared" si="5"/>
        <v>，4268591</v>
      </c>
      <c r="I150" s="4" t="str">
        <f>VLOOKUP(A150,HOP!A:U,21,0)</f>
        <v>直连</v>
      </c>
    </row>
    <row r="151" s="4" customFormat="1" spans="1:9">
      <c r="A151" s="5">
        <v>999228511281847</v>
      </c>
      <c r="B151" s="6">
        <v>45248</v>
      </c>
      <c r="C151" s="6">
        <v>45252</v>
      </c>
      <c r="D151" s="4">
        <v>4723.2</v>
      </c>
      <c r="E151" s="4" t="str">
        <f>VLOOKUP(A151,HOP!A:L,12,0)</f>
        <v>4723.29</v>
      </c>
      <c r="F151" s="4" t="str">
        <f>VLOOKUP(A151,HOP!A:C,3,0)</f>
        <v>4269265</v>
      </c>
      <c r="G151" s="4">
        <f t="shared" si="4"/>
        <v>-0.0900000000001455</v>
      </c>
      <c r="H151" s="4" t="str">
        <f t="shared" si="5"/>
        <v>，4269265</v>
      </c>
      <c r="I151" s="4" t="str">
        <f>VLOOKUP(A151,HOP!A:U,21,0)</f>
        <v>直连</v>
      </c>
    </row>
    <row r="152" s="4" customFormat="1" spans="1:9">
      <c r="A152" s="5">
        <v>28511972651</v>
      </c>
      <c r="B152" s="6">
        <v>45251</v>
      </c>
      <c r="C152" s="6">
        <v>45252</v>
      </c>
      <c r="D152" s="4">
        <v>479.44</v>
      </c>
      <c r="E152" s="4" t="str">
        <f>VLOOKUP(A152,HOP!A:L,12,0)</f>
        <v>479.48</v>
      </c>
      <c r="F152" s="4" t="str">
        <f>VLOOKUP(A152,HOP!A:C,3,0)</f>
        <v>4269436</v>
      </c>
      <c r="G152" s="4">
        <f t="shared" si="4"/>
        <v>-0.0400000000000205</v>
      </c>
      <c r="H152" s="4" t="str">
        <f t="shared" si="5"/>
        <v>，4269436</v>
      </c>
      <c r="I152" s="4" t="str">
        <f>VLOOKUP(A152,HOP!A:U,21,0)</f>
        <v>直连</v>
      </c>
    </row>
    <row r="153" s="4" customFormat="1" hidden="1" spans="1:9">
      <c r="A153" s="5">
        <v>999228512039202</v>
      </c>
      <c r="B153" s="6">
        <v>45249</v>
      </c>
      <c r="C153" s="6">
        <v>45252</v>
      </c>
      <c r="D153" s="4">
        <v>1509.54</v>
      </c>
      <c r="E153" s="4" t="str">
        <f>VLOOKUP(A153,HOP!A:L,12,0)</f>
        <v>1509.54</v>
      </c>
      <c r="F153" s="4" t="str">
        <f>VLOOKUP(A153,HOP!A:C,3,0)</f>
        <v>4269459</v>
      </c>
      <c r="G153" s="4">
        <f t="shared" si="4"/>
        <v>0</v>
      </c>
      <c r="H153" s="4" t="str">
        <f t="shared" si="5"/>
        <v>，4269459</v>
      </c>
      <c r="I153" s="4" t="str">
        <f>VLOOKUP(A153,HOP!A:U,21,0)</f>
        <v>直连</v>
      </c>
    </row>
    <row r="154" s="4" customFormat="1" hidden="1" spans="1:9">
      <c r="A154" s="5">
        <v>999228513174728</v>
      </c>
      <c r="B154" s="6">
        <v>45247</v>
      </c>
      <c r="C154" s="6">
        <v>45252</v>
      </c>
      <c r="D154" s="4">
        <v>5132.8</v>
      </c>
      <c r="E154" s="4" t="str">
        <f>VLOOKUP(A154,HOP!A:L,12,0)</f>
        <v>5132.80</v>
      </c>
      <c r="F154" s="4" t="str">
        <f>VLOOKUP(A154,HOP!A:C,3,0)</f>
        <v>4269898</v>
      </c>
      <c r="G154" s="4">
        <f t="shared" si="4"/>
        <v>0</v>
      </c>
      <c r="H154" s="4" t="str">
        <f t="shared" si="5"/>
        <v>，4269898</v>
      </c>
      <c r="I154" s="4" t="str">
        <f>VLOOKUP(A154,HOP!A:U,21,0)</f>
        <v>直连</v>
      </c>
    </row>
    <row r="155" s="4" customFormat="1" hidden="1" spans="1:9">
      <c r="A155" s="5">
        <v>999228514016400</v>
      </c>
      <c r="B155" s="6">
        <v>45251</v>
      </c>
      <c r="C155" s="6">
        <v>45252</v>
      </c>
      <c r="D155" s="4">
        <v>685.28</v>
      </c>
      <c r="E155" s="4" t="str">
        <f>VLOOKUP(A155,HOP!A:L,12,0)</f>
        <v>685.28</v>
      </c>
      <c r="F155" s="4" t="str">
        <f>VLOOKUP(A155,HOP!A:C,3,0)</f>
        <v>4270210</v>
      </c>
      <c r="G155" s="4">
        <f t="shared" si="4"/>
        <v>0</v>
      </c>
      <c r="H155" s="4" t="str">
        <f t="shared" si="5"/>
        <v>，4270210</v>
      </c>
      <c r="I155" s="4" t="str">
        <f>VLOOKUP(A155,HOP!A:U,21,0)</f>
        <v>直连</v>
      </c>
    </row>
    <row r="156" s="4" customFormat="1" hidden="1" spans="1:9">
      <c r="A156" s="5">
        <v>28514256512</v>
      </c>
      <c r="B156" s="6">
        <v>45251</v>
      </c>
      <c r="C156" s="6">
        <v>45252</v>
      </c>
      <c r="D156" s="4">
        <v>1682.88</v>
      </c>
      <c r="E156" s="4" t="str">
        <f>VLOOKUP(A156,HOP!A:L,12,0)</f>
        <v>1682.88</v>
      </c>
      <c r="F156" s="4" t="str">
        <f>VLOOKUP(A156,HOP!A:C,3,0)</f>
        <v>4270326</v>
      </c>
      <c r="G156" s="4">
        <f t="shared" si="4"/>
        <v>0</v>
      </c>
      <c r="H156" s="4" t="str">
        <f t="shared" si="5"/>
        <v>，4270326</v>
      </c>
      <c r="I156" s="4" t="str">
        <f>VLOOKUP(A156,HOP!A:U,21,0)</f>
        <v>直连</v>
      </c>
    </row>
    <row r="157" s="4" customFormat="1" hidden="1" spans="1:9">
      <c r="A157" s="5">
        <v>999228514804695</v>
      </c>
      <c r="B157" s="6">
        <v>45250</v>
      </c>
      <c r="C157" s="6">
        <v>45252</v>
      </c>
      <c r="D157" s="4">
        <v>998.26</v>
      </c>
      <c r="E157" s="4" t="str">
        <f>VLOOKUP(A157,HOP!A:L,12,0)</f>
        <v>998.26</v>
      </c>
      <c r="F157" s="4" t="str">
        <f>VLOOKUP(A157,HOP!A:C,3,0)</f>
        <v>4270539</v>
      </c>
      <c r="G157" s="4">
        <f t="shared" si="4"/>
        <v>0</v>
      </c>
      <c r="H157" s="4" t="str">
        <f t="shared" si="5"/>
        <v>，4270539</v>
      </c>
      <c r="I157" s="4" t="str">
        <f>VLOOKUP(A157,HOP!A:U,21,0)</f>
        <v>直连</v>
      </c>
    </row>
    <row r="158" s="4" customFormat="1" hidden="1" spans="1:9">
      <c r="A158" s="5">
        <v>999228519405349</v>
      </c>
      <c r="B158" s="6">
        <v>45250</v>
      </c>
      <c r="C158" s="6">
        <v>45252</v>
      </c>
      <c r="D158" s="4">
        <v>1290.52</v>
      </c>
      <c r="E158" s="4" t="str">
        <f>VLOOKUP(A158,HOP!A:L,12,0)</f>
        <v>1290.52</v>
      </c>
      <c r="F158" s="4" t="str">
        <f>VLOOKUP(A158,HOP!A:C,3,0)</f>
        <v>4270754</v>
      </c>
      <c r="G158" s="4">
        <f t="shared" si="4"/>
        <v>0</v>
      </c>
      <c r="H158" s="4" t="str">
        <f t="shared" si="5"/>
        <v>，4270754</v>
      </c>
      <c r="I158" s="4" t="str">
        <f>VLOOKUP(A158,HOP!A:U,21,0)</f>
        <v>直连</v>
      </c>
    </row>
    <row r="159" s="4" customFormat="1" hidden="1" spans="1:9">
      <c r="A159" s="5">
        <v>999228519936490</v>
      </c>
      <c r="B159" s="6">
        <v>45250</v>
      </c>
      <c r="C159" s="6">
        <v>45252</v>
      </c>
      <c r="D159" s="4">
        <v>1624.88</v>
      </c>
      <c r="E159" s="4" t="str">
        <f>VLOOKUP(A159,HOP!A:L,12,0)</f>
        <v>1624.88</v>
      </c>
      <c r="F159" s="4" t="str">
        <f>VLOOKUP(A159,HOP!A:C,3,0)</f>
        <v>4270834</v>
      </c>
      <c r="G159" s="4">
        <f t="shared" si="4"/>
        <v>0</v>
      </c>
      <c r="H159" s="4" t="str">
        <f t="shared" si="5"/>
        <v>，4270834</v>
      </c>
      <c r="I159" s="4" t="str">
        <f>VLOOKUP(A159,HOP!A:U,21,0)</f>
        <v>直连</v>
      </c>
    </row>
    <row r="160" s="4" customFormat="1" hidden="1" spans="1:9">
      <c r="A160" s="5">
        <v>999228521910508</v>
      </c>
      <c r="B160" s="6">
        <v>45249</v>
      </c>
      <c r="C160" s="6">
        <v>45252</v>
      </c>
      <c r="D160" s="4">
        <v>1380.57</v>
      </c>
      <c r="E160" s="4" t="str">
        <f>VLOOKUP(A160,HOP!A:L,12,0)</f>
        <v>1380.57</v>
      </c>
      <c r="F160" s="4" t="str">
        <f>VLOOKUP(A160,HOP!A:C,3,0)</f>
        <v>4271261</v>
      </c>
      <c r="G160" s="4">
        <f t="shared" si="4"/>
        <v>0</v>
      </c>
      <c r="H160" s="4" t="str">
        <f t="shared" si="5"/>
        <v>，4271261</v>
      </c>
      <c r="I160" s="4" t="str">
        <f>VLOOKUP(A160,HOP!A:U,21,0)</f>
        <v>直连</v>
      </c>
    </row>
    <row r="161" s="4" customFormat="1" hidden="1" spans="1:9">
      <c r="A161" s="5">
        <v>999228522192840</v>
      </c>
      <c r="B161" s="6">
        <v>45251</v>
      </c>
      <c r="C161" s="6">
        <v>45252</v>
      </c>
      <c r="D161" s="4">
        <v>313.51</v>
      </c>
      <c r="E161" s="4" t="str">
        <f>VLOOKUP(A161,HOP!A:L,12,0)</f>
        <v>313.51</v>
      </c>
      <c r="F161" s="4" t="str">
        <f>VLOOKUP(A161,HOP!A:C,3,0)</f>
        <v>4271391</v>
      </c>
      <c r="G161" s="4">
        <f t="shared" si="4"/>
        <v>0</v>
      </c>
      <c r="H161" s="4" t="str">
        <f t="shared" si="5"/>
        <v>，4271391</v>
      </c>
      <c r="I161" s="4" t="str">
        <f>VLOOKUP(A161,HOP!A:U,21,0)</f>
        <v>直连</v>
      </c>
    </row>
    <row r="162" s="4" customFormat="1" hidden="1" spans="1:9">
      <c r="A162" s="5">
        <v>999228522216749</v>
      </c>
      <c r="B162" s="6">
        <v>45250</v>
      </c>
      <c r="C162" s="6">
        <v>45252</v>
      </c>
      <c r="D162" s="4">
        <v>1007.56</v>
      </c>
      <c r="E162" s="4" t="str">
        <f>VLOOKUP(A162,HOP!A:L,12,0)</f>
        <v>1007.56</v>
      </c>
      <c r="F162" s="4" t="str">
        <f>VLOOKUP(A162,HOP!A:C,3,0)</f>
        <v>4271407</v>
      </c>
      <c r="G162" s="4">
        <f t="shared" si="4"/>
        <v>0</v>
      </c>
      <c r="H162" s="4" t="str">
        <f t="shared" si="5"/>
        <v>，4271407</v>
      </c>
      <c r="I162" s="4" t="str">
        <f>VLOOKUP(A162,HOP!A:U,21,0)</f>
        <v>直连</v>
      </c>
    </row>
    <row r="163" s="4" customFormat="1" hidden="1" spans="1:9">
      <c r="A163" s="5">
        <v>999228523019893</v>
      </c>
      <c r="B163" s="6">
        <v>45251</v>
      </c>
      <c r="C163" s="6">
        <v>45252</v>
      </c>
      <c r="D163" s="4">
        <v>133.57</v>
      </c>
      <c r="E163" s="4" t="str">
        <f>VLOOKUP(A163,HOP!A:L,12,0)</f>
        <v>133.57</v>
      </c>
      <c r="F163" s="4" t="str">
        <f>VLOOKUP(A163,HOP!A:C,3,0)</f>
        <v>4271751</v>
      </c>
      <c r="G163" s="4">
        <f t="shared" si="4"/>
        <v>0</v>
      </c>
      <c r="H163" s="4" t="str">
        <f t="shared" si="5"/>
        <v>，4271751</v>
      </c>
      <c r="I163" s="4" t="str">
        <f>VLOOKUP(A163,HOP!A:U,21,0)</f>
        <v>直连</v>
      </c>
    </row>
    <row r="164" s="4" customFormat="1" hidden="1" spans="1:9">
      <c r="A164" s="5">
        <v>28524047327</v>
      </c>
      <c r="B164" s="6">
        <v>45250</v>
      </c>
      <c r="C164" s="6">
        <v>45252</v>
      </c>
      <c r="D164" s="4">
        <v>399.06</v>
      </c>
      <c r="E164" s="4" t="str">
        <f>VLOOKUP(A164,HOP!A:L,12,0)</f>
        <v>399.06</v>
      </c>
      <c r="F164" s="4" t="str">
        <f>VLOOKUP(A164,HOP!A:C,3,0)</f>
        <v>4271965</v>
      </c>
      <c r="G164" s="4">
        <f t="shared" si="4"/>
        <v>0</v>
      </c>
      <c r="H164" s="4" t="str">
        <f t="shared" si="5"/>
        <v>，4271965</v>
      </c>
      <c r="I164" s="4" t="str">
        <f>VLOOKUP(A164,HOP!A:U,21,0)</f>
        <v>直连</v>
      </c>
    </row>
    <row r="165" s="4" customFormat="1" hidden="1" spans="1:9">
      <c r="A165" s="5">
        <v>999228526521308</v>
      </c>
      <c r="B165" s="6">
        <v>45249</v>
      </c>
      <c r="C165" s="6">
        <v>45252</v>
      </c>
      <c r="D165" s="4">
        <v>1477.41</v>
      </c>
      <c r="E165" s="4" t="str">
        <f>VLOOKUP(A165,HOP!A:L,12,0)</f>
        <v>1477.41</v>
      </c>
      <c r="F165" s="4" t="str">
        <f>VLOOKUP(A165,HOP!A:C,3,0)</f>
        <v>4272437</v>
      </c>
      <c r="G165" s="4">
        <f t="shared" si="4"/>
        <v>0</v>
      </c>
      <c r="H165" s="4" t="str">
        <f t="shared" si="5"/>
        <v>，4272437</v>
      </c>
      <c r="I165" s="4" t="str">
        <f>VLOOKUP(A165,HOP!A:U,21,0)</f>
        <v>直连</v>
      </c>
    </row>
    <row r="166" s="4" customFormat="1" hidden="1" spans="1:9">
      <c r="A166" s="5">
        <v>999228526872506</v>
      </c>
      <c r="B166" s="6">
        <v>45250</v>
      </c>
      <c r="C166" s="6">
        <v>45252</v>
      </c>
      <c r="D166" s="4">
        <v>716.9</v>
      </c>
      <c r="E166" s="4" t="str">
        <f>VLOOKUP(A166,HOP!A:L,12,0)</f>
        <v>716.90</v>
      </c>
      <c r="F166" s="4" t="str">
        <f>VLOOKUP(A166,HOP!A:C,3,0)</f>
        <v>4272521</v>
      </c>
      <c r="G166" s="4">
        <f t="shared" si="4"/>
        <v>0</v>
      </c>
      <c r="H166" s="4" t="str">
        <f t="shared" si="5"/>
        <v>，4272521</v>
      </c>
      <c r="I166" s="4" t="str">
        <f>VLOOKUP(A166,HOP!A:U,21,0)</f>
        <v>直连</v>
      </c>
    </row>
    <row r="167" s="4" customFormat="1" hidden="1" spans="1:9">
      <c r="A167" s="5">
        <v>999228527182919</v>
      </c>
      <c r="B167" s="6">
        <v>45250</v>
      </c>
      <c r="C167" s="6">
        <v>45252</v>
      </c>
      <c r="D167" s="4">
        <v>937.01</v>
      </c>
      <c r="E167" s="4" t="str">
        <f>VLOOKUP(A167,HOP!A:L,12,0)</f>
        <v>937.01</v>
      </c>
      <c r="F167" s="4" t="str">
        <f>VLOOKUP(A167,HOP!A:C,3,0)</f>
        <v>4272585</v>
      </c>
      <c r="G167" s="4">
        <f t="shared" si="4"/>
        <v>0</v>
      </c>
      <c r="H167" s="4" t="str">
        <f t="shared" si="5"/>
        <v>，4272585</v>
      </c>
      <c r="I167" s="4" t="str">
        <f>VLOOKUP(A167,HOP!A:U,21,0)</f>
        <v>直连</v>
      </c>
    </row>
    <row r="168" s="4" customFormat="1" hidden="1" spans="1:9">
      <c r="A168" s="5">
        <v>999228527190337</v>
      </c>
      <c r="B168" s="6">
        <v>45250</v>
      </c>
      <c r="C168" s="6">
        <v>45252</v>
      </c>
      <c r="D168" s="4">
        <v>937.01</v>
      </c>
      <c r="E168" s="4" t="str">
        <f>VLOOKUP(A168,HOP!A:L,12,0)</f>
        <v>937.01</v>
      </c>
      <c r="F168" s="4" t="str">
        <f>VLOOKUP(A168,HOP!A:C,3,0)</f>
        <v>4272588</v>
      </c>
      <c r="G168" s="4">
        <f t="shared" si="4"/>
        <v>0</v>
      </c>
      <c r="H168" s="4" t="str">
        <f t="shared" si="5"/>
        <v>，4272588</v>
      </c>
      <c r="I168" s="4" t="str">
        <f>VLOOKUP(A168,HOP!A:U,21,0)</f>
        <v>直连</v>
      </c>
    </row>
    <row r="169" s="4" customFormat="1" spans="1:9">
      <c r="A169" s="5">
        <v>999228528178149</v>
      </c>
      <c r="B169" s="6">
        <v>45250</v>
      </c>
      <c r="C169" s="6">
        <v>45252</v>
      </c>
      <c r="D169" s="4">
        <v>1832.48</v>
      </c>
      <c r="E169" s="4" t="str">
        <f>VLOOKUP(A169,HOP!A:L,12,0)</f>
        <v>1832.50</v>
      </c>
      <c r="F169" s="4" t="str">
        <f>VLOOKUP(A169,HOP!A:C,3,0)</f>
        <v>4272840</v>
      </c>
      <c r="G169" s="4">
        <f t="shared" si="4"/>
        <v>-0.0199999999999818</v>
      </c>
      <c r="H169" s="4" t="str">
        <f t="shared" si="5"/>
        <v>，4272840</v>
      </c>
      <c r="I169" s="4" t="str">
        <f>VLOOKUP(A169,HOP!A:U,21,0)</f>
        <v>直连</v>
      </c>
    </row>
    <row r="170" s="4" customFormat="1" hidden="1" spans="1:9">
      <c r="A170" s="5">
        <v>999228528351687</v>
      </c>
      <c r="B170" s="6">
        <v>45251</v>
      </c>
      <c r="C170" s="6">
        <v>45252</v>
      </c>
      <c r="D170" s="4">
        <v>1020.97</v>
      </c>
      <c r="E170" s="4" t="str">
        <f>VLOOKUP(A170,HOP!A:L,12,0)</f>
        <v>1020.97</v>
      </c>
      <c r="F170" s="4" t="str">
        <f>VLOOKUP(A170,HOP!A:C,3,0)</f>
        <v>4272896</v>
      </c>
      <c r="G170" s="4">
        <f t="shared" si="4"/>
        <v>0</v>
      </c>
      <c r="H170" s="4" t="str">
        <f t="shared" si="5"/>
        <v>，4272896</v>
      </c>
      <c r="I170" s="4" t="str">
        <f>VLOOKUP(A170,HOP!A:U,21,0)</f>
        <v>直连</v>
      </c>
    </row>
    <row r="171" s="4" customFormat="1" hidden="1" spans="1:9">
      <c r="A171" s="5">
        <v>999228528617558</v>
      </c>
      <c r="B171" s="6">
        <v>45249</v>
      </c>
      <c r="C171" s="6">
        <v>45252</v>
      </c>
      <c r="D171" s="4">
        <v>1336.31</v>
      </c>
      <c r="E171" s="4" t="str">
        <f>VLOOKUP(A171,HOP!A:L,12,0)</f>
        <v>1336.31</v>
      </c>
      <c r="F171" s="4" t="str">
        <f>VLOOKUP(A171,HOP!A:C,3,0)</f>
        <v>4272964</v>
      </c>
      <c r="G171" s="4">
        <f t="shared" si="4"/>
        <v>0</v>
      </c>
      <c r="H171" s="4" t="str">
        <f t="shared" si="5"/>
        <v>，4272964</v>
      </c>
      <c r="I171" s="4" t="str">
        <f>VLOOKUP(A171,HOP!A:U,21,0)</f>
        <v>直连</v>
      </c>
    </row>
    <row r="172" s="4" customFormat="1" hidden="1" spans="1:9">
      <c r="A172" s="5">
        <v>999228528679250</v>
      </c>
      <c r="B172" s="6">
        <v>45249</v>
      </c>
      <c r="C172" s="6">
        <v>45252</v>
      </c>
      <c r="D172" s="4">
        <v>1075.35</v>
      </c>
      <c r="E172" s="4" t="str">
        <f>VLOOKUP(A172,HOP!A:L,12,0)</f>
        <v>1075.35</v>
      </c>
      <c r="F172" s="4" t="str">
        <f>VLOOKUP(A172,HOP!A:C,3,0)</f>
        <v>4272979</v>
      </c>
      <c r="G172" s="4">
        <f t="shared" si="4"/>
        <v>0</v>
      </c>
      <c r="H172" s="4" t="str">
        <f t="shared" si="5"/>
        <v>，4272979</v>
      </c>
      <c r="I172" s="4" t="str">
        <f>VLOOKUP(A172,HOP!A:U,21,0)</f>
        <v>直连</v>
      </c>
    </row>
    <row r="173" s="4" customFormat="1" hidden="1" spans="1:9">
      <c r="A173" s="5">
        <v>999228529687584</v>
      </c>
      <c r="B173" s="6">
        <v>45251</v>
      </c>
      <c r="C173" s="6">
        <v>45252</v>
      </c>
      <c r="D173" s="4">
        <v>103.58</v>
      </c>
      <c r="E173" s="4" t="str">
        <f>VLOOKUP(A173,HOP!A:L,12,0)</f>
        <v>103.58</v>
      </c>
      <c r="F173" s="4" t="str">
        <f>VLOOKUP(A173,HOP!A:C,3,0)</f>
        <v>4273209</v>
      </c>
      <c r="G173" s="4">
        <f t="shared" si="4"/>
        <v>0</v>
      </c>
      <c r="H173" s="4" t="str">
        <f t="shared" si="5"/>
        <v>，4273209</v>
      </c>
      <c r="I173" s="4" t="str">
        <f>VLOOKUP(A173,HOP!A:U,21,0)</f>
        <v>直连</v>
      </c>
    </row>
    <row r="174" s="4" customFormat="1" hidden="1" spans="1:9">
      <c r="A174" s="5">
        <v>999228530655054</v>
      </c>
      <c r="B174" s="6">
        <v>45251</v>
      </c>
      <c r="C174" s="6">
        <v>45252</v>
      </c>
      <c r="D174" s="4">
        <v>719.5</v>
      </c>
      <c r="E174" s="4" t="str">
        <f>VLOOKUP(A174,HOP!A:L,12,0)</f>
        <v>719.50</v>
      </c>
      <c r="F174" s="4" t="str">
        <f>VLOOKUP(A174,HOP!A:C,3,0)</f>
        <v>4273548</v>
      </c>
      <c r="G174" s="4">
        <f t="shared" si="4"/>
        <v>0</v>
      </c>
      <c r="H174" s="4" t="str">
        <f t="shared" si="5"/>
        <v>，4273548</v>
      </c>
      <c r="I174" s="4" t="str">
        <f>VLOOKUP(A174,HOP!A:U,21,0)</f>
        <v>直连</v>
      </c>
    </row>
    <row r="175" s="4" customFormat="1" hidden="1" spans="1:9">
      <c r="A175" s="5">
        <v>999228531578527</v>
      </c>
      <c r="B175" s="6">
        <v>45249</v>
      </c>
      <c r="C175" s="6">
        <v>45252</v>
      </c>
      <c r="D175" s="4">
        <v>2488.29</v>
      </c>
      <c r="E175" s="4" t="str">
        <f>VLOOKUP(A175,HOP!A:L,12,0)</f>
        <v>2488.29</v>
      </c>
      <c r="F175" s="4" t="str">
        <f>VLOOKUP(A175,HOP!A:C,3,0)</f>
        <v>4273944</v>
      </c>
      <c r="G175" s="4">
        <f t="shared" si="4"/>
        <v>0</v>
      </c>
      <c r="H175" s="4" t="str">
        <f t="shared" si="5"/>
        <v>，4273944</v>
      </c>
      <c r="I175" s="4" t="str">
        <f>VLOOKUP(A175,HOP!A:U,21,0)</f>
        <v>直连</v>
      </c>
    </row>
    <row r="176" s="4" customFormat="1" hidden="1" spans="1:9">
      <c r="A176" s="5">
        <v>999228531678895</v>
      </c>
      <c r="B176" s="6">
        <v>45249</v>
      </c>
      <c r="C176" s="6">
        <v>45252</v>
      </c>
      <c r="D176" s="4">
        <v>956.56</v>
      </c>
      <c r="E176" s="4" t="str">
        <f>VLOOKUP(A176,HOP!A:L,12,0)</f>
        <v>956.56</v>
      </c>
      <c r="F176" s="4" t="str">
        <f>VLOOKUP(A176,HOP!A:C,3,0)</f>
        <v>4274002</v>
      </c>
      <c r="G176" s="4">
        <f t="shared" si="4"/>
        <v>0</v>
      </c>
      <c r="H176" s="4" t="str">
        <f t="shared" si="5"/>
        <v>，4274002</v>
      </c>
      <c r="I176" s="4" t="str">
        <f>VLOOKUP(A176,HOP!A:U,21,0)</f>
        <v>直连</v>
      </c>
    </row>
    <row r="177" s="4" customFormat="1" hidden="1" spans="1:9">
      <c r="A177" s="5">
        <v>999228532000317</v>
      </c>
      <c r="B177" s="6">
        <v>45251</v>
      </c>
      <c r="C177" s="6">
        <v>45252</v>
      </c>
      <c r="D177" s="4">
        <v>681.4</v>
      </c>
      <c r="E177" s="4" t="str">
        <f>VLOOKUP(A177,HOP!A:L,12,0)</f>
        <v>681.40</v>
      </c>
      <c r="F177" s="4" t="str">
        <f>VLOOKUP(A177,HOP!A:C,3,0)</f>
        <v>4274171</v>
      </c>
      <c r="G177" s="4">
        <f t="shared" si="4"/>
        <v>0</v>
      </c>
      <c r="H177" s="4" t="str">
        <f t="shared" si="5"/>
        <v>，4274171</v>
      </c>
      <c r="I177" s="4" t="str">
        <f>VLOOKUP(A177,HOP!A:U,21,0)</f>
        <v>直连</v>
      </c>
    </row>
    <row r="178" s="4" customFormat="1" hidden="1" spans="1:9">
      <c r="A178" s="5">
        <v>999228532151025</v>
      </c>
      <c r="B178" s="6">
        <v>45250</v>
      </c>
      <c r="C178" s="6">
        <v>45252</v>
      </c>
      <c r="D178" s="4">
        <v>167.97</v>
      </c>
      <c r="E178" s="4" t="str">
        <f>VLOOKUP(A178,HOP!A:L,12,0)</f>
        <v>167.97</v>
      </c>
      <c r="F178" s="4" t="str">
        <f>VLOOKUP(A178,HOP!A:C,3,0)</f>
        <v>4274243</v>
      </c>
      <c r="G178" s="4">
        <f t="shared" si="4"/>
        <v>0</v>
      </c>
      <c r="H178" s="4" t="str">
        <f t="shared" si="5"/>
        <v>，4274243</v>
      </c>
      <c r="I178" s="4" t="str">
        <f>VLOOKUP(A178,HOP!A:U,21,0)</f>
        <v>直连</v>
      </c>
    </row>
    <row r="179" s="4" customFormat="1" hidden="1" spans="1:9">
      <c r="A179" s="5">
        <v>999228532252133</v>
      </c>
      <c r="B179" s="6">
        <v>45250</v>
      </c>
      <c r="C179" s="6">
        <v>45252</v>
      </c>
      <c r="D179" s="4">
        <v>2736</v>
      </c>
      <c r="E179" s="4" t="str">
        <f>VLOOKUP(A179,HOP!A:L,12,0)</f>
        <v>2736.00</v>
      </c>
      <c r="F179" s="4" t="str">
        <f>VLOOKUP(A179,HOP!A:C,3,0)</f>
        <v>4274309</v>
      </c>
      <c r="G179" s="4">
        <f t="shared" si="4"/>
        <v>0</v>
      </c>
      <c r="H179" s="4" t="str">
        <f t="shared" si="5"/>
        <v>，4274309</v>
      </c>
      <c r="I179" s="4" t="str">
        <f>VLOOKUP(A179,HOP!A:U,21,0)</f>
        <v>直连</v>
      </c>
    </row>
    <row r="180" s="4" customFormat="1" hidden="1" spans="1:9">
      <c r="A180" s="5">
        <v>999228535372782</v>
      </c>
      <c r="B180" s="6">
        <v>45249</v>
      </c>
      <c r="C180" s="6">
        <v>45252</v>
      </c>
      <c r="D180" s="4">
        <v>2389.29</v>
      </c>
      <c r="E180" s="4" t="str">
        <f>VLOOKUP(A180,HOP!A:L,12,0)</f>
        <v>2389.29</v>
      </c>
      <c r="F180" s="4" t="str">
        <f>VLOOKUP(A180,HOP!A:C,3,0)</f>
        <v>4274416</v>
      </c>
      <c r="G180" s="4">
        <f t="shared" si="4"/>
        <v>0</v>
      </c>
      <c r="H180" s="4" t="str">
        <f t="shared" si="5"/>
        <v>，4274416</v>
      </c>
      <c r="I180" s="4" t="str">
        <f>VLOOKUP(A180,HOP!A:U,21,0)</f>
        <v>直连</v>
      </c>
    </row>
    <row r="181" s="4" customFormat="1" hidden="1" spans="1:9">
      <c r="A181" s="5">
        <v>999228535623751</v>
      </c>
      <c r="B181" s="6">
        <v>45250</v>
      </c>
      <c r="C181" s="6">
        <v>45252</v>
      </c>
      <c r="D181" s="4">
        <v>401.79</v>
      </c>
      <c r="E181" s="4" t="str">
        <f>VLOOKUP(A181,HOP!A:L,12,0)</f>
        <v>401.79</v>
      </c>
      <c r="F181" s="4" t="str">
        <f>VLOOKUP(A181,HOP!A:C,3,0)</f>
        <v>4274480</v>
      </c>
      <c r="G181" s="4">
        <f t="shared" si="4"/>
        <v>0</v>
      </c>
      <c r="H181" s="4" t="str">
        <f t="shared" si="5"/>
        <v>，4274480</v>
      </c>
      <c r="I181" s="4" t="str">
        <f>VLOOKUP(A181,HOP!A:U,21,0)</f>
        <v>直连</v>
      </c>
    </row>
    <row r="182" s="4" customFormat="1" hidden="1" spans="1:9">
      <c r="A182" s="5">
        <v>999228536426140</v>
      </c>
      <c r="B182" s="6">
        <v>45250</v>
      </c>
      <c r="C182" s="6">
        <v>45252</v>
      </c>
      <c r="D182" s="4">
        <v>1017.46</v>
      </c>
      <c r="E182" s="4" t="str">
        <f>VLOOKUP(A182,HOP!A:L,12,0)</f>
        <v>1017.46</v>
      </c>
      <c r="F182" s="4" t="str">
        <f>VLOOKUP(A182,HOP!A:C,3,0)</f>
        <v>4274645</v>
      </c>
      <c r="G182" s="4">
        <f t="shared" si="4"/>
        <v>0</v>
      </c>
      <c r="H182" s="4" t="str">
        <f t="shared" si="5"/>
        <v>，4274645</v>
      </c>
      <c r="I182" s="4" t="str">
        <f>VLOOKUP(A182,HOP!A:U,21,0)</f>
        <v>直采</v>
      </c>
    </row>
    <row r="183" s="4" customFormat="1" hidden="1" spans="1:9">
      <c r="A183" s="5">
        <v>999228537038320</v>
      </c>
      <c r="B183" s="6">
        <v>45250</v>
      </c>
      <c r="C183" s="6">
        <v>45252</v>
      </c>
      <c r="D183" s="4">
        <v>2143.84</v>
      </c>
      <c r="E183" s="4" t="str">
        <f>VLOOKUP(A183,HOP!A:L,12,0)</f>
        <v>2143.84</v>
      </c>
      <c r="F183" s="4" t="str">
        <f>VLOOKUP(A183,HOP!A:C,3,0)</f>
        <v>4274752</v>
      </c>
      <c r="G183" s="4">
        <f t="shared" si="4"/>
        <v>0</v>
      </c>
      <c r="H183" s="4" t="str">
        <f t="shared" si="5"/>
        <v>，4274752</v>
      </c>
      <c r="I183" s="4" t="str">
        <f>VLOOKUP(A183,HOP!A:U,21,0)</f>
        <v>直连</v>
      </c>
    </row>
    <row r="184" s="4" customFormat="1" hidden="1" spans="1:9">
      <c r="A184" s="5">
        <v>999228537578895</v>
      </c>
      <c r="B184" s="6">
        <v>45251</v>
      </c>
      <c r="C184" s="6">
        <v>45252</v>
      </c>
      <c r="D184" s="4">
        <v>167.92</v>
      </c>
      <c r="E184" s="4" t="str">
        <f>VLOOKUP(A184,HOP!A:L,12,0)</f>
        <v>167.92</v>
      </c>
      <c r="F184" s="4" t="str">
        <f>VLOOKUP(A184,HOP!A:C,3,0)</f>
        <v>4274845</v>
      </c>
      <c r="G184" s="4">
        <f t="shared" si="4"/>
        <v>0</v>
      </c>
      <c r="H184" s="4" t="str">
        <f t="shared" si="5"/>
        <v>，4274845</v>
      </c>
      <c r="I184" s="4" t="str">
        <f>VLOOKUP(A184,HOP!A:U,21,0)</f>
        <v>直连</v>
      </c>
    </row>
    <row r="185" s="4" customFormat="1" spans="1:9">
      <c r="A185" s="5">
        <v>999228539010793</v>
      </c>
      <c r="B185" s="6">
        <v>45249</v>
      </c>
      <c r="C185" s="6">
        <v>45252</v>
      </c>
      <c r="D185" s="4">
        <v>3811.44</v>
      </c>
      <c r="E185" s="4" t="str">
        <f>VLOOKUP(A185,HOP!A:L,12,0)</f>
        <v>3811.41</v>
      </c>
      <c r="F185" s="4" t="str">
        <f>VLOOKUP(A185,HOP!A:C,3,0)</f>
        <v>4275136</v>
      </c>
      <c r="G185" s="4">
        <f t="shared" si="4"/>
        <v>0.0300000000002001</v>
      </c>
      <c r="H185" s="4" t="str">
        <f t="shared" si="5"/>
        <v>，4275136</v>
      </c>
      <c r="I185" s="4" t="str">
        <f>VLOOKUP(A185,HOP!A:U,21,0)</f>
        <v>直连</v>
      </c>
    </row>
    <row r="186" s="4" customFormat="1" hidden="1" spans="1:9">
      <c r="A186" s="5">
        <v>28540565574</v>
      </c>
      <c r="B186" s="6">
        <v>45250</v>
      </c>
      <c r="C186" s="6">
        <v>45252</v>
      </c>
      <c r="D186" s="4">
        <v>1899.09</v>
      </c>
      <c r="E186" s="4" t="str">
        <f>VLOOKUP(A186,HOP!A:L,12,0)</f>
        <v>1899.09</v>
      </c>
      <c r="F186" s="4" t="str">
        <f>VLOOKUP(A186,HOP!A:C,3,0)</f>
        <v>4275503</v>
      </c>
      <c r="G186" s="4">
        <f t="shared" si="4"/>
        <v>0</v>
      </c>
      <c r="H186" s="4" t="str">
        <f t="shared" si="5"/>
        <v>，4275503</v>
      </c>
      <c r="I186" s="4" t="str">
        <f>VLOOKUP(A186,HOP!A:U,21,0)</f>
        <v>直连</v>
      </c>
    </row>
    <row r="187" s="4" customFormat="1" hidden="1" spans="1:9">
      <c r="A187" s="5">
        <v>999228541705638</v>
      </c>
      <c r="B187" s="6">
        <v>45251</v>
      </c>
      <c r="C187" s="6">
        <v>45252</v>
      </c>
      <c r="D187" s="4">
        <v>342.61</v>
      </c>
      <c r="E187" s="4" t="str">
        <f>VLOOKUP(A187,HOP!A:L,12,0)</f>
        <v>342.61</v>
      </c>
      <c r="F187" s="4" t="str">
        <f>VLOOKUP(A187,HOP!A:C,3,0)</f>
        <v>4275784</v>
      </c>
      <c r="G187" s="4">
        <f t="shared" si="4"/>
        <v>0</v>
      </c>
      <c r="H187" s="4" t="str">
        <f t="shared" si="5"/>
        <v>，4275784</v>
      </c>
      <c r="I187" s="4" t="str">
        <f>VLOOKUP(A187,HOP!A:U,21,0)</f>
        <v>直连</v>
      </c>
    </row>
    <row r="188" s="4" customFormat="1" hidden="1" spans="1:9">
      <c r="A188" s="5">
        <v>999228541874367</v>
      </c>
      <c r="B188" s="6">
        <v>45250</v>
      </c>
      <c r="C188" s="6">
        <v>45252</v>
      </c>
      <c r="D188" s="4">
        <v>5741.36</v>
      </c>
      <c r="E188" s="4" t="str">
        <f>VLOOKUP(A188,HOP!A:L,12,0)</f>
        <v>5741.36</v>
      </c>
      <c r="F188" s="4" t="str">
        <f>VLOOKUP(A188,HOP!A:C,3,0)</f>
        <v>4275838</v>
      </c>
      <c r="G188" s="4">
        <f t="shared" si="4"/>
        <v>0</v>
      </c>
      <c r="H188" s="4" t="str">
        <f t="shared" si="5"/>
        <v>，4275838</v>
      </c>
      <c r="I188" s="4" t="str">
        <f>VLOOKUP(A188,HOP!A:U,21,0)</f>
        <v>直连</v>
      </c>
    </row>
    <row r="189" s="4" customFormat="1" hidden="1" spans="1:9">
      <c r="A189" s="5">
        <v>999228542095146</v>
      </c>
      <c r="B189" s="6">
        <v>45250</v>
      </c>
      <c r="C189" s="6">
        <v>45252</v>
      </c>
      <c r="D189" s="4">
        <v>1270.77</v>
      </c>
      <c r="E189" s="4" t="str">
        <f>VLOOKUP(A189,HOP!A:L,12,0)</f>
        <v>1270.77</v>
      </c>
      <c r="F189" s="4" t="str">
        <f>VLOOKUP(A189,HOP!A:C,3,0)</f>
        <v>4275908</v>
      </c>
      <c r="G189" s="4">
        <f t="shared" si="4"/>
        <v>0</v>
      </c>
      <c r="H189" s="4" t="str">
        <f t="shared" si="5"/>
        <v>，4275908</v>
      </c>
      <c r="I189" s="4" t="str">
        <f>VLOOKUP(A189,HOP!A:U,21,0)</f>
        <v>直连</v>
      </c>
    </row>
    <row r="190" s="4" customFormat="1" hidden="1" spans="1:9">
      <c r="A190" s="5">
        <v>999228542100180</v>
      </c>
      <c r="B190" s="6">
        <v>45251</v>
      </c>
      <c r="C190" s="6">
        <v>45252</v>
      </c>
      <c r="D190" s="4">
        <v>291.01</v>
      </c>
      <c r="E190" s="4" t="str">
        <f>VLOOKUP(A190,HOP!A:L,12,0)</f>
        <v>291.01</v>
      </c>
      <c r="F190" s="4" t="str">
        <f>VLOOKUP(A190,HOP!A:C,3,0)</f>
        <v>4275910</v>
      </c>
      <c r="G190" s="4">
        <f t="shared" si="4"/>
        <v>0</v>
      </c>
      <c r="H190" s="4" t="str">
        <f t="shared" si="5"/>
        <v>，4275910</v>
      </c>
      <c r="I190" s="4" t="str">
        <f>VLOOKUP(A190,HOP!A:U,21,0)</f>
        <v>直采</v>
      </c>
    </row>
    <row r="191" s="4" customFormat="1" hidden="1" spans="1:9">
      <c r="A191" s="5">
        <v>999228542309705</v>
      </c>
      <c r="B191" s="6">
        <v>45251</v>
      </c>
      <c r="C191" s="6">
        <v>45252</v>
      </c>
      <c r="D191" s="4">
        <v>433.33</v>
      </c>
      <c r="E191" s="4" t="str">
        <f>VLOOKUP(A191,HOP!A:L,12,0)</f>
        <v>433.33</v>
      </c>
      <c r="F191" s="4" t="str">
        <f>VLOOKUP(A191,HOP!A:C,3,0)</f>
        <v>4275969</v>
      </c>
      <c r="G191" s="4">
        <f t="shared" si="4"/>
        <v>0</v>
      </c>
      <c r="H191" s="4" t="str">
        <f t="shared" si="5"/>
        <v>，4275969</v>
      </c>
      <c r="I191" s="4" t="str">
        <f>VLOOKUP(A191,HOP!A:U,21,0)</f>
        <v>直连</v>
      </c>
    </row>
    <row r="192" s="4" customFormat="1" hidden="1" spans="1:9">
      <c r="A192" s="5">
        <v>999228543151802</v>
      </c>
      <c r="B192" s="6">
        <v>45250</v>
      </c>
      <c r="C192" s="6">
        <v>45252</v>
      </c>
      <c r="D192" s="4">
        <v>870.14</v>
      </c>
      <c r="E192" s="4" t="str">
        <f>VLOOKUP(A192,HOP!A:L,12,0)</f>
        <v>870.14</v>
      </c>
      <c r="F192" s="4" t="str">
        <f>VLOOKUP(A192,HOP!A:C,3,0)</f>
        <v>4276229</v>
      </c>
      <c r="G192" s="4">
        <f t="shared" si="4"/>
        <v>0</v>
      </c>
      <c r="H192" s="4" t="str">
        <f t="shared" si="5"/>
        <v>，4276229</v>
      </c>
      <c r="I192" s="4" t="str">
        <f>VLOOKUP(A192,HOP!A:U,21,0)</f>
        <v>直连</v>
      </c>
    </row>
    <row r="193" s="4" customFormat="1" hidden="1" spans="1:9">
      <c r="A193" s="5">
        <v>999228543448396</v>
      </c>
      <c r="B193" s="6">
        <v>45251</v>
      </c>
      <c r="C193" s="6">
        <v>45252</v>
      </c>
      <c r="D193" s="4">
        <v>220.84</v>
      </c>
      <c r="E193" s="4" t="str">
        <f>VLOOKUP(A193,HOP!A:L,12,0)</f>
        <v>220.84</v>
      </c>
      <c r="F193" s="4" t="str">
        <f>VLOOKUP(A193,HOP!A:C,3,0)</f>
        <v>4276328</v>
      </c>
      <c r="G193" s="4">
        <f t="shared" si="4"/>
        <v>0</v>
      </c>
      <c r="H193" s="4" t="str">
        <f t="shared" si="5"/>
        <v>，4276328</v>
      </c>
      <c r="I193" s="4" t="str">
        <f>VLOOKUP(A193,HOP!A:U,21,0)</f>
        <v>直连</v>
      </c>
    </row>
    <row r="194" s="4" customFormat="1" hidden="1" spans="1:9">
      <c r="A194" s="5">
        <v>28543617885</v>
      </c>
      <c r="B194" s="6">
        <v>45251</v>
      </c>
      <c r="C194" s="6">
        <v>45252</v>
      </c>
      <c r="D194" s="4">
        <v>639.17</v>
      </c>
      <c r="E194" s="4" t="str">
        <f>VLOOKUP(A194,HOP!A:L,12,0)</f>
        <v>639.17</v>
      </c>
      <c r="F194" s="4" t="str">
        <f>VLOOKUP(A194,HOP!A:C,3,0)</f>
        <v>4276382</v>
      </c>
      <c r="G194" s="4">
        <f t="shared" si="4"/>
        <v>0</v>
      </c>
      <c r="H194" s="4" t="str">
        <f t="shared" si="5"/>
        <v>，4276382</v>
      </c>
      <c r="I194" s="4" t="str">
        <f>VLOOKUP(A194,HOP!A:U,21,0)</f>
        <v>直连</v>
      </c>
    </row>
    <row r="195" s="4" customFormat="1" hidden="1" spans="1:9">
      <c r="A195" s="5">
        <v>999228544131044</v>
      </c>
      <c r="B195" s="6">
        <v>45250</v>
      </c>
      <c r="C195" s="6">
        <v>45252</v>
      </c>
      <c r="D195" s="4">
        <v>1196.38</v>
      </c>
      <c r="E195" s="4" t="str">
        <f>VLOOKUP(A195,HOP!A:L,12,0)</f>
        <v>1196.38</v>
      </c>
      <c r="F195" s="4" t="str">
        <f>VLOOKUP(A195,HOP!A:C,3,0)</f>
        <v>4276570</v>
      </c>
      <c r="G195" s="4">
        <f t="shared" ref="G195:G258" si="6">D195-E195</f>
        <v>0</v>
      </c>
      <c r="H195" s="4" t="str">
        <f t="shared" ref="H195:H258" si="7">$H$1&amp;F195</f>
        <v>，4276570</v>
      </c>
      <c r="I195" s="4" t="str">
        <f>VLOOKUP(A195,HOP!A:U,21,0)</f>
        <v>直连</v>
      </c>
    </row>
    <row r="196" s="4" customFormat="1" hidden="1" spans="1:9">
      <c r="A196" s="5">
        <v>999228544369693</v>
      </c>
      <c r="B196" s="6">
        <v>45251</v>
      </c>
      <c r="C196" s="6">
        <v>45252</v>
      </c>
      <c r="D196" s="4">
        <v>105.18</v>
      </c>
      <c r="E196" s="4" t="str">
        <f>VLOOKUP(A196,HOP!A:L,12,0)</f>
        <v>105.18</v>
      </c>
      <c r="F196" s="4" t="str">
        <f>VLOOKUP(A196,HOP!A:C,3,0)</f>
        <v>4276663</v>
      </c>
      <c r="G196" s="4">
        <f t="shared" si="6"/>
        <v>0</v>
      </c>
      <c r="H196" s="4" t="str">
        <f t="shared" si="7"/>
        <v>，4276663</v>
      </c>
      <c r="I196" s="4" t="str">
        <f>VLOOKUP(A196,HOP!A:U,21,0)</f>
        <v>直连</v>
      </c>
    </row>
    <row r="197" s="4" customFormat="1" hidden="1" spans="1:9">
      <c r="A197" s="5">
        <v>999228544485273</v>
      </c>
      <c r="B197" s="6">
        <v>45250</v>
      </c>
      <c r="C197" s="6">
        <v>45252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</row>
    <row r="198" s="4" customFormat="1" hidden="1" spans="1:9">
      <c r="A198" s="5">
        <v>999228544823543</v>
      </c>
      <c r="B198" s="6">
        <v>45251</v>
      </c>
      <c r="C198" s="6">
        <v>45252</v>
      </c>
      <c r="D198" s="4">
        <v>759.14</v>
      </c>
      <c r="E198" s="4" t="str">
        <f>VLOOKUP(A198,HOP!A:L,12,0)</f>
        <v>759.14</v>
      </c>
      <c r="F198" s="4" t="str">
        <f>VLOOKUP(A198,HOP!A:C,3,0)</f>
        <v>4276911</v>
      </c>
      <c r="G198" s="4">
        <f t="shared" si="6"/>
        <v>0</v>
      </c>
      <c r="H198" s="4" t="str">
        <f t="shared" si="7"/>
        <v>，4276911</v>
      </c>
      <c r="I198" s="4" t="str">
        <f>VLOOKUP(A198,HOP!A:U,21,0)</f>
        <v>直连</v>
      </c>
    </row>
    <row r="199" s="4" customFormat="1" hidden="1" spans="1:9">
      <c r="A199" s="5">
        <v>999228544976474</v>
      </c>
      <c r="B199" s="6">
        <v>45251</v>
      </c>
      <c r="C199" s="6">
        <v>45252</v>
      </c>
      <c r="D199" s="4">
        <v>474.15</v>
      </c>
      <c r="E199" s="4" t="str">
        <f>VLOOKUP(A199,HOP!A:L,12,0)</f>
        <v>474.15</v>
      </c>
      <c r="F199" s="4" t="str">
        <f>VLOOKUP(A199,HOP!A:C,3,0)</f>
        <v>4277019</v>
      </c>
      <c r="G199" s="4">
        <f t="shared" si="6"/>
        <v>0</v>
      </c>
      <c r="H199" s="4" t="str">
        <f t="shared" si="7"/>
        <v>，4277019</v>
      </c>
      <c r="I199" s="4" t="str">
        <f>VLOOKUP(A199,HOP!A:U,21,0)</f>
        <v>直连</v>
      </c>
    </row>
    <row r="200" s="4" customFormat="1" hidden="1" spans="1:9">
      <c r="A200" s="5">
        <v>999228546414509</v>
      </c>
      <c r="B200" s="6">
        <v>45251</v>
      </c>
      <c r="C200" s="6">
        <v>45252</v>
      </c>
      <c r="D200" s="4">
        <v>282.19</v>
      </c>
      <c r="E200" s="4" t="str">
        <f>VLOOKUP(A200,HOP!A:L,12,0)</f>
        <v>282.19</v>
      </c>
      <c r="F200" s="4" t="str">
        <f>VLOOKUP(A200,HOP!A:C,3,0)</f>
        <v>4277412</v>
      </c>
      <c r="G200" s="4">
        <f t="shared" si="6"/>
        <v>0</v>
      </c>
      <c r="H200" s="4" t="str">
        <f t="shared" si="7"/>
        <v>，4277412</v>
      </c>
      <c r="I200" s="4" t="str">
        <f>VLOOKUP(A200,HOP!A:U,21,0)</f>
        <v>直连</v>
      </c>
    </row>
    <row r="201" s="4" customFormat="1" hidden="1" spans="1:9">
      <c r="A201" s="5">
        <v>999228546503322</v>
      </c>
      <c r="B201" s="6">
        <v>45251</v>
      </c>
      <c r="C201" s="6">
        <v>45252</v>
      </c>
      <c r="D201" s="4">
        <v>626.74</v>
      </c>
      <c r="E201" s="4" t="str">
        <f>VLOOKUP(A201,HOP!A:L,12,0)</f>
        <v>626.74</v>
      </c>
      <c r="F201" s="4" t="str">
        <f>VLOOKUP(A201,HOP!A:C,3,0)</f>
        <v>4277445</v>
      </c>
      <c r="G201" s="4">
        <f t="shared" si="6"/>
        <v>0</v>
      </c>
      <c r="H201" s="4" t="str">
        <f t="shared" si="7"/>
        <v>，4277445</v>
      </c>
      <c r="I201" s="4" t="str">
        <f>VLOOKUP(A201,HOP!A:U,21,0)</f>
        <v>直连</v>
      </c>
    </row>
    <row r="202" s="4" customFormat="1" hidden="1" spans="1:9">
      <c r="A202" s="5">
        <v>999228546557479</v>
      </c>
      <c r="B202" s="6">
        <v>45250</v>
      </c>
      <c r="C202" s="6">
        <v>45252</v>
      </c>
      <c r="D202" s="4">
        <v>1153.07</v>
      </c>
      <c r="E202" s="4" t="str">
        <f>VLOOKUP(A202,HOP!A:L,12,0)</f>
        <v>1153.07</v>
      </c>
      <c r="F202" s="4" t="str">
        <f>VLOOKUP(A202,HOP!A:C,3,0)</f>
        <v>4277478</v>
      </c>
      <c r="G202" s="4">
        <f t="shared" si="6"/>
        <v>0</v>
      </c>
      <c r="H202" s="4" t="str">
        <f t="shared" si="7"/>
        <v>，4277478</v>
      </c>
      <c r="I202" s="4" t="str">
        <f>VLOOKUP(A202,HOP!A:U,21,0)</f>
        <v>直连</v>
      </c>
    </row>
    <row r="203" s="4" customFormat="1" hidden="1" spans="1:9">
      <c r="A203" s="5">
        <v>999228546580761</v>
      </c>
      <c r="B203" s="6">
        <v>45251</v>
      </c>
      <c r="C203" s="6">
        <v>45252</v>
      </c>
      <c r="D203" s="4">
        <v>104.85</v>
      </c>
      <c r="E203" s="4" t="str">
        <f>VLOOKUP(A203,HOP!A:L,12,0)</f>
        <v>104.85</v>
      </c>
      <c r="F203" s="4" t="str">
        <f>VLOOKUP(A203,HOP!A:C,3,0)</f>
        <v>4277490</v>
      </c>
      <c r="G203" s="4">
        <f t="shared" si="6"/>
        <v>0</v>
      </c>
      <c r="H203" s="4" t="str">
        <f t="shared" si="7"/>
        <v>，4277490</v>
      </c>
      <c r="I203" s="4" t="str">
        <f>VLOOKUP(A203,HOP!A:U,21,0)</f>
        <v>直连</v>
      </c>
    </row>
    <row r="204" s="4" customFormat="1" hidden="1" spans="1:9">
      <c r="A204" s="5">
        <v>999228546646747</v>
      </c>
      <c r="B204" s="6">
        <v>45250</v>
      </c>
      <c r="C204" s="6">
        <v>45252</v>
      </c>
      <c r="D204" s="4">
        <v>12589.88</v>
      </c>
      <c r="E204" s="4" t="str">
        <f>VLOOKUP(A204,HOP!A:L,12,0)</f>
        <v>12589.88</v>
      </c>
      <c r="F204" s="4" t="str">
        <f>VLOOKUP(A204,HOP!A:C,3,0)</f>
        <v>4277530</v>
      </c>
      <c r="G204" s="4">
        <f t="shared" si="6"/>
        <v>0</v>
      </c>
      <c r="H204" s="4" t="str">
        <f t="shared" si="7"/>
        <v>，4277530</v>
      </c>
      <c r="I204" s="4" t="str">
        <f>VLOOKUP(A204,HOP!A:U,21,0)</f>
        <v>直连</v>
      </c>
    </row>
    <row r="205" s="4" customFormat="1" hidden="1" spans="1:9">
      <c r="A205" s="5">
        <v>999228546831889</v>
      </c>
      <c r="B205" s="6">
        <v>45250</v>
      </c>
      <c r="C205" s="6">
        <v>45252</v>
      </c>
      <c r="D205" s="4">
        <v>1959.32</v>
      </c>
      <c r="E205" s="4" t="str">
        <f>VLOOKUP(A205,HOP!A:L,12,0)</f>
        <v>1959.32</v>
      </c>
      <c r="F205" s="4" t="str">
        <f>VLOOKUP(A205,HOP!A:C,3,0)</f>
        <v>4277701</v>
      </c>
      <c r="G205" s="4">
        <f t="shared" si="6"/>
        <v>0</v>
      </c>
      <c r="H205" s="4" t="str">
        <f t="shared" si="7"/>
        <v>，4277701</v>
      </c>
      <c r="I205" s="4" t="str">
        <f>VLOOKUP(A205,HOP!A:U,21,0)</f>
        <v>直连</v>
      </c>
    </row>
    <row r="206" s="4" customFormat="1" hidden="1" spans="1:9">
      <c r="A206" s="5">
        <v>999228546850400</v>
      </c>
      <c r="B206" s="6">
        <v>45251</v>
      </c>
      <c r="C206" s="6">
        <v>45252</v>
      </c>
      <c r="D206" s="4">
        <v>456.68</v>
      </c>
      <c r="E206" s="4" t="str">
        <f>VLOOKUP(A206,HOP!A:L,12,0)</f>
        <v>456.68</v>
      </c>
      <c r="F206" s="4" t="str">
        <f>VLOOKUP(A206,HOP!A:C,3,0)</f>
        <v>4277723</v>
      </c>
      <c r="G206" s="4">
        <f t="shared" si="6"/>
        <v>0</v>
      </c>
      <c r="H206" s="4" t="str">
        <f t="shared" si="7"/>
        <v>，4277723</v>
      </c>
      <c r="I206" s="4" t="str">
        <f>VLOOKUP(A206,HOP!A:U,21,0)</f>
        <v>直连</v>
      </c>
    </row>
    <row r="207" s="4" customFormat="1" hidden="1" spans="1:9">
      <c r="A207" s="5">
        <v>999228546861922</v>
      </c>
      <c r="B207" s="6">
        <v>45251</v>
      </c>
      <c r="C207" s="6">
        <v>45252</v>
      </c>
      <c r="D207" s="4">
        <v>1460.16</v>
      </c>
      <c r="E207" s="4" t="str">
        <f>VLOOKUP(A207,HOP!A:L,12,0)</f>
        <v>1460.16</v>
      </c>
      <c r="F207" s="4" t="str">
        <f>VLOOKUP(A207,HOP!A:C,3,0)</f>
        <v>4277743</v>
      </c>
      <c r="G207" s="4">
        <f t="shared" si="6"/>
        <v>0</v>
      </c>
      <c r="H207" s="4" t="str">
        <f t="shared" si="7"/>
        <v>，4277743</v>
      </c>
      <c r="I207" s="4" t="str">
        <f>VLOOKUP(A207,HOP!A:U,21,0)</f>
        <v>直连</v>
      </c>
    </row>
    <row r="208" s="4" customFormat="1" hidden="1" spans="1:9">
      <c r="A208" s="5">
        <v>28546997218</v>
      </c>
      <c r="B208" s="6">
        <v>45251</v>
      </c>
      <c r="C208" s="6">
        <v>45252</v>
      </c>
      <c r="D208" s="4">
        <v>1914.34</v>
      </c>
      <c r="E208" s="4" t="str">
        <f>VLOOKUP(A208,HOP!A:L,12,0)</f>
        <v>1914.34</v>
      </c>
      <c r="F208" s="4" t="str">
        <f>VLOOKUP(A208,HOP!A:C,3,0)</f>
        <v>4277860</v>
      </c>
      <c r="G208" s="4">
        <f t="shared" si="6"/>
        <v>0</v>
      </c>
      <c r="H208" s="4" t="str">
        <f t="shared" si="7"/>
        <v>，4277860</v>
      </c>
      <c r="I208" s="4" t="str">
        <f>VLOOKUP(A208,HOP!A:U,21,0)</f>
        <v>直连</v>
      </c>
    </row>
    <row r="209" s="4" customFormat="1" hidden="1" spans="1:9">
      <c r="A209" s="5">
        <v>999228547138688</v>
      </c>
      <c r="B209" s="6">
        <v>45250</v>
      </c>
      <c r="C209" s="6">
        <v>45252</v>
      </c>
      <c r="D209" s="4">
        <v>1586.44</v>
      </c>
      <c r="E209" s="4" t="str">
        <f>VLOOKUP(A209,HOP!A:L,12,0)</f>
        <v>1586.44</v>
      </c>
      <c r="F209" s="4" t="str">
        <f>VLOOKUP(A209,HOP!A:C,3,0)</f>
        <v>4277919</v>
      </c>
      <c r="G209" s="4">
        <f t="shared" si="6"/>
        <v>0</v>
      </c>
      <c r="H209" s="4" t="str">
        <f t="shared" si="7"/>
        <v>，4277919</v>
      </c>
      <c r="I209" s="4" t="str">
        <f>VLOOKUP(A209,HOP!A:U,21,0)</f>
        <v>直连</v>
      </c>
    </row>
    <row r="210" s="4" customFormat="1" hidden="1" spans="1:9">
      <c r="A210" s="5">
        <v>999228547397817</v>
      </c>
      <c r="B210" s="6">
        <v>45251</v>
      </c>
      <c r="C210" s="6">
        <v>45252</v>
      </c>
      <c r="D210" s="4">
        <v>0</v>
      </c>
      <c r="E210" s="4" t="e">
        <f>VLOOKUP(A210,HOP!A:L,12,0)</f>
        <v>#N/A</v>
      </c>
      <c r="F210" s="4" t="e">
        <f>VLOOKUP(A210,HOP!A:C,3,0)</f>
        <v>#N/A</v>
      </c>
      <c r="G210" s="4" t="e">
        <f t="shared" si="6"/>
        <v>#N/A</v>
      </c>
      <c r="H210" s="4" t="e">
        <f t="shared" si="7"/>
        <v>#N/A</v>
      </c>
      <c r="I210" s="4" t="e">
        <f>VLOOKUP(A210,HOP!A:U,21,0)</f>
        <v>#N/A</v>
      </c>
    </row>
    <row r="211" s="4" customFormat="1" hidden="1" spans="1:9">
      <c r="A211" s="5">
        <v>999228547941382</v>
      </c>
      <c r="B211" s="6">
        <v>45250</v>
      </c>
      <c r="C211" s="6">
        <v>45252</v>
      </c>
      <c r="D211" s="4">
        <v>525.86</v>
      </c>
      <c r="E211" s="4" t="str">
        <f>VLOOKUP(A211,HOP!A:L,12,0)</f>
        <v>525.86</v>
      </c>
      <c r="F211" s="4" t="str">
        <f>VLOOKUP(A211,HOP!A:C,3,0)</f>
        <v>4278269</v>
      </c>
      <c r="G211" s="4">
        <f t="shared" si="6"/>
        <v>0</v>
      </c>
      <c r="H211" s="4" t="str">
        <f t="shared" si="7"/>
        <v>，4278269</v>
      </c>
      <c r="I211" s="4" t="str">
        <f>VLOOKUP(A211,HOP!A:U,21,0)</f>
        <v>直连</v>
      </c>
    </row>
    <row r="212" s="4" customFormat="1" hidden="1" spans="1:9">
      <c r="A212" s="5">
        <v>999228547974012</v>
      </c>
      <c r="B212" s="6">
        <v>45250</v>
      </c>
      <c r="C212" s="6">
        <v>45252</v>
      </c>
      <c r="D212" s="4">
        <v>525.86</v>
      </c>
      <c r="E212" s="4" t="str">
        <f>VLOOKUP(A212,HOP!A:L,12,0)</f>
        <v>525.86</v>
      </c>
      <c r="F212" s="4" t="str">
        <f>VLOOKUP(A212,HOP!A:C,3,0)</f>
        <v>4278282</v>
      </c>
      <c r="G212" s="4">
        <f t="shared" si="6"/>
        <v>0</v>
      </c>
      <c r="H212" s="4" t="str">
        <f t="shared" si="7"/>
        <v>，4278282</v>
      </c>
      <c r="I212" s="4" t="str">
        <f>VLOOKUP(A212,HOP!A:U,21,0)</f>
        <v>直连</v>
      </c>
    </row>
    <row r="213" s="4" customFormat="1" hidden="1" spans="1:9">
      <c r="A213" s="5">
        <v>999228548298889</v>
      </c>
      <c r="B213" s="6">
        <v>45250</v>
      </c>
      <c r="C213" s="6">
        <v>45252</v>
      </c>
      <c r="D213" s="4">
        <v>428.64</v>
      </c>
      <c r="E213" s="4" t="str">
        <f>VLOOKUP(A213,HOP!A:L,12,0)</f>
        <v>428.64</v>
      </c>
      <c r="F213" s="4" t="str">
        <f>VLOOKUP(A213,HOP!A:C,3,0)</f>
        <v>4278448</v>
      </c>
      <c r="G213" s="4">
        <f t="shared" si="6"/>
        <v>0</v>
      </c>
      <c r="H213" s="4" t="str">
        <f t="shared" si="7"/>
        <v>，4278448</v>
      </c>
      <c r="I213" s="4" t="str">
        <f>VLOOKUP(A213,HOP!A:U,21,0)</f>
        <v>直连</v>
      </c>
    </row>
    <row r="214" s="4" customFormat="1" hidden="1" spans="1:9">
      <c r="A214" s="5">
        <v>999228546103232</v>
      </c>
      <c r="B214" s="6">
        <v>45251</v>
      </c>
      <c r="C214" s="6">
        <v>45252</v>
      </c>
      <c r="D214" s="4">
        <v>418.92</v>
      </c>
      <c r="E214" s="4" t="str">
        <f>VLOOKUP(A214,HOP!A:L,12,0)</f>
        <v>418.92</v>
      </c>
      <c r="F214" s="4" t="str">
        <f>VLOOKUP(A214,HOP!A:C,3,0)</f>
        <v>4278519</v>
      </c>
      <c r="G214" s="4">
        <f t="shared" si="6"/>
        <v>0</v>
      </c>
      <c r="H214" s="4" t="str">
        <f t="shared" si="7"/>
        <v>，4278519</v>
      </c>
      <c r="I214" s="4" t="str">
        <f>VLOOKUP(A214,HOP!A:U,21,0)</f>
        <v>直连</v>
      </c>
    </row>
    <row r="215" s="4" customFormat="1" hidden="1" spans="1:9">
      <c r="A215" s="5">
        <v>999228548512797</v>
      </c>
      <c r="B215" s="6">
        <v>45251</v>
      </c>
      <c r="C215" s="6">
        <v>45252</v>
      </c>
      <c r="D215" s="4">
        <v>127.57</v>
      </c>
      <c r="E215" s="4" t="str">
        <f>VLOOKUP(A215,HOP!A:L,12,0)</f>
        <v>127.57</v>
      </c>
      <c r="F215" s="4" t="str">
        <f>VLOOKUP(A215,HOP!A:C,3,0)</f>
        <v>4278540</v>
      </c>
      <c r="G215" s="4">
        <f t="shared" si="6"/>
        <v>0</v>
      </c>
      <c r="H215" s="4" t="str">
        <f t="shared" si="7"/>
        <v>，4278540</v>
      </c>
      <c r="I215" s="4" t="str">
        <f>VLOOKUP(A215,HOP!A:U,21,0)</f>
        <v>直连</v>
      </c>
    </row>
    <row r="216" s="4" customFormat="1" hidden="1" spans="1:9">
      <c r="A216" s="5">
        <v>999228548659120</v>
      </c>
      <c r="B216" s="6">
        <v>45250</v>
      </c>
      <c r="C216" s="6">
        <v>45252</v>
      </c>
      <c r="D216" s="4">
        <v>306.33</v>
      </c>
      <c r="E216" s="4" t="str">
        <f>VLOOKUP(A216,HOP!A:L,12,0)</f>
        <v>306.33</v>
      </c>
      <c r="F216" s="4" t="str">
        <f>VLOOKUP(A216,HOP!A:C,3,0)</f>
        <v>4278610</v>
      </c>
      <c r="G216" s="4">
        <f t="shared" si="6"/>
        <v>0</v>
      </c>
      <c r="H216" s="4" t="str">
        <f t="shared" si="7"/>
        <v>，4278610</v>
      </c>
      <c r="I216" s="4" t="str">
        <f>VLOOKUP(A216,HOP!A:U,21,0)</f>
        <v>直连</v>
      </c>
    </row>
    <row r="217" s="4" customFormat="1" hidden="1" spans="1:9">
      <c r="A217" s="5">
        <v>999228551578525</v>
      </c>
      <c r="B217" s="6">
        <v>45250</v>
      </c>
      <c r="C217" s="6">
        <v>45252</v>
      </c>
      <c r="D217" s="4">
        <v>428.64</v>
      </c>
      <c r="E217" s="4" t="str">
        <f>VLOOKUP(A217,HOP!A:L,12,0)</f>
        <v>428.64</v>
      </c>
      <c r="F217" s="4" t="str">
        <f>VLOOKUP(A217,HOP!A:C,3,0)</f>
        <v>4278806</v>
      </c>
      <c r="G217" s="4">
        <f t="shared" si="6"/>
        <v>0</v>
      </c>
      <c r="H217" s="4" t="str">
        <f t="shared" si="7"/>
        <v>，4278806</v>
      </c>
      <c r="I217" s="4" t="str">
        <f>VLOOKUP(A217,HOP!A:U,21,0)</f>
        <v>直连</v>
      </c>
    </row>
    <row r="218" s="4" customFormat="1" hidden="1" spans="1:9">
      <c r="A218" s="5">
        <v>999228551713660</v>
      </c>
      <c r="B218" s="6">
        <v>45251</v>
      </c>
      <c r="C218" s="6">
        <v>45252</v>
      </c>
      <c r="D218" s="4">
        <v>287.5</v>
      </c>
      <c r="E218" s="4" t="str">
        <f>VLOOKUP(A218,HOP!A:L,12,0)</f>
        <v>287.50</v>
      </c>
      <c r="F218" s="4" t="str">
        <f>VLOOKUP(A218,HOP!A:C,3,0)</f>
        <v>4278821</v>
      </c>
      <c r="G218" s="4">
        <f t="shared" si="6"/>
        <v>0</v>
      </c>
      <c r="H218" s="4" t="str">
        <f t="shared" si="7"/>
        <v>，4278821</v>
      </c>
      <c r="I218" s="4" t="str">
        <f>VLOOKUP(A218,HOP!A:U,21,0)</f>
        <v>直连</v>
      </c>
    </row>
    <row r="219" s="4" customFormat="1" hidden="1" spans="1:9">
      <c r="A219" s="5">
        <v>999228552449664</v>
      </c>
      <c r="B219" s="6">
        <v>45251</v>
      </c>
      <c r="C219" s="6">
        <v>45252</v>
      </c>
      <c r="D219" s="4">
        <v>171.15</v>
      </c>
      <c r="E219" s="4" t="str">
        <f>VLOOKUP(A219,HOP!A:L,12,0)</f>
        <v>171.15</v>
      </c>
      <c r="F219" s="4" t="str">
        <f>VLOOKUP(A219,HOP!A:C,3,0)</f>
        <v>4278921</v>
      </c>
      <c r="G219" s="4">
        <f t="shared" si="6"/>
        <v>0</v>
      </c>
      <c r="H219" s="4" t="str">
        <f t="shared" si="7"/>
        <v>，4278921</v>
      </c>
      <c r="I219" s="4" t="str">
        <f>VLOOKUP(A219,HOP!A:U,21,0)</f>
        <v>直连</v>
      </c>
    </row>
    <row r="220" s="4" customFormat="1" hidden="1" spans="1:9">
      <c r="A220" s="5">
        <v>999228552929053</v>
      </c>
      <c r="B220" s="6">
        <v>45250</v>
      </c>
      <c r="C220" s="6">
        <v>45252</v>
      </c>
      <c r="D220" s="4">
        <v>831.02</v>
      </c>
      <c r="E220" s="4" t="str">
        <f>VLOOKUP(A220,HOP!A:L,12,0)</f>
        <v>831.02</v>
      </c>
      <c r="F220" s="4" t="str">
        <f>VLOOKUP(A220,HOP!A:C,3,0)</f>
        <v>4279027</v>
      </c>
      <c r="G220" s="4">
        <f t="shared" si="6"/>
        <v>0</v>
      </c>
      <c r="H220" s="4" t="str">
        <f t="shared" si="7"/>
        <v>，4279027</v>
      </c>
      <c r="I220" s="4" t="str">
        <f>VLOOKUP(A220,HOP!A:U,21,0)</f>
        <v>直连</v>
      </c>
    </row>
    <row r="221" s="4" customFormat="1" hidden="1" spans="1:9">
      <c r="A221" s="5">
        <v>999228553760740</v>
      </c>
      <c r="B221" s="6">
        <v>45251</v>
      </c>
      <c r="C221" s="6">
        <v>45252</v>
      </c>
      <c r="D221" s="4">
        <v>231.97</v>
      </c>
      <c r="E221" s="4" t="str">
        <f>VLOOKUP(A221,HOP!A:L,12,0)</f>
        <v>231.97</v>
      </c>
      <c r="F221" s="4" t="str">
        <f>VLOOKUP(A221,HOP!A:C,3,0)</f>
        <v>4282747</v>
      </c>
      <c r="G221" s="4">
        <f t="shared" si="6"/>
        <v>0</v>
      </c>
      <c r="H221" s="4" t="str">
        <f t="shared" si="7"/>
        <v>，4282747</v>
      </c>
      <c r="I221" s="4" t="str">
        <f>VLOOKUP(A221,HOP!A:U,21,0)</f>
        <v>直连</v>
      </c>
    </row>
    <row r="222" s="4" customFormat="1" hidden="1" spans="1:9">
      <c r="A222" s="5">
        <v>999228553772585</v>
      </c>
      <c r="B222" s="6">
        <v>45251</v>
      </c>
      <c r="C222" s="6">
        <v>45252</v>
      </c>
      <c r="D222" s="4">
        <v>295.7</v>
      </c>
      <c r="E222" s="4" t="str">
        <f>VLOOKUP(A222,HOP!A:L,12,0)</f>
        <v>295.70</v>
      </c>
      <c r="F222" s="4" t="str">
        <f>VLOOKUP(A222,HOP!A:C,3,0)</f>
        <v>4282904</v>
      </c>
      <c r="G222" s="4">
        <f t="shared" si="6"/>
        <v>0</v>
      </c>
      <c r="H222" s="4" t="str">
        <f t="shared" si="7"/>
        <v>，4282904</v>
      </c>
      <c r="I222" s="4" t="str">
        <f>VLOOKUP(A222,HOP!A:U,21,0)</f>
        <v>直连</v>
      </c>
    </row>
    <row r="223" s="4" customFormat="1" hidden="1" spans="1:9">
      <c r="A223" s="5">
        <v>999228553887383</v>
      </c>
      <c r="B223" s="6">
        <v>45251</v>
      </c>
      <c r="C223" s="6">
        <v>45252</v>
      </c>
      <c r="D223" s="4">
        <v>523.96</v>
      </c>
      <c r="E223" s="4" t="str">
        <f>VLOOKUP(A223,HOP!A:L,12,0)</f>
        <v>523.96</v>
      </c>
      <c r="F223" s="4" t="str">
        <f>VLOOKUP(A223,HOP!A:C,3,0)</f>
        <v>4283767</v>
      </c>
      <c r="G223" s="4">
        <f t="shared" si="6"/>
        <v>0</v>
      </c>
      <c r="H223" s="4" t="str">
        <f t="shared" si="7"/>
        <v>，4283767</v>
      </c>
      <c r="I223" s="4" t="str">
        <f>VLOOKUP(A223,HOP!A:U,21,0)</f>
        <v>直连</v>
      </c>
    </row>
    <row r="224" s="4" customFormat="1" hidden="1" spans="1:9">
      <c r="A224" s="5">
        <v>999228553990314</v>
      </c>
      <c r="B224" s="6">
        <v>45251</v>
      </c>
      <c r="C224" s="6">
        <v>45252</v>
      </c>
      <c r="D224" s="4">
        <v>810.18</v>
      </c>
      <c r="E224" s="4" t="str">
        <f>VLOOKUP(A224,HOP!A:L,12,0)</f>
        <v>810.18</v>
      </c>
      <c r="F224" s="4" t="str">
        <f>VLOOKUP(A224,HOP!A:C,3,0)</f>
        <v>4284706</v>
      </c>
      <c r="G224" s="4">
        <f t="shared" si="6"/>
        <v>0</v>
      </c>
      <c r="H224" s="4" t="str">
        <f t="shared" si="7"/>
        <v>，4284706</v>
      </c>
      <c r="I224" s="4" t="str">
        <f>VLOOKUP(A224,HOP!A:U,21,0)</f>
        <v>直连</v>
      </c>
    </row>
    <row r="225" s="4" customFormat="1" hidden="1" spans="1:9">
      <c r="A225" s="5">
        <v>999228555113653</v>
      </c>
      <c r="B225" s="6">
        <v>45250</v>
      </c>
      <c r="C225" s="6">
        <v>45252</v>
      </c>
      <c r="D225" s="4">
        <v>3118.28</v>
      </c>
      <c r="E225" s="4" t="str">
        <f>VLOOKUP(A225,HOP!A:L,12,0)</f>
        <v>3118.28</v>
      </c>
      <c r="F225" s="4" t="str">
        <f>VLOOKUP(A225,HOP!A:C,3,0)</f>
        <v>4289889</v>
      </c>
      <c r="G225" s="4">
        <f t="shared" si="6"/>
        <v>0</v>
      </c>
      <c r="H225" s="4" t="str">
        <f t="shared" si="7"/>
        <v>，4289889</v>
      </c>
      <c r="I225" s="4" t="str">
        <f>VLOOKUP(A225,HOP!A:U,21,0)</f>
        <v>直连</v>
      </c>
    </row>
    <row r="226" s="4" customFormat="1" hidden="1" spans="1:9">
      <c r="A226" s="5">
        <v>999228555375664</v>
      </c>
      <c r="B226" s="6">
        <v>45251</v>
      </c>
      <c r="C226" s="6">
        <v>45252</v>
      </c>
      <c r="D226" s="4">
        <v>1329.64</v>
      </c>
      <c r="E226" s="4" t="str">
        <f>VLOOKUP(A226,HOP!A:L,12,0)</f>
        <v>1329.64</v>
      </c>
      <c r="F226" s="4" t="str">
        <f>VLOOKUP(A226,HOP!A:C,3,0)</f>
        <v>4290121</v>
      </c>
      <c r="G226" s="4">
        <f t="shared" si="6"/>
        <v>0</v>
      </c>
      <c r="H226" s="4" t="str">
        <f t="shared" si="7"/>
        <v>，4290121</v>
      </c>
      <c r="I226" s="4" t="str">
        <f>VLOOKUP(A226,HOP!A:U,21,0)</f>
        <v>直连</v>
      </c>
    </row>
    <row r="227" s="4" customFormat="1" hidden="1" spans="1:9">
      <c r="A227" s="5">
        <v>999228555527802</v>
      </c>
      <c r="B227" s="6">
        <v>45251</v>
      </c>
      <c r="C227" s="6">
        <v>45252</v>
      </c>
      <c r="D227" s="4">
        <v>378.99</v>
      </c>
      <c r="E227" s="4" t="str">
        <f>VLOOKUP(A227,HOP!A:L,12,0)</f>
        <v>378.99</v>
      </c>
      <c r="F227" s="4" t="str">
        <f>VLOOKUP(A227,HOP!A:C,3,0)</f>
        <v>4290157</v>
      </c>
      <c r="G227" s="4">
        <f t="shared" si="6"/>
        <v>0</v>
      </c>
      <c r="H227" s="4" t="str">
        <f t="shared" si="7"/>
        <v>，4290157</v>
      </c>
      <c r="I227" s="4" t="str">
        <f>VLOOKUP(A227,HOP!A:U,21,0)</f>
        <v>直连</v>
      </c>
    </row>
    <row r="228" s="4" customFormat="1" hidden="1" spans="1:9">
      <c r="A228" s="5">
        <v>999228555611018</v>
      </c>
      <c r="B228" s="6">
        <v>45250</v>
      </c>
      <c r="C228" s="6">
        <v>45252</v>
      </c>
      <c r="D228" s="4">
        <v>555.06</v>
      </c>
      <c r="E228" s="4" t="str">
        <f>VLOOKUP(A228,HOP!A:L,12,0)</f>
        <v>555.06</v>
      </c>
      <c r="F228" s="4" t="str">
        <f>VLOOKUP(A228,HOP!A:C,3,0)</f>
        <v>4290168</v>
      </c>
      <c r="G228" s="4">
        <f t="shared" si="6"/>
        <v>0</v>
      </c>
      <c r="H228" s="4" t="str">
        <f t="shared" si="7"/>
        <v>，4290168</v>
      </c>
      <c r="I228" s="4" t="str">
        <f>VLOOKUP(A228,HOP!A:U,21,0)</f>
        <v>直连</v>
      </c>
    </row>
    <row r="229" s="4" customFormat="1" hidden="1" spans="1:9">
      <c r="A229" s="5">
        <v>999228555738552</v>
      </c>
      <c r="B229" s="6">
        <v>45250</v>
      </c>
      <c r="C229" s="6">
        <v>45252</v>
      </c>
      <c r="D229" s="4">
        <v>227.36</v>
      </c>
      <c r="E229" s="4" t="str">
        <f>VLOOKUP(A229,HOP!A:L,12,0)</f>
        <v>227.36</v>
      </c>
      <c r="F229" s="4" t="str">
        <f>VLOOKUP(A229,HOP!A:C,3,0)</f>
        <v>4290197</v>
      </c>
      <c r="G229" s="4">
        <f t="shared" si="6"/>
        <v>0</v>
      </c>
      <c r="H229" s="4" t="str">
        <f t="shared" si="7"/>
        <v>，4290197</v>
      </c>
      <c r="I229" s="4" t="str">
        <f>VLOOKUP(A229,HOP!A:U,21,0)</f>
        <v>直连</v>
      </c>
    </row>
    <row r="230" s="4" customFormat="1" hidden="1" spans="1:9">
      <c r="A230" s="5">
        <v>999228556631303</v>
      </c>
      <c r="B230" s="6">
        <v>45250</v>
      </c>
      <c r="C230" s="6">
        <v>45252</v>
      </c>
      <c r="D230" s="4">
        <v>1040.34</v>
      </c>
      <c r="E230" s="4" t="str">
        <f>VLOOKUP(A230,HOP!A:L,12,0)</f>
        <v>1040.34</v>
      </c>
      <c r="F230" s="4" t="str">
        <f>VLOOKUP(A230,HOP!A:C,3,0)</f>
        <v>4290625</v>
      </c>
      <c r="G230" s="4">
        <f t="shared" si="6"/>
        <v>0</v>
      </c>
      <c r="H230" s="4" t="str">
        <f t="shared" si="7"/>
        <v>，4290625</v>
      </c>
      <c r="I230" s="4" t="str">
        <f>VLOOKUP(A230,HOP!A:U,21,0)</f>
        <v>直连</v>
      </c>
    </row>
    <row r="231" s="4" customFormat="1" hidden="1" spans="1:9">
      <c r="A231" s="5">
        <v>999228556718988</v>
      </c>
      <c r="B231" s="6">
        <v>45250</v>
      </c>
      <c r="C231" s="6">
        <v>45252</v>
      </c>
      <c r="D231" s="4">
        <v>2298.88</v>
      </c>
      <c r="E231" s="4" t="str">
        <f>VLOOKUP(A231,HOP!A:L,12,0)</f>
        <v>2298.88</v>
      </c>
      <c r="F231" s="4" t="str">
        <f>VLOOKUP(A231,HOP!A:C,3,0)</f>
        <v>4290646</v>
      </c>
      <c r="G231" s="4">
        <f t="shared" si="6"/>
        <v>0</v>
      </c>
      <c r="H231" s="4" t="str">
        <f t="shared" si="7"/>
        <v>，4290646</v>
      </c>
      <c r="I231" s="4" t="str">
        <f>VLOOKUP(A231,HOP!A:U,21,0)</f>
        <v>直连</v>
      </c>
    </row>
    <row r="232" s="4" customFormat="1" hidden="1" spans="1:9">
      <c r="A232" s="5">
        <v>999228557248825</v>
      </c>
      <c r="B232" s="6">
        <v>45251</v>
      </c>
      <c r="C232" s="6">
        <v>45252</v>
      </c>
      <c r="D232" s="4">
        <v>71.64</v>
      </c>
      <c r="E232" s="4" t="str">
        <f>VLOOKUP(A232,HOP!A:L,12,0)</f>
        <v>71.64</v>
      </c>
      <c r="F232" s="4" t="str">
        <f>VLOOKUP(A232,HOP!A:C,3,0)</f>
        <v>4291036</v>
      </c>
      <c r="G232" s="4">
        <f t="shared" si="6"/>
        <v>0</v>
      </c>
      <c r="H232" s="4" t="str">
        <f t="shared" si="7"/>
        <v>，4291036</v>
      </c>
      <c r="I232" s="4" t="str">
        <f>VLOOKUP(A232,HOP!A:U,21,0)</f>
        <v>直连</v>
      </c>
    </row>
    <row r="233" s="4" customFormat="1" hidden="1" spans="1:9">
      <c r="A233" s="5">
        <v>999228557292076</v>
      </c>
      <c r="B233" s="6">
        <v>45251</v>
      </c>
      <c r="C233" s="6">
        <v>45252</v>
      </c>
      <c r="D233" s="4">
        <v>1137.31</v>
      </c>
      <c r="E233" s="4" t="str">
        <f>VLOOKUP(A233,HOP!A:L,12,0)</f>
        <v>1137.31</v>
      </c>
      <c r="F233" s="4" t="str">
        <f>VLOOKUP(A233,HOP!A:C,3,0)</f>
        <v>4291047</v>
      </c>
      <c r="G233" s="4">
        <f t="shared" si="6"/>
        <v>0</v>
      </c>
      <c r="H233" s="4" t="str">
        <f t="shared" si="7"/>
        <v>，4291047</v>
      </c>
      <c r="I233" s="4" t="str">
        <f>VLOOKUP(A233,HOP!A:U,21,0)</f>
        <v>直连</v>
      </c>
    </row>
    <row r="234" s="4" customFormat="1" hidden="1" spans="1:9">
      <c r="A234" s="5">
        <v>999228557379387</v>
      </c>
      <c r="B234" s="6">
        <v>45251</v>
      </c>
      <c r="C234" s="6">
        <v>45252</v>
      </c>
      <c r="D234" s="4">
        <v>438.85</v>
      </c>
      <c r="E234" s="4" t="str">
        <f>VLOOKUP(A234,HOP!A:L,12,0)</f>
        <v>438.85</v>
      </c>
      <c r="F234" s="4" t="str">
        <f>VLOOKUP(A234,HOP!A:C,3,0)</f>
        <v>4291073</v>
      </c>
      <c r="G234" s="4">
        <f t="shared" si="6"/>
        <v>0</v>
      </c>
      <c r="H234" s="4" t="str">
        <f t="shared" si="7"/>
        <v>，4291073</v>
      </c>
      <c r="I234" s="4" t="str">
        <f>VLOOKUP(A234,HOP!A:U,21,0)</f>
        <v>直连</v>
      </c>
    </row>
    <row r="235" s="4" customFormat="1" hidden="1" spans="1:9">
      <c r="A235" s="5">
        <v>999228557494514</v>
      </c>
      <c r="B235" s="6">
        <v>45250</v>
      </c>
      <c r="C235" s="6">
        <v>45252</v>
      </c>
      <c r="D235" s="4">
        <v>1520.12</v>
      </c>
      <c r="E235" s="4" t="str">
        <f>VLOOKUP(A235,HOP!A:L,12,0)</f>
        <v>1520.12</v>
      </c>
      <c r="F235" s="4" t="str">
        <f>VLOOKUP(A235,HOP!A:C,3,0)</f>
        <v>4291112</v>
      </c>
      <c r="G235" s="4">
        <f t="shared" si="6"/>
        <v>0</v>
      </c>
      <c r="H235" s="4" t="str">
        <f t="shared" si="7"/>
        <v>，4291112</v>
      </c>
      <c r="I235" s="4" t="str">
        <f>VLOOKUP(A235,HOP!A:U,21,0)</f>
        <v>直连</v>
      </c>
    </row>
    <row r="236" s="4" customFormat="1" hidden="1" spans="1:9">
      <c r="A236" s="5">
        <v>999228557603973</v>
      </c>
      <c r="B236" s="6">
        <v>45251</v>
      </c>
      <c r="C236" s="6">
        <v>45252</v>
      </c>
      <c r="D236" s="4">
        <v>755.62</v>
      </c>
      <c r="E236" s="4" t="str">
        <f>VLOOKUP(A236,HOP!A:L,12,0)</f>
        <v>755.62</v>
      </c>
      <c r="F236" s="4" t="str">
        <f>VLOOKUP(A236,HOP!A:C,3,0)</f>
        <v>4291144</v>
      </c>
      <c r="G236" s="4">
        <f t="shared" si="6"/>
        <v>0</v>
      </c>
      <c r="H236" s="4" t="str">
        <f t="shared" si="7"/>
        <v>，4291144</v>
      </c>
      <c r="I236" s="4" t="str">
        <f>VLOOKUP(A236,HOP!A:U,21,0)</f>
        <v>直连</v>
      </c>
    </row>
    <row r="237" s="4" customFormat="1" hidden="1" spans="1:9">
      <c r="A237" s="5">
        <v>999228558495627</v>
      </c>
      <c r="B237" s="6">
        <v>45251</v>
      </c>
      <c r="C237" s="6">
        <v>45252</v>
      </c>
      <c r="D237" s="4">
        <v>163.59</v>
      </c>
      <c r="E237" s="4" t="str">
        <f>VLOOKUP(A237,HOP!A:L,12,0)</f>
        <v>163.59</v>
      </c>
      <c r="F237" s="4" t="str">
        <f>VLOOKUP(A237,HOP!A:C,3,0)</f>
        <v>4291686</v>
      </c>
      <c r="G237" s="4">
        <f t="shared" si="6"/>
        <v>0</v>
      </c>
      <c r="H237" s="4" t="str">
        <f t="shared" si="7"/>
        <v>，4291686</v>
      </c>
      <c r="I237" s="4" t="str">
        <f>VLOOKUP(A237,HOP!A:U,21,0)</f>
        <v>直连</v>
      </c>
    </row>
    <row r="238" s="4" customFormat="1" hidden="1" spans="1:9">
      <c r="A238" s="5">
        <v>999228558651473</v>
      </c>
      <c r="B238" s="6">
        <v>45250</v>
      </c>
      <c r="C238" s="6">
        <v>45252</v>
      </c>
      <c r="D238" s="4">
        <v>1211.4</v>
      </c>
      <c r="E238" s="4" t="str">
        <f>VLOOKUP(A238,HOP!A:L,12,0)</f>
        <v>1211.40</v>
      </c>
      <c r="F238" s="4" t="str">
        <f>VLOOKUP(A238,HOP!A:C,3,0)</f>
        <v>4291966</v>
      </c>
      <c r="G238" s="4">
        <f t="shared" si="6"/>
        <v>0</v>
      </c>
      <c r="H238" s="4" t="str">
        <f t="shared" si="7"/>
        <v>，4291966</v>
      </c>
      <c r="I238" s="4" t="str">
        <f>VLOOKUP(A238,HOP!A:U,21,0)</f>
        <v>直连</v>
      </c>
    </row>
    <row r="239" s="4" customFormat="1" hidden="1" spans="1:9">
      <c r="A239" s="5">
        <v>999228558988304</v>
      </c>
      <c r="B239" s="6">
        <v>45251</v>
      </c>
      <c r="C239" s="6">
        <v>45252</v>
      </c>
      <c r="D239" s="4">
        <v>737.59</v>
      </c>
      <c r="E239" s="4" t="str">
        <f>VLOOKUP(A239,HOP!A:L,12,0)</f>
        <v>737.59</v>
      </c>
      <c r="F239" s="4" t="str">
        <f>VLOOKUP(A239,HOP!A:C,3,0)</f>
        <v>4292062</v>
      </c>
      <c r="G239" s="4">
        <f t="shared" si="6"/>
        <v>0</v>
      </c>
      <c r="H239" s="4" t="str">
        <f t="shared" si="7"/>
        <v>，4292062</v>
      </c>
      <c r="I239" s="4" t="str">
        <f>VLOOKUP(A239,HOP!A:U,21,0)</f>
        <v>直连</v>
      </c>
    </row>
    <row r="240" s="4" customFormat="1" hidden="1" spans="1:9">
      <c r="A240" s="5">
        <v>999228559272114</v>
      </c>
      <c r="B240" s="6">
        <v>45251</v>
      </c>
      <c r="C240" s="6">
        <v>45252</v>
      </c>
      <c r="D240" s="4">
        <v>145.72</v>
      </c>
      <c r="E240" s="4" t="str">
        <f>VLOOKUP(A240,HOP!A:L,12,0)</f>
        <v>145.72</v>
      </c>
      <c r="F240" s="4" t="str">
        <f>VLOOKUP(A240,HOP!A:C,3,0)</f>
        <v>4292362</v>
      </c>
      <c r="G240" s="4">
        <f t="shared" si="6"/>
        <v>0</v>
      </c>
      <c r="H240" s="4" t="str">
        <f t="shared" si="7"/>
        <v>，4292362</v>
      </c>
      <c r="I240" s="4" t="str">
        <f>VLOOKUP(A240,HOP!A:U,21,0)</f>
        <v>直连</v>
      </c>
    </row>
    <row r="241" s="4" customFormat="1" hidden="1" spans="1:9">
      <c r="A241" s="5">
        <v>999228559284289</v>
      </c>
      <c r="B241" s="6">
        <v>45251</v>
      </c>
      <c r="C241" s="6">
        <v>45252</v>
      </c>
      <c r="D241" s="4">
        <v>147.96</v>
      </c>
      <c r="E241" s="4" t="str">
        <f>VLOOKUP(A241,HOP!A:L,12,0)</f>
        <v>147.96</v>
      </c>
      <c r="F241" s="4" t="str">
        <f>VLOOKUP(A241,HOP!A:C,3,0)</f>
        <v>4292366</v>
      </c>
      <c r="G241" s="4">
        <f t="shared" si="6"/>
        <v>0</v>
      </c>
      <c r="H241" s="4" t="str">
        <f t="shared" si="7"/>
        <v>，4292366</v>
      </c>
      <c r="I241" s="4" t="str">
        <f>VLOOKUP(A241,HOP!A:U,21,0)</f>
        <v>直连</v>
      </c>
    </row>
    <row r="242" s="4" customFormat="1" hidden="1" spans="1:9">
      <c r="A242" s="5">
        <v>999228559556110</v>
      </c>
      <c r="B242" s="6">
        <v>45251</v>
      </c>
      <c r="C242" s="6">
        <v>45252</v>
      </c>
      <c r="D242" s="4">
        <v>158.11</v>
      </c>
      <c r="E242" s="4" t="str">
        <f>VLOOKUP(A242,HOP!A:L,12,0)</f>
        <v>158.11</v>
      </c>
      <c r="F242" s="4" t="str">
        <f>VLOOKUP(A242,HOP!A:C,3,0)</f>
        <v>4292466</v>
      </c>
      <c r="G242" s="4">
        <f t="shared" si="6"/>
        <v>0</v>
      </c>
      <c r="H242" s="4" t="str">
        <f t="shared" si="7"/>
        <v>，4292466</v>
      </c>
      <c r="I242" s="4" t="str">
        <f>VLOOKUP(A242,HOP!A:U,21,0)</f>
        <v>直连</v>
      </c>
    </row>
    <row r="243" s="4" customFormat="1" hidden="1" spans="1:9">
      <c r="A243" s="5">
        <v>999228559572316</v>
      </c>
      <c r="B243" s="6">
        <v>45251</v>
      </c>
      <c r="C243" s="6">
        <v>45252</v>
      </c>
      <c r="D243" s="4">
        <v>104.85</v>
      </c>
      <c r="E243" s="4" t="str">
        <f>VLOOKUP(A243,HOP!A:L,12,0)</f>
        <v>104.85</v>
      </c>
      <c r="F243" s="4" t="str">
        <f>VLOOKUP(A243,HOP!A:C,3,0)</f>
        <v>4292474</v>
      </c>
      <c r="G243" s="4">
        <f t="shared" si="6"/>
        <v>0</v>
      </c>
      <c r="H243" s="4" t="str">
        <f t="shared" si="7"/>
        <v>，4292474</v>
      </c>
      <c r="I243" s="4" t="str">
        <f>VLOOKUP(A243,HOP!A:U,21,0)</f>
        <v>直连</v>
      </c>
    </row>
    <row r="244" s="4" customFormat="1" hidden="1" spans="1:9">
      <c r="A244" s="5">
        <v>999228560134864</v>
      </c>
      <c r="B244" s="6">
        <v>45251</v>
      </c>
      <c r="C244" s="6">
        <v>45252</v>
      </c>
      <c r="D244" s="4">
        <v>511.96</v>
      </c>
      <c r="E244" s="4" t="str">
        <f>VLOOKUP(A244,HOP!A:L,12,0)</f>
        <v>511.96</v>
      </c>
      <c r="F244" s="4" t="str">
        <f>VLOOKUP(A244,HOP!A:C,3,0)</f>
        <v>4292873</v>
      </c>
      <c r="G244" s="4">
        <f t="shared" si="6"/>
        <v>0</v>
      </c>
      <c r="H244" s="4" t="str">
        <f t="shared" si="7"/>
        <v>，4292873</v>
      </c>
      <c r="I244" s="4" t="str">
        <f>VLOOKUP(A244,HOP!A:U,21,0)</f>
        <v>直采</v>
      </c>
    </row>
    <row r="245" s="4" customFormat="1" hidden="1" spans="1:9">
      <c r="A245" s="5">
        <v>999228560273141</v>
      </c>
      <c r="B245" s="6">
        <v>45251</v>
      </c>
      <c r="C245" s="6">
        <v>45252</v>
      </c>
      <c r="D245" s="4">
        <v>677.22</v>
      </c>
      <c r="E245" s="4" t="str">
        <f>VLOOKUP(A245,HOP!A:L,12,0)</f>
        <v>677.22</v>
      </c>
      <c r="F245" s="4" t="str">
        <f>VLOOKUP(A245,HOP!A:C,3,0)</f>
        <v>4292929</v>
      </c>
      <c r="G245" s="4">
        <f t="shared" si="6"/>
        <v>0</v>
      </c>
      <c r="H245" s="4" t="str">
        <f t="shared" si="7"/>
        <v>，4292929</v>
      </c>
      <c r="I245" s="4" t="str">
        <f>VLOOKUP(A245,HOP!A:U,21,0)</f>
        <v>直连</v>
      </c>
    </row>
    <row r="246" s="4" customFormat="1" hidden="1" spans="1:9">
      <c r="A246" s="5">
        <v>999228560432077</v>
      </c>
      <c r="B246" s="6">
        <v>45251</v>
      </c>
      <c r="C246" s="6">
        <v>45252</v>
      </c>
      <c r="D246" s="4">
        <v>344.82</v>
      </c>
      <c r="E246" s="4" t="str">
        <f>VLOOKUP(A246,HOP!A:L,12,0)</f>
        <v>344.82</v>
      </c>
      <c r="F246" s="4" t="str">
        <f>VLOOKUP(A246,HOP!A:C,3,0)</f>
        <v>4293933</v>
      </c>
      <c r="G246" s="4">
        <f t="shared" si="6"/>
        <v>0</v>
      </c>
      <c r="H246" s="4" t="str">
        <f t="shared" si="7"/>
        <v>，4293933</v>
      </c>
      <c r="I246" s="4" t="str">
        <f>VLOOKUP(A246,HOP!A:U,21,0)</f>
        <v>直连</v>
      </c>
    </row>
    <row r="247" s="4" customFormat="1" hidden="1" spans="1:9">
      <c r="A247" s="5">
        <v>28560531643</v>
      </c>
      <c r="B247" s="6">
        <v>45251</v>
      </c>
      <c r="C247" s="6">
        <v>45252</v>
      </c>
      <c r="D247" s="4">
        <v>599.26</v>
      </c>
      <c r="E247" s="4" t="str">
        <f>VLOOKUP(A247,HOP!A:L,12,0)</f>
        <v>599.26</v>
      </c>
      <c r="F247" s="4" t="str">
        <f>VLOOKUP(A247,HOP!A:C,3,0)</f>
        <v>4293973</v>
      </c>
      <c r="G247" s="4">
        <f t="shared" si="6"/>
        <v>0</v>
      </c>
      <c r="H247" s="4" t="str">
        <f t="shared" si="7"/>
        <v>，4293973</v>
      </c>
      <c r="I247" s="4" t="str">
        <f>VLOOKUP(A247,HOP!A:U,21,0)</f>
        <v>直连</v>
      </c>
    </row>
    <row r="248" s="4" customFormat="1" hidden="1" spans="1:9">
      <c r="A248" s="5">
        <v>28560531646</v>
      </c>
      <c r="B248" s="6">
        <v>45251</v>
      </c>
      <c r="C248" s="6">
        <v>45252</v>
      </c>
      <c r="D248" s="4">
        <v>731.78</v>
      </c>
      <c r="E248" s="4" t="str">
        <f>VLOOKUP(A248,HOP!A:L,12,0)</f>
        <v>731.78</v>
      </c>
      <c r="F248" s="4" t="str">
        <f>VLOOKUP(A248,HOP!A:C,3,0)</f>
        <v>4293974</v>
      </c>
      <c r="G248" s="4">
        <f t="shared" si="6"/>
        <v>0</v>
      </c>
      <c r="H248" s="4" t="str">
        <f t="shared" si="7"/>
        <v>，4293974</v>
      </c>
      <c r="I248" s="4" t="str">
        <f>VLOOKUP(A248,HOP!A:U,21,0)</f>
        <v>直连</v>
      </c>
    </row>
    <row r="249" s="4" customFormat="1" hidden="1" spans="1:9">
      <c r="A249" s="5">
        <v>999228560697790</v>
      </c>
      <c r="B249" s="6">
        <v>45251</v>
      </c>
      <c r="C249" s="6">
        <v>45252</v>
      </c>
      <c r="D249" s="4">
        <v>443.75</v>
      </c>
      <c r="E249" s="4" t="str">
        <f>VLOOKUP(A249,HOP!A:L,12,0)</f>
        <v>443.75</v>
      </c>
      <c r="F249" s="4" t="str">
        <f>VLOOKUP(A249,HOP!A:C,3,0)</f>
        <v>4294079</v>
      </c>
      <c r="G249" s="4">
        <f t="shared" si="6"/>
        <v>0</v>
      </c>
      <c r="H249" s="4" t="str">
        <f t="shared" si="7"/>
        <v>，4294079</v>
      </c>
      <c r="I249" s="4" t="str">
        <f>VLOOKUP(A249,HOP!A:U,21,0)</f>
        <v>直连</v>
      </c>
    </row>
    <row r="250" s="4" customFormat="1" hidden="1" spans="1:9">
      <c r="A250" s="5">
        <v>999228560748249</v>
      </c>
      <c r="B250" s="6">
        <v>45251</v>
      </c>
      <c r="C250" s="6">
        <v>45252</v>
      </c>
      <c r="D250" s="4">
        <v>147.74</v>
      </c>
      <c r="E250" s="4" t="str">
        <f>VLOOKUP(A250,HOP!A:L,12,0)</f>
        <v>147.74</v>
      </c>
      <c r="F250" s="4" t="str">
        <f>VLOOKUP(A250,HOP!A:C,3,0)</f>
        <v>4294127</v>
      </c>
      <c r="G250" s="4">
        <f t="shared" si="6"/>
        <v>0</v>
      </c>
      <c r="H250" s="4" t="str">
        <f t="shared" si="7"/>
        <v>，4294127</v>
      </c>
      <c r="I250" s="4" t="str">
        <f>VLOOKUP(A250,HOP!A:U,21,0)</f>
        <v>直连</v>
      </c>
    </row>
    <row r="251" s="4" customFormat="1" hidden="1" spans="1:9">
      <c r="A251" s="5">
        <v>999228560755588</v>
      </c>
      <c r="B251" s="6">
        <v>45251</v>
      </c>
      <c r="C251" s="6">
        <v>45252</v>
      </c>
      <c r="D251" s="4">
        <v>649.05</v>
      </c>
      <c r="E251" s="4" t="str">
        <f>VLOOKUP(A251,HOP!A:L,12,0)</f>
        <v>649.05</v>
      </c>
      <c r="F251" s="4" t="str">
        <f>VLOOKUP(A251,HOP!A:C,3,0)</f>
        <v>4294132</v>
      </c>
      <c r="G251" s="4">
        <f t="shared" si="6"/>
        <v>0</v>
      </c>
      <c r="H251" s="4" t="str">
        <f t="shared" si="7"/>
        <v>，4294132</v>
      </c>
      <c r="I251" s="4" t="str">
        <f>VLOOKUP(A251,HOP!A:U,21,0)</f>
        <v>直连</v>
      </c>
    </row>
    <row r="252" s="4" customFormat="1" hidden="1" spans="1:9">
      <c r="A252" s="5">
        <v>999228560809370</v>
      </c>
      <c r="B252" s="6">
        <v>45251</v>
      </c>
      <c r="C252" s="6">
        <v>45252</v>
      </c>
      <c r="D252" s="4">
        <v>72.6</v>
      </c>
      <c r="E252" s="4" t="str">
        <f>VLOOKUP(A252,HOP!A:L,12,0)</f>
        <v>72.60</v>
      </c>
      <c r="F252" s="4" t="str">
        <f>VLOOKUP(A252,HOP!A:C,3,0)</f>
        <v>4294192</v>
      </c>
      <c r="G252" s="4">
        <f t="shared" si="6"/>
        <v>0</v>
      </c>
      <c r="H252" s="4" t="str">
        <f t="shared" si="7"/>
        <v>，4294192</v>
      </c>
      <c r="I252" s="4" t="str">
        <f>VLOOKUP(A252,HOP!A:U,21,0)</f>
        <v>直连</v>
      </c>
    </row>
    <row r="253" s="4" customFormat="1" hidden="1" spans="1:9">
      <c r="A253" s="5">
        <v>999228560853753</v>
      </c>
      <c r="B253" s="6">
        <v>45251</v>
      </c>
      <c r="C253" s="6">
        <v>45252</v>
      </c>
      <c r="D253" s="4">
        <v>792.57</v>
      </c>
      <c r="E253" s="4" t="str">
        <f>VLOOKUP(A253,HOP!A:L,12,0)</f>
        <v>792.57</v>
      </c>
      <c r="F253" s="4" t="str">
        <f>VLOOKUP(A253,HOP!A:C,3,0)</f>
        <v>4294264</v>
      </c>
      <c r="G253" s="4">
        <f t="shared" si="6"/>
        <v>0</v>
      </c>
      <c r="H253" s="4" t="str">
        <f t="shared" si="7"/>
        <v>，4294264</v>
      </c>
      <c r="I253" s="4" t="str">
        <f>VLOOKUP(A253,HOP!A:U,21,0)</f>
        <v>直连</v>
      </c>
    </row>
    <row r="254" s="4" customFormat="1" hidden="1" spans="1:9">
      <c r="A254" s="5">
        <v>999228560860963</v>
      </c>
      <c r="B254" s="6">
        <v>45251</v>
      </c>
      <c r="C254" s="6">
        <v>45252</v>
      </c>
      <c r="D254" s="4">
        <v>841.67</v>
      </c>
      <c r="E254" s="4" t="str">
        <f>VLOOKUP(A254,HOP!A:L,12,0)</f>
        <v>841.67</v>
      </c>
      <c r="F254" s="4" t="str">
        <f>VLOOKUP(A254,HOP!A:C,3,0)</f>
        <v>4294276</v>
      </c>
      <c r="G254" s="4">
        <f t="shared" si="6"/>
        <v>0</v>
      </c>
      <c r="H254" s="4" t="str">
        <f t="shared" si="7"/>
        <v>，4294276</v>
      </c>
      <c r="I254" s="4" t="str">
        <f>VLOOKUP(A254,HOP!A:U,21,0)</f>
        <v>直连</v>
      </c>
    </row>
    <row r="255" s="4" customFormat="1" hidden="1" spans="1:9">
      <c r="A255" s="5">
        <v>999228560873775</v>
      </c>
      <c r="B255" s="6">
        <v>45251</v>
      </c>
      <c r="C255" s="6">
        <v>45252</v>
      </c>
      <c r="D255" s="4">
        <v>152.23</v>
      </c>
      <c r="E255" s="4" t="str">
        <f>VLOOKUP(A255,HOP!A:L,12,0)</f>
        <v>152.23</v>
      </c>
      <c r="F255" s="4" t="str">
        <f>VLOOKUP(A255,HOP!A:C,3,0)</f>
        <v>4294295</v>
      </c>
      <c r="G255" s="4">
        <f t="shared" si="6"/>
        <v>0</v>
      </c>
      <c r="H255" s="4" t="str">
        <f t="shared" si="7"/>
        <v>，4294295</v>
      </c>
      <c r="I255" s="4" t="str">
        <f>VLOOKUP(A255,HOP!A:U,21,0)</f>
        <v>直连</v>
      </c>
    </row>
    <row r="256" s="4" customFormat="1" hidden="1" spans="1:9">
      <c r="A256" s="5">
        <v>999228560879253</v>
      </c>
      <c r="B256" s="6">
        <v>45251</v>
      </c>
      <c r="C256" s="6">
        <v>45252</v>
      </c>
      <c r="D256" s="4">
        <v>803.68</v>
      </c>
      <c r="E256" s="4" t="str">
        <f>VLOOKUP(A256,HOP!A:L,12,0)</f>
        <v>803.68</v>
      </c>
      <c r="F256" s="4" t="str">
        <f>VLOOKUP(A256,HOP!A:C,3,0)</f>
        <v>4294308</v>
      </c>
      <c r="G256" s="4">
        <f t="shared" si="6"/>
        <v>0</v>
      </c>
      <c r="H256" s="4" t="str">
        <f t="shared" si="7"/>
        <v>，4294308</v>
      </c>
      <c r="I256" s="4" t="str">
        <f>VLOOKUP(A256,HOP!A:U,21,0)</f>
        <v>直连</v>
      </c>
    </row>
    <row r="257" s="4" customFormat="1" hidden="1" spans="1:9">
      <c r="A257" s="5">
        <v>999228560886143</v>
      </c>
      <c r="B257" s="6">
        <v>45251</v>
      </c>
      <c r="C257" s="6">
        <v>45252</v>
      </c>
      <c r="D257" s="4">
        <v>507.55</v>
      </c>
      <c r="E257" s="4" t="str">
        <f>VLOOKUP(A257,HOP!A:L,12,0)</f>
        <v>507.55</v>
      </c>
      <c r="F257" s="4" t="str">
        <f>VLOOKUP(A257,HOP!A:C,3,0)</f>
        <v>4294318</v>
      </c>
      <c r="G257" s="4">
        <f t="shared" si="6"/>
        <v>0</v>
      </c>
      <c r="H257" s="4" t="str">
        <f t="shared" si="7"/>
        <v>，4294318</v>
      </c>
      <c r="I257" s="4" t="str">
        <f>VLOOKUP(A257,HOP!A:U,21,0)</f>
        <v>直连</v>
      </c>
    </row>
    <row r="258" s="4" customFormat="1" hidden="1" spans="1:9">
      <c r="A258" s="5">
        <v>999228560886404</v>
      </c>
      <c r="B258" s="6">
        <v>45251</v>
      </c>
      <c r="C258" s="6">
        <v>45252</v>
      </c>
      <c r="D258" s="4">
        <v>1384.75</v>
      </c>
      <c r="E258" s="4" t="str">
        <f>VLOOKUP(A258,HOP!A:L,12,0)</f>
        <v>1384.75</v>
      </c>
      <c r="F258" s="4" t="str">
        <f>VLOOKUP(A258,HOP!A:C,3,0)</f>
        <v>4294319</v>
      </c>
      <c r="G258" s="4">
        <f t="shared" si="6"/>
        <v>0</v>
      </c>
      <c r="H258" s="4" t="str">
        <f t="shared" si="7"/>
        <v>，4294319</v>
      </c>
      <c r="I258" s="4" t="str">
        <f>VLOOKUP(A258,HOP!A:U,21,0)</f>
        <v>直连</v>
      </c>
    </row>
    <row r="259" s="4" customFormat="1" hidden="1" spans="1:9">
      <c r="A259" s="5">
        <v>999228560912869</v>
      </c>
      <c r="B259" s="6">
        <v>45251</v>
      </c>
      <c r="C259" s="6">
        <v>45252</v>
      </c>
      <c r="D259" s="4">
        <v>1042.1</v>
      </c>
      <c r="E259" s="4" t="str">
        <f>VLOOKUP(A259,HOP!A:L,12,0)</f>
        <v>1042.10</v>
      </c>
      <c r="F259" s="4" t="str">
        <f>VLOOKUP(A259,HOP!A:C,3,0)</f>
        <v>4294384</v>
      </c>
      <c r="G259" s="4">
        <f t="shared" ref="G259:G317" si="8">D259-E259</f>
        <v>0</v>
      </c>
      <c r="H259" s="4" t="str">
        <f t="shared" ref="H259:H317" si="9">$H$1&amp;F259</f>
        <v>，4294384</v>
      </c>
      <c r="I259" s="4" t="str">
        <f>VLOOKUP(A259,HOP!A:U,21,0)</f>
        <v>直连</v>
      </c>
    </row>
    <row r="260" s="4" customFormat="1" hidden="1" spans="1:9">
      <c r="A260" s="5">
        <v>999228560918030</v>
      </c>
      <c r="B260" s="6">
        <v>45251</v>
      </c>
      <c r="C260" s="6">
        <v>45252</v>
      </c>
      <c r="D260" s="4">
        <v>352.36</v>
      </c>
      <c r="E260" s="4" t="str">
        <f>VLOOKUP(A260,HOP!A:L,12,0)</f>
        <v>352.36</v>
      </c>
      <c r="F260" s="4" t="str">
        <f>VLOOKUP(A260,HOP!A:C,3,0)</f>
        <v>4294394</v>
      </c>
      <c r="G260" s="4">
        <f t="shared" si="8"/>
        <v>0</v>
      </c>
      <c r="H260" s="4" t="str">
        <f t="shared" si="9"/>
        <v>，4294394</v>
      </c>
      <c r="I260" s="4" t="str">
        <f>VLOOKUP(A260,HOP!A:U,21,0)</f>
        <v>直连</v>
      </c>
    </row>
    <row r="261" s="4" customFormat="1" hidden="1" spans="1:9">
      <c r="A261" s="5">
        <v>999228560930711</v>
      </c>
      <c r="B261" s="6">
        <v>45251</v>
      </c>
      <c r="C261" s="6">
        <v>45252</v>
      </c>
      <c r="D261" s="4">
        <v>652.72</v>
      </c>
      <c r="E261" s="4" t="str">
        <f>VLOOKUP(A261,HOP!A:L,12,0)</f>
        <v>652.72</v>
      </c>
      <c r="F261" s="4" t="str">
        <f>VLOOKUP(A261,HOP!A:C,3,0)</f>
        <v>4294418</v>
      </c>
      <c r="G261" s="4">
        <f t="shared" si="8"/>
        <v>0</v>
      </c>
      <c r="H261" s="4" t="str">
        <f t="shared" si="9"/>
        <v>，4294418</v>
      </c>
      <c r="I261" s="4" t="str">
        <f>VLOOKUP(A261,HOP!A:U,21,0)</f>
        <v>直连</v>
      </c>
    </row>
    <row r="262" s="4" customFormat="1" hidden="1" spans="1:9">
      <c r="A262" s="5">
        <v>999228560950254</v>
      </c>
      <c r="B262" s="6">
        <v>45251</v>
      </c>
      <c r="C262" s="6">
        <v>45252</v>
      </c>
      <c r="D262" s="4">
        <v>443.32</v>
      </c>
      <c r="E262" s="4" t="str">
        <f>VLOOKUP(A262,HOP!A:L,12,0)</f>
        <v>443.32</v>
      </c>
      <c r="F262" s="4" t="str">
        <f>VLOOKUP(A262,HOP!A:C,3,0)</f>
        <v>4294449</v>
      </c>
      <c r="G262" s="4">
        <f t="shared" si="8"/>
        <v>0</v>
      </c>
      <c r="H262" s="4" t="str">
        <f t="shared" si="9"/>
        <v>，4294449</v>
      </c>
      <c r="I262" s="4" t="str">
        <f>VLOOKUP(A262,HOP!A:U,21,0)</f>
        <v>直连</v>
      </c>
    </row>
    <row r="263" s="4" customFormat="1" hidden="1" spans="1:9">
      <c r="A263" s="5">
        <v>999228560988163</v>
      </c>
      <c r="B263" s="6">
        <v>45251</v>
      </c>
      <c r="C263" s="6">
        <v>45252</v>
      </c>
      <c r="D263" s="4">
        <v>0</v>
      </c>
      <c r="E263" s="4" t="e">
        <f>VLOOKUP(A263,HOP!A:L,12,0)</f>
        <v>#N/A</v>
      </c>
      <c r="F263" s="4" t="e">
        <f>VLOOKUP(A263,HOP!A:C,3,0)</f>
        <v>#N/A</v>
      </c>
      <c r="G263" s="4" t="e">
        <f t="shared" si="8"/>
        <v>#N/A</v>
      </c>
      <c r="H263" s="4" t="e">
        <f t="shared" si="9"/>
        <v>#N/A</v>
      </c>
      <c r="I263" s="4" t="e">
        <f>VLOOKUP(A263,HOP!A:U,21,0)</f>
        <v>#N/A</v>
      </c>
    </row>
    <row r="264" s="4" customFormat="1" hidden="1" spans="1:9">
      <c r="A264" s="5">
        <v>999228561075620</v>
      </c>
      <c r="B264" s="6">
        <v>45251</v>
      </c>
      <c r="C264" s="6">
        <v>45252</v>
      </c>
      <c r="D264" s="4">
        <v>612.84</v>
      </c>
      <c r="E264" s="4" t="str">
        <f>VLOOKUP(A264,HOP!A:L,12,0)</f>
        <v>612.84</v>
      </c>
      <c r="F264" s="4" t="str">
        <f>VLOOKUP(A264,HOP!A:C,3,0)</f>
        <v>4294663</v>
      </c>
      <c r="G264" s="4">
        <f t="shared" si="8"/>
        <v>0</v>
      </c>
      <c r="H264" s="4" t="str">
        <f t="shared" si="9"/>
        <v>，4294663</v>
      </c>
      <c r="I264" s="4" t="str">
        <f>VLOOKUP(A264,HOP!A:U,21,0)</f>
        <v>直连</v>
      </c>
    </row>
    <row r="265" s="4" customFormat="1" hidden="1" spans="1:9">
      <c r="A265" s="5">
        <v>999228561233780</v>
      </c>
      <c r="B265" s="6">
        <v>45251</v>
      </c>
      <c r="C265" s="6">
        <v>45252</v>
      </c>
      <c r="D265" s="4">
        <v>285.41</v>
      </c>
      <c r="E265" s="4" t="str">
        <f>VLOOKUP(A265,HOP!A:L,12,0)</f>
        <v>285.41</v>
      </c>
      <c r="F265" s="4" t="str">
        <f>VLOOKUP(A265,HOP!A:C,3,0)</f>
        <v>4294757</v>
      </c>
      <c r="G265" s="4">
        <f t="shared" si="8"/>
        <v>0</v>
      </c>
      <c r="H265" s="4" t="str">
        <f t="shared" si="9"/>
        <v>，4294757</v>
      </c>
      <c r="I265" s="4" t="str">
        <f>VLOOKUP(A265,HOP!A:U,21,0)</f>
        <v>直连</v>
      </c>
    </row>
    <row r="266" s="4" customFormat="1" hidden="1" spans="1:9">
      <c r="A266" s="5">
        <v>999228561444014</v>
      </c>
      <c r="B266" s="6">
        <v>45251</v>
      </c>
      <c r="C266" s="6">
        <v>45252</v>
      </c>
      <c r="D266" s="4">
        <v>194.4</v>
      </c>
      <c r="E266" s="4" t="str">
        <f>VLOOKUP(A266,HOP!A:L,12,0)</f>
        <v>194.40</v>
      </c>
      <c r="F266" s="4" t="str">
        <f>VLOOKUP(A266,HOP!A:C,3,0)</f>
        <v>4294960</v>
      </c>
      <c r="G266" s="4">
        <f t="shared" si="8"/>
        <v>0</v>
      </c>
      <c r="H266" s="4" t="str">
        <f t="shared" si="9"/>
        <v>，4294960</v>
      </c>
      <c r="I266" s="4" t="str">
        <f>VLOOKUP(A266,HOP!A:U,21,0)</f>
        <v>直连</v>
      </c>
    </row>
    <row r="267" s="4" customFormat="1" hidden="1" spans="1:9">
      <c r="A267" s="5">
        <v>999228561544543</v>
      </c>
      <c r="B267" s="6">
        <v>45251</v>
      </c>
      <c r="C267" s="6">
        <v>45252</v>
      </c>
      <c r="D267" s="4">
        <v>497.78</v>
      </c>
      <c r="E267" s="4" t="str">
        <f>VLOOKUP(A267,HOP!A:L,12,0)</f>
        <v>497.78</v>
      </c>
      <c r="F267" s="4" t="str">
        <f>VLOOKUP(A267,HOP!A:C,3,0)</f>
        <v>4295021</v>
      </c>
      <c r="G267" s="4">
        <f t="shared" si="8"/>
        <v>0</v>
      </c>
      <c r="H267" s="4" t="str">
        <f t="shared" si="9"/>
        <v>，4295021</v>
      </c>
      <c r="I267" s="4" t="str">
        <f>VLOOKUP(A267,HOP!A:U,21,0)</f>
        <v>直连</v>
      </c>
    </row>
    <row r="268" s="4" customFormat="1" hidden="1" spans="1:9">
      <c r="A268" s="5">
        <v>999228561555757</v>
      </c>
      <c r="B268" s="6">
        <v>45251</v>
      </c>
      <c r="C268" s="6">
        <v>45252</v>
      </c>
      <c r="D268" s="4">
        <v>2546.49</v>
      </c>
      <c r="E268" s="4" t="str">
        <f>VLOOKUP(A268,HOP!A:L,12,0)</f>
        <v>2546.49</v>
      </c>
      <c r="F268" s="4" t="str">
        <f>VLOOKUP(A268,HOP!A:C,3,0)</f>
        <v>4295112</v>
      </c>
      <c r="G268" s="4">
        <f t="shared" si="8"/>
        <v>0</v>
      </c>
      <c r="H268" s="4" t="str">
        <f t="shared" si="9"/>
        <v>，4295112</v>
      </c>
      <c r="I268" s="4" t="str">
        <f>VLOOKUP(A268,HOP!A:U,21,0)</f>
        <v>直连</v>
      </c>
    </row>
    <row r="269" s="4" customFormat="1" hidden="1" spans="1:9">
      <c r="A269" s="5">
        <v>999228561586456</v>
      </c>
      <c r="B269" s="6">
        <v>45251</v>
      </c>
      <c r="C269" s="6">
        <v>45252</v>
      </c>
      <c r="D269" s="4">
        <v>106.27</v>
      </c>
      <c r="E269" s="4" t="str">
        <f>VLOOKUP(A269,HOP!A:L,12,0)</f>
        <v>106.27</v>
      </c>
      <c r="F269" s="4" t="str">
        <f>VLOOKUP(A269,HOP!A:C,3,0)</f>
        <v>4295127</v>
      </c>
      <c r="G269" s="4">
        <f t="shared" si="8"/>
        <v>0</v>
      </c>
      <c r="H269" s="4" t="str">
        <f t="shared" si="9"/>
        <v>，4295127</v>
      </c>
      <c r="I269" s="4" t="str">
        <f>VLOOKUP(A269,HOP!A:U,21,0)</f>
        <v>直连</v>
      </c>
    </row>
    <row r="270" s="4" customFormat="1" hidden="1" spans="1:9">
      <c r="A270" s="5">
        <v>999228563547514</v>
      </c>
      <c r="B270" s="6">
        <v>45251</v>
      </c>
      <c r="C270" s="6">
        <v>45252</v>
      </c>
      <c r="D270" s="4">
        <v>69.83</v>
      </c>
      <c r="E270" s="4" t="str">
        <f>VLOOKUP(A270,HOP!A:L,12,0)</f>
        <v>69.83</v>
      </c>
      <c r="F270" s="4" t="str">
        <f>VLOOKUP(A270,HOP!A:C,3,0)</f>
        <v>4295302</v>
      </c>
      <c r="G270" s="4">
        <f t="shared" si="8"/>
        <v>0</v>
      </c>
      <c r="H270" s="4" t="str">
        <f t="shared" si="9"/>
        <v>，4295302</v>
      </c>
      <c r="I270" s="4" t="str">
        <f>VLOOKUP(A270,HOP!A:U,21,0)</f>
        <v>直连</v>
      </c>
    </row>
    <row r="271" s="4" customFormat="1" hidden="1" spans="1:9">
      <c r="A271" s="5">
        <v>999228564181725</v>
      </c>
      <c r="B271" s="6">
        <v>45251</v>
      </c>
      <c r="C271" s="6">
        <v>45252</v>
      </c>
      <c r="D271" s="4">
        <v>195.06</v>
      </c>
      <c r="E271" s="4" t="str">
        <f>VLOOKUP(A271,HOP!A:L,12,0)</f>
        <v>195.06</v>
      </c>
      <c r="F271" s="4" t="str">
        <f>VLOOKUP(A271,HOP!A:C,3,0)</f>
        <v>4295474</v>
      </c>
      <c r="G271" s="4">
        <f t="shared" si="8"/>
        <v>0</v>
      </c>
      <c r="H271" s="4" t="str">
        <f t="shared" si="9"/>
        <v>，4295474</v>
      </c>
      <c r="I271" s="4" t="str">
        <f>VLOOKUP(A271,HOP!A:U,21,0)</f>
        <v>直连</v>
      </c>
    </row>
    <row r="272" s="4" customFormat="1" hidden="1" spans="1:9">
      <c r="A272" s="5">
        <v>999228564515847</v>
      </c>
      <c r="B272" s="6">
        <v>45251</v>
      </c>
      <c r="C272" s="6">
        <v>45252</v>
      </c>
      <c r="D272" s="4">
        <v>2552.35</v>
      </c>
      <c r="E272" s="4" t="str">
        <f>VLOOKUP(A272,HOP!A:L,12,0)</f>
        <v>2552.35</v>
      </c>
      <c r="F272" s="4" t="str">
        <f>VLOOKUP(A272,HOP!A:C,3,0)</f>
        <v>4295513</v>
      </c>
      <c r="G272" s="4">
        <f t="shared" si="8"/>
        <v>0</v>
      </c>
      <c r="H272" s="4" t="str">
        <f t="shared" si="9"/>
        <v>，4295513</v>
      </c>
      <c r="I272" s="4" t="str">
        <f>VLOOKUP(A272,HOP!A:U,21,0)</f>
        <v>直连</v>
      </c>
    </row>
    <row r="273" s="4" customFormat="1" hidden="1" spans="1:9">
      <c r="A273" s="5">
        <v>999228564680297</v>
      </c>
      <c r="B273" s="6">
        <v>45251</v>
      </c>
      <c r="C273" s="6">
        <v>45252</v>
      </c>
      <c r="D273" s="4">
        <v>1135.43</v>
      </c>
      <c r="E273" s="4" t="str">
        <f>VLOOKUP(A273,HOP!A:L,12,0)</f>
        <v>1135.43</v>
      </c>
      <c r="F273" s="4" t="str">
        <f>VLOOKUP(A273,HOP!A:C,3,0)</f>
        <v>4295537</v>
      </c>
      <c r="G273" s="4">
        <f t="shared" si="8"/>
        <v>0</v>
      </c>
      <c r="H273" s="4" t="str">
        <f t="shared" si="9"/>
        <v>，4295537</v>
      </c>
      <c r="I273" s="4" t="str">
        <f>VLOOKUP(A273,HOP!A:U,21,0)</f>
        <v>直连</v>
      </c>
    </row>
    <row r="274" s="4" customFormat="1" hidden="1" spans="1:9">
      <c r="A274" s="5">
        <v>999228564821101</v>
      </c>
      <c r="B274" s="6">
        <v>45251</v>
      </c>
      <c r="C274" s="6">
        <v>45252</v>
      </c>
      <c r="D274" s="4">
        <v>133.19</v>
      </c>
      <c r="E274" s="4" t="str">
        <f>VLOOKUP(A274,HOP!A:L,12,0)</f>
        <v>133.19</v>
      </c>
      <c r="F274" s="4" t="str">
        <f>VLOOKUP(A274,HOP!A:C,3,0)</f>
        <v>4295554</v>
      </c>
      <c r="G274" s="4">
        <f t="shared" si="8"/>
        <v>0</v>
      </c>
      <c r="H274" s="4" t="str">
        <f t="shared" si="9"/>
        <v>，4295554</v>
      </c>
      <c r="I274" s="4" t="str">
        <f>VLOOKUP(A274,HOP!A:U,21,0)</f>
        <v>直连</v>
      </c>
    </row>
    <row r="275" s="4" customFormat="1" hidden="1" spans="1:9">
      <c r="A275" s="5">
        <v>999228565303606</v>
      </c>
      <c r="B275" s="6">
        <v>45251</v>
      </c>
      <c r="C275" s="6">
        <v>45252</v>
      </c>
      <c r="D275" s="4">
        <v>293.46</v>
      </c>
      <c r="E275" s="4" t="str">
        <f>VLOOKUP(A275,HOP!A:L,12,0)</f>
        <v>293.46</v>
      </c>
      <c r="F275" s="4" t="str">
        <f>VLOOKUP(A275,HOP!A:C,3,0)</f>
        <v>4295778</v>
      </c>
      <c r="G275" s="4">
        <f t="shared" si="8"/>
        <v>0</v>
      </c>
      <c r="H275" s="4" t="str">
        <f t="shared" si="9"/>
        <v>，4295778</v>
      </c>
      <c r="I275" s="4" t="str">
        <f>VLOOKUP(A275,HOP!A:U,21,0)</f>
        <v>直连</v>
      </c>
    </row>
    <row r="276" s="4" customFormat="1" hidden="1" spans="1:9">
      <c r="A276" s="5">
        <v>999228565676546</v>
      </c>
      <c r="B276" s="6">
        <v>45251</v>
      </c>
      <c r="C276" s="6">
        <v>45252</v>
      </c>
      <c r="D276" s="4">
        <v>380.51</v>
      </c>
      <c r="E276" s="4" t="str">
        <f>VLOOKUP(A276,HOP!A:L,12,0)</f>
        <v>380.51</v>
      </c>
      <c r="F276" s="4" t="str">
        <f>VLOOKUP(A276,HOP!A:C,3,0)</f>
        <v>4295850</v>
      </c>
      <c r="G276" s="4">
        <f t="shared" si="8"/>
        <v>0</v>
      </c>
      <c r="H276" s="4" t="str">
        <f t="shared" si="9"/>
        <v>，4295850</v>
      </c>
      <c r="I276" s="4" t="str">
        <f>VLOOKUP(A276,HOP!A:U,21,0)</f>
        <v>直连</v>
      </c>
    </row>
    <row r="277" s="4" customFormat="1" hidden="1" spans="1:9">
      <c r="A277" s="5">
        <v>999228565790776</v>
      </c>
      <c r="B277" s="6">
        <v>45251</v>
      </c>
      <c r="C277" s="6">
        <v>45252</v>
      </c>
      <c r="D277" s="4">
        <v>142.25</v>
      </c>
      <c r="E277" s="4" t="str">
        <f>VLOOKUP(A277,HOP!A:L,12,0)</f>
        <v>142.25</v>
      </c>
      <c r="F277" s="4" t="str">
        <f>VLOOKUP(A277,HOP!A:C,3,0)</f>
        <v>4295872</v>
      </c>
      <c r="G277" s="4">
        <f t="shared" si="8"/>
        <v>0</v>
      </c>
      <c r="H277" s="4" t="str">
        <f t="shared" si="9"/>
        <v>，4295872</v>
      </c>
      <c r="I277" s="4" t="str">
        <f>VLOOKUP(A277,HOP!A:U,21,0)</f>
        <v>直连</v>
      </c>
    </row>
    <row r="278" s="4" customFormat="1" hidden="1" spans="1:9">
      <c r="A278" s="5">
        <v>999228566246315</v>
      </c>
      <c r="B278" s="6">
        <v>45251</v>
      </c>
      <c r="C278" s="6">
        <v>45252</v>
      </c>
      <c r="D278" s="4">
        <v>0</v>
      </c>
      <c r="E278" s="4" t="str">
        <f>VLOOKUP(A278,HOP!A:L,12,0)</f>
        <v>340.65</v>
      </c>
      <c r="F278" s="4" t="str">
        <f>VLOOKUP(A278,HOP!A:C,3,0)</f>
        <v>4295935</v>
      </c>
      <c r="G278" s="4">
        <f t="shared" si="8"/>
        <v>-340.65</v>
      </c>
      <c r="H278" s="4" t="str">
        <f t="shared" si="9"/>
        <v>，4295935</v>
      </c>
      <c r="I278" s="4" t="str">
        <f>VLOOKUP(A278,HOP!A:U,21,0)</f>
        <v>直连</v>
      </c>
    </row>
    <row r="279" s="4" customFormat="1" hidden="1" spans="1:9">
      <c r="A279" s="5">
        <v>999228566360333</v>
      </c>
      <c r="B279" s="6">
        <v>45251</v>
      </c>
      <c r="C279" s="6">
        <v>45252</v>
      </c>
      <c r="D279" s="4">
        <v>0</v>
      </c>
      <c r="E279" s="4" t="e">
        <f>VLOOKUP(A279,HOP!A:L,12,0)</f>
        <v>#N/A</v>
      </c>
      <c r="F279" s="4" t="e">
        <f>VLOOKUP(A279,HOP!A:C,3,0)</f>
        <v>#N/A</v>
      </c>
      <c r="G279" s="4" t="e">
        <f t="shared" si="8"/>
        <v>#N/A</v>
      </c>
      <c r="H279" s="4" t="e">
        <f t="shared" si="9"/>
        <v>#N/A</v>
      </c>
      <c r="I279" s="4" t="e">
        <f>VLOOKUP(A279,HOP!A:U,21,0)</f>
        <v>#N/A</v>
      </c>
    </row>
    <row r="280" s="4" customFormat="1" hidden="1" spans="1:9">
      <c r="A280" s="5">
        <v>999228566506624</v>
      </c>
      <c r="B280" s="6">
        <v>45251</v>
      </c>
      <c r="C280" s="6">
        <v>45252</v>
      </c>
      <c r="D280" s="4">
        <v>148.34</v>
      </c>
      <c r="E280" s="4" t="str">
        <f>VLOOKUP(A280,HOP!A:L,12,0)</f>
        <v>148.34</v>
      </c>
      <c r="F280" s="4" t="str">
        <f>VLOOKUP(A280,HOP!A:C,3,0)</f>
        <v>4296168</v>
      </c>
      <c r="G280" s="4">
        <f t="shared" si="8"/>
        <v>0</v>
      </c>
      <c r="H280" s="4" t="str">
        <f t="shared" si="9"/>
        <v>，4296168</v>
      </c>
      <c r="I280" s="4" t="str">
        <f>VLOOKUP(A280,HOP!A:U,21,0)</f>
        <v>直连</v>
      </c>
    </row>
    <row r="281" s="4" customFormat="1" hidden="1" spans="1:9">
      <c r="A281" s="5">
        <v>999228566779554</v>
      </c>
      <c r="B281" s="6">
        <v>45251</v>
      </c>
      <c r="C281" s="6">
        <v>45252</v>
      </c>
      <c r="D281" s="4">
        <v>417.5</v>
      </c>
      <c r="E281" s="4" t="str">
        <f>VLOOKUP(A281,HOP!A:L,12,0)</f>
        <v>417.50</v>
      </c>
      <c r="F281" s="4" t="str">
        <f>VLOOKUP(A281,HOP!A:C,3,0)</f>
        <v>4296228</v>
      </c>
      <c r="G281" s="4">
        <f t="shared" si="8"/>
        <v>0</v>
      </c>
      <c r="H281" s="4" t="str">
        <f t="shared" si="9"/>
        <v>，4296228</v>
      </c>
      <c r="I281" s="4" t="str">
        <f>VLOOKUP(A281,HOP!A:U,21,0)</f>
        <v>直连</v>
      </c>
    </row>
    <row r="282" s="4" customFormat="1" hidden="1" spans="1:9">
      <c r="A282" s="5">
        <v>999228566810601</v>
      </c>
      <c r="B282" s="6">
        <v>45251</v>
      </c>
      <c r="C282" s="6">
        <v>45252</v>
      </c>
      <c r="D282" s="4">
        <v>632.77</v>
      </c>
      <c r="E282" s="4" t="str">
        <f>VLOOKUP(A282,HOP!A:L,12,0)</f>
        <v>632.77</v>
      </c>
      <c r="F282" s="4" t="str">
        <f>VLOOKUP(A282,HOP!A:C,3,0)</f>
        <v>4296237</v>
      </c>
      <c r="G282" s="4">
        <f t="shared" si="8"/>
        <v>0</v>
      </c>
      <c r="H282" s="4" t="str">
        <f t="shared" si="9"/>
        <v>，4296237</v>
      </c>
      <c r="I282" s="4" t="str">
        <f>VLOOKUP(A282,HOP!A:U,21,0)</f>
        <v>直连</v>
      </c>
    </row>
    <row r="283" s="4" customFormat="1" hidden="1" spans="1:9">
      <c r="A283" s="5">
        <v>999228566860072</v>
      </c>
      <c r="B283" s="6">
        <v>45251</v>
      </c>
      <c r="C283" s="6">
        <v>45252</v>
      </c>
      <c r="D283" s="4">
        <v>806.25</v>
      </c>
      <c r="E283" s="4" t="str">
        <f>VLOOKUP(A283,HOP!A:L,12,0)</f>
        <v>806.25</v>
      </c>
      <c r="F283" s="4" t="str">
        <f>VLOOKUP(A283,HOP!A:C,3,0)</f>
        <v>4296251</v>
      </c>
      <c r="G283" s="4">
        <f t="shared" si="8"/>
        <v>0</v>
      </c>
      <c r="H283" s="4" t="str">
        <f t="shared" si="9"/>
        <v>，4296251</v>
      </c>
      <c r="I283" s="4" t="str">
        <f>VLOOKUP(A283,HOP!A:U,21,0)</f>
        <v>直连</v>
      </c>
    </row>
    <row r="284" s="4" customFormat="1" hidden="1" spans="1:9">
      <c r="A284" s="5">
        <v>999228566865173</v>
      </c>
      <c r="B284" s="6">
        <v>45251</v>
      </c>
      <c r="C284" s="6">
        <v>45252</v>
      </c>
      <c r="D284" s="4">
        <v>572.12</v>
      </c>
      <c r="E284" s="4" t="str">
        <f>VLOOKUP(A284,HOP!A:L,12,0)</f>
        <v>572.12</v>
      </c>
      <c r="F284" s="4" t="str">
        <f>VLOOKUP(A284,HOP!A:C,3,0)</f>
        <v>4296253</v>
      </c>
      <c r="G284" s="4">
        <f t="shared" si="8"/>
        <v>0</v>
      </c>
      <c r="H284" s="4" t="str">
        <f t="shared" si="9"/>
        <v>，4296253</v>
      </c>
      <c r="I284" s="4" t="str">
        <f>VLOOKUP(A284,HOP!A:U,21,0)</f>
        <v>直连</v>
      </c>
    </row>
    <row r="285" s="4" customFormat="1" hidden="1" spans="1:9">
      <c r="A285" s="5">
        <v>999228566969067</v>
      </c>
      <c r="B285" s="6">
        <v>45251</v>
      </c>
      <c r="C285" s="6">
        <v>45252</v>
      </c>
      <c r="D285" s="4">
        <v>0</v>
      </c>
      <c r="E285" s="4" t="e">
        <f>VLOOKUP(A285,HOP!A:L,12,0)</f>
        <v>#N/A</v>
      </c>
      <c r="F285" s="4" t="e">
        <f>VLOOKUP(A285,HOP!A:C,3,0)</f>
        <v>#N/A</v>
      </c>
      <c r="G285" s="4" t="e">
        <f t="shared" si="8"/>
        <v>#N/A</v>
      </c>
      <c r="H285" s="4" t="e">
        <f t="shared" si="9"/>
        <v>#N/A</v>
      </c>
      <c r="I285" s="4" t="e">
        <f>VLOOKUP(A285,HOP!A:U,21,0)</f>
        <v>#N/A</v>
      </c>
    </row>
    <row r="286" s="4" customFormat="1" hidden="1" spans="1:9">
      <c r="A286" s="5">
        <v>999228567234493</v>
      </c>
      <c r="B286" s="6">
        <v>45251</v>
      </c>
      <c r="C286" s="6">
        <v>45252</v>
      </c>
      <c r="D286" s="4">
        <v>497.71</v>
      </c>
      <c r="E286" s="4" t="str">
        <f>VLOOKUP(A286,HOP!A:L,12,0)</f>
        <v>497.71</v>
      </c>
      <c r="F286" s="4" t="str">
        <f>VLOOKUP(A286,HOP!A:C,3,0)</f>
        <v>4296489</v>
      </c>
      <c r="G286" s="4">
        <f t="shared" si="8"/>
        <v>0</v>
      </c>
      <c r="H286" s="4" t="str">
        <f t="shared" si="9"/>
        <v>，4296489</v>
      </c>
      <c r="I286" s="4" t="str">
        <f>VLOOKUP(A286,HOP!A:U,21,0)</f>
        <v>直连</v>
      </c>
    </row>
    <row r="287" s="4" customFormat="1" hidden="1" spans="1:9">
      <c r="A287" s="5">
        <v>999228567669556</v>
      </c>
      <c r="B287" s="6">
        <v>45251</v>
      </c>
      <c r="C287" s="6">
        <v>45252</v>
      </c>
      <c r="D287" s="4">
        <v>232.83</v>
      </c>
      <c r="E287" s="4" t="str">
        <f>VLOOKUP(A287,HOP!A:L,12,0)</f>
        <v>232.83</v>
      </c>
      <c r="F287" s="4" t="str">
        <f>VLOOKUP(A287,HOP!A:C,3,0)</f>
        <v>4296626</v>
      </c>
      <c r="G287" s="4">
        <f t="shared" si="8"/>
        <v>0</v>
      </c>
      <c r="H287" s="4" t="str">
        <f t="shared" si="9"/>
        <v>，4296626</v>
      </c>
      <c r="I287" s="4" t="str">
        <f>VLOOKUP(A287,HOP!A:U,21,0)</f>
        <v>直连</v>
      </c>
    </row>
    <row r="288" s="4" customFormat="1" hidden="1" spans="1:9">
      <c r="A288" s="5">
        <v>999228568173573</v>
      </c>
      <c r="B288" s="6">
        <v>45251</v>
      </c>
      <c r="C288" s="6">
        <v>45252</v>
      </c>
      <c r="D288" s="4">
        <v>521.42</v>
      </c>
      <c r="E288" s="4" t="str">
        <f>VLOOKUP(A288,HOP!A:L,12,0)</f>
        <v>521.42</v>
      </c>
      <c r="F288" s="4" t="str">
        <f>VLOOKUP(A288,HOP!A:C,3,0)</f>
        <v>4296912</v>
      </c>
      <c r="G288" s="4">
        <f t="shared" si="8"/>
        <v>0</v>
      </c>
      <c r="H288" s="4" t="str">
        <f t="shared" si="9"/>
        <v>，4296912</v>
      </c>
      <c r="I288" s="4" t="str">
        <f>VLOOKUP(A288,HOP!A:U,21,0)</f>
        <v>直连</v>
      </c>
    </row>
    <row r="289" s="4" customFormat="1" hidden="1" spans="1:9">
      <c r="A289" s="5">
        <v>999228568861938</v>
      </c>
      <c r="B289" s="6">
        <v>45251</v>
      </c>
      <c r="C289" s="6">
        <v>45252</v>
      </c>
      <c r="D289" s="4">
        <v>197.24</v>
      </c>
      <c r="E289" s="4" t="str">
        <f>VLOOKUP(A289,HOP!A:L,12,0)</f>
        <v>197.24</v>
      </c>
      <c r="F289" s="4" t="str">
        <f>VLOOKUP(A289,HOP!A:C,3,0)</f>
        <v>4297200</v>
      </c>
      <c r="G289" s="4">
        <f t="shared" si="8"/>
        <v>0</v>
      </c>
      <c r="H289" s="4" t="str">
        <f t="shared" si="9"/>
        <v>，4297200</v>
      </c>
      <c r="I289" s="4" t="str">
        <f>VLOOKUP(A289,HOP!A:U,21,0)</f>
        <v>直连</v>
      </c>
    </row>
    <row r="290" s="4" customFormat="1" hidden="1" spans="1:9">
      <c r="A290" s="5">
        <v>999228568901958</v>
      </c>
      <c r="B290" s="6">
        <v>45251</v>
      </c>
      <c r="C290" s="6">
        <v>45252</v>
      </c>
      <c r="D290" s="4">
        <v>936.35</v>
      </c>
      <c r="E290" s="4" t="str">
        <f>VLOOKUP(A290,HOP!A:L,12,0)</f>
        <v>936.35</v>
      </c>
      <c r="F290" s="4" t="str">
        <f>VLOOKUP(A290,HOP!A:C,3,0)</f>
        <v>4297216</v>
      </c>
      <c r="G290" s="4">
        <f t="shared" si="8"/>
        <v>0</v>
      </c>
      <c r="H290" s="4" t="str">
        <f t="shared" si="9"/>
        <v>，4297216</v>
      </c>
      <c r="I290" s="4" t="str">
        <f>VLOOKUP(A290,HOP!A:U,21,0)</f>
        <v>直连</v>
      </c>
    </row>
    <row r="291" s="4" customFormat="1" hidden="1" spans="1:9">
      <c r="A291" s="5">
        <v>999228568922630</v>
      </c>
      <c r="B291" s="6">
        <v>45251</v>
      </c>
      <c r="C291" s="6">
        <v>45252</v>
      </c>
      <c r="D291" s="4">
        <v>936.35</v>
      </c>
      <c r="E291" s="4" t="str">
        <f>VLOOKUP(A291,HOP!A:L,12,0)</f>
        <v>936.35</v>
      </c>
      <c r="F291" s="4" t="str">
        <f>VLOOKUP(A291,HOP!A:C,3,0)</f>
        <v>4297222</v>
      </c>
      <c r="G291" s="4">
        <f t="shared" si="8"/>
        <v>0</v>
      </c>
      <c r="H291" s="4" t="str">
        <f t="shared" si="9"/>
        <v>，4297222</v>
      </c>
      <c r="I291" s="4" t="str">
        <f>VLOOKUP(A291,HOP!A:U,21,0)</f>
        <v>直连</v>
      </c>
    </row>
    <row r="292" s="4" customFormat="1" hidden="1" spans="1:9">
      <c r="A292" s="5">
        <v>999228569342004</v>
      </c>
      <c r="B292" s="6">
        <v>45251</v>
      </c>
      <c r="C292" s="6">
        <v>45252</v>
      </c>
      <c r="D292" s="4">
        <v>295.28</v>
      </c>
      <c r="E292" s="4" t="str">
        <f>VLOOKUP(A292,HOP!A:L,12,0)</f>
        <v>295.28</v>
      </c>
      <c r="F292" s="4" t="str">
        <f>VLOOKUP(A292,HOP!A:C,3,0)</f>
        <v>4297348</v>
      </c>
      <c r="G292" s="4">
        <f t="shared" si="8"/>
        <v>0</v>
      </c>
      <c r="H292" s="4" t="str">
        <f t="shared" si="9"/>
        <v>，4297348</v>
      </c>
      <c r="I292" s="4" t="str">
        <f>VLOOKUP(A292,HOP!A:U,21,0)</f>
        <v>直连</v>
      </c>
    </row>
    <row r="293" s="4" customFormat="1" hidden="1" spans="1:9">
      <c r="A293" s="5">
        <v>999228569368681</v>
      </c>
      <c r="B293" s="6">
        <v>45251</v>
      </c>
      <c r="C293" s="6">
        <v>45252</v>
      </c>
      <c r="D293" s="4">
        <v>901.62</v>
      </c>
      <c r="E293" s="4" t="str">
        <f>VLOOKUP(A293,HOP!A:L,12,0)</f>
        <v>901.62</v>
      </c>
      <c r="F293" s="4" t="str">
        <f>VLOOKUP(A293,HOP!A:C,3,0)</f>
        <v>4297353</v>
      </c>
      <c r="G293" s="4">
        <f t="shared" si="8"/>
        <v>0</v>
      </c>
      <c r="H293" s="4" t="str">
        <f t="shared" si="9"/>
        <v>，4297353</v>
      </c>
      <c r="I293" s="4" t="str">
        <f>VLOOKUP(A293,HOP!A:U,21,0)</f>
        <v>直连</v>
      </c>
    </row>
    <row r="294" s="4" customFormat="1" hidden="1" spans="1:9">
      <c r="A294" s="5">
        <v>999228569566228</v>
      </c>
      <c r="B294" s="6">
        <v>45251</v>
      </c>
      <c r="C294" s="6">
        <v>45252</v>
      </c>
      <c r="D294" s="4">
        <v>120.43</v>
      </c>
      <c r="E294" s="4" t="str">
        <f>VLOOKUP(A294,HOP!A:L,12,0)</f>
        <v>120.43</v>
      </c>
      <c r="F294" s="4" t="str">
        <f>VLOOKUP(A294,HOP!A:C,3,0)</f>
        <v>4297399</v>
      </c>
      <c r="G294" s="4">
        <f t="shared" si="8"/>
        <v>0</v>
      </c>
      <c r="H294" s="4" t="str">
        <f t="shared" si="9"/>
        <v>，4297399</v>
      </c>
      <c r="I294" s="4" t="str">
        <f>VLOOKUP(A294,HOP!A:U,21,0)</f>
        <v>直连</v>
      </c>
    </row>
    <row r="295" s="4" customFormat="1" hidden="1" spans="1:9">
      <c r="A295" s="5">
        <v>999228569582008</v>
      </c>
      <c r="B295" s="6">
        <v>45251</v>
      </c>
      <c r="C295" s="6">
        <v>45252</v>
      </c>
      <c r="D295" s="4">
        <v>863.74</v>
      </c>
      <c r="E295" s="4" t="str">
        <f>VLOOKUP(A295,HOP!A:L,12,0)</f>
        <v>863.74</v>
      </c>
      <c r="F295" s="4" t="str">
        <f>VLOOKUP(A295,HOP!A:C,3,0)</f>
        <v>4297406</v>
      </c>
      <c r="G295" s="4">
        <f t="shared" si="8"/>
        <v>0</v>
      </c>
      <c r="H295" s="4" t="str">
        <f t="shared" si="9"/>
        <v>，4297406</v>
      </c>
      <c r="I295" s="4" t="str">
        <f>VLOOKUP(A295,HOP!A:U,21,0)</f>
        <v>直连</v>
      </c>
    </row>
    <row r="296" s="4" customFormat="1" hidden="1" spans="1:9">
      <c r="A296" s="5">
        <v>999228569603975</v>
      </c>
      <c r="B296" s="6">
        <v>45251</v>
      </c>
      <c r="C296" s="6">
        <v>45252</v>
      </c>
      <c r="D296" s="4">
        <v>346.42</v>
      </c>
      <c r="E296" s="4" t="str">
        <f>VLOOKUP(A296,HOP!A:L,12,0)</f>
        <v>346.42</v>
      </c>
      <c r="F296" s="4" t="str">
        <f>VLOOKUP(A296,HOP!A:C,3,0)</f>
        <v>4297413</v>
      </c>
      <c r="G296" s="4">
        <f t="shared" si="8"/>
        <v>0</v>
      </c>
      <c r="H296" s="4" t="str">
        <f t="shared" si="9"/>
        <v>，4297413</v>
      </c>
      <c r="I296" s="4" t="str">
        <f>VLOOKUP(A296,HOP!A:U,21,0)</f>
        <v>直连</v>
      </c>
    </row>
    <row r="297" s="4" customFormat="1" hidden="1" spans="1:9">
      <c r="A297" s="5">
        <v>999228569629491</v>
      </c>
      <c r="B297" s="6">
        <v>45251</v>
      </c>
      <c r="C297" s="6">
        <v>45252</v>
      </c>
      <c r="D297" s="4">
        <v>256.01</v>
      </c>
      <c r="E297" s="4" t="str">
        <f>VLOOKUP(A297,HOP!A:L,12,0)</f>
        <v>256.01</v>
      </c>
      <c r="F297" s="4" t="str">
        <f>VLOOKUP(A297,HOP!A:C,3,0)</f>
        <v>4297420</v>
      </c>
      <c r="G297" s="4">
        <f t="shared" si="8"/>
        <v>0</v>
      </c>
      <c r="H297" s="4" t="str">
        <f t="shared" si="9"/>
        <v>，4297420</v>
      </c>
      <c r="I297" s="4" t="str">
        <f>VLOOKUP(A297,HOP!A:U,21,0)</f>
        <v>直连</v>
      </c>
    </row>
    <row r="298" s="4" customFormat="1" hidden="1" spans="1:9">
      <c r="A298" s="5">
        <v>999228570473073</v>
      </c>
      <c r="B298" s="6">
        <v>45251</v>
      </c>
      <c r="C298" s="6">
        <v>45252</v>
      </c>
      <c r="D298" s="4">
        <v>1010.02</v>
      </c>
      <c r="E298" s="4" t="str">
        <f>VLOOKUP(A298,HOP!A:L,12,0)</f>
        <v>1010.02</v>
      </c>
      <c r="F298" s="4" t="str">
        <f>VLOOKUP(A298,HOP!A:C,3,0)</f>
        <v>4297777</v>
      </c>
      <c r="G298" s="4">
        <f t="shared" si="8"/>
        <v>0</v>
      </c>
      <c r="H298" s="4" t="str">
        <f t="shared" si="9"/>
        <v>，4297777</v>
      </c>
      <c r="I298" s="4" t="str">
        <f>VLOOKUP(A298,HOP!A:U,21,0)</f>
        <v>直连</v>
      </c>
    </row>
    <row r="299" s="4" customFormat="1" hidden="1" spans="1:9">
      <c r="A299" s="5">
        <v>999228570796478</v>
      </c>
      <c r="B299" s="6">
        <v>45251</v>
      </c>
      <c r="C299" s="6">
        <v>45252</v>
      </c>
      <c r="D299" s="4">
        <v>169.01</v>
      </c>
      <c r="E299" s="4" t="str">
        <f>VLOOKUP(A299,HOP!A:L,12,0)</f>
        <v>169.01</v>
      </c>
      <c r="F299" s="4" t="str">
        <f>VLOOKUP(A299,HOP!A:C,3,0)</f>
        <v>4298078</v>
      </c>
      <c r="G299" s="4">
        <f t="shared" si="8"/>
        <v>0</v>
      </c>
      <c r="H299" s="4" t="str">
        <f t="shared" si="9"/>
        <v>，4298078</v>
      </c>
      <c r="I299" s="4" t="str">
        <f>VLOOKUP(A299,HOP!A:U,21,0)</f>
        <v>直连</v>
      </c>
    </row>
    <row r="300" s="4" customFormat="1" hidden="1" spans="1:9">
      <c r="A300" s="5">
        <v>999228570937140</v>
      </c>
      <c r="B300" s="6">
        <v>45251</v>
      </c>
      <c r="C300" s="6">
        <v>45252</v>
      </c>
      <c r="D300" s="4">
        <v>168.97</v>
      </c>
      <c r="E300" s="4" t="str">
        <f>VLOOKUP(A300,HOP!A:L,12,0)</f>
        <v>168.97</v>
      </c>
      <c r="F300" s="4" t="str">
        <f>VLOOKUP(A300,HOP!A:C,3,0)</f>
        <v>4298111</v>
      </c>
      <c r="G300" s="4">
        <f t="shared" si="8"/>
        <v>0</v>
      </c>
      <c r="H300" s="4" t="str">
        <f t="shared" si="9"/>
        <v>，4298111</v>
      </c>
      <c r="I300" s="4" t="str">
        <f>VLOOKUP(A300,HOP!A:U,21,0)</f>
        <v>直连</v>
      </c>
    </row>
    <row r="301" s="4" customFormat="1" hidden="1" spans="1:9">
      <c r="A301" s="5">
        <v>999228571022936</v>
      </c>
      <c r="B301" s="6">
        <v>45251</v>
      </c>
      <c r="C301" s="6">
        <v>45252</v>
      </c>
      <c r="D301" s="4">
        <v>291.28</v>
      </c>
      <c r="E301" s="4" t="str">
        <f>VLOOKUP(A301,HOP!A:L,12,0)</f>
        <v>291.28</v>
      </c>
      <c r="F301" s="4" t="str">
        <f>VLOOKUP(A301,HOP!A:C,3,0)</f>
        <v>4298140</v>
      </c>
      <c r="G301" s="4">
        <f t="shared" si="8"/>
        <v>0</v>
      </c>
      <c r="H301" s="4" t="str">
        <f t="shared" si="9"/>
        <v>，4298140</v>
      </c>
      <c r="I301" s="4" t="str">
        <f>VLOOKUP(A301,HOP!A:U,21,0)</f>
        <v>直连</v>
      </c>
    </row>
    <row r="302" s="4" customFormat="1" hidden="1" spans="1:9">
      <c r="A302" s="5">
        <v>28571248933</v>
      </c>
      <c r="B302" s="6">
        <v>45251</v>
      </c>
      <c r="C302" s="6">
        <v>45252</v>
      </c>
      <c r="D302" s="4">
        <v>398.34</v>
      </c>
      <c r="E302" s="4" t="str">
        <f>VLOOKUP(A302,HOP!A:L,12,0)</f>
        <v>398.34</v>
      </c>
      <c r="F302" s="4" t="str">
        <f>VLOOKUP(A302,HOP!A:C,3,0)</f>
        <v>4298219</v>
      </c>
      <c r="G302" s="4">
        <f t="shared" si="8"/>
        <v>0</v>
      </c>
      <c r="H302" s="4" t="str">
        <f t="shared" si="9"/>
        <v>，4298219</v>
      </c>
      <c r="I302" s="4" t="str">
        <f>VLOOKUP(A302,HOP!A:U,21,0)</f>
        <v>直连</v>
      </c>
    </row>
    <row r="303" s="4" customFormat="1" hidden="1" spans="1:9">
      <c r="A303" s="5">
        <v>999228571262197</v>
      </c>
      <c r="B303" s="6">
        <v>45251</v>
      </c>
      <c r="C303" s="6">
        <v>45252</v>
      </c>
      <c r="D303" s="4">
        <v>298.49</v>
      </c>
      <c r="E303" s="4" t="str">
        <f>VLOOKUP(A303,HOP!A:L,12,0)</f>
        <v>298.49</v>
      </c>
      <c r="F303" s="4" t="str">
        <f>VLOOKUP(A303,HOP!A:C,3,0)</f>
        <v>4298220</v>
      </c>
      <c r="G303" s="4">
        <f t="shared" si="8"/>
        <v>0</v>
      </c>
      <c r="H303" s="4" t="str">
        <f t="shared" si="9"/>
        <v>，4298220</v>
      </c>
      <c r="I303" s="4" t="str">
        <f>VLOOKUP(A303,HOP!A:U,21,0)</f>
        <v>直连</v>
      </c>
    </row>
    <row r="304" s="4" customFormat="1" hidden="1" spans="1:9">
      <c r="A304" s="5">
        <v>999228571254606</v>
      </c>
      <c r="B304" s="6">
        <v>45251</v>
      </c>
      <c r="C304" s="6">
        <v>45252</v>
      </c>
      <c r="D304" s="4">
        <v>205.41</v>
      </c>
      <c r="E304" s="4" t="str">
        <f>VLOOKUP(A304,HOP!A:L,12,0)</f>
        <v>205.41</v>
      </c>
      <c r="F304" s="4" t="str">
        <f>VLOOKUP(A304,HOP!A:C,3,0)</f>
        <v>4298216</v>
      </c>
      <c r="G304" s="4">
        <f t="shared" si="8"/>
        <v>0</v>
      </c>
      <c r="H304" s="4" t="str">
        <f t="shared" si="9"/>
        <v>，4298216</v>
      </c>
      <c r="I304" s="4" t="str">
        <f>VLOOKUP(A304,HOP!A:U,21,0)</f>
        <v>直连</v>
      </c>
    </row>
    <row r="305" s="4" customFormat="1" hidden="1" spans="1:9">
      <c r="A305" s="5">
        <v>999228571730008</v>
      </c>
      <c r="B305" s="6">
        <v>45251</v>
      </c>
      <c r="C305" s="6">
        <v>45252</v>
      </c>
      <c r="D305" s="4">
        <v>245.93</v>
      </c>
      <c r="E305" s="4" t="str">
        <f>VLOOKUP(A305,HOP!A:L,12,0)</f>
        <v>245.93</v>
      </c>
      <c r="F305" s="4" t="str">
        <f>VLOOKUP(A305,HOP!A:C,3,0)</f>
        <v>4298613</v>
      </c>
      <c r="G305" s="4">
        <f t="shared" si="8"/>
        <v>0</v>
      </c>
      <c r="H305" s="4" t="str">
        <f t="shared" si="9"/>
        <v>，4298613</v>
      </c>
      <c r="I305" s="4" t="str">
        <f>VLOOKUP(A305,HOP!A:U,21,0)</f>
        <v>直连</v>
      </c>
    </row>
    <row r="306" s="4" customFormat="1" hidden="1" spans="1:9">
      <c r="A306" s="5">
        <v>999228571887270</v>
      </c>
      <c r="B306" s="6">
        <v>45251</v>
      </c>
      <c r="C306" s="6">
        <v>45252</v>
      </c>
      <c r="D306" s="4">
        <v>1201.11</v>
      </c>
      <c r="E306" s="4" t="str">
        <f>VLOOKUP(A306,HOP!A:L,12,0)</f>
        <v>1201.11</v>
      </c>
      <c r="F306" s="4" t="str">
        <f>VLOOKUP(A306,HOP!A:C,3,0)</f>
        <v>4298669</v>
      </c>
      <c r="G306" s="4">
        <f t="shared" si="8"/>
        <v>0</v>
      </c>
      <c r="H306" s="4" t="str">
        <f t="shared" si="9"/>
        <v>，4298669</v>
      </c>
      <c r="I306" s="4" t="str">
        <f>VLOOKUP(A306,HOP!A:U,21,0)</f>
        <v>直连</v>
      </c>
    </row>
    <row r="307" s="4" customFormat="1" hidden="1" spans="1:9">
      <c r="A307" s="5">
        <v>999228571994485</v>
      </c>
      <c r="B307" s="6">
        <v>45251</v>
      </c>
      <c r="C307" s="6">
        <v>45252</v>
      </c>
      <c r="D307" s="4">
        <v>1025.26</v>
      </c>
      <c r="E307" s="4" t="str">
        <f>VLOOKUP(A307,HOP!A:L,12,0)</f>
        <v>1025.26</v>
      </c>
      <c r="F307" s="4" t="str">
        <f>VLOOKUP(A307,HOP!A:C,3,0)</f>
        <v>4298921</v>
      </c>
      <c r="G307" s="4">
        <f t="shared" si="8"/>
        <v>0</v>
      </c>
      <c r="H307" s="4" t="str">
        <f t="shared" si="9"/>
        <v>，4298921</v>
      </c>
      <c r="I307" s="4" t="str">
        <f>VLOOKUP(A307,HOP!A:U,21,0)</f>
        <v>直连</v>
      </c>
    </row>
    <row r="308" s="4" customFormat="1" hidden="1" spans="1:9">
      <c r="A308" s="5">
        <v>999228572180577</v>
      </c>
      <c r="B308" s="6">
        <v>45251</v>
      </c>
      <c r="C308" s="6">
        <v>45252</v>
      </c>
      <c r="D308" s="4">
        <v>463.99</v>
      </c>
      <c r="E308" s="4" t="str">
        <f>VLOOKUP(A308,HOP!A:L,12,0)</f>
        <v>463.99</v>
      </c>
      <c r="F308" s="4" t="str">
        <f>VLOOKUP(A308,HOP!A:C,3,0)</f>
        <v>4298974</v>
      </c>
      <c r="G308" s="4">
        <f t="shared" si="8"/>
        <v>0</v>
      </c>
      <c r="H308" s="4" t="str">
        <f t="shared" si="9"/>
        <v>，4298974</v>
      </c>
      <c r="I308" s="4" t="str">
        <f>VLOOKUP(A308,HOP!A:U,21,0)</f>
        <v>直连</v>
      </c>
    </row>
    <row r="309" s="4" customFormat="1" hidden="1" spans="1:9">
      <c r="A309" s="5">
        <v>999228572185250</v>
      </c>
      <c r="B309" s="6">
        <v>45251</v>
      </c>
      <c r="C309" s="6">
        <v>45252</v>
      </c>
      <c r="D309" s="4">
        <v>1584.72</v>
      </c>
      <c r="E309" s="4" t="str">
        <f>VLOOKUP(A309,HOP!A:L,12,0)</f>
        <v>1584.72</v>
      </c>
      <c r="F309" s="4" t="str">
        <f>VLOOKUP(A309,HOP!A:C,3,0)</f>
        <v>4298976</v>
      </c>
      <c r="G309" s="4">
        <f t="shared" si="8"/>
        <v>0</v>
      </c>
      <c r="H309" s="4" t="str">
        <f t="shared" si="9"/>
        <v>，4298976</v>
      </c>
      <c r="I309" s="4" t="str">
        <f>VLOOKUP(A309,HOP!A:U,21,0)</f>
        <v>直连</v>
      </c>
    </row>
    <row r="310" s="4" customFormat="1" hidden="1" spans="1:9">
      <c r="A310" s="5">
        <v>999228572292562</v>
      </c>
      <c r="B310" s="6">
        <v>45251</v>
      </c>
      <c r="C310" s="6">
        <v>45252</v>
      </c>
      <c r="D310" s="4">
        <v>0</v>
      </c>
      <c r="E310" s="4" t="e">
        <f>VLOOKUP(A310,HOP!A:L,12,0)</f>
        <v>#N/A</v>
      </c>
      <c r="F310" s="4" t="e">
        <f>VLOOKUP(A310,HOP!A:C,3,0)</f>
        <v>#N/A</v>
      </c>
      <c r="G310" s="4" t="e">
        <f t="shared" si="8"/>
        <v>#N/A</v>
      </c>
      <c r="H310" s="4" t="e">
        <f t="shared" si="9"/>
        <v>#N/A</v>
      </c>
      <c r="I310" s="4" t="e">
        <f>VLOOKUP(A310,HOP!A:U,21,0)</f>
        <v>#N/A</v>
      </c>
    </row>
    <row r="311" s="4" customFormat="1" hidden="1" spans="1:9">
      <c r="A311" s="5">
        <v>999228572309458</v>
      </c>
      <c r="B311" s="6">
        <v>45251</v>
      </c>
      <c r="C311" s="6">
        <v>45252</v>
      </c>
      <c r="D311" s="4">
        <v>302.55</v>
      </c>
      <c r="E311" s="4" t="str">
        <f>VLOOKUP(A311,HOP!A:L,12,0)</f>
        <v>302.55</v>
      </c>
      <c r="F311" s="4" t="str">
        <f>VLOOKUP(A311,HOP!A:C,3,0)</f>
        <v>4299019</v>
      </c>
      <c r="G311" s="4">
        <f t="shared" si="8"/>
        <v>0</v>
      </c>
      <c r="H311" s="4" t="str">
        <f t="shared" si="9"/>
        <v>，4299019</v>
      </c>
      <c r="I311" s="4" t="str">
        <f>VLOOKUP(A311,HOP!A:U,21,0)</f>
        <v>直连</v>
      </c>
    </row>
    <row r="312" s="4" customFormat="1" hidden="1" spans="1:9">
      <c r="A312" s="5">
        <v>999228572406063</v>
      </c>
      <c r="B312" s="6">
        <v>45251</v>
      </c>
      <c r="C312" s="6">
        <v>45252</v>
      </c>
      <c r="D312" s="4">
        <v>543.8</v>
      </c>
      <c r="E312" s="4" t="str">
        <f>VLOOKUP(A312,HOP!A:L,12,0)</f>
        <v>543.80</v>
      </c>
      <c r="F312" s="4" t="str">
        <f>VLOOKUP(A312,HOP!A:C,3,0)</f>
        <v>4299056</v>
      </c>
      <c r="G312" s="4">
        <f t="shared" si="8"/>
        <v>0</v>
      </c>
      <c r="H312" s="4" t="str">
        <f t="shared" si="9"/>
        <v>，4299056</v>
      </c>
      <c r="I312" s="4" t="str">
        <f>VLOOKUP(A312,HOP!A:U,21,0)</f>
        <v>直连</v>
      </c>
    </row>
    <row r="313" s="4" customFormat="1" hidden="1" spans="1:9">
      <c r="A313" s="5">
        <v>999228572419989</v>
      </c>
      <c r="B313" s="6">
        <v>45251</v>
      </c>
      <c r="C313" s="6">
        <v>45252</v>
      </c>
      <c r="D313" s="4">
        <v>176.11</v>
      </c>
      <c r="E313" s="4" t="str">
        <f>VLOOKUP(A313,HOP!A:L,12,0)</f>
        <v>176.11</v>
      </c>
      <c r="F313" s="4" t="str">
        <f>VLOOKUP(A313,HOP!A:C,3,0)</f>
        <v>4299062</v>
      </c>
      <c r="G313" s="4">
        <f t="shared" si="8"/>
        <v>0</v>
      </c>
      <c r="H313" s="4" t="str">
        <f t="shared" si="9"/>
        <v>，4299062</v>
      </c>
      <c r="I313" s="4" t="str">
        <f>VLOOKUP(A313,HOP!A:U,21,0)</f>
        <v>直连</v>
      </c>
    </row>
    <row r="314" s="4" customFormat="1" hidden="1" spans="1:9">
      <c r="A314" s="5">
        <v>999228572575358</v>
      </c>
      <c r="B314" s="6">
        <v>45251</v>
      </c>
      <c r="C314" s="6">
        <v>45252</v>
      </c>
      <c r="D314" s="4">
        <v>2617.59</v>
      </c>
      <c r="E314" s="4" t="str">
        <f>VLOOKUP(A314,HOP!A:L,12,0)</f>
        <v>2617.59</v>
      </c>
      <c r="F314" s="4" t="str">
        <f>VLOOKUP(A314,HOP!A:C,3,0)</f>
        <v>4299116</v>
      </c>
      <c r="G314" s="4">
        <f t="shared" si="8"/>
        <v>0</v>
      </c>
      <c r="H314" s="4" t="str">
        <f t="shared" si="9"/>
        <v>，4299116</v>
      </c>
      <c r="I314" s="4" t="str">
        <f>VLOOKUP(A314,HOP!A:U,21,0)</f>
        <v>直连</v>
      </c>
    </row>
    <row r="315" s="4" customFormat="1" spans="1:10">
      <c r="A315" s="5">
        <v>999228466716078</v>
      </c>
      <c r="B315" s="6">
        <v>45245</v>
      </c>
      <c r="C315" s="6">
        <v>45248</v>
      </c>
      <c r="D315" s="4">
        <v>-551.13</v>
      </c>
      <c r="E315" s="4" t="e">
        <f>VLOOKUP(A315,HOP!A:L,12,0)</f>
        <v>#N/A</v>
      </c>
      <c r="F315" s="7">
        <v>4251816</v>
      </c>
      <c r="G315" s="4" t="e">
        <f t="shared" si="8"/>
        <v>#N/A</v>
      </c>
      <c r="H315" s="4" t="str">
        <f t="shared" si="9"/>
        <v>，4251816</v>
      </c>
      <c r="I315" s="4" t="s">
        <v>1684</v>
      </c>
      <c r="J315" s="8" t="s">
        <v>1685</v>
      </c>
    </row>
    <row r="316" s="4" customFormat="1" spans="1:10">
      <c r="A316" s="5">
        <v>999228414737934</v>
      </c>
      <c r="B316" s="6">
        <v>45242</v>
      </c>
      <c r="C316" s="6">
        <v>45243</v>
      </c>
      <c r="D316" s="4">
        <v>-612.67</v>
      </c>
      <c r="E316" s="4" t="e">
        <f>VLOOKUP(A316,HOP!A:L,12,0)</f>
        <v>#N/A</v>
      </c>
      <c r="F316" s="7">
        <v>4232877</v>
      </c>
      <c r="G316" s="4" t="e">
        <f t="shared" si="8"/>
        <v>#N/A</v>
      </c>
      <c r="H316" s="4" t="str">
        <f t="shared" si="9"/>
        <v>，4232877</v>
      </c>
      <c r="I316" s="4" t="s">
        <v>1684</v>
      </c>
      <c r="J316" s="4" t="s">
        <v>1686</v>
      </c>
    </row>
    <row r="317" s="4" customFormat="1" spans="1:10">
      <c r="A317" s="5">
        <v>999223379248410</v>
      </c>
      <c r="B317" s="6">
        <v>45082</v>
      </c>
      <c r="C317" s="6">
        <v>45086</v>
      </c>
      <c r="D317" s="4">
        <v>1211</v>
      </c>
      <c r="E317" s="4" t="e">
        <f>VLOOKUP(A317,HOP!A:L,12,0)</f>
        <v>#N/A</v>
      </c>
      <c r="F317" s="4">
        <v>3177345</v>
      </c>
      <c r="G317" s="4" t="e">
        <f t="shared" si="8"/>
        <v>#N/A</v>
      </c>
      <c r="H317" s="4" t="str">
        <f t="shared" si="9"/>
        <v>，3177345</v>
      </c>
      <c r="I317" s="4" t="s">
        <v>1684</v>
      </c>
      <c r="J317" s="4" t="s">
        <v>1687</v>
      </c>
    </row>
    <row r="319" spans="4:4">
      <c r="D319" s="4">
        <f>SUM(D2:D318)</f>
        <v>326981.61</v>
      </c>
    </row>
    <row r="321" spans="4:4">
      <c r="D321" s="4" t="s">
        <v>1688</v>
      </c>
    </row>
    <row r="324" spans="1:3">
      <c r="A324" s="4" t="s">
        <v>1689</v>
      </c>
      <c r="C324" s="4">
        <v>23647.24</v>
      </c>
    </row>
    <row r="325" spans="1:3">
      <c r="A325" s="4" t="s">
        <v>1690</v>
      </c>
      <c r="C325" s="4">
        <v>303334.37</v>
      </c>
    </row>
    <row r="326" spans="1:3">
      <c r="A326" s="4" t="s">
        <v>1691</v>
      </c>
      <c r="C326" s="4">
        <f>SUBTOTAL(9,C324:C325)</f>
        <v>326981.61</v>
      </c>
    </row>
  </sheetData>
  <autoFilter ref="A1:X317">
    <filterColumn colId="3">
      <filters>
        <filter val="1325.1"/>
        <filter val="1585.2"/>
        <filter val="1345.3"/>
        <filter val="681.4"/>
        <filter val="691.4"/>
        <filter val="1211.4"/>
        <filter val="719.5"/>
        <filter val="1285.6"/>
        <filter val="295.7"/>
        <filter val="691.8"/>
        <filter val="645.9"/>
        <filter val="1010.02"/>
        <filter val="1543.06"/>
        <filter val="1153.07"/>
        <filter val="3659.07"/>
        <filter val="2098.08"/>
        <filter val="4732.08"/>
        <filter val="1899.09"/>
        <filter val="1042.1"/>
        <filter val="72.6"/>
        <filter val="326.7"/>
        <filter val="5132.8"/>
        <filter val="716.9"/>
        <filter val="169.01"/>
        <filter val="256.01"/>
        <filter val="291.01"/>
        <filter val="327.01"/>
        <filter val="848.01"/>
        <filter val="937.01"/>
        <filter val="787.02"/>
        <filter val="831.02"/>
        <filter val="578.05"/>
        <filter val="649.05"/>
        <filter val="195.06"/>
        <filter val="315.06"/>
        <filter val="399.06"/>
        <filter val="555.06"/>
        <filter val="752.07"/>
        <filter val="880.07"/>
        <filter val="634.08"/>
        <filter val="135.09"/>
        <filter val="1211"/>
        <filter val="158.11"/>
        <filter val="176.11"/>
        <filter val="1414.41"/>
        <filter val="1477.41"/>
        <filter val="471.12"/>
        <filter val="572.12"/>
        <filter val="540.13"/>
        <filter val="1135.43"/>
        <filter val="209.14"/>
        <filter val="620.14"/>
        <filter val="759.14"/>
        <filter val="870.14"/>
        <filter val="1018.44"/>
        <filter val="1586.44"/>
        <filter val="3811.44"/>
        <filter val="171.15"/>
        <filter val="474.15"/>
        <filter val="535.15"/>
        <filter val="561.15"/>
        <filter val="371.16"/>
        <filter val="1017.46"/>
        <filter val="3401.46"/>
        <filter val="168.17"/>
        <filter val="639.17"/>
        <filter val="105.18"/>
        <filter val="406.18"/>
        <filter val="810.18"/>
        <filter val="869.18"/>
        <filter val="1832.48"/>
        <filter val="3720.48"/>
        <filter val="5901.48"/>
        <filter val="133.19"/>
        <filter val="282.19"/>
        <filter val="1131.49"/>
        <filter val="2546.49"/>
        <filter val="252.21"/>
        <filter val="883.21"/>
        <filter val="1137.31"/>
        <filter val="1336.31"/>
        <filter val="677.22"/>
        <filter val="1366.32"/>
        <filter val="1959.32"/>
        <filter val="3309.32"/>
        <filter val="152.23"/>
        <filter val="3843.33"/>
        <filter val="197.24"/>
        <filter val="1008.34"/>
        <filter val="1040.34"/>
        <filter val="1914.34"/>
        <filter val="142.25"/>
        <filter val="806.25"/>
        <filter val="1075.35"/>
        <filter val="2552.35"/>
        <filter val="599.26"/>
        <filter val="998.26"/>
        <filter val="1643.36"/>
        <filter val="5741.36"/>
        <filter val="106.27"/>
        <filter val="1493.37"/>
        <filter val="194.28"/>
        <filter val="291.28"/>
        <filter val="295.28"/>
        <filter val="685.28"/>
        <filter val="1196.38"/>
        <filter val="686.29"/>
        <filter val="1751.21"/>
        <filter val="443.32"/>
        <filter val="1045.22"/>
        <filter val="6301.22"/>
        <filter val="306.33"/>
        <filter val="433.33"/>
        <filter val="148.34"/>
        <filter val="398.34"/>
        <filter val="1054.24"/>
        <filter val="936.35"/>
        <filter val="3362.25"/>
        <filter val="227.36"/>
        <filter val="285.36"/>
        <filter val="352.36"/>
        <filter val="604.36"/>
        <filter val="1025.26"/>
        <filter val="1035.27"/>
        <filter val="464.38"/>
        <filter val="884.38"/>
        <filter val="3118.28"/>
        <filter val="2389.29"/>
        <filter val="2488.29"/>
        <filter val="205.41"/>
        <filter val="285.41"/>
        <filter val="1201.11"/>
        <filter val="346.42"/>
        <filter val="521.42"/>
        <filter val="695.42"/>
        <filter val="930.42"/>
        <filter val="1520.12"/>
        <filter val="7000.12"/>
        <filter val="-551.13"/>
        <filter val="120.43"/>
        <filter val="468.44"/>
        <filter val="479.44"/>
        <filter val="325.45"/>
        <filter val="1352.15"/>
        <filter val="293.46"/>
        <filter val="1460.16"/>
        <filter val="142.47"/>
        <filter val="660.48"/>
        <filter val="762.48"/>
        <filter val="298.49"/>
        <filter val="313.51"/>
        <filter val="320.51"/>
        <filter val="380.51"/>
        <filter val="2209.82"/>
        <filter val="936.53"/>
        <filter val="1608.84"/>
        <filter val="2143.84"/>
        <filter val="4023.84"/>
        <filter val="302.55"/>
        <filter val="507.55"/>
        <filter val="8312.85"/>
        <filter val="956.56"/>
        <filter val="127.57"/>
        <filter val="133.57"/>
        <filter val="792.57"/>
        <filter val="103.58"/>
        <filter val="907.58"/>
        <filter val="1624.88"/>
        <filter val="1682.88"/>
        <filter val="2298.88"/>
        <filter val="163.59"/>
        <filter val="526.59"/>
        <filter val="737.59"/>
        <filter val="749.59"/>
        <filter val="342.61"/>
        <filter val="755.62"/>
        <filter val="901.62"/>
        <filter val="1584.72"/>
        <filter val="2642.73"/>
        <filter val="71.64"/>
        <filter val="428.64"/>
        <filter val="1554.74"/>
        <filter val="1384.75"/>
        <filter val="1561.75"/>
        <filter val="367.66"/>
        <filter val="841.67"/>
        <filter val="1270.77"/>
        <filter val="456.68"/>
        <filter val="803.68"/>
        <filter val="1872.78"/>
        <filter val="2230.78"/>
        <filter val="709.69"/>
        <filter val="2261.79"/>
        <filter val="5762.79"/>
        <filter val="497.71"/>
        <filter val="145.72"/>
        <filter val="652.72"/>
        <filter val="907.72"/>
        <filter val="2731.62"/>
        <filter val="147.74"/>
        <filter val="626.74"/>
        <filter val="863.74"/>
        <filter val="1329.64"/>
        <filter val="3428.64"/>
        <filter val="443.75"/>
        <filter val="698.75"/>
        <filter val="2068.65"/>
        <filter val="458.76"/>
        <filter val="-612.67"/>
        <filter val="632.77"/>
        <filter val="497.78"/>
        <filter val="504.78"/>
        <filter val="731.78"/>
        <filter val="3728.68"/>
        <filter val="401.79"/>
        <filter val="344.82"/>
        <filter val="535.82"/>
        <filter val="1290.52"/>
        <filter val="2798.52"/>
        <filter val="69.83"/>
        <filter val="231.83"/>
        <filter val="232.83"/>
        <filter val="220.84"/>
        <filter val="612.84"/>
        <filter val="1072.54"/>
        <filter val="1509.54"/>
        <filter val="2256.54"/>
        <filter val="104.85"/>
        <filter val="438.85"/>
        <filter val="525.86"/>
        <filter val="1007.56"/>
        <filter val="1380.57"/>
        <filter val="362.89"/>
        <filter val="2617.59"/>
        <filter val="235.91"/>
        <filter val="933.91"/>
        <filter val="167.92"/>
        <filter val="233.92"/>
        <filter val="418.92"/>
        <filter val="245.93"/>
        <filter val="532.93"/>
        <filter val="862.94"/>
        <filter val="147.96"/>
        <filter val="430.96"/>
        <filter val="511.96"/>
        <filter val="523.96"/>
        <filter val="686.96"/>
        <filter val="167.97"/>
        <filter val="168.97"/>
        <filter val="231.97"/>
        <filter val="456.97"/>
        <filter val="378.99"/>
        <filter val="412.99"/>
        <filter val="463.99"/>
        <filter val="775.99"/>
        <filter val="2287.92"/>
        <filter val="4448.92"/>
        <filter val="1020.97"/>
        <filter val="1088.98"/>
        <filter val="1213.99"/>
        <filter val="4723.2"/>
        <filter val="287.5"/>
        <filter val="417.5"/>
        <filter val="713.6"/>
        <filter val="917.6"/>
        <filter val="543.8"/>
        <filter val="2736"/>
        <filter val="1343"/>
        <filter val="12589.88"/>
        <filter val="194.4"/>
        <filter val="1770.5"/>
        <filter val="3420.5"/>
        <filter val="1350.9"/>
        <filter val="1887"/>
      </filters>
    </filterColumn>
    <filterColumn colId="6">
      <filters>
        <filter val="#N/A"/>
        <filter val="-0.01"/>
        <filter val="-0.02"/>
        <filter val="0.03"/>
        <filter val="-0.03"/>
        <filter val="-0.04"/>
        <filter val="-0.24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1692</v>
      </c>
      <c r="B1" s="2" t="s">
        <v>1693</v>
      </c>
      <c r="C1" s="2" t="s">
        <v>1694</v>
      </c>
      <c r="D1" s="2" t="s">
        <v>1695</v>
      </c>
      <c r="E1" s="2" t="s">
        <v>13</v>
      </c>
      <c r="F1" s="2" t="s">
        <v>5</v>
      </c>
      <c r="G1" s="2" t="s">
        <v>6</v>
      </c>
      <c r="H1" s="2" t="s">
        <v>1696</v>
      </c>
      <c r="I1" s="2" t="s">
        <v>1697</v>
      </c>
      <c r="J1" s="2" t="s">
        <v>1698</v>
      </c>
      <c r="K1" s="2" t="s">
        <v>1699</v>
      </c>
      <c r="L1" s="2" t="s">
        <v>1700</v>
      </c>
      <c r="M1" s="2" t="s">
        <v>1701</v>
      </c>
      <c r="N1" s="2" t="s">
        <v>1702</v>
      </c>
      <c r="O1" s="2" t="s">
        <v>1703</v>
      </c>
      <c r="P1" s="2" t="s">
        <v>1704</v>
      </c>
      <c r="Q1" s="2" t="s">
        <v>1705</v>
      </c>
      <c r="R1" s="2" t="s">
        <v>1706</v>
      </c>
      <c r="S1" s="2" t="s">
        <v>1707</v>
      </c>
      <c r="T1" s="2" t="s">
        <v>1708</v>
      </c>
      <c r="U1" s="2" t="s">
        <v>1709</v>
      </c>
      <c r="V1" s="2" t="s">
        <v>1710</v>
      </c>
    </row>
    <row r="2" s="1" customFormat="1" spans="1:22">
      <c r="A2" s="3">
        <v>999226473493559</v>
      </c>
      <c r="B2" s="1" t="s">
        <v>1711</v>
      </c>
      <c r="C2" s="1" t="s">
        <v>1712</v>
      </c>
      <c r="D2" s="1" t="s">
        <v>1713</v>
      </c>
      <c r="E2" s="1" t="s">
        <v>1714</v>
      </c>
      <c r="F2" s="1" t="s">
        <v>1715</v>
      </c>
      <c r="G2" s="1" t="s">
        <v>1716</v>
      </c>
      <c r="H2" s="1" t="s">
        <v>1717</v>
      </c>
      <c r="I2" s="1" t="s">
        <v>1718</v>
      </c>
      <c r="J2" s="1" t="s">
        <v>30</v>
      </c>
      <c r="K2" s="1" t="s">
        <v>1719</v>
      </c>
      <c r="L2" s="1" t="s">
        <v>1719</v>
      </c>
      <c r="M2" s="1" t="s">
        <v>1720</v>
      </c>
      <c r="N2" s="1" t="s">
        <v>1720</v>
      </c>
      <c r="O2" s="1" t="s">
        <v>1721</v>
      </c>
      <c r="P2" s="1" t="s">
        <v>1722</v>
      </c>
      <c r="Q2" s="1" t="s">
        <v>1723</v>
      </c>
      <c r="R2" s="1" t="s">
        <v>1724</v>
      </c>
      <c r="S2" s="1" t="s">
        <v>1725</v>
      </c>
      <c r="T2" s="1" t="s">
        <v>1726</v>
      </c>
      <c r="U2" s="1" t="s">
        <v>1684</v>
      </c>
      <c r="V2" s="1" t="s">
        <v>1727</v>
      </c>
    </row>
    <row r="3" s="1" customFormat="1" spans="1:22">
      <c r="A3" s="3">
        <v>999225991956867</v>
      </c>
      <c r="B3" s="1" t="s">
        <v>1728</v>
      </c>
      <c r="C3" s="1" t="s">
        <v>1729</v>
      </c>
      <c r="D3" s="1" t="s">
        <v>1730</v>
      </c>
      <c r="E3" s="1" t="s">
        <v>1731</v>
      </c>
      <c r="F3" s="1" t="s">
        <v>1732</v>
      </c>
      <c r="G3" s="1" t="s">
        <v>1716</v>
      </c>
      <c r="H3" s="1" t="s">
        <v>1717</v>
      </c>
      <c r="I3" s="1" t="s">
        <v>1733</v>
      </c>
      <c r="J3" s="1" t="s">
        <v>30</v>
      </c>
      <c r="K3" s="1" t="s">
        <v>1734</v>
      </c>
      <c r="L3" s="1" t="s">
        <v>1734</v>
      </c>
      <c r="M3" s="1" t="s">
        <v>1720</v>
      </c>
      <c r="N3" s="1" t="s">
        <v>1720</v>
      </c>
      <c r="O3" s="1" t="s">
        <v>1721</v>
      </c>
      <c r="P3" s="1" t="s">
        <v>1722</v>
      </c>
      <c r="Q3" s="1" t="s">
        <v>1723</v>
      </c>
      <c r="R3" s="1" t="s">
        <v>1735</v>
      </c>
      <c r="S3" s="1" t="s">
        <v>1725</v>
      </c>
      <c r="T3" s="1" t="s">
        <v>1726</v>
      </c>
      <c r="U3" s="1" t="s">
        <v>1684</v>
      </c>
      <c r="V3" s="1" t="s">
        <v>1736</v>
      </c>
    </row>
    <row r="4" s="1" customFormat="1" spans="1:22">
      <c r="A4" s="3">
        <v>999228572575358</v>
      </c>
      <c r="B4" s="1" t="s">
        <v>1732</v>
      </c>
      <c r="C4" s="1" t="s">
        <v>1737</v>
      </c>
      <c r="D4" s="1" t="s">
        <v>1738</v>
      </c>
      <c r="E4" s="1" t="s">
        <v>1739</v>
      </c>
      <c r="F4" s="1" t="s">
        <v>1732</v>
      </c>
      <c r="G4" s="1" t="s">
        <v>1716</v>
      </c>
      <c r="H4" s="1" t="s">
        <v>1717</v>
      </c>
      <c r="I4" s="1" t="s">
        <v>1740</v>
      </c>
      <c r="J4" s="1" t="s">
        <v>30</v>
      </c>
      <c r="K4" s="1" t="s">
        <v>1741</v>
      </c>
      <c r="L4" s="1" t="s">
        <v>1741</v>
      </c>
      <c r="M4" s="1" t="s">
        <v>1720</v>
      </c>
      <c r="N4" s="1" t="s">
        <v>1720</v>
      </c>
      <c r="O4" s="1" t="s">
        <v>1721</v>
      </c>
      <c r="P4" s="1" t="s">
        <v>1722</v>
      </c>
      <c r="Q4" s="1" t="s">
        <v>1723</v>
      </c>
      <c r="R4" s="1" t="s">
        <v>1742</v>
      </c>
      <c r="S4" s="1" t="s">
        <v>1725</v>
      </c>
      <c r="T4" s="1" t="s">
        <v>1726</v>
      </c>
      <c r="U4" s="1" t="s">
        <v>1684</v>
      </c>
      <c r="V4" s="1" t="s">
        <v>1743</v>
      </c>
    </row>
    <row r="5" s="1" customFormat="1" spans="1:22">
      <c r="A5" s="3">
        <v>999228572419989</v>
      </c>
      <c r="B5" s="1" t="s">
        <v>1732</v>
      </c>
      <c r="C5" s="1" t="s">
        <v>1744</v>
      </c>
      <c r="D5" s="1" t="s">
        <v>1745</v>
      </c>
      <c r="E5" s="1" t="s">
        <v>1746</v>
      </c>
      <c r="F5" s="1" t="s">
        <v>1732</v>
      </c>
      <c r="G5" s="1" t="s">
        <v>1716</v>
      </c>
      <c r="H5" s="1" t="s">
        <v>1717</v>
      </c>
      <c r="I5" s="1" t="s">
        <v>1747</v>
      </c>
      <c r="J5" s="1" t="s">
        <v>30</v>
      </c>
      <c r="K5" s="1" t="s">
        <v>1748</v>
      </c>
      <c r="L5" s="1" t="s">
        <v>1748</v>
      </c>
      <c r="M5" s="1" t="s">
        <v>1720</v>
      </c>
      <c r="N5" s="1" t="s">
        <v>1720</v>
      </c>
      <c r="O5" s="1" t="s">
        <v>1721</v>
      </c>
      <c r="P5" s="1" t="s">
        <v>1722</v>
      </c>
      <c r="Q5" s="1" t="s">
        <v>1723</v>
      </c>
      <c r="R5" s="1" t="s">
        <v>1749</v>
      </c>
      <c r="S5" s="1" t="s">
        <v>1725</v>
      </c>
      <c r="T5" s="1" t="s">
        <v>1726</v>
      </c>
      <c r="U5" s="1" t="s">
        <v>1684</v>
      </c>
      <c r="V5" s="1" t="s">
        <v>1750</v>
      </c>
    </row>
    <row r="6" s="1" customFormat="1" spans="1:22">
      <c r="A6" s="3">
        <v>999228572406063</v>
      </c>
      <c r="B6" s="1" t="s">
        <v>1732</v>
      </c>
      <c r="C6" s="1" t="s">
        <v>1751</v>
      </c>
      <c r="D6" s="1" t="s">
        <v>1752</v>
      </c>
      <c r="E6" s="1" t="s">
        <v>1753</v>
      </c>
      <c r="F6" s="1" t="s">
        <v>1732</v>
      </c>
      <c r="G6" s="1" t="s">
        <v>1716</v>
      </c>
      <c r="H6" s="1" t="s">
        <v>1717</v>
      </c>
      <c r="I6" s="1" t="s">
        <v>1754</v>
      </c>
      <c r="J6" s="1" t="s">
        <v>30</v>
      </c>
      <c r="K6" s="1" t="s">
        <v>1755</v>
      </c>
      <c r="L6" s="1" t="s">
        <v>1755</v>
      </c>
      <c r="M6" s="1" t="s">
        <v>1720</v>
      </c>
      <c r="N6" s="1" t="s">
        <v>1720</v>
      </c>
      <c r="O6" s="1" t="s">
        <v>1721</v>
      </c>
      <c r="P6" s="1" t="s">
        <v>1722</v>
      </c>
      <c r="Q6" s="1" t="s">
        <v>1723</v>
      </c>
      <c r="R6" s="1" t="s">
        <v>1756</v>
      </c>
      <c r="S6" s="1" t="s">
        <v>1725</v>
      </c>
      <c r="T6" s="1" t="s">
        <v>1726</v>
      </c>
      <c r="U6" s="1" t="s">
        <v>1684</v>
      </c>
      <c r="V6" s="1" t="s">
        <v>1757</v>
      </c>
    </row>
    <row r="7" s="1" customFormat="1" spans="1:22">
      <c r="A7" s="3">
        <v>999228572309458</v>
      </c>
      <c r="B7" s="1" t="s">
        <v>1732</v>
      </c>
      <c r="C7" s="1" t="s">
        <v>1758</v>
      </c>
      <c r="D7" s="1" t="s">
        <v>1759</v>
      </c>
      <c r="E7" s="1" t="s">
        <v>1760</v>
      </c>
      <c r="F7" s="1" t="s">
        <v>1732</v>
      </c>
      <c r="G7" s="1" t="s">
        <v>1716</v>
      </c>
      <c r="H7" s="1" t="s">
        <v>1717</v>
      </c>
      <c r="I7" s="1" t="s">
        <v>1761</v>
      </c>
      <c r="J7" s="1" t="s">
        <v>30</v>
      </c>
      <c r="K7" s="1" t="s">
        <v>1762</v>
      </c>
      <c r="L7" s="1" t="s">
        <v>1762</v>
      </c>
      <c r="M7" s="1" t="s">
        <v>1720</v>
      </c>
      <c r="N7" s="1" t="s">
        <v>1720</v>
      </c>
      <c r="O7" s="1" t="s">
        <v>1721</v>
      </c>
      <c r="P7" s="1" t="s">
        <v>1722</v>
      </c>
      <c r="Q7" s="1" t="s">
        <v>1723</v>
      </c>
      <c r="R7" s="1" t="s">
        <v>1763</v>
      </c>
      <c r="S7" s="1" t="s">
        <v>1725</v>
      </c>
      <c r="T7" s="1" t="s">
        <v>1726</v>
      </c>
      <c r="U7" s="1" t="s">
        <v>1684</v>
      </c>
      <c r="V7" s="1" t="s">
        <v>1764</v>
      </c>
    </row>
    <row r="8" s="1" customFormat="1" spans="1:22">
      <c r="A8" s="3">
        <v>999228572185250</v>
      </c>
      <c r="B8" s="1" t="s">
        <v>1732</v>
      </c>
      <c r="C8" s="1" t="s">
        <v>1765</v>
      </c>
      <c r="D8" s="1" t="s">
        <v>1766</v>
      </c>
      <c r="E8" s="1" t="s">
        <v>1767</v>
      </c>
      <c r="F8" s="1" t="s">
        <v>1732</v>
      </c>
      <c r="G8" s="1" t="s">
        <v>1716</v>
      </c>
      <c r="H8" s="1" t="s">
        <v>1717</v>
      </c>
      <c r="I8" s="1" t="s">
        <v>1768</v>
      </c>
      <c r="J8" s="1" t="s">
        <v>30</v>
      </c>
      <c r="K8" s="1" t="s">
        <v>1769</v>
      </c>
      <c r="L8" s="1" t="s">
        <v>1769</v>
      </c>
      <c r="M8" s="1" t="s">
        <v>1720</v>
      </c>
      <c r="N8" s="1" t="s">
        <v>1720</v>
      </c>
      <c r="O8" s="1" t="s">
        <v>1721</v>
      </c>
      <c r="P8" s="1" t="s">
        <v>1722</v>
      </c>
      <c r="Q8" s="1" t="s">
        <v>1723</v>
      </c>
      <c r="R8" s="1" t="s">
        <v>1770</v>
      </c>
      <c r="S8" s="1" t="s">
        <v>1725</v>
      </c>
      <c r="T8" s="1" t="s">
        <v>1726</v>
      </c>
      <c r="U8" s="1" t="s">
        <v>1684</v>
      </c>
      <c r="V8" s="1" t="s">
        <v>1771</v>
      </c>
    </row>
    <row r="9" s="1" customFormat="1" spans="1:22">
      <c r="A9" s="3">
        <v>999228572180577</v>
      </c>
      <c r="B9" s="1" t="s">
        <v>1732</v>
      </c>
      <c r="C9" s="1" t="s">
        <v>1772</v>
      </c>
      <c r="D9" s="1" t="s">
        <v>1773</v>
      </c>
      <c r="E9" s="1" t="s">
        <v>1774</v>
      </c>
      <c r="F9" s="1" t="s">
        <v>1732</v>
      </c>
      <c r="G9" s="1" t="s">
        <v>1716</v>
      </c>
      <c r="H9" s="1" t="s">
        <v>1717</v>
      </c>
      <c r="I9" s="1" t="s">
        <v>1775</v>
      </c>
      <c r="J9" s="1" t="s">
        <v>30</v>
      </c>
      <c r="K9" s="1" t="s">
        <v>1776</v>
      </c>
      <c r="L9" s="1" t="s">
        <v>1776</v>
      </c>
      <c r="M9" s="1" t="s">
        <v>1720</v>
      </c>
      <c r="N9" s="1" t="s">
        <v>1720</v>
      </c>
      <c r="O9" s="1" t="s">
        <v>1721</v>
      </c>
      <c r="P9" s="1" t="s">
        <v>1722</v>
      </c>
      <c r="Q9" s="1" t="s">
        <v>1723</v>
      </c>
      <c r="R9" s="1" t="s">
        <v>1777</v>
      </c>
      <c r="S9" s="1" t="s">
        <v>1725</v>
      </c>
      <c r="T9" s="1" t="s">
        <v>1726</v>
      </c>
      <c r="U9" s="1" t="s">
        <v>1684</v>
      </c>
      <c r="V9" s="1" t="s">
        <v>1778</v>
      </c>
    </row>
    <row r="10" s="1" customFormat="1" spans="1:22">
      <c r="A10" s="3">
        <v>999228571994485</v>
      </c>
      <c r="B10" s="1" t="s">
        <v>1732</v>
      </c>
      <c r="C10" s="1" t="s">
        <v>1779</v>
      </c>
      <c r="D10" s="1" t="s">
        <v>1780</v>
      </c>
      <c r="E10" s="1" t="s">
        <v>1781</v>
      </c>
      <c r="F10" s="1" t="s">
        <v>1732</v>
      </c>
      <c r="G10" s="1" t="s">
        <v>1716</v>
      </c>
      <c r="H10" s="1" t="s">
        <v>1717</v>
      </c>
      <c r="I10" s="1" t="s">
        <v>1782</v>
      </c>
      <c r="J10" s="1" t="s">
        <v>30</v>
      </c>
      <c r="K10" s="1" t="s">
        <v>1783</v>
      </c>
      <c r="L10" s="1" t="s">
        <v>1783</v>
      </c>
      <c r="M10" s="1" t="s">
        <v>1720</v>
      </c>
      <c r="N10" s="1" t="s">
        <v>1720</v>
      </c>
      <c r="O10" s="1" t="s">
        <v>1721</v>
      </c>
      <c r="P10" s="1" t="s">
        <v>1722</v>
      </c>
      <c r="Q10" s="1" t="s">
        <v>1723</v>
      </c>
      <c r="R10" s="1" t="s">
        <v>1784</v>
      </c>
      <c r="S10" s="1" t="s">
        <v>1725</v>
      </c>
      <c r="T10" s="1" t="s">
        <v>1726</v>
      </c>
      <c r="U10" s="1" t="s">
        <v>1684</v>
      </c>
      <c r="V10" s="1" t="s">
        <v>1785</v>
      </c>
    </row>
    <row r="11" s="1" customFormat="1" spans="1:22">
      <c r="A11" s="3">
        <v>999228571887270</v>
      </c>
      <c r="B11" s="1" t="s">
        <v>1732</v>
      </c>
      <c r="C11" s="1" t="s">
        <v>1786</v>
      </c>
      <c r="D11" s="1" t="s">
        <v>1787</v>
      </c>
      <c r="E11" s="1" t="s">
        <v>1788</v>
      </c>
      <c r="F11" s="1" t="s">
        <v>1732</v>
      </c>
      <c r="G11" s="1" t="s">
        <v>1716</v>
      </c>
      <c r="H11" s="1" t="s">
        <v>1717</v>
      </c>
      <c r="I11" s="1" t="s">
        <v>1789</v>
      </c>
      <c r="J11" s="1" t="s">
        <v>30</v>
      </c>
      <c r="K11" s="1" t="s">
        <v>1790</v>
      </c>
      <c r="L11" s="1" t="s">
        <v>1790</v>
      </c>
      <c r="M11" s="1" t="s">
        <v>1720</v>
      </c>
      <c r="N11" s="1" t="s">
        <v>1720</v>
      </c>
      <c r="O11" s="1" t="s">
        <v>1721</v>
      </c>
      <c r="P11" s="1" t="s">
        <v>1722</v>
      </c>
      <c r="Q11" s="1" t="s">
        <v>1723</v>
      </c>
      <c r="R11" s="1" t="s">
        <v>1791</v>
      </c>
      <c r="S11" s="1" t="s">
        <v>1725</v>
      </c>
      <c r="T11" s="1" t="s">
        <v>1726</v>
      </c>
      <c r="U11" s="1" t="s">
        <v>1684</v>
      </c>
      <c r="V11" s="1" t="s">
        <v>1743</v>
      </c>
    </row>
    <row r="12" s="1" customFormat="1" spans="1:22">
      <c r="A12" s="3">
        <v>999228571730008</v>
      </c>
      <c r="B12" s="1" t="s">
        <v>1732</v>
      </c>
      <c r="C12" s="1" t="s">
        <v>1792</v>
      </c>
      <c r="D12" s="1" t="s">
        <v>1793</v>
      </c>
      <c r="E12" s="1" t="s">
        <v>1794</v>
      </c>
      <c r="F12" s="1" t="s">
        <v>1732</v>
      </c>
      <c r="G12" s="1" t="s">
        <v>1716</v>
      </c>
      <c r="H12" s="1" t="s">
        <v>1717</v>
      </c>
      <c r="I12" s="1" t="s">
        <v>1795</v>
      </c>
      <c r="J12" s="1" t="s">
        <v>30</v>
      </c>
      <c r="K12" s="1" t="s">
        <v>1796</v>
      </c>
      <c r="L12" s="1" t="s">
        <v>1796</v>
      </c>
      <c r="M12" s="1" t="s">
        <v>1720</v>
      </c>
      <c r="N12" s="1" t="s">
        <v>1720</v>
      </c>
      <c r="O12" s="1" t="s">
        <v>1721</v>
      </c>
      <c r="P12" s="1" t="s">
        <v>1722</v>
      </c>
      <c r="Q12" s="1" t="s">
        <v>1723</v>
      </c>
      <c r="R12" s="1" t="s">
        <v>1797</v>
      </c>
      <c r="S12" s="1" t="s">
        <v>1725</v>
      </c>
      <c r="T12" s="1" t="s">
        <v>1726</v>
      </c>
      <c r="U12" s="1" t="s">
        <v>1684</v>
      </c>
      <c r="V12" s="1" t="s">
        <v>1798</v>
      </c>
    </row>
    <row r="13" s="1" customFormat="1" spans="1:22">
      <c r="A13" s="3">
        <v>999228571262197</v>
      </c>
      <c r="B13" s="1" t="s">
        <v>1732</v>
      </c>
      <c r="C13" s="1" t="s">
        <v>1799</v>
      </c>
      <c r="D13" s="1" t="s">
        <v>1800</v>
      </c>
      <c r="E13" s="1" t="s">
        <v>1801</v>
      </c>
      <c r="F13" s="1" t="s">
        <v>1732</v>
      </c>
      <c r="G13" s="1" t="s">
        <v>1716</v>
      </c>
      <c r="H13" s="1" t="s">
        <v>1717</v>
      </c>
      <c r="I13" s="1" t="s">
        <v>1802</v>
      </c>
      <c r="J13" s="1" t="s">
        <v>30</v>
      </c>
      <c r="K13" s="1" t="s">
        <v>1803</v>
      </c>
      <c r="L13" s="1" t="s">
        <v>1803</v>
      </c>
      <c r="M13" s="1" t="s">
        <v>1720</v>
      </c>
      <c r="N13" s="1" t="s">
        <v>1720</v>
      </c>
      <c r="O13" s="1" t="s">
        <v>1721</v>
      </c>
      <c r="P13" s="1" t="s">
        <v>1722</v>
      </c>
      <c r="Q13" s="1" t="s">
        <v>1723</v>
      </c>
      <c r="R13" s="1" t="s">
        <v>1804</v>
      </c>
      <c r="S13" s="1" t="s">
        <v>1725</v>
      </c>
      <c r="T13" s="1" t="s">
        <v>1726</v>
      </c>
      <c r="U13" s="1" t="s">
        <v>1684</v>
      </c>
      <c r="V13" s="1" t="s">
        <v>1805</v>
      </c>
    </row>
    <row r="14" s="1" customFormat="1" spans="1:22">
      <c r="A14" s="3">
        <v>28571248933</v>
      </c>
      <c r="B14" s="1" t="s">
        <v>1732</v>
      </c>
      <c r="C14" s="1" t="s">
        <v>1806</v>
      </c>
      <c r="D14" s="1" t="s">
        <v>1807</v>
      </c>
      <c r="E14" s="1" t="s">
        <v>1808</v>
      </c>
      <c r="F14" s="1" t="s">
        <v>1732</v>
      </c>
      <c r="G14" s="1" t="s">
        <v>1716</v>
      </c>
      <c r="H14" s="1" t="s">
        <v>1717</v>
      </c>
      <c r="I14" s="1" t="s">
        <v>1809</v>
      </c>
      <c r="J14" s="1" t="s">
        <v>30</v>
      </c>
      <c r="K14" s="1" t="s">
        <v>1810</v>
      </c>
      <c r="L14" s="1" t="s">
        <v>1810</v>
      </c>
      <c r="M14" s="1" t="s">
        <v>1720</v>
      </c>
      <c r="N14" s="1" t="s">
        <v>1720</v>
      </c>
      <c r="O14" s="1" t="s">
        <v>1721</v>
      </c>
      <c r="P14" s="1" t="s">
        <v>1722</v>
      </c>
      <c r="Q14" s="1" t="s">
        <v>1723</v>
      </c>
      <c r="R14" s="1" t="s">
        <v>1811</v>
      </c>
      <c r="S14" s="1" t="s">
        <v>1725</v>
      </c>
      <c r="T14" s="1" t="s">
        <v>1726</v>
      </c>
      <c r="U14" s="1" t="s">
        <v>1684</v>
      </c>
      <c r="V14" s="1" t="s">
        <v>1798</v>
      </c>
    </row>
    <row r="15" s="1" customFormat="1" spans="1:22">
      <c r="A15" s="3">
        <v>999228571254606</v>
      </c>
      <c r="B15" s="1" t="s">
        <v>1732</v>
      </c>
      <c r="C15" s="1" t="s">
        <v>1812</v>
      </c>
      <c r="D15" s="1" t="s">
        <v>1813</v>
      </c>
      <c r="E15" s="1" t="s">
        <v>1814</v>
      </c>
      <c r="F15" s="1" t="s">
        <v>1732</v>
      </c>
      <c r="G15" s="1" t="s">
        <v>1716</v>
      </c>
      <c r="H15" s="1" t="s">
        <v>1717</v>
      </c>
      <c r="I15" s="1" t="s">
        <v>1815</v>
      </c>
      <c r="J15" s="1" t="s">
        <v>30</v>
      </c>
      <c r="K15" s="1" t="s">
        <v>1816</v>
      </c>
      <c r="L15" s="1" t="s">
        <v>1816</v>
      </c>
      <c r="M15" s="1" t="s">
        <v>1720</v>
      </c>
      <c r="N15" s="1" t="s">
        <v>1720</v>
      </c>
      <c r="O15" s="1" t="s">
        <v>1721</v>
      </c>
      <c r="P15" s="1" t="s">
        <v>1722</v>
      </c>
      <c r="Q15" s="1" t="s">
        <v>1723</v>
      </c>
      <c r="R15" s="1" t="s">
        <v>1817</v>
      </c>
      <c r="S15" s="1" t="s">
        <v>1725</v>
      </c>
      <c r="T15" s="1" t="s">
        <v>1726</v>
      </c>
      <c r="U15" s="1" t="s">
        <v>1684</v>
      </c>
      <c r="V15" s="1" t="s">
        <v>1757</v>
      </c>
    </row>
    <row r="16" s="1" customFormat="1" spans="1:22">
      <c r="A16" s="3">
        <v>999228571022936</v>
      </c>
      <c r="B16" s="1" t="s">
        <v>1732</v>
      </c>
      <c r="C16" s="1" t="s">
        <v>1818</v>
      </c>
      <c r="D16" s="1" t="s">
        <v>1819</v>
      </c>
      <c r="E16" s="1" t="s">
        <v>1820</v>
      </c>
      <c r="F16" s="1" t="s">
        <v>1732</v>
      </c>
      <c r="G16" s="1" t="s">
        <v>1716</v>
      </c>
      <c r="H16" s="1" t="s">
        <v>1717</v>
      </c>
      <c r="I16" s="1" t="s">
        <v>1821</v>
      </c>
      <c r="J16" s="1" t="s">
        <v>30</v>
      </c>
      <c r="K16" s="1" t="s">
        <v>1822</v>
      </c>
      <c r="L16" s="1" t="s">
        <v>1822</v>
      </c>
      <c r="M16" s="1" t="s">
        <v>1720</v>
      </c>
      <c r="N16" s="1" t="s">
        <v>1720</v>
      </c>
      <c r="O16" s="1" t="s">
        <v>1721</v>
      </c>
      <c r="P16" s="1" t="s">
        <v>1722</v>
      </c>
      <c r="Q16" s="1" t="s">
        <v>1723</v>
      </c>
      <c r="R16" s="1" t="s">
        <v>1823</v>
      </c>
      <c r="S16" s="1" t="s">
        <v>1725</v>
      </c>
      <c r="T16" s="1" t="s">
        <v>1726</v>
      </c>
      <c r="U16" s="1" t="s">
        <v>1684</v>
      </c>
      <c r="V16" s="1" t="s">
        <v>1757</v>
      </c>
    </row>
    <row r="17" s="1" customFormat="1" spans="1:22">
      <c r="A17" s="3">
        <v>999228570937140</v>
      </c>
      <c r="B17" s="1" t="s">
        <v>1732</v>
      </c>
      <c r="C17" s="1" t="s">
        <v>1824</v>
      </c>
      <c r="D17" s="1" t="s">
        <v>1825</v>
      </c>
      <c r="E17" s="1" t="s">
        <v>1826</v>
      </c>
      <c r="F17" s="1" t="s">
        <v>1732</v>
      </c>
      <c r="G17" s="1" t="s">
        <v>1716</v>
      </c>
      <c r="H17" s="1" t="s">
        <v>1717</v>
      </c>
      <c r="I17" s="1" t="s">
        <v>1827</v>
      </c>
      <c r="J17" s="1" t="s">
        <v>30</v>
      </c>
      <c r="K17" s="1" t="s">
        <v>1828</v>
      </c>
      <c r="L17" s="1" t="s">
        <v>1828</v>
      </c>
      <c r="M17" s="1" t="s">
        <v>1720</v>
      </c>
      <c r="N17" s="1" t="s">
        <v>1720</v>
      </c>
      <c r="O17" s="1" t="s">
        <v>1721</v>
      </c>
      <c r="P17" s="1" t="s">
        <v>1722</v>
      </c>
      <c r="Q17" s="1" t="s">
        <v>1723</v>
      </c>
      <c r="R17" s="1" t="s">
        <v>1829</v>
      </c>
      <c r="S17" s="1" t="s">
        <v>1725</v>
      </c>
      <c r="T17" s="1" t="s">
        <v>1726</v>
      </c>
      <c r="U17" s="1" t="s">
        <v>1684</v>
      </c>
      <c r="V17" s="1" t="s">
        <v>1757</v>
      </c>
    </row>
    <row r="18" s="1" customFormat="1" spans="1:22">
      <c r="A18" s="3">
        <v>999228570796478</v>
      </c>
      <c r="B18" s="1" t="s">
        <v>1732</v>
      </c>
      <c r="C18" s="1" t="s">
        <v>1830</v>
      </c>
      <c r="D18" s="1" t="s">
        <v>1831</v>
      </c>
      <c r="E18" s="1" t="s">
        <v>1832</v>
      </c>
      <c r="F18" s="1" t="s">
        <v>1732</v>
      </c>
      <c r="G18" s="1" t="s">
        <v>1716</v>
      </c>
      <c r="H18" s="1" t="s">
        <v>1717</v>
      </c>
      <c r="I18" s="1" t="s">
        <v>1833</v>
      </c>
      <c r="J18" s="1" t="s">
        <v>30</v>
      </c>
      <c r="K18" s="1" t="s">
        <v>1834</v>
      </c>
      <c r="L18" s="1" t="s">
        <v>1834</v>
      </c>
      <c r="M18" s="1" t="s">
        <v>1720</v>
      </c>
      <c r="N18" s="1" t="s">
        <v>1720</v>
      </c>
      <c r="O18" s="1" t="s">
        <v>1721</v>
      </c>
      <c r="P18" s="1" t="s">
        <v>1722</v>
      </c>
      <c r="Q18" s="1" t="s">
        <v>1723</v>
      </c>
      <c r="R18" s="1" t="s">
        <v>1835</v>
      </c>
      <c r="S18" s="1" t="s">
        <v>1725</v>
      </c>
      <c r="T18" s="1" t="s">
        <v>1726</v>
      </c>
      <c r="U18" s="1" t="s">
        <v>1684</v>
      </c>
      <c r="V18" s="1" t="s">
        <v>1836</v>
      </c>
    </row>
    <row r="19" s="1" customFormat="1" spans="1:22">
      <c r="A19" s="3">
        <v>999228570473073</v>
      </c>
      <c r="B19" s="1" t="s">
        <v>1732</v>
      </c>
      <c r="C19" s="1" t="s">
        <v>1837</v>
      </c>
      <c r="D19" s="1" t="s">
        <v>1838</v>
      </c>
      <c r="E19" s="1" t="s">
        <v>1839</v>
      </c>
      <c r="F19" s="1" t="s">
        <v>1732</v>
      </c>
      <c r="G19" s="1" t="s">
        <v>1716</v>
      </c>
      <c r="H19" s="1" t="s">
        <v>1717</v>
      </c>
      <c r="I19" s="1" t="s">
        <v>1840</v>
      </c>
      <c r="J19" s="1" t="s">
        <v>30</v>
      </c>
      <c r="K19" s="1" t="s">
        <v>1841</v>
      </c>
      <c r="L19" s="1" t="s">
        <v>1841</v>
      </c>
      <c r="M19" s="1" t="s">
        <v>1720</v>
      </c>
      <c r="N19" s="1" t="s">
        <v>1720</v>
      </c>
      <c r="O19" s="1" t="s">
        <v>1721</v>
      </c>
      <c r="P19" s="1" t="s">
        <v>1722</v>
      </c>
      <c r="Q19" s="1" t="s">
        <v>1723</v>
      </c>
      <c r="R19" s="1" t="s">
        <v>1842</v>
      </c>
      <c r="S19" s="1" t="s">
        <v>1725</v>
      </c>
      <c r="T19" s="1" t="s">
        <v>1726</v>
      </c>
      <c r="U19" s="1" t="s">
        <v>1684</v>
      </c>
      <c r="V19" s="1" t="s">
        <v>1843</v>
      </c>
    </row>
    <row r="20" s="1" customFormat="1" spans="1:22">
      <c r="A20" s="3">
        <v>999228569629491</v>
      </c>
      <c r="B20" s="1" t="s">
        <v>1732</v>
      </c>
      <c r="C20" s="1" t="s">
        <v>1844</v>
      </c>
      <c r="D20" s="1" t="s">
        <v>1845</v>
      </c>
      <c r="E20" s="1" t="s">
        <v>1846</v>
      </c>
      <c r="F20" s="1" t="s">
        <v>1732</v>
      </c>
      <c r="G20" s="1" t="s">
        <v>1716</v>
      </c>
      <c r="H20" s="1" t="s">
        <v>1717</v>
      </c>
      <c r="I20" s="1" t="s">
        <v>1847</v>
      </c>
      <c r="J20" s="1" t="s">
        <v>30</v>
      </c>
      <c r="K20" s="1" t="s">
        <v>1848</v>
      </c>
      <c r="L20" s="1" t="s">
        <v>1848</v>
      </c>
      <c r="M20" s="1" t="s">
        <v>1720</v>
      </c>
      <c r="N20" s="1" t="s">
        <v>1720</v>
      </c>
      <c r="O20" s="1" t="s">
        <v>1721</v>
      </c>
      <c r="P20" s="1" t="s">
        <v>1722</v>
      </c>
      <c r="Q20" s="1" t="s">
        <v>1723</v>
      </c>
      <c r="R20" s="1" t="s">
        <v>1849</v>
      </c>
      <c r="S20" s="1" t="s">
        <v>1725</v>
      </c>
      <c r="T20" s="1" t="s">
        <v>1726</v>
      </c>
      <c r="U20" s="1" t="s">
        <v>1684</v>
      </c>
      <c r="V20" s="1" t="s">
        <v>1850</v>
      </c>
    </row>
    <row r="21" s="1" customFormat="1" spans="1:22">
      <c r="A21" s="3">
        <v>999228569603975</v>
      </c>
      <c r="B21" s="1" t="s">
        <v>1732</v>
      </c>
      <c r="C21" s="1" t="s">
        <v>1851</v>
      </c>
      <c r="D21" s="1" t="s">
        <v>1852</v>
      </c>
      <c r="E21" s="1" t="s">
        <v>1853</v>
      </c>
      <c r="F21" s="1" t="s">
        <v>1732</v>
      </c>
      <c r="G21" s="1" t="s">
        <v>1716</v>
      </c>
      <c r="H21" s="1" t="s">
        <v>1717</v>
      </c>
      <c r="I21" s="1" t="s">
        <v>1854</v>
      </c>
      <c r="J21" s="1" t="s">
        <v>30</v>
      </c>
      <c r="K21" s="1" t="s">
        <v>1855</v>
      </c>
      <c r="L21" s="1" t="s">
        <v>1855</v>
      </c>
      <c r="M21" s="1" t="s">
        <v>1720</v>
      </c>
      <c r="N21" s="1" t="s">
        <v>1720</v>
      </c>
      <c r="O21" s="1" t="s">
        <v>1721</v>
      </c>
      <c r="P21" s="1" t="s">
        <v>1722</v>
      </c>
      <c r="Q21" s="1" t="s">
        <v>1723</v>
      </c>
      <c r="R21" s="1" t="s">
        <v>1856</v>
      </c>
      <c r="S21" s="1" t="s">
        <v>1725</v>
      </c>
      <c r="T21" s="1" t="s">
        <v>1726</v>
      </c>
      <c r="U21" s="1" t="s">
        <v>1684</v>
      </c>
      <c r="V21" s="1" t="s">
        <v>1757</v>
      </c>
    </row>
    <row r="22" s="1" customFormat="1" spans="1:22">
      <c r="A22" s="3">
        <v>999228569582008</v>
      </c>
      <c r="B22" s="1" t="s">
        <v>1732</v>
      </c>
      <c r="C22" s="1" t="s">
        <v>1857</v>
      </c>
      <c r="D22" s="1" t="s">
        <v>1858</v>
      </c>
      <c r="E22" s="1" t="s">
        <v>1859</v>
      </c>
      <c r="F22" s="1" t="s">
        <v>1732</v>
      </c>
      <c r="G22" s="1" t="s">
        <v>1716</v>
      </c>
      <c r="H22" s="1" t="s">
        <v>1717</v>
      </c>
      <c r="I22" s="1" t="s">
        <v>1860</v>
      </c>
      <c r="J22" s="1" t="s">
        <v>30</v>
      </c>
      <c r="K22" s="1" t="s">
        <v>1861</v>
      </c>
      <c r="L22" s="1" t="s">
        <v>1861</v>
      </c>
      <c r="M22" s="1" t="s">
        <v>1720</v>
      </c>
      <c r="N22" s="1" t="s">
        <v>1720</v>
      </c>
      <c r="O22" s="1" t="s">
        <v>1721</v>
      </c>
      <c r="P22" s="1" t="s">
        <v>1722</v>
      </c>
      <c r="Q22" s="1" t="s">
        <v>1723</v>
      </c>
      <c r="R22" s="1" t="s">
        <v>1862</v>
      </c>
      <c r="S22" s="1" t="s">
        <v>1725</v>
      </c>
      <c r="T22" s="1" t="s">
        <v>1726</v>
      </c>
      <c r="U22" s="1" t="s">
        <v>1684</v>
      </c>
      <c r="V22" s="1" t="s">
        <v>1743</v>
      </c>
    </row>
    <row r="23" s="1" customFormat="1" spans="1:22">
      <c r="A23" s="3">
        <v>999228569566228</v>
      </c>
      <c r="B23" s="1" t="s">
        <v>1732</v>
      </c>
      <c r="C23" s="1" t="s">
        <v>1863</v>
      </c>
      <c r="D23" s="1" t="s">
        <v>1864</v>
      </c>
      <c r="E23" s="1" t="s">
        <v>1865</v>
      </c>
      <c r="F23" s="1" t="s">
        <v>1732</v>
      </c>
      <c r="G23" s="1" t="s">
        <v>1716</v>
      </c>
      <c r="H23" s="1" t="s">
        <v>1717</v>
      </c>
      <c r="I23" s="1" t="s">
        <v>1866</v>
      </c>
      <c r="J23" s="1" t="s">
        <v>30</v>
      </c>
      <c r="K23" s="1" t="s">
        <v>1867</v>
      </c>
      <c r="L23" s="1" t="s">
        <v>1867</v>
      </c>
      <c r="M23" s="1" t="s">
        <v>1720</v>
      </c>
      <c r="N23" s="1" t="s">
        <v>1720</v>
      </c>
      <c r="O23" s="1" t="s">
        <v>1721</v>
      </c>
      <c r="P23" s="1" t="s">
        <v>1722</v>
      </c>
      <c r="Q23" s="1" t="s">
        <v>1723</v>
      </c>
      <c r="R23" s="1" t="s">
        <v>1868</v>
      </c>
      <c r="S23" s="1" t="s">
        <v>1725</v>
      </c>
      <c r="T23" s="1" t="s">
        <v>1726</v>
      </c>
      <c r="U23" s="1" t="s">
        <v>1684</v>
      </c>
      <c r="V23" s="1" t="s">
        <v>1757</v>
      </c>
    </row>
    <row r="24" s="1" customFormat="1" spans="1:22">
      <c r="A24" s="3">
        <v>999228569368681</v>
      </c>
      <c r="B24" s="1" t="s">
        <v>1732</v>
      </c>
      <c r="C24" s="1" t="s">
        <v>1869</v>
      </c>
      <c r="D24" s="1" t="s">
        <v>1870</v>
      </c>
      <c r="E24" s="1" t="s">
        <v>1871</v>
      </c>
      <c r="F24" s="1" t="s">
        <v>1732</v>
      </c>
      <c r="G24" s="1" t="s">
        <v>1716</v>
      </c>
      <c r="H24" s="1" t="s">
        <v>1717</v>
      </c>
      <c r="I24" s="1" t="s">
        <v>1872</v>
      </c>
      <c r="J24" s="1" t="s">
        <v>30</v>
      </c>
      <c r="K24" s="1" t="s">
        <v>1873</v>
      </c>
      <c r="L24" s="1" t="s">
        <v>1873</v>
      </c>
      <c r="M24" s="1" t="s">
        <v>1720</v>
      </c>
      <c r="N24" s="1" t="s">
        <v>1720</v>
      </c>
      <c r="O24" s="1" t="s">
        <v>1721</v>
      </c>
      <c r="P24" s="1" t="s">
        <v>1722</v>
      </c>
      <c r="Q24" s="1" t="s">
        <v>1723</v>
      </c>
      <c r="R24" s="1" t="s">
        <v>1874</v>
      </c>
      <c r="S24" s="1" t="s">
        <v>1725</v>
      </c>
      <c r="T24" s="1" t="s">
        <v>1726</v>
      </c>
      <c r="U24" s="1" t="s">
        <v>1684</v>
      </c>
      <c r="V24" s="1" t="s">
        <v>1757</v>
      </c>
    </row>
    <row r="25" s="1" customFormat="1" spans="1:22">
      <c r="A25" s="3">
        <v>999228569342004</v>
      </c>
      <c r="B25" s="1" t="s">
        <v>1732</v>
      </c>
      <c r="C25" s="1" t="s">
        <v>1875</v>
      </c>
      <c r="D25" s="1" t="s">
        <v>1876</v>
      </c>
      <c r="E25" s="1" t="s">
        <v>1877</v>
      </c>
      <c r="F25" s="1" t="s">
        <v>1732</v>
      </c>
      <c r="G25" s="1" t="s">
        <v>1716</v>
      </c>
      <c r="H25" s="1" t="s">
        <v>1717</v>
      </c>
      <c r="I25" s="1" t="s">
        <v>1878</v>
      </c>
      <c r="J25" s="1" t="s">
        <v>30</v>
      </c>
      <c r="K25" s="1" t="s">
        <v>1879</v>
      </c>
      <c r="L25" s="1" t="s">
        <v>1879</v>
      </c>
      <c r="M25" s="1" t="s">
        <v>1720</v>
      </c>
      <c r="N25" s="1" t="s">
        <v>1720</v>
      </c>
      <c r="O25" s="1" t="s">
        <v>1721</v>
      </c>
      <c r="P25" s="1" t="s">
        <v>1722</v>
      </c>
      <c r="Q25" s="1" t="s">
        <v>1723</v>
      </c>
      <c r="R25" s="1" t="s">
        <v>1880</v>
      </c>
      <c r="S25" s="1" t="s">
        <v>1725</v>
      </c>
      <c r="T25" s="1" t="s">
        <v>1726</v>
      </c>
      <c r="U25" s="1" t="s">
        <v>1684</v>
      </c>
      <c r="V25" s="1" t="s">
        <v>1757</v>
      </c>
    </row>
    <row r="26" s="1" customFormat="1" spans="1:22">
      <c r="A26" s="3">
        <v>999228568922630</v>
      </c>
      <c r="B26" s="1" t="s">
        <v>1732</v>
      </c>
      <c r="C26" s="1" t="s">
        <v>1881</v>
      </c>
      <c r="D26" s="1" t="s">
        <v>1882</v>
      </c>
      <c r="E26" s="1" t="s">
        <v>1883</v>
      </c>
      <c r="F26" s="1" t="s">
        <v>1732</v>
      </c>
      <c r="G26" s="1" t="s">
        <v>1716</v>
      </c>
      <c r="H26" s="1" t="s">
        <v>1717</v>
      </c>
      <c r="I26" s="1" t="s">
        <v>1884</v>
      </c>
      <c r="J26" s="1" t="s">
        <v>30</v>
      </c>
      <c r="K26" s="1" t="s">
        <v>1885</v>
      </c>
      <c r="L26" s="1" t="s">
        <v>1885</v>
      </c>
      <c r="M26" s="1" t="s">
        <v>1720</v>
      </c>
      <c r="N26" s="1" t="s">
        <v>1720</v>
      </c>
      <c r="O26" s="1" t="s">
        <v>1721</v>
      </c>
      <c r="P26" s="1" t="s">
        <v>1722</v>
      </c>
      <c r="Q26" s="1" t="s">
        <v>1723</v>
      </c>
      <c r="R26" s="1" t="s">
        <v>1886</v>
      </c>
      <c r="S26" s="1" t="s">
        <v>1725</v>
      </c>
      <c r="T26" s="1" t="s">
        <v>1726</v>
      </c>
      <c r="U26" s="1" t="s">
        <v>1684</v>
      </c>
      <c r="V26" s="1" t="s">
        <v>1887</v>
      </c>
    </row>
    <row r="27" s="1" customFormat="1" spans="1:22">
      <c r="A27" s="3">
        <v>999228568901958</v>
      </c>
      <c r="B27" s="1" t="s">
        <v>1732</v>
      </c>
      <c r="C27" s="1" t="s">
        <v>1888</v>
      </c>
      <c r="D27" s="1" t="s">
        <v>1882</v>
      </c>
      <c r="E27" s="1" t="s">
        <v>1889</v>
      </c>
      <c r="F27" s="1" t="s">
        <v>1732</v>
      </c>
      <c r="G27" s="1" t="s">
        <v>1716</v>
      </c>
      <c r="H27" s="1" t="s">
        <v>1717</v>
      </c>
      <c r="I27" s="1" t="s">
        <v>1884</v>
      </c>
      <c r="J27" s="1" t="s">
        <v>30</v>
      </c>
      <c r="K27" s="1" t="s">
        <v>1885</v>
      </c>
      <c r="L27" s="1" t="s">
        <v>1885</v>
      </c>
      <c r="M27" s="1" t="s">
        <v>1720</v>
      </c>
      <c r="N27" s="1" t="s">
        <v>1720</v>
      </c>
      <c r="O27" s="1" t="s">
        <v>1721</v>
      </c>
      <c r="P27" s="1" t="s">
        <v>1722</v>
      </c>
      <c r="Q27" s="1" t="s">
        <v>1723</v>
      </c>
      <c r="R27" s="1" t="s">
        <v>1890</v>
      </c>
      <c r="S27" s="1" t="s">
        <v>1725</v>
      </c>
      <c r="T27" s="1" t="s">
        <v>1726</v>
      </c>
      <c r="U27" s="1" t="s">
        <v>1684</v>
      </c>
      <c r="V27" s="1" t="s">
        <v>1887</v>
      </c>
    </row>
    <row r="28" s="1" customFormat="1" spans="1:22">
      <c r="A28" s="3">
        <v>999228568861938</v>
      </c>
      <c r="B28" s="1" t="s">
        <v>1732</v>
      </c>
      <c r="C28" s="1" t="s">
        <v>1891</v>
      </c>
      <c r="D28" s="1" t="s">
        <v>1892</v>
      </c>
      <c r="E28" s="1" t="s">
        <v>1893</v>
      </c>
      <c r="F28" s="1" t="s">
        <v>1732</v>
      </c>
      <c r="G28" s="1" t="s">
        <v>1716</v>
      </c>
      <c r="H28" s="1" t="s">
        <v>1717</v>
      </c>
      <c r="I28" s="1" t="s">
        <v>1894</v>
      </c>
      <c r="J28" s="1" t="s">
        <v>30</v>
      </c>
      <c r="K28" s="1" t="s">
        <v>1895</v>
      </c>
      <c r="L28" s="1" t="s">
        <v>1895</v>
      </c>
      <c r="M28" s="1" t="s">
        <v>1720</v>
      </c>
      <c r="N28" s="1" t="s">
        <v>1720</v>
      </c>
      <c r="O28" s="1" t="s">
        <v>1721</v>
      </c>
      <c r="P28" s="1" t="s">
        <v>1722</v>
      </c>
      <c r="Q28" s="1" t="s">
        <v>1723</v>
      </c>
      <c r="R28" s="1" t="s">
        <v>1896</v>
      </c>
      <c r="S28" s="1" t="s">
        <v>1725</v>
      </c>
      <c r="T28" s="1" t="s">
        <v>1726</v>
      </c>
      <c r="U28" s="1" t="s">
        <v>1684</v>
      </c>
      <c r="V28" s="1" t="s">
        <v>1757</v>
      </c>
    </row>
    <row r="29" s="1" customFormat="1" spans="1:22">
      <c r="A29" s="3">
        <v>999228568173573</v>
      </c>
      <c r="B29" s="1" t="s">
        <v>1732</v>
      </c>
      <c r="C29" s="1" t="s">
        <v>1897</v>
      </c>
      <c r="D29" s="1" t="s">
        <v>1898</v>
      </c>
      <c r="E29" s="1" t="s">
        <v>1899</v>
      </c>
      <c r="F29" s="1" t="s">
        <v>1732</v>
      </c>
      <c r="G29" s="1" t="s">
        <v>1716</v>
      </c>
      <c r="H29" s="1" t="s">
        <v>1717</v>
      </c>
      <c r="I29" s="1" t="s">
        <v>1900</v>
      </c>
      <c r="J29" s="1" t="s">
        <v>30</v>
      </c>
      <c r="K29" s="1" t="s">
        <v>1901</v>
      </c>
      <c r="L29" s="1" t="s">
        <v>1901</v>
      </c>
      <c r="M29" s="1" t="s">
        <v>1720</v>
      </c>
      <c r="N29" s="1" t="s">
        <v>1720</v>
      </c>
      <c r="O29" s="1" t="s">
        <v>1721</v>
      </c>
      <c r="P29" s="1" t="s">
        <v>1722</v>
      </c>
      <c r="Q29" s="1" t="s">
        <v>1723</v>
      </c>
      <c r="R29" s="1" t="s">
        <v>1902</v>
      </c>
      <c r="S29" s="1" t="s">
        <v>1725</v>
      </c>
      <c r="T29" s="1" t="s">
        <v>1726</v>
      </c>
      <c r="U29" s="1" t="s">
        <v>1684</v>
      </c>
      <c r="V29" s="1" t="s">
        <v>1743</v>
      </c>
    </row>
    <row r="30" s="1" customFormat="1" spans="1:22">
      <c r="A30" s="3">
        <v>999228567669556</v>
      </c>
      <c r="B30" s="1" t="s">
        <v>1732</v>
      </c>
      <c r="C30" s="1" t="s">
        <v>1903</v>
      </c>
      <c r="D30" s="1" t="s">
        <v>1904</v>
      </c>
      <c r="E30" s="1" t="s">
        <v>1905</v>
      </c>
      <c r="F30" s="1" t="s">
        <v>1732</v>
      </c>
      <c r="G30" s="1" t="s">
        <v>1716</v>
      </c>
      <c r="H30" s="1" t="s">
        <v>1717</v>
      </c>
      <c r="I30" s="1" t="s">
        <v>1906</v>
      </c>
      <c r="J30" s="1" t="s">
        <v>30</v>
      </c>
      <c r="K30" s="1" t="s">
        <v>1907</v>
      </c>
      <c r="L30" s="1" t="s">
        <v>1907</v>
      </c>
      <c r="M30" s="1" t="s">
        <v>1720</v>
      </c>
      <c r="N30" s="1" t="s">
        <v>1720</v>
      </c>
      <c r="O30" s="1" t="s">
        <v>1721</v>
      </c>
      <c r="P30" s="1" t="s">
        <v>1722</v>
      </c>
      <c r="Q30" s="1" t="s">
        <v>1723</v>
      </c>
      <c r="R30" s="1" t="s">
        <v>1908</v>
      </c>
      <c r="S30" s="1" t="s">
        <v>1725</v>
      </c>
      <c r="T30" s="1" t="s">
        <v>1726</v>
      </c>
      <c r="U30" s="1" t="s">
        <v>1684</v>
      </c>
      <c r="V30" s="1" t="s">
        <v>1757</v>
      </c>
    </row>
    <row r="31" s="1" customFormat="1" spans="1:22">
      <c r="A31" s="3">
        <v>999228567234493</v>
      </c>
      <c r="B31" s="1" t="s">
        <v>1732</v>
      </c>
      <c r="C31" s="1" t="s">
        <v>1909</v>
      </c>
      <c r="D31" s="1" t="s">
        <v>1910</v>
      </c>
      <c r="E31" s="1" t="s">
        <v>1911</v>
      </c>
      <c r="F31" s="1" t="s">
        <v>1732</v>
      </c>
      <c r="G31" s="1" t="s">
        <v>1716</v>
      </c>
      <c r="H31" s="1" t="s">
        <v>1717</v>
      </c>
      <c r="I31" s="1" t="s">
        <v>1912</v>
      </c>
      <c r="J31" s="1" t="s">
        <v>30</v>
      </c>
      <c r="K31" s="1" t="s">
        <v>1913</v>
      </c>
      <c r="L31" s="1" t="s">
        <v>1913</v>
      </c>
      <c r="M31" s="1" t="s">
        <v>1720</v>
      </c>
      <c r="N31" s="1" t="s">
        <v>1720</v>
      </c>
      <c r="O31" s="1" t="s">
        <v>1721</v>
      </c>
      <c r="P31" s="1" t="s">
        <v>1722</v>
      </c>
      <c r="Q31" s="1" t="s">
        <v>1723</v>
      </c>
      <c r="R31" s="1" t="s">
        <v>1914</v>
      </c>
      <c r="S31" s="1" t="s">
        <v>1725</v>
      </c>
      <c r="T31" s="1" t="s">
        <v>1726</v>
      </c>
      <c r="U31" s="1" t="s">
        <v>1684</v>
      </c>
      <c r="V31" s="1" t="s">
        <v>1850</v>
      </c>
    </row>
    <row r="32" s="1" customFormat="1" spans="1:22">
      <c r="A32" s="3">
        <v>999228566865173</v>
      </c>
      <c r="B32" s="1" t="s">
        <v>1732</v>
      </c>
      <c r="C32" s="1" t="s">
        <v>1915</v>
      </c>
      <c r="D32" s="1" t="s">
        <v>1916</v>
      </c>
      <c r="E32" s="1" t="s">
        <v>1917</v>
      </c>
      <c r="F32" s="1" t="s">
        <v>1732</v>
      </c>
      <c r="G32" s="1" t="s">
        <v>1716</v>
      </c>
      <c r="H32" s="1" t="s">
        <v>1717</v>
      </c>
      <c r="I32" s="1" t="s">
        <v>1918</v>
      </c>
      <c r="J32" s="1" t="s">
        <v>30</v>
      </c>
      <c r="K32" s="1" t="s">
        <v>1919</v>
      </c>
      <c r="L32" s="1" t="s">
        <v>1919</v>
      </c>
      <c r="M32" s="1" t="s">
        <v>1720</v>
      </c>
      <c r="N32" s="1" t="s">
        <v>1720</v>
      </c>
      <c r="O32" s="1" t="s">
        <v>1721</v>
      </c>
      <c r="P32" s="1" t="s">
        <v>1722</v>
      </c>
      <c r="Q32" s="1" t="s">
        <v>1723</v>
      </c>
      <c r="R32" s="1" t="s">
        <v>1920</v>
      </c>
      <c r="S32" s="1" t="s">
        <v>1725</v>
      </c>
      <c r="T32" s="1" t="s">
        <v>1726</v>
      </c>
      <c r="U32" s="1" t="s">
        <v>1684</v>
      </c>
      <c r="V32" s="1" t="s">
        <v>1921</v>
      </c>
    </row>
    <row r="33" s="1" customFormat="1" spans="1:22">
      <c r="A33" s="3">
        <v>999228566860072</v>
      </c>
      <c r="B33" s="1" t="s">
        <v>1732</v>
      </c>
      <c r="C33" s="1" t="s">
        <v>1922</v>
      </c>
      <c r="D33" s="1" t="s">
        <v>1923</v>
      </c>
      <c r="E33" s="1" t="s">
        <v>1924</v>
      </c>
      <c r="F33" s="1" t="s">
        <v>1732</v>
      </c>
      <c r="G33" s="1" t="s">
        <v>1716</v>
      </c>
      <c r="H33" s="1" t="s">
        <v>1717</v>
      </c>
      <c r="I33" s="1" t="s">
        <v>1925</v>
      </c>
      <c r="J33" s="1" t="s">
        <v>30</v>
      </c>
      <c r="K33" s="1" t="s">
        <v>1926</v>
      </c>
      <c r="L33" s="1" t="s">
        <v>1926</v>
      </c>
      <c r="M33" s="1" t="s">
        <v>1720</v>
      </c>
      <c r="N33" s="1" t="s">
        <v>1720</v>
      </c>
      <c r="O33" s="1" t="s">
        <v>1721</v>
      </c>
      <c r="P33" s="1" t="s">
        <v>1722</v>
      </c>
      <c r="Q33" s="1" t="s">
        <v>1723</v>
      </c>
      <c r="R33" s="1" t="s">
        <v>1927</v>
      </c>
      <c r="S33" s="1" t="s">
        <v>1725</v>
      </c>
      <c r="T33" s="1" t="s">
        <v>1726</v>
      </c>
      <c r="U33" s="1" t="s">
        <v>1684</v>
      </c>
      <c r="V33" s="1" t="s">
        <v>1843</v>
      </c>
    </row>
    <row r="34" s="1" customFormat="1" spans="1:22">
      <c r="A34" s="3">
        <v>999228566810601</v>
      </c>
      <c r="B34" s="1" t="s">
        <v>1732</v>
      </c>
      <c r="C34" s="1" t="s">
        <v>1928</v>
      </c>
      <c r="D34" s="1" t="s">
        <v>1929</v>
      </c>
      <c r="E34" s="1" t="s">
        <v>1930</v>
      </c>
      <c r="F34" s="1" t="s">
        <v>1732</v>
      </c>
      <c r="G34" s="1" t="s">
        <v>1716</v>
      </c>
      <c r="H34" s="1" t="s">
        <v>1717</v>
      </c>
      <c r="I34" s="1" t="s">
        <v>1931</v>
      </c>
      <c r="J34" s="1" t="s">
        <v>30</v>
      </c>
      <c r="K34" s="1" t="s">
        <v>1932</v>
      </c>
      <c r="L34" s="1" t="s">
        <v>1932</v>
      </c>
      <c r="M34" s="1" t="s">
        <v>1720</v>
      </c>
      <c r="N34" s="1" t="s">
        <v>1720</v>
      </c>
      <c r="O34" s="1" t="s">
        <v>1721</v>
      </c>
      <c r="P34" s="1" t="s">
        <v>1722</v>
      </c>
      <c r="Q34" s="1" t="s">
        <v>1723</v>
      </c>
      <c r="R34" s="1" t="s">
        <v>1933</v>
      </c>
      <c r="S34" s="1" t="s">
        <v>1725</v>
      </c>
      <c r="T34" s="1" t="s">
        <v>1726</v>
      </c>
      <c r="U34" s="1" t="s">
        <v>1684</v>
      </c>
      <c r="V34" s="1" t="s">
        <v>1757</v>
      </c>
    </row>
    <row r="35" s="1" customFormat="1" spans="1:22">
      <c r="A35" s="3">
        <v>999228566779554</v>
      </c>
      <c r="B35" s="1" t="s">
        <v>1732</v>
      </c>
      <c r="C35" s="1" t="s">
        <v>1934</v>
      </c>
      <c r="D35" s="1" t="s">
        <v>1898</v>
      </c>
      <c r="E35" s="1" t="s">
        <v>1935</v>
      </c>
      <c r="F35" s="1" t="s">
        <v>1732</v>
      </c>
      <c r="G35" s="1" t="s">
        <v>1716</v>
      </c>
      <c r="H35" s="1" t="s">
        <v>1717</v>
      </c>
      <c r="I35" s="1" t="s">
        <v>1936</v>
      </c>
      <c r="J35" s="1" t="s">
        <v>30</v>
      </c>
      <c r="K35" s="1" t="s">
        <v>1937</v>
      </c>
      <c r="L35" s="1" t="s">
        <v>1937</v>
      </c>
      <c r="M35" s="1" t="s">
        <v>1720</v>
      </c>
      <c r="N35" s="1" t="s">
        <v>1720</v>
      </c>
      <c r="O35" s="1" t="s">
        <v>1721</v>
      </c>
      <c r="P35" s="1" t="s">
        <v>1722</v>
      </c>
      <c r="Q35" s="1" t="s">
        <v>1723</v>
      </c>
      <c r="R35" s="1" t="s">
        <v>1938</v>
      </c>
      <c r="S35" s="1" t="s">
        <v>1725</v>
      </c>
      <c r="T35" s="1" t="s">
        <v>1726</v>
      </c>
      <c r="U35" s="1" t="s">
        <v>1684</v>
      </c>
      <c r="V35" s="1" t="s">
        <v>1743</v>
      </c>
    </row>
    <row r="36" s="1" customFormat="1" spans="1:22">
      <c r="A36" s="3">
        <v>999228566506624</v>
      </c>
      <c r="B36" s="1" t="s">
        <v>1732</v>
      </c>
      <c r="C36" s="1" t="s">
        <v>1939</v>
      </c>
      <c r="D36" s="1" t="s">
        <v>1940</v>
      </c>
      <c r="E36" s="1" t="s">
        <v>1941</v>
      </c>
      <c r="F36" s="1" t="s">
        <v>1732</v>
      </c>
      <c r="G36" s="1" t="s">
        <v>1716</v>
      </c>
      <c r="H36" s="1" t="s">
        <v>1717</v>
      </c>
      <c r="I36" s="1" t="s">
        <v>1942</v>
      </c>
      <c r="J36" s="1" t="s">
        <v>30</v>
      </c>
      <c r="K36" s="1" t="s">
        <v>1943</v>
      </c>
      <c r="L36" s="1" t="s">
        <v>1943</v>
      </c>
      <c r="M36" s="1" t="s">
        <v>1720</v>
      </c>
      <c r="N36" s="1" t="s">
        <v>1720</v>
      </c>
      <c r="O36" s="1" t="s">
        <v>1721</v>
      </c>
      <c r="P36" s="1" t="s">
        <v>1722</v>
      </c>
      <c r="Q36" s="1" t="s">
        <v>1723</v>
      </c>
      <c r="R36" s="1" t="s">
        <v>1944</v>
      </c>
      <c r="S36" s="1" t="s">
        <v>1725</v>
      </c>
      <c r="T36" s="1" t="s">
        <v>1726</v>
      </c>
      <c r="U36" s="1" t="s">
        <v>1684</v>
      </c>
      <c r="V36" s="1" t="s">
        <v>1836</v>
      </c>
    </row>
    <row r="37" s="1" customFormat="1" spans="1:22">
      <c r="A37" s="3">
        <v>999228566246315</v>
      </c>
      <c r="B37" s="1" t="s">
        <v>1732</v>
      </c>
      <c r="C37" s="1" t="s">
        <v>1945</v>
      </c>
      <c r="D37" s="1" t="s">
        <v>1946</v>
      </c>
      <c r="E37" s="1" t="s">
        <v>1947</v>
      </c>
      <c r="F37" s="1" t="s">
        <v>1732</v>
      </c>
      <c r="G37" s="1" t="s">
        <v>1716</v>
      </c>
      <c r="H37" s="1" t="s">
        <v>1717</v>
      </c>
      <c r="I37" s="1" t="s">
        <v>1948</v>
      </c>
      <c r="J37" s="1" t="s">
        <v>30</v>
      </c>
      <c r="K37" s="1" t="s">
        <v>1949</v>
      </c>
      <c r="L37" s="1" t="s">
        <v>1949</v>
      </c>
      <c r="M37" s="1" t="s">
        <v>1720</v>
      </c>
      <c r="N37" s="1" t="s">
        <v>1720</v>
      </c>
      <c r="O37" s="1" t="s">
        <v>1721</v>
      </c>
      <c r="P37" s="1" t="s">
        <v>1722</v>
      </c>
      <c r="Q37" s="1" t="s">
        <v>1723</v>
      </c>
      <c r="R37" s="1" t="s">
        <v>1950</v>
      </c>
      <c r="S37" s="1" t="s">
        <v>1725</v>
      </c>
      <c r="T37" s="1" t="s">
        <v>1726</v>
      </c>
      <c r="U37" s="1" t="s">
        <v>1684</v>
      </c>
      <c r="V37" s="1" t="s">
        <v>1757</v>
      </c>
    </row>
    <row r="38" s="1" customFormat="1" spans="1:22">
      <c r="A38" s="3">
        <v>999228565790776</v>
      </c>
      <c r="B38" s="1" t="s">
        <v>1732</v>
      </c>
      <c r="C38" s="1" t="s">
        <v>1951</v>
      </c>
      <c r="D38" s="1" t="s">
        <v>1940</v>
      </c>
      <c r="E38" s="1" t="s">
        <v>1952</v>
      </c>
      <c r="F38" s="1" t="s">
        <v>1732</v>
      </c>
      <c r="G38" s="1" t="s">
        <v>1716</v>
      </c>
      <c r="H38" s="1" t="s">
        <v>1717</v>
      </c>
      <c r="I38" s="1" t="s">
        <v>1953</v>
      </c>
      <c r="J38" s="1" t="s">
        <v>30</v>
      </c>
      <c r="K38" s="1" t="s">
        <v>1954</v>
      </c>
      <c r="L38" s="1" t="s">
        <v>1954</v>
      </c>
      <c r="M38" s="1" t="s">
        <v>1720</v>
      </c>
      <c r="N38" s="1" t="s">
        <v>1720</v>
      </c>
      <c r="O38" s="1" t="s">
        <v>1721</v>
      </c>
      <c r="P38" s="1" t="s">
        <v>1722</v>
      </c>
      <c r="Q38" s="1" t="s">
        <v>1723</v>
      </c>
      <c r="R38" s="1" t="s">
        <v>1955</v>
      </c>
      <c r="S38" s="1" t="s">
        <v>1725</v>
      </c>
      <c r="T38" s="1" t="s">
        <v>1726</v>
      </c>
      <c r="U38" s="1" t="s">
        <v>1684</v>
      </c>
      <c r="V38" s="1" t="s">
        <v>1836</v>
      </c>
    </row>
    <row r="39" s="1" customFormat="1" spans="1:22">
      <c r="A39" s="3">
        <v>999228565676546</v>
      </c>
      <c r="B39" s="1" t="s">
        <v>1732</v>
      </c>
      <c r="C39" s="1" t="s">
        <v>1956</v>
      </c>
      <c r="D39" s="1" t="s">
        <v>1957</v>
      </c>
      <c r="E39" s="1" t="s">
        <v>1958</v>
      </c>
      <c r="F39" s="1" t="s">
        <v>1732</v>
      </c>
      <c r="G39" s="1" t="s">
        <v>1716</v>
      </c>
      <c r="H39" s="1" t="s">
        <v>1717</v>
      </c>
      <c r="I39" s="1" t="s">
        <v>1959</v>
      </c>
      <c r="J39" s="1" t="s">
        <v>30</v>
      </c>
      <c r="K39" s="1" t="s">
        <v>1960</v>
      </c>
      <c r="L39" s="1" t="s">
        <v>1960</v>
      </c>
      <c r="M39" s="1" t="s">
        <v>1720</v>
      </c>
      <c r="N39" s="1" t="s">
        <v>1720</v>
      </c>
      <c r="O39" s="1" t="s">
        <v>1721</v>
      </c>
      <c r="P39" s="1" t="s">
        <v>1722</v>
      </c>
      <c r="Q39" s="1" t="s">
        <v>1723</v>
      </c>
      <c r="R39" s="1" t="s">
        <v>1961</v>
      </c>
      <c r="S39" s="1" t="s">
        <v>1725</v>
      </c>
      <c r="T39" s="1" t="s">
        <v>1726</v>
      </c>
      <c r="U39" s="1" t="s">
        <v>1684</v>
      </c>
      <c r="V39" s="1" t="s">
        <v>1850</v>
      </c>
    </row>
    <row r="40" s="1" customFormat="1" spans="1:22">
      <c r="A40" s="3">
        <v>999228565303606</v>
      </c>
      <c r="B40" s="1" t="s">
        <v>1732</v>
      </c>
      <c r="C40" s="1" t="s">
        <v>1962</v>
      </c>
      <c r="D40" s="1" t="s">
        <v>1963</v>
      </c>
      <c r="E40" s="1" t="s">
        <v>1964</v>
      </c>
      <c r="F40" s="1" t="s">
        <v>1732</v>
      </c>
      <c r="G40" s="1" t="s">
        <v>1716</v>
      </c>
      <c r="H40" s="1" t="s">
        <v>1717</v>
      </c>
      <c r="I40" s="1" t="s">
        <v>1965</v>
      </c>
      <c r="J40" s="1" t="s">
        <v>30</v>
      </c>
      <c r="K40" s="1" t="s">
        <v>1966</v>
      </c>
      <c r="L40" s="1" t="s">
        <v>1966</v>
      </c>
      <c r="M40" s="1" t="s">
        <v>1720</v>
      </c>
      <c r="N40" s="1" t="s">
        <v>1720</v>
      </c>
      <c r="O40" s="1" t="s">
        <v>1721</v>
      </c>
      <c r="P40" s="1" t="s">
        <v>1722</v>
      </c>
      <c r="Q40" s="1" t="s">
        <v>1723</v>
      </c>
      <c r="R40" s="1" t="s">
        <v>1967</v>
      </c>
      <c r="S40" s="1" t="s">
        <v>1725</v>
      </c>
      <c r="T40" s="1" t="s">
        <v>1726</v>
      </c>
      <c r="U40" s="1" t="s">
        <v>1684</v>
      </c>
      <c r="V40" s="1" t="s">
        <v>1850</v>
      </c>
    </row>
    <row r="41" s="1" customFormat="1" spans="1:22">
      <c r="A41" s="3">
        <v>999228564821101</v>
      </c>
      <c r="B41" s="1" t="s">
        <v>1732</v>
      </c>
      <c r="C41" s="1" t="s">
        <v>1968</v>
      </c>
      <c r="D41" s="1" t="s">
        <v>1969</v>
      </c>
      <c r="E41" s="1" t="s">
        <v>1970</v>
      </c>
      <c r="F41" s="1" t="s">
        <v>1732</v>
      </c>
      <c r="G41" s="1" t="s">
        <v>1716</v>
      </c>
      <c r="H41" s="1" t="s">
        <v>1717</v>
      </c>
      <c r="I41" s="1" t="s">
        <v>1971</v>
      </c>
      <c r="J41" s="1" t="s">
        <v>30</v>
      </c>
      <c r="K41" s="1" t="s">
        <v>1972</v>
      </c>
      <c r="L41" s="1" t="s">
        <v>1972</v>
      </c>
      <c r="M41" s="1" t="s">
        <v>1720</v>
      </c>
      <c r="N41" s="1" t="s">
        <v>1720</v>
      </c>
      <c r="O41" s="1" t="s">
        <v>1721</v>
      </c>
      <c r="P41" s="1" t="s">
        <v>1722</v>
      </c>
      <c r="Q41" s="1" t="s">
        <v>1723</v>
      </c>
      <c r="R41" s="1" t="s">
        <v>1973</v>
      </c>
      <c r="S41" s="1" t="s">
        <v>1725</v>
      </c>
      <c r="T41" s="1" t="s">
        <v>1726</v>
      </c>
      <c r="U41" s="1" t="s">
        <v>1684</v>
      </c>
      <c r="V41" s="1" t="s">
        <v>1836</v>
      </c>
    </row>
    <row r="42" s="1" customFormat="1" spans="1:22">
      <c r="A42" s="3">
        <v>999228564680297</v>
      </c>
      <c r="B42" s="1" t="s">
        <v>1732</v>
      </c>
      <c r="C42" s="1" t="s">
        <v>1974</v>
      </c>
      <c r="D42" s="1" t="s">
        <v>1975</v>
      </c>
      <c r="E42" s="1" t="s">
        <v>1976</v>
      </c>
      <c r="F42" s="1" t="s">
        <v>1732</v>
      </c>
      <c r="G42" s="1" t="s">
        <v>1716</v>
      </c>
      <c r="H42" s="1" t="s">
        <v>1717</v>
      </c>
      <c r="I42" s="1" t="s">
        <v>1977</v>
      </c>
      <c r="J42" s="1" t="s">
        <v>30</v>
      </c>
      <c r="K42" s="1" t="s">
        <v>1978</v>
      </c>
      <c r="L42" s="1" t="s">
        <v>1978</v>
      </c>
      <c r="M42" s="1" t="s">
        <v>1720</v>
      </c>
      <c r="N42" s="1" t="s">
        <v>1720</v>
      </c>
      <c r="O42" s="1" t="s">
        <v>1721</v>
      </c>
      <c r="P42" s="1" t="s">
        <v>1722</v>
      </c>
      <c r="Q42" s="1" t="s">
        <v>1723</v>
      </c>
      <c r="R42" s="1" t="s">
        <v>1979</v>
      </c>
      <c r="S42" s="1" t="s">
        <v>1725</v>
      </c>
      <c r="T42" s="1" t="s">
        <v>1726</v>
      </c>
      <c r="U42" s="1" t="s">
        <v>1684</v>
      </c>
      <c r="V42" s="1" t="s">
        <v>1980</v>
      </c>
    </row>
    <row r="43" s="1" customFormat="1" spans="1:22">
      <c r="A43" s="3">
        <v>999228564515847</v>
      </c>
      <c r="B43" s="1" t="s">
        <v>1732</v>
      </c>
      <c r="C43" s="1" t="s">
        <v>1981</v>
      </c>
      <c r="D43" s="1" t="s">
        <v>1982</v>
      </c>
      <c r="E43" s="1" t="s">
        <v>1983</v>
      </c>
      <c r="F43" s="1" t="s">
        <v>1732</v>
      </c>
      <c r="G43" s="1" t="s">
        <v>1716</v>
      </c>
      <c r="H43" s="1" t="s">
        <v>1717</v>
      </c>
      <c r="I43" s="1" t="s">
        <v>1984</v>
      </c>
      <c r="J43" s="1" t="s">
        <v>30</v>
      </c>
      <c r="K43" s="1" t="s">
        <v>1985</v>
      </c>
      <c r="L43" s="1" t="s">
        <v>1985</v>
      </c>
      <c r="M43" s="1" t="s">
        <v>1720</v>
      </c>
      <c r="N43" s="1" t="s">
        <v>1720</v>
      </c>
      <c r="O43" s="1" t="s">
        <v>1721</v>
      </c>
      <c r="P43" s="1" t="s">
        <v>1722</v>
      </c>
      <c r="Q43" s="1" t="s">
        <v>1723</v>
      </c>
      <c r="R43" s="1" t="s">
        <v>1986</v>
      </c>
      <c r="S43" s="1" t="s">
        <v>1725</v>
      </c>
      <c r="T43" s="1" t="s">
        <v>1726</v>
      </c>
      <c r="U43" s="1" t="s">
        <v>1684</v>
      </c>
      <c r="V43" s="1" t="s">
        <v>1757</v>
      </c>
    </row>
    <row r="44" s="1" customFormat="1" spans="1:22">
      <c r="A44" s="3">
        <v>999228564181725</v>
      </c>
      <c r="B44" s="1" t="s">
        <v>1732</v>
      </c>
      <c r="C44" s="1" t="s">
        <v>1987</v>
      </c>
      <c r="D44" s="1" t="s">
        <v>1988</v>
      </c>
      <c r="E44" s="1" t="s">
        <v>1989</v>
      </c>
      <c r="F44" s="1" t="s">
        <v>1732</v>
      </c>
      <c r="G44" s="1" t="s">
        <v>1716</v>
      </c>
      <c r="H44" s="1" t="s">
        <v>1717</v>
      </c>
      <c r="I44" s="1" t="s">
        <v>1990</v>
      </c>
      <c r="J44" s="1" t="s">
        <v>30</v>
      </c>
      <c r="K44" s="1" t="s">
        <v>1991</v>
      </c>
      <c r="L44" s="1" t="s">
        <v>1991</v>
      </c>
      <c r="M44" s="1" t="s">
        <v>1720</v>
      </c>
      <c r="N44" s="1" t="s">
        <v>1720</v>
      </c>
      <c r="O44" s="1" t="s">
        <v>1721</v>
      </c>
      <c r="P44" s="1" t="s">
        <v>1722</v>
      </c>
      <c r="Q44" s="1" t="s">
        <v>1723</v>
      </c>
      <c r="R44" s="1" t="s">
        <v>1992</v>
      </c>
      <c r="S44" s="1" t="s">
        <v>1725</v>
      </c>
      <c r="T44" s="1" t="s">
        <v>1726</v>
      </c>
      <c r="U44" s="1" t="s">
        <v>1684</v>
      </c>
      <c r="V44" s="1" t="s">
        <v>1850</v>
      </c>
    </row>
    <row r="45" s="1" customFormat="1" spans="1:22">
      <c r="A45" s="3">
        <v>999228563547514</v>
      </c>
      <c r="B45" s="1" t="s">
        <v>1732</v>
      </c>
      <c r="C45" s="1" t="s">
        <v>1993</v>
      </c>
      <c r="D45" s="1" t="s">
        <v>1994</v>
      </c>
      <c r="E45" s="1" t="s">
        <v>1995</v>
      </c>
      <c r="F45" s="1" t="s">
        <v>1732</v>
      </c>
      <c r="G45" s="1" t="s">
        <v>1716</v>
      </c>
      <c r="H45" s="1" t="s">
        <v>1717</v>
      </c>
      <c r="I45" s="1" t="s">
        <v>1996</v>
      </c>
      <c r="J45" s="1" t="s">
        <v>30</v>
      </c>
      <c r="K45" s="1" t="s">
        <v>1997</v>
      </c>
      <c r="L45" s="1" t="s">
        <v>1997</v>
      </c>
      <c r="M45" s="1" t="s">
        <v>1720</v>
      </c>
      <c r="N45" s="1" t="s">
        <v>1720</v>
      </c>
      <c r="O45" s="1" t="s">
        <v>1721</v>
      </c>
      <c r="P45" s="1" t="s">
        <v>1722</v>
      </c>
      <c r="Q45" s="1" t="s">
        <v>1723</v>
      </c>
      <c r="R45" s="1" t="s">
        <v>1998</v>
      </c>
      <c r="S45" s="1" t="s">
        <v>1725</v>
      </c>
      <c r="T45" s="1" t="s">
        <v>1726</v>
      </c>
      <c r="U45" s="1" t="s">
        <v>1684</v>
      </c>
      <c r="V45" s="1" t="s">
        <v>1836</v>
      </c>
    </row>
    <row r="46" s="1" customFormat="1" spans="1:22">
      <c r="A46" s="3">
        <v>999228561586456</v>
      </c>
      <c r="B46" s="1" t="s">
        <v>1732</v>
      </c>
      <c r="C46" s="1" t="s">
        <v>1999</v>
      </c>
      <c r="D46" s="1" t="s">
        <v>2000</v>
      </c>
      <c r="E46" s="1" t="s">
        <v>2001</v>
      </c>
      <c r="F46" s="1" t="s">
        <v>1732</v>
      </c>
      <c r="G46" s="1" t="s">
        <v>1716</v>
      </c>
      <c r="H46" s="1" t="s">
        <v>1717</v>
      </c>
      <c r="I46" s="1" t="s">
        <v>2002</v>
      </c>
      <c r="J46" s="1" t="s">
        <v>30</v>
      </c>
      <c r="K46" s="1" t="s">
        <v>2003</v>
      </c>
      <c r="L46" s="1" t="s">
        <v>2003</v>
      </c>
      <c r="M46" s="1" t="s">
        <v>1720</v>
      </c>
      <c r="N46" s="1" t="s">
        <v>1720</v>
      </c>
      <c r="O46" s="1" t="s">
        <v>1721</v>
      </c>
      <c r="P46" s="1" t="s">
        <v>1722</v>
      </c>
      <c r="Q46" s="1" t="s">
        <v>1723</v>
      </c>
      <c r="R46" s="1" t="s">
        <v>2004</v>
      </c>
      <c r="S46" s="1" t="s">
        <v>1725</v>
      </c>
      <c r="T46" s="1" t="s">
        <v>1726</v>
      </c>
      <c r="U46" s="1" t="s">
        <v>1684</v>
      </c>
      <c r="V46" s="1" t="s">
        <v>1757</v>
      </c>
    </row>
    <row r="47" s="1" customFormat="1" spans="1:22">
      <c r="A47" s="3">
        <v>999228561555757</v>
      </c>
      <c r="B47" s="1" t="s">
        <v>1732</v>
      </c>
      <c r="C47" s="1" t="s">
        <v>2005</v>
      </c>
      <c r="D47" s="1" t="s">
        <v>1982</v>
      </c>
      <c r="E47" s="1" t="s">
        <v>2006</v>
      </c>
      <c r="F47" s="1" t="s">
        <v>1732</v>
      </c>
      <c r="G47" s="1" t="s">
        <v>1716</v>
      </c>
      <c r="H47" s="1" t="s">
        <v>1717</v>
      </c>
      <c r="I47" s="1" t="s">
        <v>2007</v>
      </c>
      <c r="J47" s="1" t="s">
        <v>30</v>
      </c>
      <c r="K47" s="1" t="s">
        <v>2008</v>
      </c>
      <c r="L47" s="1" t="s">
        <v>2008</v>
      </c>
      <c r="M47" s="1" t="s">
        <v>1720</v>
      </c>
      <c r="N47" s="1" t="s">
        <v>1720</v>
      </c>
      <c r="O47" s="1" t="s">
        <v>1721</v>
      </c>
      <c r="P47" s="1" t="s">
        <v>1722</v>
      </c>
      <c r="Q47" s="1" t="s">
        <v>1723</v>
      </c>
      <c r="R47" s="1" t="s">
        <v>2009</v>
      </c>
      <c r="S47" s="1" t="s">
        <v>1725</v>
      </c>
      <c r="T47" s="1" t="s">
        <v>1726</v>
      </c>
      <c r="U47" s="1" t="s">
        <v>1684</v>
      </c>
      <c r="V47" s="1" t="s">
        <v>1757</v>
      </c>
    </row>
    <row r="48" s="1" customFormat="1" spans="1:22">
      <c r="A48" s="3">
        <v>999228561544543</v>
      </c>
      <c r="B48" s="1" t="s">
        <v>1732</v>
      </c>
      <c r="C48" s="1" t="s">
        <v>2010</v>
      </c>
      <c r="D48" s="1" t="s">
        <v>2011</v>
      </c>
      <c r="E48" s="1" t="s">
        <v>2012</v>
      </c>
      <c r="F48" s="1" t="s">
        <v>1732</v>
      </c>
      <c r="G48" s="1" t="s">
        <v>1716</v>
      </c>
      <c r="H48" s="1" t="s">
        <v>1717</v>
      </c>
      <c r="I48" s="1" t="s">
        <v>2013</v>
      </c>
      <c r="J48" s="1" t="s">
        <v>30</v>
      </c>
      <c r="K48" s="1" t="s">
        <v>2014</v>
      </c>
      <c r="L48" s="1" t="s">
        <v>2014</v>
      </c>
      <c r="M48" s="1" t="s">
        <v>1720</v>
      </c>
      <c r="N48" s="1" t="s">
        <v>1720</v>
      </c>
      <c r="O48" s="1" t="s">
        <v>1721</v>
      </c>
      <c r="P48" s="1" t="s">
        <v>1722</v>
      </c>
      <c r="Q48" s="1" t="s">
        <v>1723</v>
      </c>
      <c r="R48" s="1" t="s">
        <v>2015</v>
      </c>
      <c r="S48" s="1" t="s">
        <v>1725</v>
      </c>
      <c r="T48" s="1" t="s">
        <v>1726</v>
      </c>
      <c r="U48" s="1" t="s">
        <v>1684</v>
      </c>
      <c r="V48" s="1" t="s">
        <v>2016</v>
      </c>
    </row>
    <row r="49" s="1" customFormat="1" spans="1:22">
      <c r="A49" s="3">
        <v>999228561444014</v>
      </c>
      <c r="B49" s="1" t="s">
        <v>1732</v>
      </c>
      <c r="C49" s="1" t="s">
        <v>2017</v>
      </c>
      <c r="D49" s="1" t="s">
        <v>2018</v>
      </c>
      <c r="E49" s="1" t="s">
        <v>2019</v>
      </c>
      <c r="F49" s="1" t="s">
        <v>1732</v>
      </c>
      <c r="G49" s="1" t="s">
        <v>1716</v>
      </c>
      <c r="H49" s="1" t="s">
        <v>1717</v>
      </c>
      <c r="I49" s="1" t="s">
        <v>2020</v>
      </c>
      <c r="J49" s="1" t="s">
        <v>30</v>
      </c>
      <c r="K49" s="1" t="s">
        <v>2021</v>
      </c>
      <c r="L49" s="1" t="s">
        <v>2021</v>
      </c>
      <c r="M49" s="1" t="s">
        <v>1720</v>
      </c>
      <c r="N49" s="1" t="s">
        <v>1720</v>
      </c>
      <c r="O49" s="1" t="s">
        <v>1721</v>
      </c>
      <c r="P49" s="1" t="s">
        <v>1722</v>
      </c>
      <c r="Q49" s="1" t="s">
        <v>1723</v>
      </c>
      <c r="R49" s="1" t="s">
        <v>2022</v>
      </c>
      <c r="S49" s="1" t="s">
        <v>1725</v>
      </c>
      <c r="T49" s="1" t="s">
        <v>1726</v>
      </c>
      <c r="U49" s="1" t="s">
        <v>1684</v>
      </c>
      <c r="V49" s="1" t="s">
        <v>1757</v>
      </c>
    </row>
    <row r="50" s="1" customFormat="1" spans="1:22">
      <c r="A50" s="3">
        <v>999228561233780</v>
      </c>
      <c r="B50" s="1" t="s">
        <v>1732</v>
      </c>
      <c r="C50" s="1" t="s">
        <v>2023</v>
      </c>
      <c r="D50" s="1" t="s">
        <v>2024</v>
      </c>
      <c r="E50" s="1" t="s">
        <v>2025</v>
      </c>
      <c r="F50" s="1" t="s">
        <v>1732</v>
      </c>
      <c r="G50" s="1" t="s">
        <v>1716</v>
      </c>
      <c r="H50" s="1" t="s">
        <v>1717</v>
      </c>
      <c r="I50" s="1" t="s">
        <v>2026</v>
      </c>
      <c r="J50" s="1" t="s">
        <v>30</v>
      </c>
      <c r="K50" s="1" t="s">
        <v>2027</v>
      </c>
      <c r="L50" s="1" t="s">
        <v>2027</v>
      </c>
      <c r="M50" s="1" t="s">
        <v>1720</v>
      </c>
      <c r="N50" s="1" t="s">
        <v>1720</v>
      </c>
      <c r="O50" s="1" t="s">
        <v>1721</v>
      </c>
      <c r="P50" s="1" t="s">
        <v>1722</v>
      </c>
      <c r="Q50" s="1" t="s">
        <v>1723</v>
      </c>
      <c r="R50" s="1" t="s">
        <v>2028</v>
      </c>
      <c r="S50" s="1" t="s">
        <v>1725</v>
      </c>
      <c r="T50" s="1" t="s">
        <v>1726</v>
      </c>
      <c r="U50" s="1" t="s">
        <v>1684</v>
      </c>
      <c r="V50" s="1" t="s">
        <v>1757</v>
      </c>
    </row>
    <row r="51" s="1" customFormat="1" spans="1:22">
      <c r="A51" s="3">
        <v>999228561075620</v>
      </c>
      <c r="B51" s="1" t="s">
        <v>1732</v>
      </c>
      <c r="C51" s="1" t="s">
        <v>2029</v>
      </c>
      <c r="D51" s="1" t="s">
        <v>2030</v>
      </c>
      <c r="E51" s="1" t="s">
        <v>2031</v>
      </c>
      <c r="F51" s="1" t="s">
        <v>1732</v>
      </c>
      <c r="G51" s="1" t="s">
        <v>1716</v>
      </c>
      <c r="H51" s="1" t="s">
        <v>1717</v>
      </c>
      <c r="I51" s="1" t="s">
        <v>2032</v>
      </c>
      <c r="J51" s="1" t="s">
        <v>30</v>
      </c>
      <c r="K51" s="1" t="s">
        <v>2033</v>
      </c>
      <c r="L51" s="1" t="s">
        <v>2033</v>
      </c>
      <c r="M51" s="1" t="s">
        <v>1720</v>
      </c>
      <c r="N51" s="1" t="s">
        <v>1720</v>
      </c>
      <c r="O51" s="1" t="s">
        <v>1721</v>
      </c>
      <c r="P51" s="1" t="s">
        <v>1722</v>
      </c>
      <c r="Q51" s="1" t="s">
        <v>1723</v>
      </c>
      <c r="R51" s="1" t="s">
        <v>2034</v>
      </c>
      <c r="S51" s="1" t="s">
        <v>1725</v>
      </c>
      <c r="T51" s="1" t="s">
        <v>1726</v>
      </c>
      <c r="U51" s="1" t="s">
        <v>1684</v>
      </c>
      <c r="V51" s="1" t="s">
        <v>1805</v>
      </c>
    </row>
    <row r="52" s="1" customFormat="1" spans="1:22">
      <c r="A52" s="3">
        <v>999228560950254</v>
      </c>
      <c r="B52" s="1" t="s">
        <v>1732</v>
      </c>
      <c r="C52" s="1" t="s">
        <v>2035</v>
      </c>
      <c r="D52" s="1" t="s">
        <v>2036</v>
      </c>
      <c r="E52" s="1" t="s">
        <v>2037</v>
      </c>
      <c r="F52" s="1" t="s">
        <v>1732</v>
      </c>
      <c r="G52" s="1" t="s">
        <v>1716</v>
      </c>
      <c r="H52" s="1" t="s">
        <v>1717</v>
      </c>
      <c r="I52" s="1" t="s">
        <v>2038</v>
      </c>
      <c r="J52" s="1" t="s">
        <v>30</v>
      </c>
      <c r="K52" s="1" t="s">
        <v>2039</v>
      </c>
      <c r="L52" s="1" t="s">
        <v>2039</v>
      </c>
      <c r="M52" s="1" t="s">
        <v>1720</v>
      </c>
      <c r="N52" s="1" t="s">
        <v>1720</v>
      </c>
      <c r="O52" s="1" t="s">
        <v>1721</v>
      </c>
      <c r="P52" s="1" t="s">
        <v>1722</v>
      </c>
      <c r="Q52" s="1" t="s">
        <v>1723</v>
      </c>
      <c r="R52" s="1" t="s">
        <v>2040</v>
      </c>
      <c r="S52" s="1" t="s">
        <v>1725</v>
      </c>
      <c r="T52" s="1" t="s">
        <v>1726</v>
      </c>
      <c r="U52" s="1" t="s">
        <v>1684</v>
      </c>
      <c r="V52" s="1" t="s">
        <v>2041</v>
      </c>
    </row>
    <row r="53" s="1" customFormat="1" spans="1:22">
      <c r="A53" s="3">
        <v>999228560930711</v>
      </c>
      <c r="B53" s="1" t="s">
        <v>1732</v>
      </c>
      <c r="C53" s="1" t="s">
        <v>2042</v>
      </c>
      <c r="D53" s="1" t="s">
        <v>2043</v>
      </c>
      <c r="E53" s="1" t="s">
        <v>2044</v>
      </c>
      <c r="F53" s="1" t="s">
        <v>1732</v>
      </c>
      <c r="G53" s="1" t="s">
        <v>1716</v>
      </c>
      <c r="H53" s="1" t="s">
        <v>1717</v>
      </c>
      <c r="I53" s="1" t="s">
        <v>2045</v>
      </c>
      <c r="J53" s="1" t="s">
        <v>30</v>
      </c>
      <c r="K53" s="1" t="s">
        <v>2046</v>
      </c>
      <c r="L53" s="1" t="s">
        <v>2046</v>
      </c>
      <c r="M53" s="1" t="s">
        <v>1720</v>
      </c>
      <c r="N53" s="1" t="s">
        <v>1720</v>
      </c>
      <c r="O53" s="1" t="s">
        <v>1721</v>
      </c>
      <c r="P53" s="1" t="s">
        <v>1722</v>
      </c>
      <c r="Q53" s="1" t="s">
        <v>1723</v>
      </c>
      <c r="R53" s="1" t="s">
        <v>2047</v>
      </c>
      <c r="S53" s="1" t="s">
        <v>1725</v>
      </c>
      <c r="T53" s="1" t="s">
        <v>1726</v>
      </c>
      <c r="U53" s="1" t="s">
        <v>1684</v>
      </c>
      <c r="V53" s="1" t="s">
        <v>1843</v>
      </c>
    </row>
    <row r="54" s="1" customFormat="1" spans="1:22">
      <c r="A54" s="3">
        <v>999228560918030</v>
      </c>
      <c r="B54" s="1" t="s">
        <v>1732</v>
      </c>
      <c r="C54" s="1" t="s">
        <v>2048</v>
      </c>
      <c r="D54" s="1" t="s">
        <v>1813</v>
      </c>
      <c r="E54" s="1" t="s">
        <v>2049</v>
      </c>
      <c r="F54" s="1" t="s">
        <v>1732</v>
      </c>
      <c r="G54" s="1" t="s">
        <v>1716</v>
      </c>
      <c r="H54" s="1" t="s">
        <v>1717</v>
      </c>
      <c r="I54" s="1" t="s">
        <v>2050</v>
      </c>
      <c r="J54" s="1" t="s">
        <v>30</v>
      </c>
      <c r="K54" s="1" t="s">
        <v>2051</v>
      </c>
      <c r="L54" s="1" t="s">
        <v>2051</v>
      </c>
      <c r="M54" s="1" t="s">
        <v>1720</v>
      </c>
      <c r="N54" s="1" t="s">
        <v>1720</v>
      </c>
      <c r="O54" s="1" t="s">
        <v>1721</v>
      </c>
      <c r="P54" s="1" t="s">
        <v>1722</v>
      </c>
      <c r="Q54" s="1" t="s">
        <v>1723</v>
      </c>
      <c r="R54" s="1" t="s">
        <v>2052</v>
      </c>
      <c r="S54" s="1" t="s">
        <v>1725</v>
      </c>
      <c r="T54" s="1" t="s">
        <v>1726</v>
      </c>
      <c r="U54" s="1" t="s">
        <v>1684</v>
      </c>
      <c r="V54" s="1" t="s">
        <v>1757</v>
      </c>
    </row>
    <row r="55" s="1" customFormat="1" spans="1:22">
      <c r="A55" s="3">
        <v>999228560912869</v>
      </c>
      <c r="B55" s="1" t="s">
        <v>1732</v>
      </c>
      <c r="C55" s="1" t="s">
        <v>2053</v>
      </c>
      <c r="D55" s="1" t="s">
        <v>2054</v>
      </c>
      <c r="E55" s="1" t="s">
        <v>2055</v>
      </c>
      <c r="F55" s="1" t="s">
        <v>1732</v>
      </c>
      <c r="G55" s="1" t="s">
        <v>1716</v>
      </c>
      <c r="H55" s="1" t="s">
        <v>1717</v>
      </c>
      <c r="I55" s="1" t="s">
        <v>2056</v>
      </c>
      <c r="J55" s="1" t="s">
        <v>30</v>
      </c>
      <c r="K55" s="1" t="s">
        <v>2057</v>
      </c>
      <c r="L55" s="1" t="s">
        <v>2057</v>
      </c>
      <c r="M55" s="1" t="s">
        <v>1720</v>
      </c>
      <c r="N55" s="1" t="s">
        <v>1720</v>
      </c>
      <c r="O55" s="1" t="s">
        <v>1721</v>
      </c>
      <c r="P55" s="1" t="s">
        <v>1722</v>
      </c>
      <c r="Q55" s="1" t="s">
        <v>1723</v>
      </c>
      <c r="R55" s="1" t="s">
        <v>2058</v>
      </c>
      <c r="S55" s="1" t="s">
        <v>1725</v>
      </c>
      <c r="T55" s="1" t="s">
        <v>1726</v>
      </c>
      <c r="U55" s="1" t="s">
        <v>1684</v>
      </c>
      <c r="V55" s="1" t="s">
        <v>2059</v>
      </c>
    </row>
    <row r="56" s="1" customFormat="1" spans="1:22">
      <c r="A56" s="3">
        <v>999228560886404</v>
      </c>
      <c r="B56" s="1" t="s">
        <v>1732</v>
      </c>
      <c r="C56" s="1" t="s">
        <v>2060</v>
      </c>
      <c r="D56" s="1" t="s">
        <v>2061</v>
      </c>
      <c r="E56" s="1" t="s">
        <v>2062</v>
      </c>
      <c r="F56" s="1" t="s">
        <v>1732</v>
      </c>
      <c r="G56" s="1" t="s">
        <v>1716</v>
      </c>
      <c r="H56" s="1" t="s">
        <v>1717</v>
      </c>
      <c r="I56" s="1" t="s">
        <v>2063</v>
      </c>
      <c r="J56" s="1" t="s">
        <v>30</v>
      </c>
      <c r="K56" s="1" t="s">
        <v>2064</v>
      </c>
      <c r="L56" s="1" t="s">
        <v>2064</v>
      </c>
      <c r="M56" s="1" t="s">
        <v>1720</v>
      </c>
      <c r="N56" s="1" t="s">
        <v>1720</v>
      </c>
      <c r="O56" s="1" t="s">
        <v>1721</v>
      </c>
      <c r="P56" s="1" t="s">
        <v>1722</v>
      </c>
      <c r="Q56" s="1" t="s">
        <v>1723</v>
      </c>
      <c r="R56" s="1" t="s">
        <v>2065</v>
      </c>
      <c r="S56" s="1" t="s">
        <v>1725</v>
      </c>
      <c r="T56" s="1" t="s">
        <v>1726</v>
      </c>
      <c r="U56" s="1" t="s">
        <v>1684</v>
      </c>
      <c r="V56" s="1" t="s">
        <v>1771</v>
      </c>
    </row>
    <row r="57" s="1" customFormat="1" spans="1:22">
      <c r="A57" s="3">
        <v>999228560886143</v>
      </c>
      <c r="B57" s="1" t="s">
        <v>1732</v>
      </c>
      <c r="C57" s="1" t="s">
        <v>2066</v>
      </c>
      <c r="D57" s="1" t="s">
        <v>2067</v>
      </c>
      <c r="E57" s="1" t="s">
        <v>2068</v>
      </c>
      <c r="F57" s="1" t="s">
        <v>1732</v>
      </c>
      <c r="G57" s="1" t="s">
        <v>1716</v>
      </c>
      <c r="H57" s="1" t="s">
        <v>1717</v>
      </c>
      <c r="I57" s="1" t="s">
        <v>2069</v>
      </c>
      <c r="J57" s="1" t="s">
        <v>30</v>
      </c>
      <c r="K57" s="1" t="s">
        <v>2070</v>
      </c>
      <c r="L57" s="1" t="s">
        <v>2070</v>
      </c>
      <c r="M57" s="1" t="s">
        <v>1720</v>
      </c>
      <c r="N57" s="1" t="s">
        <v>1720</v>
      </c>
      <c r="O57" s="1" t="s">
        <v>1721</v>
      </c>
      <c r="P57" s="1" t="s">
        <v>1722</v>
      </c>
      <c r="Q57" s="1" t="s">
        <v>1723</v>
      </c>
      <c r="R57" s="1" t="s">
        <v>2071</v>
      </c>
      <c r="S57" s="1" t="s">
        <v>1725</v>
      </c>
      <c r="T57" s="1" t="s">
        <v>1726</v>
      </c>
      <c r="U57" s="1" t="s">
        <v>1684</v>
      </c>
      <c r="V57" s="1" t="s">
        <v>1757</v>
      </c>
    </row>
    <row r="58" s="1" customFormat="1" spans="1:22">
      <c r="A58" s="3">
        <v>999228560879253</v>
      </c>
      <c r="B58" s="1" t="s">
        <v>1732</v>
      </c>
      <c r="C58" s="1" t="s">
        <v>2072</v>
      </c>
      <c r="D58" s="1" t="s">
        <v>2073</v>
      </c>
      <c r="E58" s="1" t="s">
        <v>2074</v>
      </c>
      <c r="F58" s="1" t="s">
        <v>1732</v>
      </c>
      <c r="G58" s="1" t="s">
        <v>1716</v>
      </c>
      <c r="H58" s="1" t="s">
        <v>1717</v>
      </c>
      <c r="I58" s="1" t="s">
        <v>2075</v>
      </c>
      <c r="J58" s="1" t="s">
        <v>30</v>
      </c>
      <c r="K58" s="1" t="s">
        <v>2076</v>
      </c>
      <c r="L58" s="1" t="s">
        <v>2076</v>
      </c>
      <c r="M58" s="1" t="s">
        <v>1720</v>
      </c>
      <c r="N58" s="1" t="s">
        <v>1720</v>
      </c>
      <c r="O58" s="1" t="s">
        <v>1721</v>
      </c>
      <c r="P58" s="1" t="s">
        <v>1722</v>
      </c>
      <c r="Q58" s="1" t="s">
        <v>1723</v>
      </c>
      <c r="R58" s="1" t="s">
        <v>2077</v>
      </c>
      <c r="S58" s="1" t="s">
        <v>1725</v>
      </c>
      <c r="T58" s="1" t="s">
        <v>1726</v>
      </c>
      <c r="U58" s="1" t="s">
        <v>1684</v>
      </c>
      <c r="V58" s="1" t="s">
        <v>1743</v>
      </c>
    </row>
    <row r="59" s="1" customFormat="1" spans="1:22">
      <c r="A59" s="3">
        <v>999228560873775</v>
      </c>
      <c r="B59" s="1" t="s">
        <v>1732</v>
      </c>
      <c r="C59" s="1" t="s">
        <v>2078</v>
      </c>
      <c r="D59" s="1" t="s">
        <v>2079</v>
      </c>
      <c r="E59" s="1" t="s">
        <v>2080</v>
      </c>
      <c r="F59" s="1" t="s">
        <v>1732</v>
      </c>
      <c r="G59" s="1" t="s">
        <v>1716</v>
      </c>
      <c r="H59" s="1" t="s">
        <v>1717</v>
      </c>
      <c r="I59" s="1" t="s">
        <v>2081</v>
      </c>
      <c r="J59" s="1" t="s">
        <v>30</v>
      </c>
      <c r="K59" s="1" t="s">
        <v>2082</v>
      </c>
      <c r="L59" s="1" t="s">
        <v>2082</v>
      </c>
      <c r="M59" s="1" t="s">
        <v>1720</v>
      </c>
      <c r="N59" s="1" t="s">
        <v>1720</v>
      </c>
      <c r="O59" s="1" t="s">
        <v>1721</v>
      </c>
      <c r="P59" s="1" t="s">
        <v>1722</v>
      </c>
      <c r="Q59" s="1" t="s">
        <v>1723</v>
      </c>
      <c r="R59" s="1" t="s">
        <v>2083</v>
      </c>
      <c r="S59" s="1" t="s">
        <v>1725</v>
      </c>
      <c r="T59" s="1" t="s">
        <v>1726</v>
      </c>
      <c r="U59" s="1" t="s">
        <v>1684</v>
      </c>
      <c r="V59" s="1" t="s">
        <v>1757</v>
      </c>
    </row>
    <row r="60" s="1" customFormat="1" spans="1:22">
      <c r="A60" s="3">
        <v>999228560860963</v>
      </c>
      <c r="B60" s="1" t="s">
        <v>1732</v>
      </c>
      <c r="C60" s="1" t="s">
        <v>2084</v>
      </c>
      <c r="D60" s="1" t="s">
        <v>2085</v>
      </c>
      <c r="E60" s="1" t="s">
        <v>2086</v>
      </c>
      <c r="F60" s="1" t="s">
        <v>1732</v>
      </c>
      <c r="G60" s="1" t="s">
        <v>1716</v>
      </c>
      <c r="H60" s="1" t="s">
        <v>1717</v>
      </c>
      <c r="I60" s="1" t="s">
        <v>2087</v>
      </c>
      <c r="J60" s="1" t="s">
        <v>30</v>
      </c>
      <c r="K60" s="1" t="s">
        <v>2088</v>
      </c>
      <c r="L60" s="1" t="s">
        <v>2088</v>
      </c>
      <c r="M60" s="1" t="s">
        <v>1720</v>
      </c>
      <c r="N60" s="1" t="s">
        <v>1720</v>
      </c>
      <c r="O60" s="1" t="s">
        <v>1721</v>
      </c>
      <c r="P60" s="1" t="s">
        <v>1722</v>
      </c>
      <c r="Q60" s="1" t="s">
        <v>1723</v>
      </c>
      <c r="R60" s="1" t="s">
        <v>2089</v>
      </c>
      <c r="S60" s="1" t="s">
        <v>1725</v>
      </c>
      <c r="T60" s="1" t="s">
        <v>1726</v>
      </c>
      <c r="U60" s="1" t="s">
        <v>1684</v>
      </c>
      <c r="V60" s="1" t="s">
        <v>1757</v>
      </c>
    </row>
    <row r="61" s="1" customFormat="1" spans="1:22">
      <c r="A61" s="3">
        <v>999228560853753</v>
      </c>
      <c r="B61" s="1" t="s">
        <v>1732</v>
      </c>
      <c r="C61" s="1" t="s">
        <v>2090</v>
      </c>
      <c r="D61" s="1" t="s">
        <v>2091</v>
      </c>
      <c r="E61" s="1" t="s">
        <v>2092</v>
      </c>
      <c r="F61" s="1" t="s">
        <v>1732</v>
      </c>
      <c r="G61" s="1" t="s">
        <v>1716</v>
      </c>
      <c r="H61" s="1" t="s">
        <v>1717</v>
      </c>
      <c r="I61" s="1" t="s">
        <v>2093</v>
      </c>
      <c r="J61" s="1" t="s">
        <v>30</v>
      </c>
      <c r="K61" s="1" t="s">
        <v>2094</v>
      </c>
      <c r="L61" s="1" t="s">
        <v>2094</v>
      </c>
      <c r="M61" s="1" t="s">
        <v>1720</v>
      </c>
      <c r="N61" s="1" t="s">
        <v>1720</v>
      </c>
      <c r="O61" s="1" t="s">
        <v>1721</v>
      </c>
      <c r="P61" s="1" t="s">
        <v>1722</v>
      </c>
      <c r="Q61" s="1" t="s">
        <v>1723</v>
      </c>
      <c r="R61" s="1" t="s">
        <v>2095</v>
      </c>
      <c r="S61" s="1" t="s">
        <v>1725</v>
      </c>
      <c r="T61" s="1" t="s">
        <v>1726</v>
      </c>
      <c r="U61" s="1" t="s">
        <v>1684</v>
      </c>
      <c r="V61" s="1" t="s">
        <v>2096</v>
      </c>
    </row>
    <row r="62" s="1" customFormat="1" spans="1:22">
      <c r="A62" s="3">
        <v>999228560809370</v>
      </c>
      <c r="B62" s="1" t="s">
        <v>1732</v>
      </c>
      <c r="C62" s="1" t="s">
        <v>2097</v>
      </c>
      <c r="D62" s="1" t="s">
        <v>2098</v>
      </c>
      <c r="E62" s="1" t="s">
        <v>2099</v>
      </c>
      <c r="F62" s="1" t="s">
        <v>1732</v>
      </c>
      <c r="G62" s="1" t="s">
        <v>1716</v>
      </c>
      <c r="H62" s="1" t="s">
        <v>1717</v>
      </c>
      <c r="I62" s="1" t="s">
        <v>2100</v>
      </c>
      <c r="J62" s="1" t="s">
        <v>30</v>
      </c>
      <c r="K62" s="1" t="s">
        <v>2101</v>
      </c>
      <c r="L62" s="1" t="s">
        <v>2101</v>
      </c>
      <c r="M62" s="1" t="s">
        <v>1720</v>
      </c>
      <c r="N62" s="1" t="s">
        <v>1720</v>
      </c>
      <c r="O62" s="1" t="s">
        <v>1721</v>
      </c>
      <c r="P62" s="1" t="s">
        <v>1722</v>
      </c>
      <c r="Q62" s="1" t="s">
        <v>1723</v>
      </c>
      <c r="R62" s="1" t="s">
        <v>2102</v>
      </c>
      <c r="S62" s="1" t="s">
        <v>1725</v>
      </c>
      <c r="T62" s="1" t="s">
        <v>1726</v>
      </c>
      <c r="U62" s="1" t="s">
        <v>1684</v>
      </c>
      <c r="V62" s="1" t="s">
        <v>1757</v>
      </c>
    </row>
    <row r="63" s="1" customFormat="1" spans="1:22">
      <c r="A63" s="3">
        <v>999228560755588</v>
      </c>
      <c r="B63" s="1" t="s">
        <v>1732</v>
      </c>
      <c r="C63" s="1" t="s">
        <v>2103</v>
      </c>
      <c r="D63" s="1" t="s">
        <v>2104</v>
      </c>
      <c r="E63" s="1" t="s">
        <v>2105</v>
      </c>
      <c r="F63" s="1" t="s">
        <v>1732</v>
      </c>
      <c r="G63" s="1" t="s">
        <v>1716</v>
      </c>
      <c r="H63" s="1" t="s">
        <v>1717</v>
      </c>
      <c r="I63" s="1" t="s">
        <v>2106</v>
      </c>
      <c r="J63" s="1" t="s">
        <v>30</v>
      </c>
      <c r="K63" s="1" t="s">
        <v>2107</v>
      </c>
      <c r="L63" s="1" t="s">
        <v>2107</v>
      </c>
      <c r="M63" s="1" t="s">
        <v>1720</v>
      </c>
      <c r="N63" s="1" t="s">
        <v>1720</v>
      </c>
      <c r="O63" s="1" t="s">
        <v>1721</v>
      </c>
      <c r="P63" s="1" t="s">
        <v>1722</v>
      </c>
      <c r="Q63" s="1" t="s">
        <v>1723</v>
      </c>
      <c r="R63" s="1" t="s">
        <v>2108</v>
      </c>
      <c r="S63" s="1" t="s">
        <v>1725</v>
      </c>
      <c r="T63" s="1" t="s">
        <v>1726</v>
      </c>
      <c r="U63" s="1" t="s">
        <v>1684</v>
      </c>
      <c r="V63" s="1" t="s">
        <v>1785</v>
      </c>
    </row>
    <row r="64" s="1" customFormat="1" spans="1:22">
      <c r="A64" s="3">
        <v>999228560748249</v>
      </c>
      <c r="B64" s="1" t="s">
        <v>1732</v>
      </c>
      <c r="C64" s="1" t="s">
        <v>2109</v>
      </c>
      <c r="D64" s="1" t="s">
        <v>2110</v>
      </c>
      <c r="E64" s="1" t="s">
        <v>2111</v>
      </c>
      <c r="F64" s="1" t="s">
        <v>1732</v>
      </c>
      <c r="G64" s="1" t="s">
        <v>1716</v>
      </c>
      <c r="H64" s="1" t="s">
        <v>1717</v>
      </c>
      <c r="I64" s="1" t="s">
        <v>2112</v>
      </c>
      <c r="J64" s="1" t="s">
        <v>30</v>
      </c>
      <c r="K64" s="1" t="s">
        <v>2113</v>
      </c>
      <c r="L64" s="1" t="s">
        <v>2113</v>
      </c>
      <c r="M64" s="1" t="s">
        <v>1720</v>
      </c>
      <c r="N64" s="1" t="s">
        <v>1720</v>
      </c>
      <c r="O64" s="1" t="s">
        <v>1721</v>
      </c>
      <c r="P64" s="1" t="s">
        <v>1722</v>
      </c>
      <c r="Q64" s="1" t="s">
        <v>1723</v>
      </c>
      <c r="R64" s="1" t="s">
        <v>2114</v>
      </c>
      <c r="S64" s="1" t="s">
        <v>1725</v>
      </c>
      <c r="T64" s="1" t="s">
        <v>1726</v>
      </c>
      <c r="U64" s="1" t="s">
        <v>1684</v>
      </c>
      <c r="V64" s="1" t="s">
        <v>1798</v>
      </c>
    </row>
    <row r="65" s="1" customFormat="1" spans="1:22">
      <c r="A65" s="3">
        <v>999228560697790</v>
      </c>
      <c r="B65" s="1" t="s">
        <v>1732</v>
      </c>
      <c r="C65" s="1" t="s">
        <v>2115</v>
      </c>
      <c r="D65" s="1" t="s">
        <v>2116</v>
      </c>
      <c r="E65" s="1" t="s">
        <v>2117</v>
      </c>
      <c r="F65" s="1" t="s">
        <v>1732</v>
      </c>
      <c r="G65" s="1" t="s">
        <v>1716</v>
      </c>
      <c r="H65" s="1" t="s">
        <v>1717</v>
      </c>
      <c r="I65" s="1" t="s">
        <v>2118</v>
      </c>
      <c r="J65" s="1" t="s">
        <v>30</v>
      </c>
      <c r="K65" s="1" t="s">
        <v>2119</v>
      </c>
      <c r="L65" s="1" t="s">
        <v>2119</v>
      </c>
      <c r="M65" s="1" t="s">
        <v>1720</v>
      </c>
      <c r="N65" s="1" t="s">
        <v>1720</v>
      </c>
      <c r="O65" s="1" t="s">
        <v>1721</v>
      </c>
      <c r="P65" s="1" t="s">
        <v>1722</v>
      </c>
      <c r="Q65" s="1" t="s">
        <v>1723</v>
      </c>
      <c r="R65" s="1" t="s">
        <v>2120</v>
      </c>
      <c r="S65" s="1" t="s">
        <v>1725</v>
      </c>
      <c r="T65" s="1" t="s">
        <v>1726</v>
      </c>
      <c r="U65" s="1" t="s">
        <v>1684</v>
      </c>
      <c r="V65" s="1" t="s">
        <v>1757</v>
      </c>
    </row>
    <row r="66" s="1" customFormat="1" spans="1:22">
      <c r="A66" s="3">
        <v>28560531646</v>
      </c>
      <c r="B66" s="1" t="s">
        <v>1732</v>
      </c>
      <c r="C66" s="1" t="s">
        <v>2121</v>
      </c>
      <c r="D66" s="1" t="s">
        <v>2122</v>
      </c>
      <c r="E66" s="1" t="s">
        <v>2123</v>
      </c>
      <c r="F66" s="1" t="s">
        <v>1732</v>
      </c>
      <c r="G66" s="1" t="s">
        <v>1716</v>
      </c>
      <c r="H66" s="1" t="s">
        <v>1717</v>
      </c>
      <c r="I66" s="1" t="s">
        <v>2124</v>
      </c>
      <c r="J66" s="1" t="s">
        <v>30</v>
      </c>
      <c r="K66" s="1" t="s">
        <v>2125</v>
      </c>
      <c r="L66" s="1" t="s">
        <v>2125</v>
      </c>
      <c r="M66" s="1" t="s">
        <v>1720</v>
      </c>
      <c r="N66" s="1" t="s">
        <v>1720</v>
      </c>
      <c r="O66" s="1" t="s">
        <v>1721</v>
      </c>
      <c r="P66" s="1" t="s">
        <v>1722</v>
      </c>
      <c r="Q66" s="1" t="s">
        <v>1723</v>
      </c>
      <c r="R66" s="1" t="s">
        <v>2126</v>
      </c>
      <c r="S66" s="1" t="s">
        <v>1725</v>
      </c>
      <c r="T66" s="1" t="s">
        <v>1726</v>
      </c>
      <c r="U66" s="1" t="s">
        <v>1684</v>
      </c>
      <c r="V66" s="1" t="s">
        <v>2127</v>
      </c>
    </row>
    <row r="67" s="1" customFormat="1" spans="1:22">
      <c r="A67" s="3">
        <v>28560531643</v>
      </c>
      <c r="B67" s="1" t="s">
        <v>1732</v>
      </c>
      <c r="C67" s="1" t="s">
        <v>2128</v>
      </c>
      <c r="D67" s="1" t="s">
        <v>2122</v>
      </c>
      <c r="E67" s="1" t="s">
        <v>2129</v>
      </c>
      <c r="F67" s="1" t="s">
        <v>1732</v>
      </c>
      <c r="G67" s="1" t="s">
        <v>1716</v>
      </c>
      <c r="H67" s="1" t="s">
        <v>1717</v>
      </c>
      <c r="I67" s="1" t="s">
        <v>2130</v>
      </c>
      <c r="J67" s="1" t="s">
        <v>30</v>
      </c>
      <c r="K67" s="1" t="s">
        <v>2131</v>
      </c>
      <c r="L67" s="1" t="s">
        <v>2131</v>
      </c>
      <c r="M67" s="1" t="s">
        <v>1720</v>
      </c>
      <c r="N67" s="1" t="s">
        <v>1720</v>
      </c>
      <c r="O67" s="1" t="s">
        <v>1721</v>
      </c>
      <c r="P67" s="1" t="s">
        <v>1722</v>
      </c>
      <c r="Q67" s="1" t="s">
        <v>1723</v>
      </c>
      <c r="R67" s="1" t="s">
        <v>2132</v>
      </c>
      <c r="S67" s="1" t="s">
        <v>1725</v>
      </c>
      <c r="T67" s="1" t="s">
        <v>1726</v>
      </c>
      <c r="U67" s="1" t="s">
        <v>1684</v>
      </c>
      <c r="V67" s="1" t="s">
        <v>2127</v>
      </c>
    </row>
    <row r="68" s="1" customFormat="1" spans="1:22">
      <c r="A68" s="3">
        <v>999228560432077</v>
      </c>
      <c r="B68" s="1" t="s">
        <v>1732</v>
      </c>
      <c r="C68" s="1" t="s">
        <v>2133</v>
      </c>
      <c r="D68" s="1" t="s">
        <v>2134</v>
      </c>
      <c r="E68" s="1" t="s">
        <v>2135</v>
      </c>
      <c r="F68" s="1" t="s">
        <v>1732</v>
      </c>
      <c r="G68" s="1" t="s">
        <v>1716</v>
      </c>
      <c r="H68" s="1" t="s">
        <v>1717</v>
      </c>
      <c r="I68" s="1" t="s">
        <v>2136</v>
      </c>
      <c r="J68" s="1" t="s">
        <v>30</v>
      </c>
      <c r="K68" s="1" t="s">
        <v>2137</v>
      </c>
      <c r="L68" s="1" t="s">
        <v>2137</v>
      </c>
      <c r="M68" s="1" t="s">
        <v>1720</v>
      </c>
      <c r="N68" s="1" t="s">
        <v>1720</v>
      </c>
      <c r="O68" s="1" t="s">
        <v>1721</v>
      </c>
      <c r="P68" s="1" t="s">
        <v>1722</v>
      </c>
      <c r="Q68" s="1" t="s">
        <v>1723</v>
      </c>
      <c r="R68" s="1" t="s">
        <v>2138</v>
      </c>
      <c r="S68" s="1" t="s">
        <v>1725</v>
      </c>
      <c r="T68" s="1" t="s">
        <v>1726</v>
      </c>
      <c r="U68" s="1" t="s">
        <v>1684</v>
      </c>
      <c r="V68" s="1" t="s">
        <v>1757</v>
      </c>
    </row>
    <row r="69" s="1" customFormat="1" spans="1:22">
      <c r="A69" s="3">
        <v>999228560273141</v>
      </c>
      <c r="B69" s="1" t="s">
        <v>1715</v>
      </c>
      <c r="C69" s="1" t="s">
        <v>2139</v>
      </c>
      <c r="D69" s="1" t="s">
        <v>2140</v>
      </c>
      <c r="E69" s="1" t="s">
        <v>2141</v>
      </c>
      <c r="F69" s="1" t="s">
        <v>1732</v>
      </c>
      <c r="G69" s="1" t="s">
        <v>1716</v>
      </c>
      <c r="H69" s="1" t="s">
        <v>1717</v>
      </c>
      <c r="I69" s="1" t="s">
        <v>2142</v>
      </c>
      <c r="J69" s="1" t="s">
        <v>30</v>
      </c>
      <c r="K69" s="1" t="s">
        <v>2143</v>
      </c>
      <c r="L69" s="1" t="s">
        <v>2143</v>
      </c>
      <c r="M69" s="1" t="s">
        <v>1720</v>
      </c>
      <c r="N69" s="1" t="s">
        <v>1720</v>
      </c>
      <c r="O69" s="1" t="s">
        <v>1721</v>
      </c>
      <c r="P69" s="1" t="s">
        <v>1722</v>
      </c>
      <c r="Q69" s="1" t="s">
        <v>1723</v>
      </c>
      <c r="R69" s="1" t="s">
        <v>2144</v>
      </c>
      <c r="S69" s="1" t="s">
        <v>1725</v>
      </c>
      <c r="T69" s="1" t="s">
        <v>1726</v>
      </c>
      <c r="U69" s="1" t="s">
        <v>1684</v>
      </c>
      <c r="V69" s="1" t="s">
        <v>1757</v>
      </c>
    </row>
    <row r="70" s="1" customFormat="1" spans="1:22">
      <c r="A70" s="3">
        <v>999228560134864</v>
      </c>
      <c r="B70" s="1" t="s">
        <v>1715</v>
      </c>
      <c r="C70" s="1" t="s">
        <v>2145</v>
      </c>
      <c r="D70" s="1" t="s">
        <v>2146</v>
      </c>
      <c r="E70" s="1" t="s">
        <v>2147</v>
      </c>
      <c r="F70" s="1" t="s">
        <v>1732</v>
      </c>
      <c r="G70" s="1" t="s">
        <v>1716</v>
      </c>
      <c r="H70" s="1" t="s">
        <v>1717</v>
      </c>
      <c r="I70" s="1" t="s">
        <v>2148</v>
      </c>
      <c r="J70" s="1" t="s">
        <v>30</v>
      </c>
      <c r="K70" s="1" t="s">
        <v>2149</v>
      </c>
      <c r="L70" s="1" t="s">
        <v>2149</v>
      </c>
      <c r="M70" s="1" t="s">
        <v>1720</v>
      </c>
      <c r="N70" s="1" t="s">
        <v>1720</v>
      </c>
      <c r="O70" s="1" t="s">
        <v>1721</v>
      </c>
      <c r="P70" s="1" t="s">
        <v>1722</v>
      </c>
      <c r="Q70" s="1" t="s">
        <v>1723</v>
      </c>
      <c r="R70" s="1" t="s">
        <v>2150</v>
      </c>
      <c r="S70" s="1" t="s">
        <v>1725</v>
      </c>
      <c r="T70" s="1" t="s">
        <v>1726</v>
      </c>
      <c r="U70" s="1" t="s">
        <v>2151</v>
      </c>
      <c r="V70" s="1" t="s">
        <v>1757</v>
      </c>
    </row>
    <row r="71" s="1" customFormat="1" spans="1:22">
      <c r="A71" s="3">
        <v>999228559572316</v>
      </c>
      <c r="B71" s="1" t="s">
        <v>1715</v>
      </c>
      <c r="C71" s="1" t="s">
        <v>2152</v>
      </c>
      <c r="D71" s="1" t="s">
        <v>2153</v>
      </c>
      <c r="E71" s="1" t="s">
        <v>2154</v>
      </c>
      <c r="F71" s="1" t="s">
        <v>1732</v>
      </c>
      <c r="G71" s="1" t="s">
        <v>1716</v>
      </c>
      <c r="H71" s="1" t="s">
        <v>1717</v>
      </c>
      <c r="I71" s="1" t="s">
        <v>2155</v>
      </c>
      <c r="J71" s="1" t="s">
        <v>30</v>
      </c>
      <c r="K71" s="1" t="s">
        <v>2156</v>
      </c>
      <c r="L71" s="1" t="s">
        <v>2156</v>
      </c>
      <c r="M71" s="1" t="s">
        <v>1720</v>
      </c>
      <c r="N71" s="1" t="s">
        <v>1720</v>
      </c>
      <c r="O71" s="1" t="s">
        <v>1721</v>
      </c>
      <c r="P71" s="1" t="s">
        <v>1722</v>
      </c>
      <c r="Q71" s="1" t="s">
        <v>1723</v>
      </c>
      <c r="R71" s="1" t="s">
        <v>2157</v>
      </c>
      <c r="S71" s="1" t="s">
        <v>1725</v>
      </c>
      <c r="T71" s="1" t="s">
        <v>1726</v>
      </c>
      <c r="U71" s="1" t="s">
        <v>1684</v>
      </c>
      <c r="V71" s="1" t="s">
        <v>1757</v>
      </c>
    </row>
    <row r="72" s="1" customFormat="1" spans="1:22">
      <c r="A72" s="3">
        <v>999228559556110</v>
      </c>
      <c r="B72" s="1" t="s">
        <v>1715</v>
      </c>
      <c r="C72" s="1" t="s">
        <v>2158</v>
      </c>
      <c r="D72" s="1" t="s">
        <v>2159</v>
      </c>
      <c r="E72" s="1" t="s">
        <v>2160</v>
      </c>
      <c r="F72" s="1" t="s">
        <v>1732</v>
      </c>
      <c r="G72" s="1" t="s">
        <v>1716</v>
      </c>
      <c r="H72" s="1" t="s">
        <v>1717</v>
      </c>
      <c r="I72" s="1" t="s">
        <v>2161</v>
      </c>
      <c r="J72" s="1" t="s">
        <v>30</v>
      </c>
      <c r="K72" s="1" t="s">
        <v>2162</v>
      </c>
      <c r="L72" s="1" t="s">
        <v>2162</v>
      </c>
      <c r="M72" s="1" t="s">
        <v>1720</v>
      </c>
      <c r="N72" s="1" t="s">
        <v>1720</v>
      </c>
      <c r="O72" s="1" t="s">
        <v>1721</v>
      </c>
      <c r="P72" s="1" t="s">
        <v>1722</v>
      </c>
      <c r="Q72" s="1" t="s">
        <v>1723</v>
      </c>
      <c r="R72" s="1" t="s">
        <v>2163</v>
      </c>
      <c r="S72" s="1" t="s">
        <v>1725</v>
      </c>
      <c r="T72" s="1" t="s">
        <v>1726</v>
      </c>
      <c r="U72" s="1" t="s">
        <v>1684</v>
      </c>
      <c r="V72" s="1" t="s">
        <v>1757</v>
      </c>
    </row>
    <row r="73" s="1" customFormat="1" spans="1:22">
      <c r="A73" s="3">
        <v>999228559284289</v>
      </c>
      <c r="B73" s="1" t="s">
        <v>1715</v>
      </c>
      <c r="C73" s="1" t="s">
        <v>2164</v>
      </c>
      <c r="D73" s="1" t="s">
        <v>2165</v>
      </c>
      <c r="E73" s="1" t="s">
        <v>2166</v>
      </c>
      <c r="F73" s="1" t="s">
        <v>1732</v>
      </c>
      <c r="G73" s="1" t="s">
        <v>1716</v>
      </c>
      <c r="H73" s="1" t="s">
        <v>1717</v>
      </c>
      <c r="I73" s="1" t="s">
        <v>2167</v>
      </c>
      <c r="J73" s="1" t="s">
        <v>30</v>
      </c>
      <c r="K73" s="1" t="s">
        <v>2168</v>
      </c>
      <c r="L73" s="1" t="s">
        <v>2168</v>
      </c>
      <c r="M73" s="1" t="s">
        <v>1720</v>
      </c>
      <c r="N73" s="1" t="s">
        <v>1720</v>
      </c>
      <c r="O73" s="1" t="s">
        <v>1721</v>
      </c>
      <c r="P73" s="1" t="s">
        <v>1722</v>
      </c>
      <c r="Q73" s="1" t="s">
        <v>1723</v>
      </c>
      <c r="R73" s="1" t="s">
        <v>2169</v>
      </c>
      <c r="S73" s="1" t="s">
        <v>1725</v>
      </c>
      <c r="T73" s="1" t="s">
        <v>1726</v>
      </c>
      <c r="U73" s="1" t="s">
        <v>1684</v>
      </c>
      <c r="V73" s="1" t="s">
        <v>1757</v>
      </c>
    </row>
    <row r="74" s="1" customFormat="1" spans="1:22">
      <c r="A74" s="3">
        <v>999228559272114</v>
      </c>
      <c r="B74" s="1" t="s">
        <v>1715</v>
      </c>
      <c r="C74" s="1" t="s">
        <v>2170</v>
      </c>
      <c r="D74" s="1" t="s">
        <v>2171</v>
      </c>
      <c r="E74" s="1" t="s">
        <v>2172</v>
      </c>
      <c r="F74" s="1" t="s">
        <v>1732</v>
      </c>
      <c r="G74" s="1" t="s">
        <v>1716</v>
      </c>
      <c r="H74" s="1" t="s">
        <v>1717</v>
      </c>
      <c r="I74" s="1" t="s">
        <v>2173</v>
      </c>
      <c r="J74" s="1" t="s">
        <v>30</v>
      </c>
      <c r="K74" s="1" t="s">
        <v>2174</v>
      </c>
      <c r="L74" s="1" t="s">
        <v>2174</v>
      </c>
      <c r="M74" s="1" t="s">
        <v>1720</v>
      </c>
      <c r="N74" s="1" t="s">
        <v>1720</v>
      </c>
      <c r="O74" s="1" t="s">
        <v>1721</v>
      </c>
      <c r="P74" s="1" t="s">
        <v>1722</v>
      </c>
      <c r="Q74" s="1" t="s">
        <v>1723</v>
      </c>
      <c r="R74" s="1" t="s">
        <v>2175</v>
      </c>
      <c r="S74" s="1" t="s">
        <v>1725</v>
      </c>
      <c r="T74" s="1" t="s">
        <v>1726</v>
      </c>
      <c r="U74" s="1" t="s">
        <v>1684</v>
      </c>
      <c r="V74" s="1" t="s">
        <v>1836</v>
      </c>
    </row>
    <row r="75" s="1" customFormat="1" spans="1:22">
      <c r="A75" s="3">
        <v>999228558988304</v>
      </c>
      <c r="B75" s="1" t="s">
        <v>1715</v>
      </c>
      <c r="C75" s="1" t="s">
        <v>2176</v>
      </c>
      <c r="D75" s="1" t="s">
        <v>1929</v>
      </c>
      <c r="E75" s="1" t="s">
        <v>2177</v>
      </c>
      <c r="F75" s="1" t="s">
        <v>1732</v>
      </c>
      <c r="G75" s="1" t="s">
        <v>1716</v>
      </c>
      <c r="H75" s="1" t="s">
        <v>1717</v>
      </c>
      <c r="I75" s="1" t="s">
        <v>2178</v>
      </c>
      <c r="J75" s="1" t="s">
        <v>30</v>
      </c>
      <c r="K75" s="1" t="s">
        <v>2179</v>
      </c>
      <c r="L75" s="1" t="s">
        <v>2179</v>
      </c>
      <c r="M75" s="1" t="s">
        <v>1720</v>
      </c>
      <c r="N75" s="1" t="s">
        <v>1720</v>
      </c>
      <c r="O75" s="1" t="s">
        <v>1721</v>
      </c>
      <c r="P75" s="1" t="s">
        <v>1722</v>
      </c>
      <c r="Q75" s="1" t="s">
        <v>1723</v>
      </c>
      <c r="R75" s="1" t="s">
        <v>2180</v>
      </c>
      <c r="S75" s="1" t="s">
        <v>1725</v>
      </c>
      <c r="T75" s="1" t="s">
        <v>1726</v>
      </c>
      <c r="U75" s="1" t="s">
        <v>1684</v>
      </c>
      <c r="V75" s="1" t="s">
        <v>1757</v>
      </c>
    </row>
    <row r="76" s="1" customFormat="1" spans="1:22">
      <c r="A76" s="3">
        <v>999228558651473</v>
      </c>
      <c r="B76" s="1" t="s">
        <v>1715</v>
      </c>
      <c r="C76" s="1" t="s">
        <v>2181</v>
      </c>
      <c r="D76" s="1" t="s">
        <v>2182</v>
      </c>
      <c r="E76" s="1" t="s">
        <v>2183</v>
      </c>
      <c r="F76" s="1" t="s">
        <v>1715</v>
      </c>
      <c r="G76" s="1" t="s">
        <v>1716</v>
      </c>
      <c r="H76" s="1" t="s">
        <v>1717</v>
      </c>
      <c r="I76" s="1" t="s">
        <v>2184</v>
      </c>
      <c r="J76" s="1" t="s">
        <v>30</v>
      </c>
      <c r="K76" s="1" t="s">
        <v>2185</v>
      </c>
      <c r="L76" s="1" t="s">
        <v>2185</v>
      </c>
      <c r="M76" s="1" t="s">
        <v>1720</v>
      </c>
      <c r="N76" s="1" t="s">
        <v>1720</v>
      </c>
      <c r="O76" s="1" t="s">
        <v>1721</v>
      </c>
      <c r="P76" s="1" t="s">
        <v>1722</v>
      </c>
      <c r="Q76" s="1" t="s">
        <v>1723</v>
      </c>
      <c r="R76" s="1" t="s">
        <v>2186</v>
      </c>
      <c r="S76" s="1" t="s">
        <v>1725</v>
      </c>
      <c r="T76" s="1" t="s">
        <v>1726</v>
      </c>
      <c r="U76" s="1" t="s">
        <v>1684</v>
      </c>
      <c r="V76" s="1" t="s">
        <v>1980</v>
      </c>
    </row>
    <row r="77" s="1" customFormat="1" spans="1:22">
      <c r="A77" s="3">
        <v>999228558495627</v>
      </c>
      <c r="B77" s="1" t="s">
        <v>1715</v>
      </c>
      <c r="C77" s="1" t="s">
        <v>2187</v>
      </c>
      <c r="D77" s="1" t="s">
        <v>2188</v>
      </c>
      <c r="E77" s="1" t="s">
        <v>2189</v>
      </c>
      <c r="F77" s="1" t="s">
        <v>1732</v>
      </c>
      <c r="G77" s="1" t="s">
        <v>1716</v>
      </c>
      <c r="H77" s="1" t="s">
        <v>1717</v>
      </c>
      <c r="I77" s="1" t="s">
        <v>2190</v>
      </c>
      <c r="J77" s="1" t="s">
        <v>30</v>
      </c>
      <c r="K77" s="1" t="s">
        <v>2191</v>
      </c>
      <c r="L77" s="1" t="s">
        <v>2191</v>
      </c>
      <c r="M77" s="1" t="s">
        <v>1720</v>
      </c>
      <c r="N77" s="1" t="s">
        <v>1720</v>
      </c>
      <c r="O77" s="1" t="s">
        <v>1721</v>
      </c>
      <c r="P77" s="1" t="s">
        <v>1722</v>
      </c>
      <c r="Q77" s="1" t="s">
        <v>1723</v>
      </c>
      <c r="R77" s="1" t="s">
        <v>2192</v>
      </c>
      <c r="S77" s="1" t="s">
        <v>1725</v>
      </c>
      <c r="T77" s="1" t="s">
        <v>1726</v>
      </c>
      <c r="U77" s="1" t="s">
        <v>1684</v>
      </c>
      <c r="V77" s="1" t="s">
        <v>1836</v>
      </c>
    </row>
    <row r="78" s="1" customFormat="1" spans="1:22">
      <c r="A78" s="3">
        <v>999228557603973</v>
      </c>
      <c r="B78" s="1" t="s">
        <v>1715</v>
      </c>
      <c r="C78" s="1" t="s">
        <v>2193</v>
      </c>
      <c r="D78" s="1" t="s">
        <v>2194</v>
      </c>
      <c r="E78" s="1" t="s">
        <v>2195</v>
      </c>
      <c r="F78" s="1" t="s">
        <v>1732</v>
      </c>
      <c r="G78" s="1" t="s">
        <v>1716</v>
      </c>
      <c r="H78" s="1" t="s">
        <v>1717</v>
      </c>
      <c r="I78" s="1" t="s">
        <v>2196</v>
      </c>
      <c r="J78" s="1" t="s">
        <v>30</v>
      </c>
      <c r="K78" s="1" t="s">
        <v>2197</v>
      </c>
      <c r="L78" s="1" t="s">
        <v>2197</v>
      </c>
      <c r="M78" s="1" t="s">
        <v>1720</v>
      </c>
      <c r="N78" s="1" t="s">
        <v>1720</v>
      </c>
      <c r="O78" s="1" t="s">
        <v>1721</v>
      </c>
      <c r="P78" s="1" t="s">
        <v>1722</v>
      </c>
      <c r="Q78" s="1" t="s">
        <v>1723</v>
      </c>
      <c r="R78" s="1" t="s">
        <v>2198</v>
      </c>
      <c r="S78" s="1" t="s">
        <v>1725</v>
      </c>
      <c r="T78" s="1" t="s">
        <v>1726</v>
      </c>
      <c r="U78" s="1" t="s">
        <v>1684</v>
      </c>
      <c r="V78" s="1" t="s">
        <v>1743</v>
      </c>
    </row>
    <row r="79" s="1" customFormat="1" spans="1:22">
      <c r="A79" s="3">
        <v>999228557494514</v>
      </c>
      <c r="B79" s="1" t="s">
        <v>1715</v>
      </c>
      <c r="C79" s="1" t="s">
        <v>2199</v>
      </c>
      <c r="D79" s="1" t="s">
        <v>2200</v>
      </c>
      <c r="E79" s="1" t="s">
        <v>2201</v>
      </c>
      <c r="F79" s="1" t="s">
        <v>1715</v>
      </c>
      <c r="G79" s="1" t="s">
        <v>1716</v>
      </c>
      <c r="H79" s="1" t="s">
        <v>1717</v>
      </c>
      <c r="I79" s="1" t="s">
        <v>2202</v>
      </c>
      <c r="J79" s="1" t="s">
        <v>30</v>
      </c>
      <c r="K79" s="1" t="s">
        <v>2203</v>
      </c>
      <c r="L79" s="1" t="s">
        <v>2203</v>
      </c>
      <c r="M79" s="1" t="s">
        <v>1720</v>
      </c>
      <c r="N79" s="1" t="s">
        <v>1720</v>
      </c>
      <c r="O79" s="1" t="s">
        <v>1721</v>
      </c>
      <c r="P79" s="1" t="s">
        <v>1722</v>
      </c>
      <c r="Q79" s="1" t="s">
        <v>1723</v>
      </c>
      <c r="R79" s="1" t="s">
        <v>2204</v>
      </c>
      <c r="S79" s="1" t="s">
        <v>1725</v>
      </c>
      <c r="T79" s="1" t="s">
        <v>1726</v>
      </c>
      <c r="U79" s="1" t="s">
        <v>1684</v>
      </c>
      <c r="V79" s="1" t="s">
        <v>2127</v>
      </c>
    </row>
    <row r="80" s="1" customFormat="1" spans="1:22">
      <c r="A80" s="3">
        <v>999228557379387</v>
      </c>
      <c r="B80" s="1" t="s">
        <v>1715</v>
      </c>
      <c r="C80" s="1" t="s">
        <v>2205</v>
      </c>
      <c r="D80" s="1" t="s">
        <v>2206</v>
      </c>
      <c r="E80" s="1" t="s">
        <v>2207</v>
      </c>
      <c r="F80" s="1" t="s">
        <v>1732</v>
      </c>
      <c r="G80" s="1" t="s">
        <v>1716</v>
      </c>
      <c r="H80" s="1" t="s">
        <v>1717</v>
      </c>
      <c r="I80" s="1" t="s">
        <v>2208</v>
      </c>
      <c r="J80" s="1" t="s">
        <v>30</v>
      </c>
      <c r="K80" s="1" t="s">
        <v>2209</v>
      </c>
      <c r="L80" s="1" t="s">
        <v>2209</v>
      </c>
      <c r="M80" s="1" t="s">
        <v>1720</v>
      </c>
      <c r="N80" s="1" t="s">
        <v>1720</v>
      </c>
      <c r="O80" s="1" t="s">
        <v>1721</v>
      </c>
      <c r="P80" s="1" t="s">
        <v>1722</v>
      </c>
      <c r="Q80" s="1" t="s">
        <v>1723</v>
      </c>
      <c r="R80" s="1" t="s">
        <v>2210</v>
      </c>
      <c r="S80" s="1" t="s">
        <v>1725</v>
      </c>
      <c r="T80" s="1" t="s">
        <v>1726</v>
      </c>
      <c r="U80" s="1" t="s">
        <v>1684</v>
      </c>
      <c r="V80" s="1" t="s">
        <v>1757</v>
      </c>
    </row>
    <row r="81" s="1" customFormat="1" spans="1:22">
      <c r="A81" s="3">
        <v>999228557292076</v>
      </c>
      <c r="B81" s="1" t="s">
        <v>1715</v>
      </c>
      <c r="C81" s="1" t="s">
        <v>2211</v>
      </c>
      <c r="D81" s="1" t="s">
        <v>2212</v>
      </c>
      <c r="E81" s="1" t="s">
        <v>2213</v>
      </c>
      <c r="F81" s="1" t="s">
        <v>1732</v>
      </c>
      <c r="G81" s="1" t="s">
        <v>1716</v>
      </c>
      <c r="H81" s="1" t="s">
        <v>1717</v>
      </c>
      <c r="I81" s="1" t="s">
        <v>2214</v>
      </c>
      <c r="J81" s="1" t="s">
        <v>30</v>
      </c>
      <c r="K81" s="1" t="s">
        <v>2215</v>
      </c>
      <c r="L81" s="1" t="s">
        <v>2215</v>
      </c>
      <c r="M81" s="1" t="s">
        <v>1720</v>
      </c>
      <c r="N81" s="1" t="s">
        <v>1720</v>
      </c>
      <c r="O81" s="1" t="s">
        <v>1721</v>
      </c>
      <c r="P81" s="1" t="s">
        <v>1722</v>
      </c>
      <c r="Q81" s="1" t="s">
        <v>1723</v>
      </c>
      <c r="R81" s="1" t="s">
        <v>2216</v>
      </c>
      <c r="S81" s="1" t="s">
        <v>1725</v>
      </c>
      <c r="T81" s="1" t="s">
        <v>1726</v>
      </c>
      <c r="U81" s="1" t="s">
        <v>1684</v>
      </c>
      <c r="V81" s="1" t="s">
        <v>1843</v>
      </c>
    </row>
    <row r="82" s="1" customFormat="1" spans="1:22">
      <c r="A82" s="3">
        <v>999228557248825</v>
      </c>
      <c r="B82" s="1" t="s">
        <v>1715</v>
      </c>
      <c r="C82" s="1" t="s">
        <v>2217</v>
      </c>
      <c r="D82" s="1" t="s">
        <v>2218</v>
      </c>
      <c r="E82" s="1" t="s">
        <v>2219</v>
      </c>
      <c r="F82" s="1" t="s">
        <v>1732</v>
      </c>
      <c r="G82" s="1" t="s">
        <v>1716</v>
      </c>
      <c r="H82" s="1" t="s">
        <v>1717</v>
      </c>
      <c r="I82" s="1" t="s">
        <v>2220</v>
      </c>
      <c r="J82" s="1" t="s">
        <v>30</v>
      </c>
      <c r="K82" s="1" t="s">
        <v>2221</v>
      </c>
      <c r="L82" s="1" t="s">
        <v>2221</v>
      </c>
      <c r="M82" s="1" t="s">
        <v>1720</v>
      </c>
      <c r="N82" s="1" t="s">
        <v>1720</v>
      </c>
      <c r="O82" s="1" t="s">
        <v>1721</v>
      </c>
      <c r="P82" s="1" t="s">
        <v>1722</v>
      </c>
      <c r="Q82" s="1" t="s">
        <v>1723</v>
      </c>
      <c r="R82" s="1" t="s">
        <v>2222</v>
      </c>
      <c r="S82" s="1" t="s">
        <v>1725</v>
      </c>
      <c r="T82" s="1" t="s">
        <v>1726</v>
      </c>
      <c r="U82" s="1" t="s">
        <v>1684</v>
      </c>
      <c r="V82" s="1" t="s">
        <v>1836</v>
      </c>
    </row>
    <row r="83" s="1" customFormat="1" spans="1:22">
      <c r="A83" s="3">
        <v>999228556718988</v>
      </c>
      <c r="B83" s="1" t="s">
        <v>1715</v>
      </c>
      <c r="C83" s="1" t="s">
        <v>2223</v>
      </c>
      <c r="D83" s="1" t="s">
        <v>2224</v>
      </c>
      <c r="E83" s="1" t="s">
        <v>2225</v>
      </c>
      <c r="F83" s="1" t="s">
        <v>1715</v>
      </c>
      <c r="G83" s="1" t="s">
        <v>1716</v>
      </c>
      <c r="H83" s="1" t="s">
        <v>1717</v>
      </c>
      <c r="I83" s="1" t="s">
        <v>2226</v>
      </c>
      <c r="J83" s="1" t="s">
        <v>30</v>
      </c>
      <c r="K83" s="1" t="s">
        <v>2227</v>
      </c>
      <c r="L83" s="1" t="s">
        <v>2227</v>
      </c>
      <c r="M83" s="1" t="s">
        <v>1720</v>
      </c>
      <c r="N83" s="1" t="s">
        <v>1720</v>
      </c>
      <c r="O83" s="1" t="s">
        <v>1721</v>
      </c>
      <c r="P83" s="1" t="s">
        <v>1722</v>
      </c>
      <c r="Q83" s="1" t="s">
        <v>1723</v>
      </c>
      <c r="R83" s="1" t="s">
        <v>2228</v>
      </c>
      <c r="S83" s="1" t="s">
        <v>1725</v>
      </c>
      <c r="T83" s="1" t="s">
        <v>1726</v>
      </c>
      <c r="U83" s="1" t="s">
        <v>1684</v>
      </c>
      <c r="V83" s="1" t="s">
        <v>1887</v>
      </c>
    </row>
    <row r="84" s="1" customFormat="1" spans="1:22">
      <c r="A84" s="3">
        <v>999228556631303</v>
      </c>
      <c r="B84" s="1" t="s">
        <v>1715</v>
      </c>
      <c r="C84" s="1" t="s">
        <v>2229</v>
      </c>
      <c r="D84" s="1" t="s">
        <v>2230</v>
      </c>
      <c r="E84" s="1" t="s">
        <v>2231</v>
      </c>
      <c r="F84" s="1" t="s">
        <v>1715</v>
      </c>
      <c r="G84" s="1" t="s">
        <v>1716</v>
      </c>
      <c r="H84" s="1" t="s">
        <v>1717</v>
      </c>
      <c r="I84" s="1" t="s">
        <v>2232</v>
      </c>
      <c r="J84" s="1" t="s">
        <v>30</v>
      </c>
      <c r="K84" s="1" t="s">
        <v>2233</v>
      </c>
      <c r="L84" s="1" t="s">
        <v>2233</v>
      </c>
      <c r="M84" s="1" t="s">
        <v>1720</v>
      </c>
      <c r="N84" s="1" t="s">
        <v>1720</v>
      </c>
      <c r="O84" s="1" t="s">
        <v>1721</v>
      </c>
      <c r="P84" s="1" t="s">
        <v>1722</v>
      </c>
      <c r="Q84" s="1" t="s">
        <v>1723</v>
      </c>
      <c r="R84" s="1" t="s">
        <v>2234</v>
      </c>
      <c r="S84" s="1" t="s">
        <v>1725</v>
      </c>
      <c r="T84" s="1" t="s">
        <v>1726</v>
      </c>
      <c r="U84" s="1" t="s">
        <v>1684</v>
      </c>
      <c r="V84" s="1" t="s">
        <v>1850</v>
      </c>
    </row>
    <row r="85" s="1" customFormat="1" spans="1:22">
      <c r="A85" s="3">
        <v>999228555738552</v>
      </c>
      <c r="B85" s="1" t="s">
        <v>1715</v>
      </c>
      <c r="C85" s="1" t="s">
        <v>2235</v>
      </c>
      <c r="D85" s="1" t="s">
        <v>2236</v>
      </c>
      <c r="E85" s="1" t="s">
        <v>2237</v>
      </c>
      <c r="F85" s="1" t="s">
        <v>1715</v>
      </c>
      <c r="G85" s="1" t="s">
        <v>1716</v>
      </c>
      <c r="H85" s="1" t="s">
        <v>1717</v>
      </c>
      <c r="I85" s="1" t="s">
        <v>2238</v>
      </c>
      <c r="J85" s="1" t="s">
        <v>30</v>
      </c>
      <c r="K85" s="1" t="s">
        <v>2239</v>
      </c>
      <c r="L85" s="1" t="s">
        <v>2239</v>
      </c>
      <c r="M85" s="1" t="s">
        <v>1720</v>
      </c>
      <c r="N85" s="1" t="s">
        <v>1720</v>
      </c>
      <c r="O85" s="1" t="s">
        <v>1721</v>
      </c>
      <c r="P85" s="1" t="s">
        <v>1722</v>
      </c>
      <c r="Q85" s="1" t="s">
        <v>1723</v>
      </c>
      <c r="R85" s="1" t="s">
        <v>2240</v>
      </c>
      <c r="S85" s="1" t="s">
        <v>1725</v>
      </c>
      <c r="T85" s="1" t="s">
        <v>1726</v>
      </c>
      <c r="U85" s="1" t="s">
        <v>1684</v>
      </c>
      <c r="V85" s="1" t="s">
        <v>1836</v>
      </c>
    </row>
    <row r="86" s="1" customFormat="1" spans="1:22">
      <c r="A86" s="3">
        <v>999228555611018</v>
      </c>
      <c r="B86" s="1" t="s">
        <v>1715</v>
      </c>
      <c r="C86" s="1" t="s">
        <v>2241</v>
      </c>
      <c r="D86" s="1" t="s">
        <v>2242</v>
      </c>
      <c r="E86" s="1" t="s">
        <v>2243</v>
      </c>
      <c r="F86" s="1" t="s">
        <v>1715</v>
      </c>
      <c r="G86" s="1" t="s">
        <v>1716</v>
      </c>
      <c r="H86" s="1" t="s">
        <v>1717</v>
      </c>
      <c r="I86" s="1" t="s">
        <v>2244</v>
      </c>
      <c r="J86" s="1" t="s">
        <v>30</v>
      </c>
      <c r="K86" s="1" t="s">
        <v>2245</v>
      </c>
      <c r="L86" s="1" t="s">
        <v>2245</v>
      </c>
      <c r="M86" s="1" t="s">
        <v>1720</v>
      </c>
      <c r="N86" s="1" t="s">
        <v>1720</v>
      </c>
      <c r="O86" s="1" t="s">
        <v>1721</v>
      </c>
      <c r="P86" s="1" t="s">
        <v>1722</v>
      </c>
      <c r="Q86" s="1" t="s">
        <v>1723</v>
      </c>
      <c r="R86" s="1" t="s">
        <v>2246</v>
      </c>
      <c r="S86" s="1" t="s">
        <v>1725</v>
      </c>
      <c r="T86" s="1" t="s">
        <v>1726</v>
      </c>
      <c r="U86" s="1" t="s">
        <v>1684</v>
      </c>
      <c r="V86" s="1" t="s">
        <v>1836</v>
      </c>
    </row>
    <row r="87" s="1" customFormat="1" spans="1:22">
      <c r="A87" s="3">
        <v>999228555527802</v>
      </c>
      <c r="B87" s="1" t="s">
        <v>1715</v>
      </c>
      <c r="C87" s="1" t="s">
        <v>2247</v>
      </c>
      <c r="D87" s="1" t="s">
        <v>2248</v>
      </c>
      <c r="E87" s="1" t="s">
        <v>2249</v>
      </c>
      <c r="F87" s="1" t="s">
        <v>1732</v>
      </c>
      <c r="G87" s="1" t="s">
        <v>1716</v>
      </c>
      <c r="H87" s="1" t="s">
        <v>1717</v>
      </c>
      <c r="I87" s="1" t="s">
        <v>2250</v>
      </c>
      <c r="J87" s="1" t="s">
        <v>30</v>
      </c>
      <c r="K87" s="1" t="s">
        <v>2251</v>
      </c>
      <c r="L87" s="1" t="s">
        <v>2251</v>
      </c>
      <c r="M87" s="1" t="s">
        <v>1720</v>
      </c>
      <c r="N87" s="1" t="s">
        <v>1720</v>
      </c>
      <c r="O87" s="1" t="s">
        <v>1721</v>
      </c>
      <c r="P87" s="1" t="s">
        <v>1722</v>
      </c>
      <c r="Q87" s="1" t="s">
        <v>1723</v>
      </c>
      <c r="R87" s="1" t="s">
        <v>2252</v>
      </c>
      <c r="S87" s="1" t="s">
        <v>1725</v>
      </c>
      <c r="T87" s="1" t="s">
        <v>1726</v>
      </c>
      <c r="U87" s="1" t="s">
        <v>1684</v>
      </c>
      <c r="V87" s="1" t="s">
        <v>1836</v>
      </c>
    </row>
    <row r="88" s="1" customFormat="1" spans="1:22">
      <c r="A88" s="3">
        <v>999228555375664</v>
      </c>
      <c r="B88" s="1" t="s">
        <v>1715</v>
      </c>
      <c r="C88" s="1" t="s">
        <v>2253</v>
      </c>
      <c r="D88" s="1" t="s">
        <v>2254</v>
      </c>
      <c r="E88" s="1" t="s">
        <v>2255</v>
      </c>
      <c r="F88" s="1" t="s">
        <v>1732</v>
      </c>
      <c r="G88" s="1" t="s">
        <v>1716</v>
      </c>
      <c r="H88" s="1" t="s">
        <v>1717</v>
      </c>
      <c r="I88" s="1" t="s">
        <v>2256</v>
      </c>
      <c r="J88" s="1" t="s">
        <v>30</v>
      </c>
      <c r="K88" s="1" t="s">
        <v>2257</v>
      </c>
      <c r="L88" s="1" t="s">
        <v>2257</v>
      </c>
      <c r="M88" s="1" t="s">
        <v>1720</v>
      </c>
      <c r="N88" s="1" t="s">
        <v>1720</v>
      </c>
      <c r="O88" s="1" t="s">
        <v>1721</v>
      </c>
      <c r="P88" s="1" t="s">
        <v>1722</v>
      </c>
      <c r="Q88" s="1" t="s">
        <v>1723</v>
      </c>
      <c r="R88" s="1" t="s">
        <v>2258</v>
      </c>
      <c r="S88" s="1" t="s">
        <v>1725</v>
      </c>
      <c r="T88" s="1" t="s">
        <v>1726</v>
      </c>
      <c r="U88" s="1" t="s">
        <v>1684</v>
      </c>
      <c r="V88" s="1" t="s">
        <v>2259</v>
      </c>
    </row>
    <row r="89" s="1" customFormat="1" spans="1:22">
      <c r="A89" s="3">
        <v>999228555113653</v>
      </c>
      <c r="B89" s="1" t="s">
        <v>1715</v>
      </c>
      <c r="C89" s="1" t="s">
        <v>2260</v>
      </c>
      <c r="D89" s="1" t="s">
        <v>2261</v>
      </c>
      <c r="E89" s="1" t="s">
        <v>2262</v>
      </c>
      <c r="F89" s="1" t="s">
        <v>1715</v>
      </c>
      <c r="G89" s="1" t="s">
        <v>1716</v>
      </c>
      <c r="H89" s="1" t="s">
        <v>1717</v>
      </c>
      <c r="I89" s="1" t="s">
        <v>2263</v>
      </c>
      <c r="J89" s="1" t="s">
        <v>30</v>
      </c>
      <c r="K89" s="1" t="s">
        <v>2264</v>
      </c>
      <c r="L89" s="1" t="s">
        <v>2264</v>
      </c>
      <c r="M89" s="1" t="s">
        <v>1720</v>
      </c>
      <c r="N89" s="1" t="s">
        <v>1720</v>
      </c>
      <c r="O89" s="1" t="s">
        <v>1721</v>
      </c>
      <c r="P89" s="1" t="s">
        <v>1722</v>
      </c>
      <c r="Q89" s="1" t="s">
        <v>1723</v>
      </c>
      <c r="R89" s="1" t="s">
        <v>2265</v>
      </c>
      <c r="S89" s="1" t="s">
        <v>1725</v>
      </c>
      <c r="T89" s="1" t="s">
        <v>1726</v>
      </c>
      <c r="U89" s="1" t="s">
        <v>1684</v>
      </c>
      <c r="V89" s="1" t="s">
        <v>1778</v>
      </c>
    </row>
    <row r="90" s="1" customFormat="1" spans="1:22">
      <c r="A90" s="3">
        <v>999228553990314</v>
      </c>
      <c r="B90" s="1" t="s">
        <v>1715</v>
      </c>
      <c r="C90" s="1" t="s">
        <v>2266</v>
      </c>
      <c r="D90" s="1" t="s">
        <v>2267</v>
      </c>
      <c r="E90" s="1" t="s">
        <v>2268</v>
      </c>
      <c r="F90" s="1" t="s">
        <v>1732</v>
      </c>
      <c r="G90" s="1" t="s">
        <v>1716</v>
      </c>
      <c r="H90" s="1" t="s">
        <v>1717</v>
      </c>
      <c r="I90" s="1" t="s">
        <v>2269</v>
      </c>
      <c r="J90" s="1" t="s">
        <v>30</v>
      </c>
      <c r="K90" s="1" t="s">
        <v>2270</v>
      </c>
      <c r="L90" s="1" t="s">
        <v>2270</v>
      </c>
      <c r="M90" s="1" t="s">
        <v>1720</v>
      </c>
      <c r="N90" s="1" t="s">
        <v>1720</v>
      </c>
      <c r="O90" s="1" t="s">
        <v>1721</v>
      </c>
      <c r="P90" s="1" t="s">
        <v>1722</v>
      </c>
      <c r="Q90" s="1" t="s">
        <v>1723</v>
      </c>
      <c r="R90" s="1" t="s">
        <v>2271</v>
      </c>
      <c r="S90" s="1" t="s">
        <v>1725</v>
      </c>
      <c r="T90" s="1" t="s">
        <v>1726</v>
      </c>
      <c r="U90" s="1" t="s">
        <v>1684</v>
      </c>
      <c r="V90" s="1" t="s">
        <v>1980</v>
      </c>
    </row>
    <row r="91" s="1" customFormat="1" spans="1:22">
      <c r="A91" s="3">
        <v>999228553887383</v>
      </c>
      <c r="B91" s="1" t="s">
        <v>1715</v>
      </c>
      <c r="C91" s="1" t="s">
        <v>2272</v>
      </c>
      <c r="D91" s="1" t="s">
        <v>2273</v>
      </c>
      <c r="E91" s="1" t="s">
        <v>2274</v>
      </c>
      <c r="F91" s="1" t="s">
        <v>1732</v>
      </c>
      <c r="G91" s="1" t="s">
        <v>1716</v>
      </c>
      <c r="H91" s="1" t="s">
        <v>1717</v>
      </c>
      <c r="I91" s="1" t="s">
        <v>2275</v>
      </c>
      <c r="J91" s="1" t="s">
        <v>30</v>
      </c>
      <c r="K91" s="1" t="s">
        <v>2276</v>
      </c>
      <c r="L91" s="1" t="s">
        <v>2276</v>
      </c>
      <c r="M91" s="1" t="s">
        <v>1720</v>
      </c>
      <c r="N91" s="1" t="s">
        <v>1720</v>
      </c>
      <c r="O91" s="1" t="s">
        <v>1721</v>
      </c>
      <c r="P91" s="1" t="s">
        <v>1722</v>
      </c>
      <c r="Q91" s="1" t="s">
        <v>1723</v>
      </c>
      <c r="R91" s="1" t="s">
        <v>2277</v>
      </c>
      <c r="S91" s="1" t="s">
        <v>1725</v>
      </c>
      <c r="T91" s="1" t="s">
        <v>1726</v>
      </c>
      <c r="U91" s="1" t="s">
        <v>1684</v>
      </c>
      <c r="V91" s="1" t="s">
        <v>1778</v>
      </c>
    </row>
    <row r="92" s="1" customFormat="1" spans="1:22">
      <c r="A92" s="3">
        <v>999228553772585</v>
      </c>
      <c r="B92" s="1" t="s">
        <v>1715</v>
      </c>
      <c r="C92" s="1" t="s">
        <v>2278</v>
      </c>
      <c r="D92" s="1" t="s">
        <v>2279</v>
      </c>
      <c r="E92" s="1" t="s">
        <v>2280</v>
      </c>
      <c r="F92" s="1" t="s">
        <v>1732</v>
      </c>
      <c r="G92" s="1" t="s">
        <v>1716</v>
      </c>
      <c r="H92" s="1" t="s">
        <v>1717</v>
      </c>
      <c r="I92" s="1" t="s">
        <v>2281</v>
      </c>
      <c r="J92" s="1" t="s">
        <v>30</v>
      </c>
      <c r="K92" s="1" t="s">
        <v>2282</v>
      </c>
      <c r="L92" s="1" t="s">
        <v>2282</v>
      </c>
      <c r="M92" s="1" t="s">
        <v>1720</v>
      </c>
      <c r="N92" s="1" t="s">
        <v>1720</v>
      </c>
      <c r="O92" s="1" t="s">
        <v>1721</v>
      </c>
      <c r="P92" s="1" t="s">
        <v>1722</v>
      </c>
      <c r="Q92" s="1" t="s">
        <v>1723</v>
      </c>
      <c r="R92" s="1" t="s">
        <v>2283</v>
      </c>
      <c r="S92" s="1" t="s">
        <v>1725</v>
      </c>
      <c r="T92" s="1" t="s">
        <v>1726</v>
      </c>
      <c r="U92" s="1" t="s">
        <v>1684</v>
      </c>
      <c r="V92" s="1" t="s">
        <v>1757</v>
      </c>
    </row>
    <row r="93" s="1" customFormat="1" spans="1:22">
      <c r="A93" s="3">
        <v>999228553760740</v>
      </c>
      <c r="B93" s="1" t="s">
        <v>1715</v>
      </c>
      <c r="C93" s="1" t="s">
        <v>2284</v>
      </c>
      <c r="D93" s="1" t="s">
        <v>2285</v>
      </c>
      <c r="E93" s="1" t="s">
        <v>2286</v>
      </c>
      <c r="F93" s="1" t="s">
        <v>1732</v>
      </c>
      <c r="G93" s="1" t="s">
        <v>1716</v>
      </c>
      <c r="H93" s="1" t="s">
        <v>1717</v>
      </c>
      <c r="I93" s="1" t="s">
        <v>2287</v>
      </c>
      <c r="J93" s="1" t="s">
        <v>30</v>
      </c>
      <c r="K93" s="1" t="s">
        <v>2288</v>
      </c>
      <c r="L93" s="1" t="s">
        <v>2288</v>
      </c>
      <c r="M93" s="1" t="s">
        <v>1720</v>
      </c>
      <c r="N93" s="1" t="s">
        <v>1720</v>
      </c>
      <c r="O93" s="1" t="s">
        <v>1721</v>
      </c>
      <c r="P93" s="1" t="s">
        <v>1722</v>
      </c>
      <c r="Q93" s="1" t="s">
        <v>1723</v>
      </c>
      <c r="R93" s="1" t="s">
        <v>2289</v>
      </c>
      <c r="S93" s="1" t="s">
        <v>1725</v>
      </c>
      <c r="T93" s="1" t="s">
        <v>1726</v>
      </c>
      <c r="U93" s="1" t="s">
        <v>1684</v>
      </c>
      <c r="V93" s="1" t="s">
        <v>1850</v>
      </c>
    </row>
    <row r="94" s="1" customFormat="1" spans="1:22">
      <c r="A94" s="3">
        <v>999228552929053</v>
      </c>
      <c r="B94" s="1" t="s">
        <v>1715</v>
      </c>
      <c r="C94" s="1" t="s">
        <v>2290</v>
      </c>
      <c r="D94" s="1" t="s">
        <v>2291</v>
      </c>
      <c r="E94" s="1" t="s">
        <v>2292</v>
      </c>
      <c r="F94" s="1" t="s">
        <v>1715</v>
      </c>
      <c r="G94" s="1" t="s">
        <v>1716</v>
      </c>
      <c r="H94" s="1" t="s">
        <v>1717</v>
      </c>
      <c r="I94" s="1" t="s">
        <v>2293</v>
      </c>
      <c r="J94" s="1" t="s">
        <v>30</v>
      </c>
      <c r="K94" s="1" t="s">
        <v>1872</v>
      </c>
      <c r="L94" s="1" t="s">
        <v>1872</v>
      </c>
      <c r="M94" s="1" t="s">
        <v>1720</v>
      </c>
      <c r="N94" s="1" t="s">
        <v>1720</v>
      </c>
      <c r="O94" s="1" t="s">
        <v>1721</v>
      </c>
      <c r="P94" s="1" t="s">
        <v>1722</v>
      </c>
      <c r="Q94" s="1" t="s">
        <v>1723</v>
      </c>
      <c r="R94" s="1" t="s">
        <v>2294</v>
      </c>
      <c r="S94" s="1" t="s">
        <v>1725</v>
      </c>
      <c r="T94" s="1" t="s">
        <v>1726</v>
      </c>
      <c r="U94" s="1" t="s">
        <v>1684</v>
      </c>
      <c r="V94" s="1" t="s">
        <v>1850</v>
      </c>
    </row>
    <row r="95" s="1" customFormat="1" spans="1:22">
      <c r="A95" s="3">
        <v>999228552449664</v>
      </c>
      <c r="B95" s="1" t="s">
        <v>1715</v>
      </c>
      <c r="C95" s="1" t="s">
        <v>2295</v>
      </c>
      <c r="D95" s="1" t="s">
        <v>2296</v>
      </c>
      <c r="E95" s="1" t="s">
        <v>2297</v>
      </c>
      <c r="F95" s="1" t="s">
        <v>1732</v>
      </c>
      <c r="G95" s="1" t="s">
        <v>1716</v>
      </c>
      <c r="H95" s="1" t="s">
        <v>1717</v>
      </c>
      <c r="I95" s="1" t="s">
        <v>2298</v>
      </c>
      <c r="J95" s="1" t="s">
        <v>30</v>
      </c>
      <c r="K95" s="1" t="s">
        <v>2299</v>
      </c>
      <c r="L95" s="1" t="s">
        <v>2299</v>
      </c>
      <c r="M95" s="1" t="s">
        <v>1720</v>
      </c>
      <c r="N95" s="1" t="s">
        <v>1720</v>
      </c>
      <c r="O95" s="1" t="s">
        <v>1721</v>
      </c>
      <c r="P95" s="1" t="s">
        <v>1722</v>
      </c>
      <c r="Q95" s="1" t="s">
        <v>1723</v>
      </c>
      <c r="R95" s="1" t="s">
        <v>2300</v>
      </c>
      <c r="S95" s="1" t="s">
        <v>1725</v>
      </c>
      <c r="T95" s="1" t="s">
        <v>1726</v>
      </c>
      <c r="U95" s="1" t="s">
        <v>1684</v>
      </c>
      <c r="V95" s="1" t="s">
        <v>1836</v>
      </c>
    </row>
    <row r="96" s="1" customFormat="1" spans="1:22">
      <c r="A96" s="3">
        <v>999228551713660</v>
      </c>
      <c r="B96" s="1" t="s">
        <v>1715</v>
      </c>
      <c r="C96" s="1" t="s">
        <v>2301</v>
      </c>
      <c r="D96" s="1" t="s">
        <v>2302</v>
      </c>
      <c r="E96" s="1" t="s">
        <v>2303</v>
      </c>
      <c r="F96" s="1" t="s">
        <v>1732</v>
      </c>
      <c r="G96" s="1" t="s">
        <v>1716</v>
      </c>
      <c r="H96" s="1" t="s">
        <v>1717</v>
      </c>
      <c r="I96" s="1" t="s">
        <v>2304</v>
      </c>
      <c r="J96" s="1" t="s">
        <v>30</v>
      </c>
      <c r="K96" s="1" t="s">
        <v>2305</v>
      </c>
      <c r="L96" s="1" t="s">
        <v>2305</v>
      </c>
      <c r="M96" s="1" t="s">
        <v>1720</v>
      </c>
      <c r="N96" s="1" t="s">
        <v>1720</v>
      </c>
      <c r="O96" s="1" t="s">
        <v>1721</v>
      </c>
      <c r="P96" s="1" t="s">
        <v>1722</v>
      </c>
      <c r="Q96" s="1" t="s">
        <v>1723</v>
      </c>
      <c r="R96" s="1" t="s">
        <v>2306</v>
      </c>
      <c r="S96" s="1" t="s">
        <v>1725</v>
      </c>
      <c r="T96" s="1" t="s">
        <v>1726</v>
      </c>
      <c r="U96" s="1" t="s">
        <v>1684</v>
      </c>
      <c r="V96" s="1" t="s">
        <v>1836</v>
      </c>
    </row>
    <row r="97" s="1" customFormat="1" spans="1:22">
      <c r="A97" s="3">
        <v>999228551578525</v>
      </c>
      <c r="B97" s="1" t="s">
        <v>1715</v>
      </c>
      <c r="C97" s="1" t="s">
        <v>2307</v>
      </c>
      <c r="D97" s="1" t="s">
        <v>2308</v>
      </c>
      <c r="E97" s="1" t="s">
        <v>2309</v>
      </c>
      <c r="F97" s="1" t="s">
        <v>1715</v>
      </c>
      <c r="G97" s="1" t="s">
        <v>1716</v>
      </c>
      <c r="H97" s="1" t="s">
        <v>1717</v>
      </c>
      <c r="I97" s="1" t="s">
        <v>2310</v>
      </c>
      <c r="J97" s="1" t="s">
        <v>30</v>
      </c>
      <c r="K97" s="1" t="s">
        <v>2311</v>
      </c>
      <c r="L97" s="1" t="s">
        <v>2311</v>
      </c>
      <c r="M97" s="1" t="s">
        <v>1720</v>
      </c>
      <c r="N97" s="1" t="s">
        <v>1720</v>
      </c>
      <c r="O97" s="1" t="s">
        <v>1721</v>
      </c>
      <c r="P97" s="1" t="s">
        <v>1722</v>
      </c>
      <c r="Q97" s="1" t="s">
        <v>1723</v>
      </c>
      <c r="R97" s="1" t="s">
        <v>2312</v>
      </c>
      <c r="S97" s="1" t="s">
        <v>1725</v>
      </c>
      <c r="T97" s="1" t="s">
        <v>1726</v>
      </c>
      <c r="U97" s="1" t="s">
        <v>1684</v>
      </c>
      <c r="V97" s="1" t="s">
        <v>1850</v>
      </c>
    </row>
    <row r="98" s="1" customFormat="1" spans="1:22">
      <c r="A98" s="3">
        <v>999228548659120</v>
      </c>
      <c r="B98" s="1" t="s">
        <v>1715</v>
      </c>
      <c r="C98" s="1" t="s">
        <v>2313</v>
      </c>
      <c r="D98" s="1" t="s">
        <v>2159</v>
      </c>
      <c r="E98" s="1" t="s">
        <v>2314</v>
      </c>
      <c r="F98" s="1" t="s">
        <v>1715</v>
      </c>
      <c r="G98" s="1" t="s">
        <v>1716</v>
      </c>
      <c r="H98" s="1" t="s">
        <v>1717</v>
      </c>
      <c r="I98" s="1" t="s">
        <v>2315</v>
      </c>
      <c r="J98" s="1" t="s">
        <v>30</v>
      </c>
      <c r="K98" s="1" t="s">
        <v>2316</v>
      </c>
      <c r="L98" s="1" t="s">
        <v>2316</v>
      </c>
      <c r="M98" s="1" t="s">
        <v>1720</v>
      </c>
      <c r="N98" s="1" t="s">
        <v>1720</v>
      </c>
      <c r="O98" s="1" t="s">
        <v>1721</v>
      </c>
      <c r="P98" s="1" t="s">
        <v>1722</v>
      </c>
      <c r="Q98" s="1" t="s">
        <v>1723</v>
      </c>
      <c r="R98" s="1" t="s">
        <v>2317</v>
      </c>
      <c r="S98" s="1" t="s">
        <v>1725</v>
      </c>
      <c r="T98" s="1" t="s">
        <v>1726</v>
      </c>
      <c r="U98" s="1" t="s">
        <v>1684</v>
      </c>
      <c r="V98" s="1" t="s">
        <v>1757</v>
      </c>
    </row>
    <row r="99" s="1" customFormat="1" spans="1:22">
      <c r="A99" s="3">
        <v>999228548512797</v>
      </c>
      <c r="B99" s="1" t="s">
        <v>1715</v>
      </c>
      <c r="C99" s="1" t="s">
        <v>2318</v>
      </c>
      <c r="D99" s="1" t="s">
        <v>2319</v>
      </c>
      <c r="E99" s="1" t="s">
        <v>2320</v>
      </c>
      <c r="F99" s="1" t="s">
        <v>1732</v>
      </c>
      <c r="G99" s="1" t="s">
        <v>1716</v>
      </c>
      <c r="H99" s="1" t="s">
        <v>1717</v>
      </c>
      <c r="I99" s="1" t="s">
        <v>2321</v>
      </c>
      <c r="J99" s="1" t="s">
        <v>30</v>
      </c>
      <c r="K99" s="1" t="s">
        <v>2322</v>
      </c>
      <c r="L99" s="1" t="s">
        <v>2322</v>
      </c>
      <c r="M99" s="1" t="s">
        <v>1720</v>
      </c>
      <c r="N99" s="1" t="s">
        <v>1720</v>
      </c>
      <c r="O99" s="1" t="s">
        <v>1721</v>
      </c>
      <c r="P99" s="1" t="s">
        <v>1722</v>
      </c>
      <c r="Q99" s="1" t="s">
        <v>1723</v>
      </c>
      <c r="R99" s="1" t="s">
        <v>2323</v>
      </c>
      <c r="S99" s="1" t="s">
        <v>1725</v>
      </c>
      <c r="T99" s="1" t="s">
        <v>1726</v>
      </c>
      <c r="U99" s="1" t="s">
        <v>1684</v>
      </c>
      <c r="V99" s="1" t="s">
        <v>1757</v>
      </c>
    </row>
    <row r="100" s="1" customFormat="1" spans="1:22">
      <c r="A100" s="3">
        <v>999228546103232</v>
      </c>
      <c r="B100" s="1" t="s">
        <v>1715</v>
      </c>
      <c r="C100" s="1" t="s">
        <v>2324</v>
      </c>
      <c r="D100" s="1" t="s">
        <v>2325</v>
      </c>
      <c r="E100" s="1" t="s">
        <v>2326</v>
      </c>
      <c r="F100" s="1" t="s">
        <v>1732</v>
      </c>
      <c r="G100" s="1" t="s">
        <v>1716</v>
      </c>
      <c r="H100" s="1" t="s">
        <v>1717</v>
      </c>
      <c r="I100" s="1" t="s">
        <v>2327</v>
      </c>
      <c r="J100" s="1" t="s">
        <v>30</v>
      </c>
      <c r="K100" s="1" t="s">
        <v>2328</v>
      </c>
      <c r="L100" s="1" t="s">
        <v>2328</v>
      </c>
      <c r="M100" s="1" t="s">
        <v>1720</v>
      </c>
      <c r="N100" s="1" t="s">
        <v>1720</v>
      </c>
      <c r="O100" s="1" t="s">
        <v>1721</v>
      </c>
      <c r="P100" s="1" t="s">
        <v>1722</v>
      </c>
      <c r="Q100" s="1" t="s">
        <v>1723</v>
      </c>
      <c r="R100" s="1" t="s">
        <v>2329</v>
      </c>
      <c r="S100" s="1" t="s">
        <v>1725</v>
      </c>
      <c r="T100" s="1" t="s">
        <v>1726</v>
      </c>
      <c r="U100" s="1" t="s">
        <v>1684</v>
      </c>
      <c r="V100" s="1" t="s">
        <v>1757</v>
      </c>
    </row>
    <row r="101" s="1" customFormat="1" spans="1:22">
      <c r="A101" s="3">
        <v>999228548298889</v>
      </c>
      <c r="B101" s="1" t="s">
        <v>1715</v>
      </c>
      <c r="C101" s="1" t="s">
        <v>2330</v>
      </c>
      <c r="D101" s="1" t="s">
        <v>2308</v>
      </c>
      <c r="E101" s="1" t="s">
        <v>2331</v>
      </c>
      <c r="F101" s="1" t="s">
        <v>1715</v>
      </c>
      <c r="G101" s="1" t="s">
        <v>1716</v>
      </c>
      <c r="H101" s="1" t="s">
        <v>1717</v>
      </c>
      <c r="I101" s="1" t="s">
        <v>2310</v>
      </c>
      <c r="J101" s="1" t="s">
        <v>30</v>
      </c>
      <c r="K101" s="1" t="s">
        <v>2311</v>
      </c>
      <c r="L101" s="1" t="s">
        <v>2311</v>
      </c>
      <c r="M101" s="1" t="s">
        <v>1720</v>
      </c>
      <c r="N101" s="1" t="s">
        <v>1720</v>
      </c>
      <c r="O101" s="1" t="s">
        <v>1721</v>
      </c>
      <c r="P101" s="1" t="s">
        <v>1722</v>
      </c>
      <c r="Q101" s="1" t="s">
        <v>1723</v>
      </c>
      <c r="R101" s="1" t="s">
        <v>2332</v>
      </c>
      <c r="S101" s="1" t="s">
        <v>1725</v>
      </c>
      <c r="T101" s="1" t="s">
        <v>1726</v>
      </c>
      <c r="U101" s="1" t="s">
        <v>1684</v>
      </c>
      <c r="V101" s="1" t="s">
        <v>1850</v>
      </c>
    </row>
    <row r="102" s="1" customFormat="1" spans="1:22">
      <c r="A102" s="3">
        <v>999228547974012</v>
      </c>
      <c r="B102" s="1" t="s">
        <v>1715</v>
      </c>
      <c r="C102" s="1" t="s">
        <v>2333</v>
      </c>
      <c r="D102" s="1" t="s">
        <v>2334</v>
      </c>
      <c r="E102" s="1" t="s">
        <v>2335</v>
      </c>
      <c r="F102" s="1" t="s">
        <v>1715</v>
      </c>
      <c r="G102" s="1" t="s">
        <v>1716</v>
      </c>
      <c r="H102" s="1" t="s">
        <v>1717</v>
      </c>
      <c r="I102" s="1" t="s">
        <v>2336</v>
      </c>
      <c r="J102" s="1" t="s">
        <v>30</v>
      </c>
      <c r="K102" s="1" t="s">
        <v>2337</v>
      </c>
      <c r="L102" s="1" t="s">
        <v>2337</v>
      </c>
      <c r="M102" s="1" t="s">
        <v>1720</v>
      </c>
      <c r="N102" s="1" t="s">
        <v>1720</v>
      </c>
      <c r="O102" s="1" t="s">
        <v>1721</v>
      </c>
      <c r="P102" s="1" t="s">
        <v>1722</v>
      </c>
      <c r="Q102" s="1" t="s">
        <v>1723</v>
      </c>
      <c r="R102" s="1" t="s">
        <v>2338</v>
      </c>
      <c r="S102" s="1" t="s">
        <v>1725</v>
      </c>
      <c r="T102" s="1" t="s">
        <v>1726</v>
      </c>
      <c r="U102" s="1" t="s">
        <v>1684</v>
      </c>
      <c r="V102" s="1" t="s">
        <v>1836</v>
      </c>
    </row>
    <row r="103" s="1" customFormat="1" spans="1:22">
      <c r="A103" s="3">
        <v>999228547941382</v>
      </c>
      <c r="B103" s="1" t="s">
        <v>1715</v>
      </c>
      <c r="C103" s="1" t="s">
        <v>2339</v>
      </c>
      <c r="D103" s="1" t="s">
        <v>2334</v>
      </c>
      <c r="E103" s="1" t="s">
        <v>2340</v>
      </c>
      <c r="F103" s="1" t="s">
        <v>1715</v>
      </c>
      <c r="G103" s="1" t="s">
        <v>1716</v>
      </c>
      <c r="H103" s="1" t="s">
        <v>1717</v>
      </c>
      <c r="I103" s="1" t="s">
        <v>2336</v>
      </c>
      <c r="J103" s="1" t="s">
        <v>30</v>
      </c>
      <c r="K103" s="1" t="s">
        <v>2337</v>
      </c>
      <c r="L103" s="1" t="s">
        <v>2337</v>
      </c>
      <c r="M103" s="1" t="s">
        <v>1720</v>
      </c>
      <c r="N103" s="1" t="s">
        <v>1720</v>
      </c>
      <c r="O103" s="1" t="s">
        <v>1721</v>
      </c>
      <c r="P103" s="1" t="s">
        <v>1722</v>
      </c>
      <c r="Q103" s="1" t="s">
        <v>1723</v>
      </c>
      <c r="R103" s="1" t="s">
        <v>2341</v>
      </c>
      <c r="S103" s="1" t="s">
        <v>1725</v>
      </c>
      <c r="T103" s="1" t="s">
        <v>1726</v>
      </c>
      <c r="U103" s="1" t="s">
        <v>1684</v>
      </c>
      <c r="V103" s="1" t="s">
        <v>1836</v>
      </c>
    </row>
    <row r="104" s="1" customFormat="1" spans="1:22">
      <c r="A104" s="3">
        <v>999228547138688</v>
      </c>
      <c r="B104" s="1" t="s">
        <v>1715</v>
      </c>
      <c r="C104" s="1" t="s">
        <v>2342</v>
      </c>
      <c r="D104" s="1" t="s">
        <v>2073</v>
      </c>
      <c r="E104" s="1" t="s">
        <v>2343</v>
      </c>
      <c r="F104" s="1" t="s">
        <v>1715</v>
      </c>
      <c r="G104" s="1" t="s">
        <v>1716</v>
      </c>
      <c r="H104" s="1" t="s">
        <v>1717</v>
      </c>
      <c r="I104" s="1" t="s">
        <v>2344</v>
      </c>
      <c r="J104" s="1" t="s">
        <v>30</v>
      </c>
      <c r="K104" s="1" t="s">
        <v>2345</v>
      </c>
      <c r="L104" s="1" t="s">
        <v>2345</v>
      </c>
      <c r="M104" s="1" t="s">
        <v>1720</v>
      </c>
      <c r="N104" s="1" t="s">
        <v>1720</v>
      </c>
      <c r="O104" s="1" t="s">
        <v>1721</v>
      </c>
      <c r="P104" s="1" t="s">
        <v>1722</v>
      </c>
      <c r="Q104" s="1" t="s">
        <v>1723</v>
      </c>
      <c r="R104" s="1" t="s">
        <v>2346</v>
      </c>
      <c r="S104" s="1" t="s">
        <v>1725</v>
      </c>
      <c r="T104" s="1" t="s">
        <v>1726</v>
      </c>
      <c r="U104" s="1" t="s">
        <v>1684</v>
      </c>
      <c r="V104" s="1" t="s">
        <v>1743</v>
      </c>
    </row>
    <row r="105" s="1" customFormat="1" spans="1:22">
      <c r="A105" s="3">
        <v>28546997218</v>
      </c>
      <c r="B105" s="1" t="s">
        <v>1715</v>
      </c>
      <c r="C105" s="1" t="s">
        <v>2347</v>
      </c>
      <c r="D105" s="1" t="s">
        <v>2348</v>
      </c>
      <c r="E105" s="1" t="s">
        <v>2349</v>
      </c>
      <c r="F105" s="1" t="s">
        <v>1732</v>
      </c>
      <c r="G105" s="1" t="s">
        <v>1716</v>
      </c>
      <c r="H105" s="1" t="s">
        <v>1717</v>
      </c>
      <c r="I105" s="1" t="s">
        <v>2350</v>
      </c>
      <c r="J105" s="1" t="s">
        <v>30</v>
      </c>
      <c r="K105" s="1" t="s">
        <v>2351</v>
      </c>
      <c r="L105" s="1" t="s">
        <v>2351</v>
      </c>
      <c r="M105" s="1" t="s">
        <v>1720</v>
      </c>
      <c r="N105" s="1" t="s">
        <v>1720</v>
      </c>
      <c r="O105" s="1" t="s">
        <v>1721</v>
      </c>
      <c r="P105" s="1" t="s">
        <v>1722</v>
      </c>
      <c r="Q105" s="1" t="s">
        <v>1723</v>
      </c>
      <c r="R105" s="1" t="s">
        <v>2352</v>
      </c>
      <c r="S105" s="1" t="s">
        <v>1725</v>
      </c>
      <c r="T105" s="1" t="s">
        <v>1726</v>
      </c>
      <c r="U105" s="1" t="s">
        <v>1684</v>
      </c>
      <c r="V105" s="1" t="s">
        <v>2353</v>
      </c>
    </row>
    <row r="106" s="1" customFormat="1" spans="1:22">
      <c r="A106" s="3">
        <v>999228546861922</v>
      </c>
      <c r="B106" s="1" t="s">
        <v>1715</v>
      </c>
      <c r="C106" s="1" t="s">
        <v>2354</v>
      </c>
      <c r="D106" s="1" t="s">
        <v>2355</v>
      </c>
      <c r="E106" s="1" t="s">
        <v>2356</v>
      </c>
      <c r="F106" s="1" t="s">
        <v>1732</v>
      </c>
      <c r="G106" s="1" t="s">
        <v>1716</v>
      </c>
      <c r="H106" s="1" t="s">
        <v>1717</v>
      </c>
      <c r="I106" s="1" t="s">
        <v>2357</v>
      </c>
      <c r="J106" s="1" t="s">
        <v>30</v>
      </c>
      <c r="K106" s="1" t="s">
        <v>2358</v>
      </c>
      <c r="L106" s="1" t="s">
        <v>2358</v>
      </c>
      <c r="M106" s="1" t="s">
        <v>1720</v>
      </c>
      <c r="N106" s="1" t="s">
        <v>1720</v>
      </c>
      <c r="O106" s="1" t="s">
        <v>1721</v>
      </c>
      <c r="P106" s="1" t="s">
        <v>1722</v>
      </c>
      <c r="Q106" s="1" t="s">
        <v>1723</v>
      </c>
      <c r="R106" s="1" t="s">
        <v>2359</v>
      </c>
      <c r="S106" s="1" t="s">
        <v>1725</v>
      </c>
      <c r="T106" s="1" t="s">
        <v>1726</v>
      </c>
      <c r="U106" s="1" t="s">
        <v>1684</v>
      </c>
      <c r="V106" s="1" t="s">
        <v>1785</v>
      </c>
    </row>
    <row r="107" s="1" customFormat="1" spans="1:22">
      <c r="A107" s="3">
        <v>999228546850400</v>
      </c>
      <c r="B107" s="1" t="s">
        <v>1715</v>
      </c>
      <c r="C107" s="1" t="s">
        <v>2360</v>
      </c>
      <c r="D107" s="1" t="s">
        <v>2361</v>
      </c>
      <c r="E107" s="1" t="s">
        <v>2362</v>
      </c>
      <c r="F107" s="1" t="s">
        <v>1732</v>
      </c>
      <c r="G107" s="1" t="s">
        <v>1716</v>
      </c>
      <c r="H107" s="1" t="s">
        <v>1717</v>
      </c>
      <c r="I107" s="1" t="s">
        <v>2363</v>
      </c>
      <c r="J107" s="1" t="s">
        <v>30</v>
      </c>
      <c r="K107" s="1" t="s">
        <v>2364</v>
      </c>
      <c r="L107" s="1" t="s">
        <v>2364</v>
      </c>
      <c r="M107" s="1" t="s">
        <v>1720</v>
      </c>
      <c r="N107" s="1" t="s">
        <v>1720</v>
      </c>
      <c r="O107" s="1" t="s">
        <v>1721</v>
      </c>
      <c r="P107" s="1" t="s">
        <v>1722</v>
      </c>
      <c r="Q107" s="1" t="s">
        <v>1723</v>
      </c>
      <c r="R107" s="1" t="s">
        <v>2365</v>
      </c>
      <c r="S107" s="1" t="s">
        <v>1725</v>
      </c>
      <c r="T107" s="1" t="s">
        <v>1726</v>
      </c>
      <c r="U107" s="1" t="s">
        <v>1684</v>
      </c>
      <c r="V107" s="1" t="s">
        <v>2041</v>
      </c>
    </row>
    <row r="108" s="1" customFormat="1" spans="1:22">
      <c r="A108" s="3">
        <v>999228546831889</v>
      </c>
      <c r="B108" s="1" t="s">
        <v>1715</v>
      </c>
      <c r="C108" s="1" t="s">
        <v>2366</v>
      </c>
      <c r="D108" s="1" t="s">
        <v>2367</v>
      </c>
      <c r="E108" s="1" t="s">
        <v>2368</v>
      </c>
      <c r="F108" s="1" t="s">
        <v>1715</v>
      </c>
      <c r="G108" s="1" t="s">
        <v>1716</v>
      </c>
      <c r="H108" s="1" t="s">
        <v>1717</v>
      </c>
      <c r="I108" s="1" t="s">
        <v>2369</v>
      </c>
      <c r="J108" s="1" t="s">
        <v>30</v>
      </c>
      <c r="K108" s="1" t="s">
        <v>2370</v>
      </c>
      <c r="L108" s="1" t="s">
        <v>2370</v>
      </c>
      <c r="M108" s="1" t="s">
        <v>1720</v>
      </c>
      <c r="N108" s="1" t="s">
        <v>1720</v>
      </c>
      <c r="O108" s="1" t="s">
        <v>1721</v>
      </c>
      <c r="P108" s="1" t="s">
        <v>1722</v>
      </c>
      <c r="Q108" s="1" t="s">
        <v>1723</v>
      </c>
      <c r="R108" s="1" t="s">
        <v>2371</v>
      </c>
      <c r="S108" s="1" t="s">
        <v>1725</v>
      </c>
      <c r="T108" s="1" t="s">
        <v>1726</v>
      </c>
      <c r="U108" s="1" t="s">
        <v>1684</v>
      </c>
      <c r="V108" s="1" t="s">
        <v>2372</v>
      </c>
    </row>
    <row r="109" s="1" customFormat="1" spans="1:22">
      <c r="A109" s="3">
        <v>999228546646747</v>
      </c>
      <c r="B109" s="1" t="s">
        <v>1715</v>
      </c>
      <c r="C109" s="1" t="s">
        <v>2373</v>
      </c>
      <c r="D109" s="1" t="s">
        <v>2374</v>
      </c>
      <c r="E109" s="1" t="s">
        <v>2375</v>
      </c>
      <c r="F109" s="1" t="s">
        <v>1715</v>
      </c>
      <c r="G109" s="1" t="s">
        <v>1716</v>
      </c>
      <c r="H109" s="1" t="s">
        <v>1717</v>
      </c>
      <c r="I109" s="1" t="s">
        <v>2376</v>
      </c>
      <c r="J109" s="1" t="s">
        <v>30</v>
      </c>
      <c r="K109" s="1" t="s">
        <v>2377</v>
      </c>
      <c r="L109" s="1" t="s">
        <v>2377</v>
      </c>
      <c r="M109" s="1" t="s">
        <v>1720</v>
      </c>
      <c r="N109" s="1" t="s">
        <v>1720</v>
      </c>
      <c r="O109" s="1" t="s">
        <v>1721</v>
      </c>
      <c r="P109" s="1" t="s">
        <v>1722</v>
      </c>
      <c r="Q109" s="1" t="s">
        <v>1723</v>
      </c>
      <c r="R109" s="1" t="s">
        <v>2378</v>
      </c>
      <c r="S109" s="1" t="s">
        <v>1725</v>
      </c>
      <c r="T109" s="1" t="s">
        <v>1726</v>
      </c>
      <c r="U109" s="1" t="s">
        <v>1684</v>
      </c>
      <c r="V109" s="1" t="s">
        <v>2379</v>
      </c>
    </row>
    <row r="110" s="1" customFormat="1" spans="1:22">
      <c r="A110" s="3">
        <v>999228546580761</v>
      </c>
      <c r="B110" s="1" t="s">
        <v>1715</v>
      </c>
      <c r="C110" s="1" t="s">
        <v>2380</v>
      </c>
      <c r="D110" s="1" t="s">
        <v>2153</v>
      </c>
      <c r="E110" s="1" t="s">
        <v>2381</v>
      </c>
      <c r="F110" s="1" t="s">
        <v>1732</v>
      </c>
      <c r="G110" s="1" t="s">
        <v>1716</v>
      </c>
      <c r="H110" s="1" t="s">
        <v>1717</v>
      </c>
      <c r="I110" s="1" t="s">
        <v>2155</v>
      </c>
      <c r="J110" s="1" t="s">
        <v>30</v>
      </c>
      <c r="K110" s="1" t="s">
        <v>2156</v>
      </c>
      <c r="L110" s="1" t="s">
        <v>2156</v>
      </c>
      <c r="M110" s="1" t="s">
        <v>1720</v>
      </c>
      <c r="N110" s="1" t="s">
        <v>1720</v>
      </c>
      <c r="O110" s="1" t="s">
        <v>1721</v>
      </c>
      <c r="P110" s="1" t="s">
        <v>1722</v>
      </c>
      <c r="Q110" s="1" t="s">
        <v>1723</v>
      </c>
      <c r="R110" s="1" t="s">
        <v>2382</v>
      </c>
      <c r="S110" s="1" t="s">
        <v>1725</v>
      </c>
      <c r="T110" s="1" t="s">
        <v>1726</v>
      </c>
      <c r="U110" s="1" t="s">
        <v>1684</v>
      </c>
      <c r="V110" s="1" t="s">
        <v>1757</v>
      </c>
    </row>
    <row r="111" s="1" customFormat="1" spans="1:22">
      <c r="A111" s="3">
        <v>999228546557479</v>
      </c>
      <c r="B111" s="1" t="s">
        <v>1715</v>
      </c>
      <c r="C111" s="1" t="s">
        <v>2383</v>
      </c>
      <c r="D111" s="1" t="s">
        <v>2384</v>
      </c>
      <c r="E111" s="1" t="s">
        <v>2385</v>
      </c>
      <c r="F111" s="1" t="s">
        <v>1715</v>
      </c>
      <c r="G111" s="1" t="s">
        <v>1716</v>
      </c>
      <c r="H111" s="1" t="s">
        <v>1717</v>
      </c>
      <c r="I111" s="1" t="s">
        <v>2386</v>
      </c>
      <c r="J111" s="1" t="s">
        <v>30</v>
      </c>
      <c r="K111" s="1" t="s">
        <v>2387</v>
      </c>
      <c r="L111" s="1" t="s">
        <v>2387</v>
      </c>
      <c r="M111" s="1" t="s">
        <v>1720</v>
      </c>
      <c r="N111" s="1" t="s">
        <v>1720</v>
      </c>
      <c r="O111" s="1" t="s">
        <v>1721</v>
      </c>
      <c r="P111" s="1" t="s">
        <v>1722</v>
      </c>
      <c r="Q111" s="1" t="s">
        <v>1723</v>
      </c>
      <c r="R111" s="1" t="s">
        <v>2388</v>
      </c>
      <c r="S111" s="1" t="s">
        <v>1725</v>
      </c>
      <c r="T111" s="1" t="s">
        <v>1726</v>
      </c>
      <c r="U111" s="1" t="s">
        <v>1684</v>
      </c>
      <c r="V111" s="1" t="s">
        <v>1757</v>
      </c>
    </row>
    <row r="112" s="1" customFormat="1" spans="1:22">
      <c r="A112" s="3">
        <v>999228546503322</v>
      </c>
      <c r="B112" s="1" t="s">
        <v>1715</v>
      </c>
      <c r="C112" s="1" t="s">
        <v>2389</v>
      </c>
      <c r="D112" s="1" t="s">
        <v>2390</v>
      </c>
      <c r="E112" s="1" t="s">
        <v>2391</v>
      </c>
      <c r="F112" s="1" t="s">
        <v>1732</v>
      </c>
      <c r="G112" s="1" t="s">
        <v>1716</v>
      </c>
      <c r="H112" s="1" t="s">
        <v>1717</v>
      </c>
      <c r="I112" s="1" t="s">
        <v>2392</v>
      </c>
      <c r="J112" s="1" t="s">
        <v>30</v>
      </c>
      <c r="K112" s="1" t="s">
        <v>2393</v>
      </c>
      <c r="L112" s="1" t="s">
        <v>2393</v>
      </c>
      <c r="M112" s="1" t="s">
        <v>1720</v>
      </c>
      <c r="N112" s="1" t="s">
        <v>1720</v>
      </c>
      <c r="O112" s="1" t="s">
        <v>1721</v>
      </c>
      <c r="P112" s="1" t="s">
        <v>1722</v>
      </c>
      <c r="Q112" s="1" t="s">
        <v>1723</v>
      </c>
      <c r="R112" s="1" t="s">
        <v>2394</v>
      </c>
      <c r="S112" s="1" t="s">
        <v>1725</v>
      </c>
      <c r="T112" s="1" t="s">
        <v>1726</v>
      </c>
      <c r="U112" s="1" t="s">
        <v>1684</v>
      </c>
      <c r="V112" s="1" t="s">
        <v>2395</v>
      </c>
    </row>
    <row r="113" s="1" customFormat="1" spans="1:22">
      <c r="A113" s="3">
        <v>999228546414509</v>
      </c>
      <c r="B113" s="1" t="s">
        <v>1715</v>
      </c>
      <c r="C113" s="1" t="s">
        <v>2396</v>
      </c>
      <c r="D113" s="1" t="s">
        <v>1845</v>
      </c>
      <c r="E113" s="1" t="s">
        <v>2397</v>
      </c>
      <c r="F113" s="1" t="s">
        <v>1732</v>
      </c>
      <c r="G113" s="1" t="s">
        <v>1716</v>
      </c>
      <c r="H113" s="1" t="s">
        <v>1717</v>
      </c>
      <c r="I113" s="1" t="s">
        <v>2398</v>
      </c>
      <c r="J113" s="1" t="s">
        <v>30</v>
      </c>
      <c r="K113" s="1" t="s">
        <v>2399</v>
      </c>
      <c r="L113" s="1" t="s">
        <v>2399</v>
      </c>
      <c r="M113" s="1" t="s">
        <v>1720</v>
      </c>
      <c r="N113" s="1" t="s">
        <v>1720</v>
      </c>
      <c r="O113" s="1" t="s">
        <v>1721</v>
      </c>
      <c r="P113" s="1" t="s">
        <v>1722</v>
      </c>
      <c r="Q113" s="1" t="s">
        <v>1723</v>
      </c>
      <c r="R113" s="1" t="s">
        <v>2400</v>
      </c>
      <c r="S113" s="1" t="s">
        <v>1725</v>
      </c>
      <c r="T113" s="1" t="s">
        <v>1726</v>
      </c>
      <c r="U113" s="1" t="s">
        <v>1684</v>
      </c>
      <c r="V113" s="1" t="s">
        <v>1850</v>
      </c>
    </row>
    <row r="114" s="1" customFormat="1" spans="1:22">
      <c r="A114" s="3">
        <v>999228544976474</v>
      </c>
      <c r="B114" s="1" t="s">
        <v>2401</v>
      </c>
      <c r="C114" s="1" t="s">
        <v>2402</v>
      </c>
      <c r="D114" s="1" t="s">
        <v>2403</v>
      </c>
      <c r="E114" s="1" t="s">
        <v>2404</v>
      </c>
      <c r="F114" s="1" t="s">
        <v>1732</v>
      </c>
      <c r="G114" s="1" t="s">
        <v>1716</v>
      </c>
      <c r="H114" s="1" t="s">
        <v>1717</v>
      </c>
      <c r="I114" s="1" t="s">
        <v>2405</v>
      </c>
      <c r="J114" s="1" t="s">
        <v>30</v>
      </c>
      <c r="K114" s="1" t="s">
        <v>2406</v>
      </c>
      <c r="L114" s="1" t="s">
        <v>2406</v>
      </c>
      <c r="M114" s="1" t="s">
        <v>1720</v>
      </c>
      <c r="N114" s="1" t="s">
        <v>1720</v>
      </c>
      <c r="O114" s="1" t="s">
        <v>1721</v>
      </c>
      <c r="P114" s="1" t="s">
        <v>1722</v>
      </c>
      <c r="Q114" s="1" t="s">
        <v>1723</v>
      </c>
      <c r="R114" s="1" t="s">
        <v>2407</v>
      </c>
      <c r="S114" s="1" t="s">
        <v>1725</v>
      </c>
      <c r="T114" s="1" t="s">
        <v>1726</v>
      </c>
      <c r="U114" s="1" t="s">
        <v>1684</v>
      </c>
      <c r="V114" s="1" t="s">
        <v>2127</v>
      </c>
    </row>
    <row r="115" s="1" customFormat="1" spans="1:22">
      <c r="A115" s="3">
        <v>999228544823543</v>
      </c>
      <c r="B115" s="1" t="s">
        <v>2401</v>
      </c>
      <c r="C115" s="1" t="s">
        <v>2408</v>
      </c>
      <c r="D115" s="1" t="s">
        <v>2409</v>
      </c>
      <c r="E115" s="1" t="s">
        <v>2410</v>
      </c>
      <c r="F115" s="1" t="s">
        <v>1732</v>
      </c>
      <c r="G115" s="1" t="s">
        <v>1716</v>
      </c>
      <c r="H115" s="1" t="s">
        <v>1717</v>
      </c>
      <c r="I115" s="1" t="s">
        <v>2411</v>
      </c>
      <c r="J115" s="1" t="s">
        <v>30</v>
      </c>
      <c r="K115" s="1" t="s">
        <v>2412</v>
      </c>
      <c r="L115" s="1" t="s">
        <v>2412</v>
      </c>
      <c r="M115" s="1" t="s">
        <v>1720</v>
      </c>
      <c r="N115" s="1" t="s">
        <v>1720</v>
      </c>
      <c r="O115" s="1" t="s">
        <v>1721</v>
      </c>
      <c r="P115" s="1" t="s">
        <v>1722</v>
      </c>
      <c r="Q115" s="1" t="s">
        <v>1723</v>
      </c>
      <c r="R115" s="1" t="s">
        <v>2413</v>
      </c>
      <c r="S115" s="1" t="s">
        <v>1725</v>
      </c>
      <c r="T115" s="1" t="s">
        <v>1726</v>
      </c>
      <c r="U115" s="1" t="s">
        <v>1684</v>
      </c>
      <c r="V115" s="1" t="s">
        <v>2414</v>
      </c>
    </row>
    <row r="116" s="1" customFormat="1" spans="1:22">
      <c r="A116" s="3">
        <v>999228544369693</v>
      </c>
      <c r="B116" s="1" t="s">
        <v>2401</v>
      </c>
      <c r="C116" s="1" t="s">
        <v>2415</v>
      </c>
      <c r="D116" s="1" t="s">
        <v>2416</v>
      </c>
      <c r="E116" s="1" t="s">
        <v>2417</v>
      </c>
      <c r="F116" s="1" t="s">
        <v>1732</v>
      </c>
      <c r="G116" s="1" t="s">
        <v>1716</v>
      </c>
      <c r="H116" s="1" t="s">
        <v>1717</v>
      </c>
      <c r="I116" s="1" t="s">
        <v>2418</v>
      </c>
      <c r="J116" s="1" t="s">
        <v>30</v>
      </c>
      <c r="K116" s="1" t="s">
        <v>2419</v>
      </c>
      <c r="L116" s="1" t="s">
        <v>2419</v>
      </c>
      <c r="M116" s="1" t="s">
        <v>1720</v>
      </c>
      <c r="N116" s="1" t="s">
        <v>1720</v>
      </c>
      <c r="O116" s="1" t="s">
        <v>1721</v>
      </c>
      <c r="P116" s="1" t="s">
        <v>1722</v>
      </c>
      <c r="Q116" s="1" t="s">
        <v>1723</v>
      </c>
      <c r="R116" s="1" t="s">
        <v>2420</v>
      </c>
      <c r="S116" s="1" t="s">
        <v>1725</v>
      </c>
      <c r="T116" s="1" t="s">
        <v>1726</v>
      </c>
      <c r="U116" s="1" t="s">
        <v>1684</v>
      </c>
      <c r="V116" s="1" t="s">
        <v>1836</v>
      </c>
    </row>
    <row r="117" s="1" customFormat="1" spans="1:22">
      <c r="A117" s="3">
        <v>999228544131044</v>
      </c>
      <c r="B117" s="1" t="s">
        <v>2401</v>
      </c>
      <c r="C117" s="1" t="s">
        <v>2421</v>
      </c>
      <c r="D117" s="1" t="s">
        <v>2422</v>
      </c>
      <c r="E117" s="1" t="s">
        <v>2423</v>
      </c>
      <c r="F117" s="1" t="s">
        <v>1715</v>
      </c>
      <c r="G117" s="1" t="s">
        <v>1716</v>
      </c>
      <c r="H117" s="1" t="s">
        <v>1717</v>
      </c>
      <c r="I117" s="1" t="s">
        <v>2424</v>
      </c>
      <c r="J117" s="1" t="s">
        <v>30</v>
      </c>
      <c r="K117" s="1" t="s">
        <v>2425</v>
      </c>
      <c r="L117" s="1" t="s">
        <v>2425</v>
      </c>
      <c r="M117" s="1" t="s">
        <v>1720</v>
      </c>
      <c r="N117" s="1" t="s">
        <v>1720</v>
      </c>
      <c r="O117" s="1" t="s">
        <v>1721</v>
      </c>
      <c r="P117" s="1" t="s">
        <v>1722</v>
      </c>
      <c r="Q117" s="1" t="s">
        <v>1723</v>
      </c>
      <c r="R117" s="1" t="s">
        <v>2426</v>
      </c>
      <c r="S117" s="1" t="s">
        <v>1725</v>
      </c>
      <c r="T117" s="1" t="s">
        <v>1726</v>
      </c>
      <c r="U117" s="1" t="s">
        <v>1684</v>
      </c>
      <c r="V117" s="1" t="s">
        <v>1980</v>
      </c>
    </row>
    <row r="118" s="1" customFormat="1" spans="1:22">
      <c r="A118" s="3">
        <v>28543617885</v>
      </c>
      <c r="B118" s="1" t="s">
        <v>2401</v>
      </c>
      <c r="C118" s="1" t="s">
        <v>2427</v>
      </c>
      <c r="D118" s="1" t="s">
        <v>2428</v>
      </c>
      <c r="E118" s="1" t="s">
        <v>2429</v>
      </c>
      <c r="F118" s="1" t="s">
        <v>1732</v>
      </c>
      <c r="G118" s="1" t="s">
        <v>1716</v>
      </c>
      <c r="H118" s="1" t="s">
        <v>1717</v>
      </c>
      <c r="I118" s="1" t="s">
        <v>2430</v>
      </c>
      <c r="J118" s="1" t="s">
        <v>30</v>
      </c>
      <c r="K118" s="1" t="s">
        <v>2431</v>
      </c>
      <c r="L118" s="1" t="s">
        <v>2431</v>
      </c>
      <c r="M118" s="1" t="s">
        <v>1720</v>
      </c>
      <c r="N118" s="1" t="s">
        <v>1720</v>
      </c>
      <c r="O118" s="1" t="s">
        <v>1721</v>
      </c>
      <c r="P118" s="1" t="s">
        <v>1722</v>
      </c>
      <c r="Q118" s="1" t="s">
        <v>1723</v>
      </c>
      <c r="R118" s="1" t="s">
        <v>2432</v>
      </c>
      <c r="S118" s="1" t="s">
        <v>1725</v>
      </c>
      <c r="T118" s="1" t="s">
        <v>1726</v>
      </c>
      <c r="U118" s="1" t="s">
        <v>1684</v>
      </c>
      <c r="V118" s="1" t="s">
        <v>1836</v>
      </c>
    </row>
    <row r="119" s="1" customFormat="1" spans="1:22">
      <c r="A119" s="3">
        <v>999228543448396</v>
      </c>
      <c r="B119" s="1" t="s">
        <v>2401</v>
      </c>
      <c r="C119" s="1" t="s">
        <v>2433</v>
      </c>
      <c r="D119" s="1" t="s">
        <v>2434</v>
      </c>
      <c r="E119" s="1" t="s">
        <v>2435</v>
      </c>
      <c r="F119" s="1" t="s">
        <v>1732</v>
      </c>
      <c r="G119" s="1" t="s">
        <v>1716</v>
      </c>
      <c r="H119" s="1" t="s">
        <v>1717</v>
      </c>
      <c r="I119" s="1" t="s">
        <v>2436</v>
      </c>
      <c r="J119" s="1" t="s">
        <v>30</v>
      </c>
      <c r="K119" s="1" t="s">
        <v>2437</v>
      </c>
      <c r="L119" s="1" t="s">
        <v>2437</v>
      </c>
      <c r="M119" s="1" t="s">
        <v>1720</v>
      </c>
      <c r="N119" s="1" t="s">
        <v>1720</v>
      </c>
      <c r="O119" s="1" t="s">
        <v>1721</v>
      </c>
      <c r="P119" s="1" t="s">
        <v>1722</v>
      </c>
      <c r="Q119" s="1" t="s">
        <v>1723</v>
      </c>
      <c r="R119" s="1" t="s">
        <v>2438</v>
      </c>
      <c r="S119" s="1" t="s">
        <v>1725</v>
      </c>
      <c r="T119" s="1" t="s">
        <v>1726</v>
      </c>
      <c r="U119" s="1" t="s">
        <v>1684</v>
      </c>
      <c r="V119" s="1" t="s">
        <v>1757</v>
      </c>
    </row>
    <row r="120" s="1" customFormat="1" spans="1:22">
      <c r="A120" s="3">
        <v>999228543151802</v>
      </c>
      <c r="B120" s="1" t="s">
        <v>2401</v>
      </c>
      <c r="C120" s="1" t="s">
        <v>2439</v>
      </c>
      <c r="D120" s="1" t="s">
        <v>2440</v>
      </c>
      <c r="E120" s="1" t="s">
        <v>2441</v>
      </c>
      <c r="F120" s="1" t="s">
        <v>1715</v>
      </c>
      <c r="G120" s="1" t="s">
        <v>1716</v>
      </c>
      <c r="H120" s="1" t="s">
        <v>1717</v>
      </c>
      <c r="I120" s="1" t="s">
        <v>2442</v>
      </c>
      <c r="J120" s="1" t="s">
        <v>30</v>
      </c>
      <c r="K120" s="1" t="s">
        <v>2443</v>
      </c>
      <c r="L120" s="1" t="s">
        <v>2443</v>
      </c>
      <c r="M120" s="1" t="s">
        <v>1720</v>
      </c>
      <c r="N120" s="1" t="s">
        <v>1720</v>
      </c>
      <c r="O120" s="1" t="s">
        <v>1721</v>
      </c>
      <c r="P120" s="1" t="s">
        <v>1722</v>
      </c>
      <c r="Q120" s="1" t="s">
        <v>1723</v>
      </c>
      <c r="R120" s="1" t="s">
        <v>2444</v>
      </c>
      <c r="S120" s="1" t="s">
        <v>1725</v>
      </c>
      <c r="T120" s="1" t="s">
        <v>1726</v>
      </c>
      <c r="U120" s="1" t="s">
        <v>1684</v>
      </c>
      <c r="V120" s="1" t="s">
        <v>2041</v>
      </c>
    </row>
    <row r="121" s="1" customFormat="1" spans="1:22">
      <c r="A121" s="3">
        <v>999228542309705</v>
      </c>
      <c r="B121" s="1" t="s">
        <v>2401</v>
      </c>
      <c r="C121" s="1" t="s">
        <v>2445</v>
      </c>
      <c r="D121" s="1" t="s">
        <v>2446</v>
      </c>
      <c r="E121" s="1" t="s">
        <v>2447</v>
      </c>
      <c r="F121" s="1" t="s">
        <v>1732</v>
      </c>
      <c r="G121" s="1" t="s">
        <v>1716</v>
      </c>
      <c r="H121" s="1" t="s">
        <v>1717</v>
      </c>
      <c r="I121" s="1" t="s">
        <v>2448</v>
      </c>
      <c r="J121" s="1" t="s">
        <v>30</v>
      </c>
      <c r="K121" s="1" t="s">
        <v>2449</v>
      </c>
      <c r="L121" s="1" t="s">
        <v>2449</v>
      </c>
      <c r="M121" s="1" t="s">
        <v>1720</v>
      </c>
      <c r="N121" s="1" t="s">
        <v>1720</v>
      </c>
      <c r="O121" s="1" t="s">
        <v>1721</v>
      </c>
      <c r="P121" s="1" t="s">
        <v>1722</v>
      </c>
      <c r="Q121" s="1" t="s">
        <v>1723</v>
      </c>
      <c r="R121" s="1" t="s">
        <v>2450</v>
      </c>
      <c r="S121" s="1" t="s">
        <v>1725</v>
      </c>
      <c r="T121" s="1" t="s">
        <v>1726</v>
      </c>
      <c r="U121" s="1" t="s">
        <v>1684</v>
      </c>
      <c r="V121" s="1" t="s">
        <v>1850</v>
      </c>
    </row>
    <row r="122" s="1" customFormat="1" spans="1:22">
      <c r="A122" s="3">
        <v>999228542100180</v>
      </c>
      <c r="B122" s="1" t="s">
        <v>2401</v>
      </c>
      <c r="C122" s="1" t="s">
        <v>2451</v>
      </c>
      <c r="D122" s="1" t="s">
        <v>2452</v>
      </c>
      <c r="E122" s="1" t="s">
        <v>2453</v>
      </c>
      <c r="F122" s="1" t="s">
        <v>1732</v>
      </c>
      <c r="G122" s="1" t="s">
        <v>1716</v>
      </c>
      <c r="H122" s="1" t="s">
        <v>1717</v>
      </c>
      <c r="I122" s="1" t="s">
        <v>2454</v>
      </c>
      <c r="J122" s="1" t="s">
        <v>30</v>
      </c>
      <c r="K122" s="1" t="s">
        <v>2455</v>
      </c>
      <c r="L122" s="1" t="s">
        <v>2455</v>
      </c>
      <c r="M122" s="1" t="s">
        <v>1720</v>
      </c>
      <c r="N122" s="1" t="s">
        <v>1720</v>
      </c>
      <c r="O122" s="1" t="s">
        <v>1721</v>
      </c>
      <c r="P122" s="1" t="s">
        <v>1722</v>
      </c>
      <c r="Q122" s="1" t="s">
        <v>1723</v>
      </c>
      <c r="R122" s="1" t="s">
        <v>2456</v>
      </c>
      <c r="S122" s="1" t="s">
        <v>1725</v>
      </c>
      <c r="T122" s="1" t="s">
        <v>1726</v>
      </c>
      <c r="U122" s="1" t="s">
        <v>2151</v>
      </c>
      <c r="V122" s="1" t="s">
        <v>1850</v>
      </c>
    </row>
    <row r="123" s="1" customFormat="1" spans="1:22">
      <c r="A123" s="3">
        <v>999228542095146</v>
      </c>
      <c r="B123" s="1" t="s">
        <v>2401</v>
      </c>
      <c r="C123" s="1" t="s">
        <v>2457</v>
      </c>
      <c r="D123" s="1" t="s">
        <v>2458</v>
      </c>
      <c r="E123" s="1" t="s">
        <v>2459</v>
      </c>
      <c r="F123" s="1" t="s">
        <v>1715</v>
      </c>
      <c r="G123" s="1" t="s">
        <v>1716</v>
      </c>
      <c r="H123" s="1" t="s">
        <v>1717</v>
      </c>
      <c r="I123" s="1" t="s">
        <v>2460</v>
      </c>
      <c r="J123" s="1" t="s">
        <v>30</v>
      </c>
      <c r="K123" s="1" t="s">
        <v>2461</v>
      </c>
      <c r="L123" s="1" t="s">
        <v>2461</v>
      </c>
      <c r="M123" s="1" t="s">
        <v>1720</v>
      </c>
      <c r="N123" s="1" t="s">
        <v>1720</v>
      </c>
      <c r="O123" s="1" t="s">
        <v>1721</v>
      </c>
      <c r="P123" s="1" t="s">
        <v>1722</v>
      </c>
      <c r="Q123" s="1" t="s">
        <v>1723</v>
      </c>
      <c r="R123" s="1" t="s">
        <v>2462</v>
      </c>
      <c r="S123" s="1" t="s">
        <v>1725</v>
      </c>
      <c r="T123" s="1" t="s">
        <v>1726</v>
      </c>
      <c r="U123" s="1" t="s">
        <v>1684</v>
      </c>
      <c r="V123" s="1" t="s">
        <v>2463</v>
      </c>
    </row>
    <row r="124" s="1" customFormat="1" spans="1:22">
      <c r="A124" s="3">
        <v>999228541874367</v>
      </c>
      <c r="B124" s="1" t="s">
        <v>2401</v>
      </c>
      <c r="C124" s="1" t="s">
        <v>2464</v>
      </c>
      <c r="D124" s="1" t="s">
        <v>2465</v>
      </c>
      <c r="E124" s="1" t="s">
        <v>2466</v>
      </c>
      <c r="F124" s="1" t="s">
        <v>1715</v>
      </c>
      <c r="G124" s="1" t="s">
        <v>1716</v>
      </c>
      <c r="H124" s="1" t="s">
        <v>1717</v>
      </c>
      <c r="I124" s="1" t="s">
        <v>2467</v>
      </c>
      <c r="J124" s="1" t="s">
        <v>30</v>
      </c>
      <c r="K124" s="1" t="s">
        <v>2468</v>
      </c>
      <c r="L124" s="1" t="s">
        <v>2468</v>
      </c>
      <c r="M124" s="1" t="s">
        <v>1720</v>
      </c>
      <c r="N124" s="1" t="s">
        <v>1720</v>
      </c>
      <c r="O124" s="1" t="s">
        <v>1721</v>
      </c>
      <c r="P124" s="1" t="s">
        <v>1722</v>
      </c>
      <c r="Q124" s="1" t="s">
        <v>1723</v>
      </c>
      <c r="R124" s="1" t="s">
        <v>2469</v>
      </c>
      <c r="S124" s="1" t="s">
        <v>1725</v>
      </c>
      <c r="T124" s="1" t="s">
        <v>1726</v>
      </c>
      <c r="U124" s="1" t="s">
        <v>1684</v>
      </c>
      <c r="V124" s="1" t="s">
        <v>2470</v>
      </c>
    </row>
    <row r="125" s="1" customFormat="1" spans="1:22">
      <c r="A125" s="3">
        <v>999228541705638</v>
      </c>
      <c r="B125" s="1" t="s">
        <v>2401</v>
      </c>
      <c r="C125" s="1" t="s">
        <v>2471</v>
      </c>
      <c r="D125" s="1" t="s">
        <v>2472</v>
      </c>
      <c r="E125" s="1" t="s">
        <v>2473</v>
      </c>
      <c r="F125" s="1" t="s">
        <v>1732</v>
      </c>
      <c r="G125" s="1" t="s">
        <v>1716</v>
      </c>
      <c r="H125" s="1" t="s">
        <v>1717</v>
      </c>
      <c r="I125" s="1" t="s">
        <v>2474</v>
      </c>
      <c r="J125" s="1" t="s">
        <v>30</v>
      </c>
      <c r="K125" s="1" t="s">
        <v>2475</v>
      </c>
      <c r="L125" s="1" t="s">
        <v>2475</v>
      </c>
      <c r="M125" s="1" t="s">
        <v>1720</v>
      </c>
      <c r="N125" s="1" t="s">
        <v>1720</v>
      </c>
      <c r="O125" s="1" t="s">
        <v>1721</v>
      </c>
      <c r="P125" s="1" t="s">
        <v>1722</v>
      </c>
      <c r="Q125" s="1" t="s">
        <v>1723</v>
      </c>
      <c r="R125" s="1" t="s">
        <v>2476</v>
      </c>
      <c r="S125" s="1" t="s">
        <v>1725</v>
      </c>
      <c r="T125" s="1" t="s">
        <v>1726</v>
      </c>
      <c r="U125" s="1" t="s">
        <v>1684</v>
      </c>
      <c r="V125" s="1" t="s">
        <v>1836</v>
      </c>
    </row>
    <row r="126" s="1" customFormat="1" spans="1:22">
      <c r="A126" s="3">
        <v>28540565574</v>
      </c>
      <c r="B126" s="1" t="s">
        <v>2401</v>
      </c>
      <c r="C126" s="1" t="s">
        <v>2477</v>
      </c>
      <c r="D126" s="1" t="s">
        <v>2478</v>
      </c>
      <c r="E126" s="1" t="s">
        <v>2479</v>
      </c>
      <c r="F126" s="1" t="s">
        <v>1715</v>
      </c>
      <c r="G126" s="1" t="s">
        <v>1716</v>
      </c>
      <c r="H126" s="1" t="s">
        <v>1717</v>
      </c>
      <c r="I126" s="1" t="s">
        <v>2480</v>
      </c>
      <c r="J126" s="1" t="s">
        <v>30</v>
      </c>
      <c r="K126" s="1" t="s">
        <v>2481</v>
      </c>
      <c r="L126" s="1" t="s">
        <v>2481</v>
      </c>
      <c r="M126" s="1" t="s">
        <v>1720</v>
      </c>
      <c r="N126" s="1" t="s">
        <v>1720</v>
      </c>
      <c r="O126" s="1" t="s">
        <v>1721</v>
      </c>
      <c r="P126" s="1" t="s">
        <v>1722</v>
      </c>
      <c r="Q126" s="1" t="s">
        <v>1723</v>
      </c>
      <c r="R126" s="1" t="s">
        <v>2482</v>
      </c>
      <c r="S126" s="1" t="s">
        <v>1725</v>
      </c>
      <c r="T126" s="1" t="s">
        <v>1726</v>
      </c>
      <c r="U126" s="1" t="s">
        <v>1684</v>
      </c>
      <c r="V126" s="1" t="s">
        <v>1850</v>
      </c>
    </row>
    <row r="127" s="1" customFormat="1" spans="1:22">
      <c r="A127" s="3">
        <v>999228539010793</v>
      </c>
      <c r="B127" s="1" t="s">
        <v>2401</v>
      </c>
      <c r="C127" s="1" t="s">
        <v>2483</v>
      </c>
      <c r="D127" s="1" t="s">
        <v>2484</v>
      </c>
      <c r="E127" s="1" t="s">
        <v>2485</v>
      </c>
      <c r="F127" s="1" t="s">
        <v>2401</v>
      </c>
      <c r="G127" s="1" t="s">
        <v>1716</v>
      </c>
      <c r="H127" s="1" t="s">
        <v>1717</v>
      </c>
      <c r="I127" s="1" t="s">
        <v>2486</v>
      </c>
      <c r="J127" s="1" t="s">
        <v>30</v>
      </c>
      <c r="K127" s="1" t="s">
        <v>2487</v>
      </c>
      <c r="L127" s="1" t="s">
        <v>2487</v>
      </c>
      <c r="M127" s="1" t="s">
        <v>1720</v>
      </c>
      <c r="N127" s="1" t="s">
        <v>1720</v>
      </c>
      <c r="O127" s="1" t="s">
        <v>1721</v>
      </c>
      <c r="P127" s="1" t="s">
        <v>1722</v>
      </c>
      <c r="Q127" s="1" t="s">
        <v>1723</v>
      </c>
      <c r="R127" s="1" t="s">
        <v>2488</v>
      </c>
      <c r="S127" s="1" t="s">
        <v>1725</v>
      </c>
      <c r="T127" s="1" t="s">
        <v>1726</v>
      </c>
      <c r="U127" s="1" t="s">
        <v>1684</v>
      </c>
      <c r="V127" s="1" t="s">
        <v>1850</v>
      </c>
    </row>
    <row r="128" s="1" customFormat="1" spans="1:22">
      <c r="A128" s="3">
        <v>999228537578895</v>
      </c>
      <c r="B128" s="1" t="s">
        <v>2401</v>
      </c>
      <c r="C128" s="1" t="s">
        <v>2489</v>
      </c>
      <c r="D128" s="1" t="s">
        <v>2490</v>
      </c>
      <c r="E128" s="1" t="s">
        <v>2491</v>
      </c>
      <c r="F128" s="1" t="s">
        <v>1732</v>
      </c>
      <c r="G128" s="1" t="s">
        <v>1716</v>
      </c>
      <c r="H128" s="1" t="s">
        <v>1717</v>
      </c>
      <c r="I128" s="1" t="s">
        <v>2492</v>
      </c>
      <c r="J128" s="1" t="s">
        <v>30</v>
      </c>
      <c r="K128" s="1" t="s">
        <v>2493</v>
      </c>
      <c r="L128" s="1" t="s">
        <v>2493</v>
      </c>
      <c r="M128" s="1" t="s">
        <v>1720</v>
      </c>
      <c r="N128" s="1" t="s">
        <v>1720</v>
      </c>
      <c r="O128" s="1" t="s">
        <v>1721</v>
      </c>
      <c r="P128" s="1" t="s">
        <v>1722</v>
      </c>
      <c r="Q128" s="1" t="s">
        <v>1723</v>
      </c>
      <c r="R128" s="1" t="s">
        <v>2494</v>
      </c>
      <c r="S128" s="1" t="s">
        <v>1725</v>
      </c>
      <c r="T128" s="1" t="s">
        <v>1726</v>
      </c>
      <c r="U128" s="1" t="s">
        <v>1684</v>
      </c>
      <c r="V128" s="1" t="s">
        <v>1836</v>
      </c>
    </row>
    <row r="129" s="1" customFormat="1" spans="1:22">
      <c r="A129" s="3">
        <v>999228537038320</v>
      </c>
      <c r="B129" s="1" t="s">
        <v>2401</v>
      </c>
      <c r="C129" s="1" t="s">
        <v>2495</v>
      </c>
      <c r="D129" s="1" t="s">
        <v>2496</v>
      </c>
      <c r="E129" s="1" t="s">
        <v>2497</v>
      </c>
      <c r="F129" s="1" t="s">
        <v>1715</v>
      </c>
      <c r="G129" s="1" t="s">
        <v>1716</v>
      </c>
      <c r="H129" s="1" t="s">
        <v>1717</v>
      </c>
      <c r="I129" s="1" t="s">
        <v>2498</v>
      </c>
      <c r="J129" s="1" t="s">
        <v>30</v>
      </c>
      <c r="K129" s="1" t="s">
        <v>2499</v>
      </c>
      <c r="L129" s="1" t="s">
        <v>2499</v>
      </c>
      <c r="M129" s="1" t="s">
        <v>1720</v>
      </c>
      <c r="N129" s="1" t="s">
        <v>1720</v>
      </c>
      <c r="O129" s="1" t="s">
        <v>1721</v>
      </c>
      <c r="P129" s="1" t="s">
        <v>1722</v>
      </c>
      <c r="Q129" s="1" t="s">
        <v>1723</v>
      </c>
      <c r="R129" s="1" t="s">
        <v>2500</v>
      </c>
      <c r="S129" s="1" t="s">
        <v>1725</v>
      </c>
      <c r="T129" s="1" t="s">
        <v>1726</v>
      </c>
      <c r="U129" s="1" t="s">
        <v>1684</v>
      </c>
      <c r="V129" s="1" t="s">
        <v>1798</v>
      </c>
    </row>
    <row r="130" s="1" customFormat="1" spans="1:22">
      <c r="A130" s="3">
        <v>999228536426140</v>
      </c>
      <c r="B130" s="1" t="s">
        <v>2401</v>
      </c>
      <c r="C130" s="1" t="s">
        <v>2501</v>
      </c>
      <c r="D130" s="1" t="s">
        <v>2502</v>
      </c>
      <c r="E130" s="1" t="s">
        <v>2503</v>
      </c>
      <c r="F130" s="1" t="s">
        <v>1715</v>
      </c>
      <c r="G130" s="1" t="s">
        <v>1716</v>
      </c>
      <c r="H130" s="1" t="s">
        <v>1717</v>
      </c>
      <c r="I130" s="1" t="s">
        <v>2504</v>
      </c>
      <c r="J130" s="1" t="s">
        <v>30</v>
      </c>
      <c r="K130" s="1" t="s">
        <v>2505</v>
      </c>
      <c r="L130" s="1" t="s">
        <v>2505</v>
      </c>
      <c r="M130" s="1" t="s">
        <v>1720</v>
      </c>
      <c r="N130" s="1" t="s">
        <v>1720</v>
      </c>
      <c r="O130" s="1" t="s">
        <v>1721</v>
      </c>
      <c r="P130" s="1" t="s">
        <v>1722</v>
      </c>
      <c r="Q130" s="1" t="s">
        <v>1723</v>
      </c>
      <c r="R130" s="1" t="s">
        <v>2506</v>
      </c>
      <c r="S130" s="1" t="s">
        <v>1725</v>
      </c>
      <c r="T130" s="1" t="s">
        <v>1726</v>
      </c>
      <c r="U130" s="1" t="s">
        <v>2151</v>
      </c>
      <c r="V130" s="1" t="s">
        <v>1757</v>
      </c>
    </row>
    <row r="131" s="1" customFormat="1" spans="1:22">
      <c r="A131" s="3">
        <v>999228535623751</v>
      </c>
      <c r="B131" s="1" t="s">
        <v>2401</v>
      </c>
      <c r="C131" s="1" t="s">
        <v>2507</v>
      </c>
      <c r="D131" s="1" t="s">
        <v>2508</v>
      </c>
      <c r="E131" s="1" t="s">
        <v>2509</v>
      </c>
      <c r="F131" s="1" t="s">
        <v>1715</v>
      </c>
      <c r="G131" s="1" t="s">
        <v>1716</v>
      </c>
      <c r="H131" s="1" t="s">
        <v>1717</v>
      </c>
      <c r="I131" s="1" t="s">
        <v>2510</v>
      </c>
      <c r="J131" s="1" t="s">
        <v>30</v>
      </c>
      <c r="K131" s="1" t="s">
        <v>2511</v>
      </c>
      <c r="L131" s="1" t="s">
        <v>2511</v>
      </c>
      <c r="M131" s="1" t="s">
        <v>1720</v>
      </c>
      <c r="N131" s="1" t="s">
        <v>1720</v>
      </c>
      <c r="O131" s="1" t="s">
        <v>1721</v>
      </c>
      <c r="P131" s="1" t="s">
        <v>1722</v>
      </c>
      <c r="Q131" s="1" t="s">
        <v>1723</v>
      </c>
      <c r="R131" s="1" t="s">
        <v>2512</v>
      </c>
      <c r="S131" s="1" t="s">
        <v>1725</v>
      </c>
      <c r="T131" s="1" t="s">
        <v>1726</v>
      </c>
      <c r="U131" s="1" t="s">
        <v>1684</v>
      </c>
      <c r="V131" s="1" t="s">
        <v>2414</v>
      </c>
    </row>
    <row r="132" s="1" customFormat="1" spans="1:22">
      <c r="A132" s="3">
        <v>999228535372782</v>
      </c>
      <c r="B132" s="1" t="s">
        <v>2401</v>
      </c>
      <c r="C132" s="1" t="s">
        <v>2513</v>
      </c>
      <c r="D132" s="1" t="s">
        <v>2514</v>
      </c>
      <c r="E132" s="1" t="s">
        <v>2515</v>
      </c>
      <c r="F132" s="1" t="s">
        <v>2401</v>
      </c>
      <c r="G132" s="1" t="s">
        <v>1716</v>
      </c>
      <c r="H132" s="1" t="s">
        <v>1717</v>
      </c>
      <c r="I132" s="1" t="s">
        <v>2516</v>
      </c>
      <c r="J132" s="1" t="s">
        <v>30</v>
      </c>
      <c r="K132" s="1" t="s">
        <v>2517</v>
      </c>
      <c r="L132" s="1" t="s">
        <v>2517</v>
      </c>
      <c r="M132" s="1" t="s">
        <v>1720</v>
      </c>
      <c r="N132" s="1" t="s">
        <v>1720</v>
      </c>
      <c r="O132" s="1" t="s">
        <v>1721</v>
      </c>
      <c r="P132" s="1" t="s">
        <v>1722</v>
      </c>
      <c r="Q132" s="1" t="s">
        <v>1723</v>
      </c>
      <c r="R132" s="1" t="s">
        <v>2518</v>
      </c>
      <c r="S132" s="1" t="s">
        <v>1725</v>
      </c>
      <c r="T132" s="1" t="s">
        <v>1726</v>
      </c>
      <c r="U132" s="1" t="s">
        <v>1684</v>
      </c>
      <c r="V132" s="1" t="s">
        <v>2519</v>
      </c>
    </row>
    <row r="133" s="1" customFormat="1" spans="1:22">
      <c r="A133" s="3">
        <v>999228532252133</v>
      </c>
      <c r="B133" s="1" t="s">
        <v>2401</v>
      </c>
      <c r="C133" s="1" t="s">
        <v>2520</v>
      </c>
      <c r="D133" s="1" t="s">
        <v>2521</v>
      </c>
      <c r="E133" s="1" t="s">
        <v>2522</v>
      </c>
      <c r="F133" s="1" t="s">
        <v>1715</v>
      </c>
      <c r="G133" s="1" t="s">
        <v>1716</v>
      </c>
      <c r="H133" s="1" t="s">
        <v>1717</v>
      </c>
      <c r="I133" s="1" t="s">
        <v>2523</v>
      </c>
      <c r="J133" s="1" t="s">
        <v>30</v>
      </c>
      <c r="K133" s="1" t="s">
        <v>2524</v>
      </c>
      <c r="L133" s="1" t="s">
        <v>2524</v>
      </c>
      <c r="M133" s="1" t="s">
        <v>1720</v>
      </c>
      <c r="N133" s="1" t="s">
        <v>1720</v>
      </c>
      <c r="O133" s="1" t="s">
        <v>1721</v>
      </c>
      <c r="P133" s="1" t="s">
        <v>1722</v>
      </c>
      <c r="Q133" s="1" t="s">
        <v>1723</v>
      </c>
      <c r="R133" s="1" t="s">
        <v>2525</v>
      </c>
      <c r="S133" s="1" t="s">
        <v>1725</v>
      </c>
      <c r="T133" s="1" t="s">
        <v>1726</v>
      </c>
      <c r="U133" s="1" t="s">
        <v>1684</v>
      </c>
      <c r="V133" s="1" t="s">
        <v>1757</v>
      </c>
    </row>
    <row r="134" s="1" customFormat="1" spans="1:22">
      <c r="A134" s="3">
        <v>999228532151025</v>
      </c>
      <c r="B134" s="1" t="s">
        <v>2401</v>
      </c>
      <c r="C134" s="1" t="s">
        <v>2526</v>
      </c>
      <c r="D134" s="1" t="s">
        <v>2527</v>
      </c>
      <c r="E134" s="1" t="s">
        <v>2528</v>
      </c>
      <c r="F134" s="1" t="s">
        <v>1715</v>
      </c>
      <c r="G134" s="1" t="s">
        <v>1716</v>
      </c>
      <c r="H134" s="1" t="s">
        <v>1717</v>
      </c>
      <c r="I134" s="1" t="s">
        <v>1827</v>
      </c>
      <c r="J134" s="1" t="s">
        <v>30</v>
      </c>
      <c r="K134" s="1" t="s">
        <v>2529</v>
      </c>
      <c r="L134" s="1" t="s">
        <v>2529</v>
      </c>
      <c r="M134" s="1" t="s">
        <v>1720</v>
      </c>
      <c r="N134" s="1" t="s">
        <v>1720</v>
      </c>
      <c r="O134" s="1" t="s">
        <v>1721</v>
      </c>
      <c r="P134" s="1" t="s">
        <v>1722</v>
      </c>
      <c r="Q134" s="1" t="s">
        <v>1723</v>
      </c>
      <c r="R134" s="1" t="s">
        <v>2530</v>
      </c>
      <c r="S134" s="1" t="s">
        <v>1725</v>
      </c>
      <c r="T134" s="1" t="s">
        <v>1726</v>
      </c>
      <c r="U134" s="1" t="s">
        <v>1684</v>
      </c>
      <c r="V134" s="1" t="s">
        <v>1757</v>
      </c>
    </row>
    <row r="135" s="1" customFormat="1" spans="1:22">
      <c r="A135" s="3">
        <v>999228532000317</v>
      </c>
      <c r="B135" s="1" t="s">
        <v>2401</v>
      </c>
      <c r="C135" s="1" t="s">
        <v>2531</v>
      </c>
      <c r="D135" s="1" t="s">
        <v>2532</v>
      </c>
      <c r="E135" s="1" t="s">
        <v>2533</v>
      </c>
      <c r="F135" s="1" t="s">
        <v>1732</v>
      </c>
      <c r="G135" s="1" t="s">
        <v>1716</v>
      </c>
      <c r="H135" s="1" t="s">
        <v>1717</v>
      </c>
      <c r="I135" s="1" t="s">
        <v>2534</v>
      </c>
      <c r="J135" s="1" t="s">
        <v>30</v>
      </c>
      <c r="K135" s="1" t="s">
        <v>2535</v>
      </c>
      <c r="L135" s="1" t="s">
        <v>2535</v>
      </c>
      <c r="M135" s="1" t="s">
        <v>1720</v>
      </c>
      <c r="N135" s="1" t="s">
        <v>1720</v>
      </c>
      <c r="O135" s="1" t="s">
        <v>1721</v>
      </c>
      <c r="P135" s="1" t="s">
        <v>1722</v>
      </c>
      <c r="Q135" s="1" t="s">
        <v>1723</v>
      </c>
      <c r="R135" s="1" t="s">
        <v>2536</v>
      </c>
      <c r="S135" s="1" t="s">
        <v>1725</v>
      </c>
      <c r="T135" s="1" t="s">
        <v>1726</v>
      </c>
      <c r="U135" s="1" t="s">
        <v>1684</v>
      </c>
      <c r="V135" s="1" t="s">
        <v>1850</v>
      </c>
    </row>
    <row r="136" s="1" customFormat="1" spans="1:22">
      <c r="A136" s="3">
        <v>999228531678895</v>
      </c>
      <c r="B136" s="1" t="s">
        <v>2537</v>
      </c>
      <c r="C136" s="1" t="s">
        <v>2538</v>
      </c>
      <c r="D136" s="1" t="s">
        <v>2539</v>
      </c>
      <c r="E136" s="1" t="s">
        <v>2540</v>
      </c>
      <c r="F136" s="1" t="s">
        <v>2401</v>
      </c>
      <c r="G136" s="1" t="s">
        <v>1716</v>
      </c>
      <c r="H136" s="1" t="s">
        <v>1717</v>
      </c>
      <c r="I136" s="1" t="s">
        <v>2541</v>
      </c>
      <c r="J136" s="1" t="s">
        <v>30</v>
      </c>
      <c r="K136" s="1" t="s">
        <v>2542</v>
      </c>
      <c r="L136" s="1" t="s">
        <v>2542</v>
      </c>
      <c r="M136" s="1" t="s">
        <v>1720</v>
      </c>
      <c r="N136" s="1" t="s">
        <v>1720</v>
      </c>
      <c r="O136" s="1" t="s">
        <v>1721</v>
      </c>
      <c r="P136" s="1" t="s">
        <v>1722</v>
      </c>
      <c r="Q136" s="1" t="s">
        <v>1723</v>
      </c>
      <c r="R136" s="1" t="s">
        <v>2543</v>
      </c>
      <c r="S136" s="1" t="s">
        <v>1725</v>
      </c>
      <c r="T136" s="1" t="s">
        <v>1726</v>
      </c>
      <c r="U136" s="1" t="s">
        <v>1684</v>
      </c>
      <c r="V136" s="1" t="s">
        <v>1757</v>
      </c>
    </row>
    <row r="137" s="1" customFormat="1" spans="1:22">
      <c r="A137" s="3">
        <v>999228531578527</v>
      </c>
      <c r="B137" s="1" t="s">
        <v>2537</v>
      </c>
      <c r="C137" s="1" t="s">
        <v>2544</v>
      </c>
      <c r="D137" s="1" t="s">
        <v>2545</v>
      </c>
      <c r="E137" s="1" t="s">
        <v>2546</v>
      </c>
      <c r="F137" s="1" t="s">
        <v>2401</v>
      </c>
      <c r="G137" s="1" t="s">
        <v>1716</v>
      </c>
      <c r="H137" s="1" t="s">
        <v>1717</v>
      </c>
      <c r="I137" s="1" t="s">
        <v>2547</v>
      </c>
      <c r="J137" s="1" t="s">
        <v>30</v>
      </c>
      <c r="K137" s="1" t="s">
        <v>2548</v>
      </c>
      <c r="L137" s="1" t="s">
        <v>2548</v>
      </c>
      <c r="M137" s="1" t="s">
        <v>1720</v>
      </c>
      <c r="N137" s="1" t="s">
        <v>1720</v>
      </c>
      <c r="O137" s="1" t="s">
        <v>1721</v>
      </c>
      <c r="P137" s="1" t="s">
        <v>1722</v>
      </c>
      <c r="Q137" s="1" t="s">
        <v>1723</v>
      </c>
      <c r="R137" s="1" t="s">
        <v>2549</v>
      </c>
      <c r="S137" s="1" t="s">
        <v>1725</v>
      </c>
      <c r="T137" s="1" t="s">
        <v>1726</v>
      </c>
      <c r="U137" s="1" t="s">
        <v>1684</v>
      </c>
      <c r="V137" s="1" t="s">
        <v>1785</v>
      </c>
    </row>
    <row r="138" s="1" customFormat="1" spans="1:22">
      <c r="A138" s="3">
        <v>999228530655054</v>
      </c>
      <c r="B138" s="1" t="s">
        <v>2537</v>
      </c>
      <c r="C138" s="1" t="s">
        <v>2550</v>
      </c>
      <c r="D138" s="1" t="s">
        <v>2551</v>
      </c>
      <c r="E138" s="1" t="s">
        <v>2552</v>
      </c>
      <c r="F138" s="1" t="s">
        <v>1732</v>
      </c>
      <c r="G138" s="1" t="s">
        <v>1716</v>
      </c>
      <c r="H138" s="1" t="s">
        <v>1717</v>
      </c>
      <c r="I138" s="1" t="s">
        <v>2553</v>
      </c>
      <c r="J138" s="1" t="s">
        <v>30</v>
      </c>
      <c r="K138" s="1" t="s">
        <v>2554</v>
      </c>
      <c r="L138" s="1" t="s">
        <v>2554</v>
      </c>
      <c r="M138" s="1" t="s">
        <v>1720</v>
      </c>
      <c r="N138" s="1" t="s">
        <v>1720</v>
      </c>
      <c r="O138" s="1" t="s">
        <v>1721</v>
      </c>
      <c r="P138" s="1" t="s">
        <v>1722</v>
      </c>
      <c r="Q138" s="1" t="s">
        <v>1723</v>
      </c>
      <c r="R138" s="1" t="s">
        <v>2555</v>
      </c>
      <c r="S138" s="1" t="s">
        <v>1725</v>
      </c>
      <c r="T138" s="1" t="s">
        <v>1726</v>
      </c>
      <c r="U138" s="1" t="s">
        <v>1684</v>
      </c>
      <c r="V138" s="1" t="s">
        <v>1736</v>
      </c>
    </row>
    <row r="139" s="1" customFormat="1" spans="1:22">
      <c r="A139" s="3">
        <v>999228529687584</v>
      </c>
      <c r="B139" s="1" t="s">
        <v>2537</v>
      </c>
      <c r="C139" s="1" t="s">
        <v>2556</v>
      </c>
      <c r="D139" s="1" t="s">
        <v>2153</v>
      </c>
      <c r="E139" s="1" t="s">
        <v>2557</v>
      </c>
      <c r="F139" s="1" t="s">
        <v>1732</v>
      </c>
      <c r="G139" s="1" t="s">
        <v>1716</v>
      </c>
      <c r="H139" s="1" t="s">
        <v>1717</v>
      </c>
      <c r="I139" s="1" t="s">
        <v>2558</v>
      </c>
      <c r="J139" s="1" t="s">
        <v>30</v>
      </c>
      <c r="K139" s="1" t="s">
        <v>2559</v>
      </c>
      <c r="L139" s="1" t="s">
        <v>2559</v>
      </c>
      <c r="M139" s="1" t="s">
        <v>1720</v>
      </c>
      <c r="N139" s="1" t="s">
        <v>1720</v>
      </c>
      <c r="O139" s="1" t="s">
        <v>1721</v>
      </c>
      <c r="P139" s="1" t="s">
        <v>1722</v>
      </c>
      <c r="Q139" s="1" t="s">
        <v>1723</v>
      </c>
      <c r="R139" s="1" t="s">
        <v>2560</v>
      </c>
      <c r="S139" s="1" t="s">
        <v>1725</v>
      </c>
      <c r="T139" s="1" t="s">
        <v>1726</v>
      </c>
      <c r="U139" s="1" t="s">
        <v>1684</v>
      </c>
      <c r="V139" s="1" t="s">
        <v>1757</v>
      </c>
    </row>
    <row r="140" s="1" customFormat="1" spans="1:22">
      <c r="A140" s="3">
        <v>999228528679250</v>
      </c>
      <c r="B140" s="1" t="s">
        <v>2537</v>
      </c>
      <c r="C140" s="1" t="s">
        <v>2561</v>
      </c>
      <c r="D140" s="1" t="s">
        <v>2484</v>
      </c>
      <c r="E140" s="1" t="s">
        <v>2562</v>
      </c>
      <c r="F140" s="1" t="s">
        <v>2401</v>
      </c>
      <c r="G140" s="1" t="s">
        <v>1716</v>
      </c>
      <c r="H140" s="1" t="s">
        <v>1717</v>
      </c>
      <c r="I140" s="1" t="s">
        <v>2563</v>
      </c>
      <c r="J140" s="1" t="s">
        <v>30</v>
      </c>
      <c r="K140" s="1" t="s">
        <v>2564</v>
      </c>
      <c r="L140" s="1" t="s">
        <v>2564</v>
      </c>
      <c r="M140" s="1" t="s">
        <v>1720</v>
      </c>
      <c r="N140" s="1" t="s">
        <v>1720</v>
      </c>
      <c r="O140" s="1" t="s">
        <v>1721</v>
      </c>
      <c r="P140" s="1" t="s">
        <v>1722</v>
      </c>
      <c r="Q140" s="1" t="s">
        <v>1723</v>
      </c>
      <c r="R140" s="1" t="s">
        <v>2565</v>
      </c>
      <c r="S140" s="1" t="s">
        <v>1725</v>
      </c>
      <c r="T140" s="1" t="s">
        <v>1726</v>
      </c>
      <c r="U140" s="1" t="s">
        <v>1684</v>
      </c>
      <c r="V140" s="1" t="s">
        <v>1850</v>
      </c>
    </row>
    <row r="141" s="1" customFormat="1" spans="1:22">
      <c r="A141" s="3">
        <v>999228528617558</v>
      </c>
      <c r="B141" s="1" t="s">
        <v>2537</v>
      </c>
      <c r="C141" s="1" t="s">
        <v>2566</v>
      </c>
      <c r="D141" s="1" t="s">
        <v>2567</v>
      </c>
      <c r="E141" s="1" t="s">
        <v>2568</v>
      </c>
      <c r="F141" s="1" t="s">
        <v>2401</v>
      </c>
      <c r="G141" s="1" t="s">
        <v>1716</v>
      </c>
      <c r="H141" s="1" t="s">
        <v>1717</v>
      </c>
      <c r="I141" s="1" t="s">
        <v>2569</v>
      </c>
      <c r="J141" s="1" t="s">
        <v>30</v>
      </c>
      <c r="K141" s="1" t="s">
        <v>2570</v>
      </c>
      <c r="L141" s="1" t="s">
        <v>2570</v>
      </c>
      <c r="M141" s="1" t="s">
        <v>1720</v>
      </c>
      <c r="N141" s="1" t="s">
        <v>1720</v>
      </c>
      <c r="O141" s="1" t="s">
        <v>1721</v>
      </c>
      <c r="P141" s="1" t="s">
        <v>1722</v>
      </c>
      <c r="Q141" s="1" t="s">
        <v>1723</v>
      </c>
      <c r="R141" s="1" t="s">
        <v>2571</v>
      </c>
      <c r="S141" s="1" t="s">
        <v>1725</v>
      </c>
      <c r="T141" s="1" t="s">
        <v>1726</v>
      </c>
      <c r="U141" s="1" t="s">
        <v>1684</v>
      </c>
      <c r="V141" s="1" t="s">
        <v>2572</v>
      </c>
    </row>
    <row r="142" s="1" customFormat="1" spans="1:22">
      <c r="A142" s="3">
        <v>999228528351687</v>
      </c>
      <c r="B142" s="1" t="s">
        <v>2537</v>
      </c>
      <c r="C142" s="1" t="s">
        <v>2573</v>
      </c>
      <c r="D142" s="1" t="s">
        <v>2574</v>
      </c>
      <c r="E142" s="1" t="s">
        <v>2575</v>
      </c>
      <c r="F142" s="1" t="s">
        <v>1732</v>
      </c>
      <c r="G142" s="1" t="s">
        <v>1716</v>
      </c>
      <c r="H142" s="1" t="s">
        <v>1717</v>
      </c>
      <c r="I142" s="1" t="s">
        <v>2576</v>
      </c>
      <c r="J142" s="1" t="s">
        <v>30</v>
      </c>
      <c r="K142" s="1" t="s">
        <v>2577</v>
      </c>
      <c r="L142" s="1" t="s">
        <v>2577</v>
      </c>
      <c r="M142" s="1" t="s">
        <v>1720</v>
      </c>
      <c r="N142" s="1" t="s">
        <v>1720</v>
      </c>
      <c r="O142" s="1" t="s">
        <v>1721</v>
      </c>
      <c r="P142" s="1" t="s">
        <v>1722</v>
      </c>
      <c r="Q142" s="1" t="s">
        <v>1723</v>
      </c>
      <c r="R142" s="1" t="s">
        <v>2578</v>
      </c>
      <c r="S142" s="1" t="s">
        <v>1725</v>
      </c>
      <c r="T142" s="1" t="s">
        <v>1726</v>
      </c>
      <c r="U142" s="1" t="s">
        <v>1684</v>
      </c>
      <c r="V142" s="1" t="s">
        <v>2096</v>
      </c>
    </row>
    <row r="143" s="1" customFormat="1" spans="1:22">
      <c r="A143" s="3">
        <v>999228528178149</v>
      </c>
      <c r="B143" s="1" t="s">
        <v>2537</v>
      </c>
      <c r="C143" s="1" t="s">
        <v>2579</v>
      </c>
      <c r="D143" s="1" t="s">
        <v>2580</v>
      </c>
      <c r="E143" s="1" t="s">
        <v>2581</v>
      </c>
      <c r="F143" s="1" t="s">
        <v>1715</v>
      </c>
      <c r="G143" s="1" t="s">
        <v>1716</v>
      </c>
      <c r="H143" s="1" t="s">
        <v>1717</v>
      </c>
      <c r="I143" s="1" t="s">
        <v>2582</v>
      </c>
      <c r="J143" s="1" t="s">
        <v>30</v>
      </c>
      <c r="K143" s="1" t="s">
        <v>2583</v>
      </c>
      <c r="L143" s="1" t="s">
        <v>2583</v>
      </c>
      <c r="M143" s="1" t="s">
        <v>1720</v>
      </c>
      <c r="N143" s="1" t="s">
        <v>1720</v>
      </c>
      <c r="O143" s="1" t="s">
        <v>1721</v>
      </c>
      <c r="P143" s="1" t="s">
        <v>1722</v>
      </c>
      <c r="Q143" s="1" t="s">
        <v>1723</v>
      </c>
      <c r="R143" s="1" t="s">
        <v>2584</v>
      </c>
      <c r="S143" s="1" t="s">
        <v>1725</v>
      </c>
      <c r="T143" s="1" t="s">
        <v>1726</v>
      </c>
      <c r="U143" s="1" t="s">
        <v>1684</v>
      </c>
      <c r="V143" s="1" t="s">
        <v>1843</v>
      </c>
    </row>
    <row r="144" s="1" customFormat="1" spans="1:22">
      <c r="A144" s="3">
        <v>999228527190337</v>
      </c>
      <c r="B144" s="1" t="s">
        <v>2537</v>
      </c>
      <c r="C144" s="1" t="s">
        <v>2585</v>
      </c>
      <c r="D144" s="1" t="s">
        <v>2140</v>
      </c>
      <c r="E144" s="1" t="s">
        <v>2586</v>
      </c>
      <c r="F144" s="1" t="s">
        <v>1715</v>
      </c>
      <c r="G144" s="1" t="s">
        <v>1716</v>
      </c>
      <c r="H144" s="1" t="s">
        <v>1717</v>
      </c>
      <c r="I144" s="1" t="s">
        <v>2587</v>
      </c>
      <c r="J144" s="1" t="s">
        <v>30</v>
      </c>
      <c r="K144" s="1" t="s">
        <v>2588</v>
      </c>
      <c r="L144" s="1" t="s">
        <v>2588</v>
      </c>
      <c r="M144" s="1" t="s">
        <v>1720</v>
      </c>
      <c r="N144" s="1" t="s">
        <v>1720</v>
      </c>
      <c r="O144" s="1" t="s">
        <v>1721</v>
      </c>
      <c r="P144" s="1" t="s">
        <v>1722</v>
      </c>
      <c r="Q144" s="1" t="s">
        <v>1723</v>
      </c>
      <c r="R144" s="1" t="s">
        <v>2589</v>
      </c>
      <c r="S144" s="1" t="s">
        <v>1725</v>
      </c>
      <c r="T144" s="1" t="s">
        <v>1726</v>
      </c>
      <c r="U144" s="1" t="s">
        <v>1684</v>
      </c>
      <c r="V144" s="1" t="s">
        <v>1757</v>
      </c>
    </row>
    <row r="145" s="1" customFormat="1" spans="1:22">
      <c r="A145" s="3">
        <v>999228527182919</v>
      </c>
      <c r="B145" s="1" t="s">
        <v>2537</v>
      </c>
      <c r="C145" s="1" t="s">
        <v>2590</v>
      </c>
      <c r="D145" s="1" t="s">
        <v>2140</v>
      </c>
      <c r="E145" s="1" t="s">
        <v>2591</v>
      </c>
      <c r="F145" s="1" t="s">
        <v>1715</v>
      </c>
      <c r="G145" s="1" t="s">
        <v>1716</v>
      </c>
      <c r="H145" s="1" t="s">
        <v>1717</v>
      </c>
      <c r="I145" s="1" t="s">
        <v>2587</v>
      </c>
      <c r="J145" s="1" t="s">
        <v>30</v>
      </c>
      <c r="K145" s="1" t="s">
        <v>2588</v>
      </c>
      <c r="L145" s="1" t="s">
        <v>2588</v>
      </c>
      <c r="M145" s="1" t="s">
        <v>1720</v>
      </c>
      <c r="N145" s="1" t="s">
        <v>1720</v>
      </c>
      <c r="O145" s="1" t="s">
        <v>1721</v>
      </c>
      <c r="P145" s="1" t="s">
        <v>1722</v>
      </c>
      <c r="Q145" s="1" t="s">
        <v>1723</v>
      </c>
      <c r="R145" s="1" t="s">
        <v>2592</v>
      </c>
      <c r="S145" s="1" t="s">
        <v>1725</v>
      </c>
      <c r="T145" s="1" t="s">
        <v>1726</v>
      </c>
      <c r="U145" s="1" t="s">
        <v>1684</v>
      </c>
      <c r="V145" s="1" t="s">
        <v>1757</v>
      </c>
    </row>
    <row r="146" s="1" customFormat="1" spans="1:22">
      <c r="A146" s="3">
        <v>999228526872506</v>
      </c>
      <c r="B146" s="1" t="s">
        <v>2537</v>
      </c>
      <c r="C146" s="1" t="s">
        <v>2593</v>
      </c>
      <c r="D146" s="1" t="s">
        <v>2484</v>
      </c>
      <c r="E146" s="1" t="s">
        <v>2594</v>
      </c>
      <c r="F146" s="1" t="s">
        <v>1715</v>
      </c>
      <c r="G146" s="1" t="s">
        <v>1716</v>
      </c>
      <c r="H146" s="1" t="s">
        <v>1717</v>
      </c>
      <c r="I146" s="1" t="s">
        <v>2595</v>
      </c>
      <c r="J146" s="1" t="s">
        <v>30</v>
      </c>
      <c r="K146" s="1" t="s">
        <v>2596</v>
      </c>
      <c r="L146" s="1" t="s">
        <v>2596</v>
      </c>
      <c r="M146" s="1" t="s">
        <v>1720</v>
      </c>
      <c r="N146" s="1" t="s">
        <v>1720</v>
      </c>
      <c r="O146" s="1" t="s">
        <v>1721</v>
      </c>
      <c r="P146" s="1" t="s">
        <v>1722</v>
      </c>
      <c r="Q146" s="1" t="s">
        <v>1723</v>
      </c>
      <c r="R146" s="1" t="s">
        <v>2597</v>
      </c>
      <c r="S146" s="1" t="s">
        <v>1725</v>
      </c>
      <c r="T146" s="1" t="s">
        <v>1726</v>
      </c>
      <c r="U146" s="1" t="s">
        <v>1684</v>
      </c>
      <c r="V146" s="1" t="s">
        <v>1850</v>
      </c>
    </row>
    <row r="147" s="1" customFormat="1" spans="1:22">
      <c r="A147" s="3">
        <v>999228526521308</v>
      </c>
      <c r="B147" s="1" t="s">
        <v>2537</v>
      </c>
      <c r="C147" s="1" t="s">
        <v>2598</v>
      </c>
      <c r="D147" s="1" t="s">
        <v>2599</v>
      </c>
      <c r="E147" s="1" t="s">
        <v>2600</v>
      </c>
      <c r="F147" s="1" t="s">
        <v>2401</v>
      </c>
      <c r="G147" s="1" t="s">
        <v>1716</v>
      </c>
      <c r="H147" s="1" t="s">
        <v>1717</v>
      </c>
      <c r="I147" s="1" t="s">
        <v>2601</v>
      </c>
      <c r="J147" s="1" t="s">
        <v>30</v>
      </c>
      <c r="K147" s="1" t="s">
        <v>2602</v>
      </c>
      <c r="L147" s="1" t="s">
        <v>2602</v>
      </c>
      <c r="M147" s="1" t="s">
        <v>1720</v>
      </c>
      <c r="N147" s="1" t="s">
        <v>1720</v>
      </c>
      <c r="O147" s="1" t="s">
        <v>1721</v>
      </c>
      <c r="P147" s="1" t="s">
        <v>1722</v>
      </c>
      <c r="Q147" s="1" t="s">
        <v>1723</v>
      </c>
      <c r="R147" s="1" t="s">
        <v>2603</v>
      </c>
      <c r="S147" s="1" t="s">
        <v>1725</v>
      </c>
      <c r="T147" s="1" t="s">
        <v>1726</v>
      </c>
      <c r="U147" s="1" t="s">
        <v>1684</v>
      </c>
      <c r="V147" s="1" t="s">
        <v>2604</v>
      </c>
    </row>
    <row r="148" s="1" customFormat="1" spans="1:22">
      <c r="A148" s="3">
        <v>28524047327</v>
      </c>
      <c r="B148" s="1" t="s">
        <v>2537</v>
      </c>
      <c r="C148" s="1" t="s">
        <v>2605</v>
      </c>
      <c r="D148" s="1" t="s">
        <v>2606</v>
      </c>
      <c r="E148" s="1" t="s">
        <v>2607</v>
      </c>
      <c r="F148" s="1" t="s">
        <v>1715</v>
      </c>
      <c r="G148" s="1" t="s">
        <v>1716</v>
      </c>
      <c r="H148" s="1" t="s">
        <v>1717</v>
      </c>
      <c r="I148" s="1" t="s">
        <v>2608</v>
      </c>
      <c r="J148" s="1" t="s">
        <v>30</v>
      </c>
      <c r="K148" s="1" t="s">
        <v>2609</v>
      </c>
      <c r="L148" s="1" t="s">
        <v>2609</v>
      </c>
      <c r="M148" s="1" t="s">
        <v>1720</v>
      </c>
      <c r="N148" s="1" t="s">
        <v>1720</v>
      </c>
      <c r="O148" s="1" t="s">
        <v>1721</v>
      </c>
      <c r="P148" s="1" t="s">
        <v>1722</v>
      </c>
      <c r="Q148" s="1" t="s">
        <v>1723</v>
      </c>
      <c r="R148" s="1" t="s">
        <v>2610</v>
      </c>
      <c r="S148" s="1" t="s">
        <v>1725</v>
      </c>
      <c r="T148" s="1" t="s">
        <v>1726</v>
      </c>
      <c r="U148" s="1" t="s">
        <v>1684</v>
      </c>
      <c r="V148" s="1" t="s">
        <v>1850</v>
      </c>
    </row>
    <row r="149" s="1" customFormat="1" spans="1:22">
      <c r="A149" s="3">
        <v>999228523019893</v>
      </c>
      <c r="B149" s="1" t="s">
        <v>2537</v>
      </c>
      <c r="C149" s="1" t="s">
        <v>2611</v>
      </c>
      <c r="D149" s="1" t="s">
        <v>2612</v>
      </c>
      <c r="E149" s="1" t="s">
        <v>2613</v>
      </c>
      <c r="F149" s="1" t="s">
        <v>1732</v>
      </c>
      <c r="G149" s="1" t="s">
        <v>1716</v>
      </c>
      <c r="H149" s="1" t="s">
        <v>1717</v>
      </c>
      <c r="I149" s="1" t="s">
        <v>2614</v>
      </c>
      <c r="J149" s="1" t="s">
        <v>30</v>
      </c>
      <c r="K149" s="1" t="s">
        <v>2615</v>
      </c>
      <c r="L149" s="1" t="s">
        <v>2615</v>
      </c>
      <c r="M149" s="1" t="s">
        <v>1720</v>
      </c>
      <c r="N149" s="1" t="s">
        <v>1720</v>
      </c>
      <c r="O149" s="1" t="s">
        <v>1721</v>
      </c>
      <c r="P149" s="1" t="s">
        <v>1722</v>
      </c>
      <c r="Q149" s="1" t="s">
        <v>1723</v>
      </c>
      <c r="R149" s="1" t="s">
        <v>2616</v>
      </c>
      <c r="S149" s="1" t="s">
        <v>1725</v>
      </c>
      <c r="T149" s="1" t="s">
        <v>1726</v>
      </c>
      <c r="U149" s="1" t="s">
        <v>1684</v>
      </c>
      <c r="V149" s="1" t="s">
        <v>1757</v>
      </c>
    </row>
    <row r="150" s="1" customFormat="1" spans="1:22">
      <c r="A150" s="3">
        <v>999228522216749</v>
      </c>
      <c r="B150" s="1" t="s">
        <v>2537</v>
      </c>
      <c r="C150" s="1" t="s">
        <v>2617</v>
      </c>
      <c r="D150" s="1" t="s">
        <v>2618</v>
      </c>
      <c r="E150" s="1" t="s">
        <v>2619</v>
      </c>
      <c r="F150" s="1" t="s">
        <v>1715</v>
      </c>
      <c r="G150" s="1" t="s">
        <v>1716</v>
      </c>
      <c r="H150" s="1" t="s">
        <v>1717</v>
      </c>
      <c r="I150" s="1" t="s">
        <v>2620</v>
      </c>
      <c r="J150" s="1" t="s">
        <v>30</v>
      </c>
      <c r="K150" s="1" t="s">
        <v>2621</v>
      </c>
      <c r="L150" s="1" t="s">
        <v>2621</v>
      </c>
      <c r="M150" s="1" t="s">
        <v>1720</v>
      </c>
      <c r="N150" s="1" t="s">
        <v>1720</v>
      </c>
      <c r="O150" s="1" t="s">
        <v>1721</v>
      </c>
      <c r="P150" s="1" t="s">
        <v>1722</v>
      </c>
      <c r="Q150" s="1" t="s">
        <v>1723</v>
      </c>
      <c r="R150" s="1" t="s">
        <v>2622</v>
      </c>
      <c r="S150" s="1" t="s">
        <v>1725</v>
      </c>
      <c r="T150" s="1" t="s">
        <v>1726</v>
      </c>
      <c r="U150" s="1" t="s">
        <v>1684</v>
      </c>
      <c r="V150" s="1" t="s">
        <v>1785</v>
      </c>
    </row>
    <row r="151" s="1" customFormat="1" spans="1:22">
      <c r="A151" s="3">
        <v>999228522192840</v>
      </c>
      <c r="B151" s="1" t="s">
        <v>2537</v>
      </c>
      <c r="C151" s="1" t="s">
        <v>2623</v>
      </c>
      <c r="D151" s="1" t="s">
        <v>2624</v>
      </c>
      <c r="E151" s="1" t="s">
        <v>2625</v>
      </c>
      <c r="F151" s="1" t="s">
        <v>1732</v>
      </c>
      <c r="G151" s="1" t="s">
        <v>1716</v>
      </c>
      <c r="H151" s="1" t="s">
        <v>1717</v>
      </c>
      <c r="I151" s="1" t="s">
        <v>2626</v>
      </c>
      <c r="J151" s="1" t="s">
        <v>30</v>
      </c>
      <c r="K151" s="1" t="s">
        <v>2627</v>
      </c>
      <c r="L151" s="1" t="s">
        <v>2627</v>
      </c>
      <c r="M151" s="1" t="s">
        <v>1720</v>
      </c>
      <c r="N151" s="1" t="s">
        <v>1720</v>
      </c>
      <c r="O151" s="1" t="s">
        <v>1721</v>
      </c>
      <c r="P151" s="1" t="s">
        <v>1722</v>
      </c>
      <c r="Q151" s="1" t="s">
        <v>1723</v>
      </c>
      <c r="R151" s="1" t="s">
        <v>2628</v>
      </c>
      <c r="S151" s="1" t="s">
        <v>1725</v>
      </c>
      <c r="T151" s="1" t="s">
        <v>1726</v>
      </c>
      <c r="U151" s="1" t="s">
        <v>1684</v>
      </c>
      <c r="V151" s="1" t="s">
        <v>1778</v>
      </c>
    </row>
    <row r="152" s="1" customFormat="1" spans="1:22">
      <c r="A152" s="3">
        <v>999228521910508</v>
      </c>
      <c r="B152" s="1" t="s">
        <v>2537</v>
      </c>
      <c r="C152" s="1" t="s">
        <v>2629</v>
      </c>
      <c r="D152" s="1" t="s">
        <v>2630</v>
      </c>
      <c r="E152" s="1" t="s">
        <v>2631</v>
      </c>
      <c r="F152" s="1" t="s">
        <v>2401</v>
      </c>
      <c r="G152" s="1" t="s">
        <v>1716</v>
      </c>
      <c r="H152" s="1" t="s">
        <v>1717</v>
      </c>
      <c r="I152" s="1" t="s">
        <v>2632</v>
      </c>
      <c r="J152" s="1" t="s">
        <v>30</v>
      </c>
      <c r="K152" s="1" t="s">
        <v>2633</v>
      </c>
      <c r="L152" s="1" t="s">
        <v>2633</v>
      </c>
      <c r="M152" s="1" t="s">
        <v>1720</v>
      </c>
      <c r="N152" s="1" t="s">
        <v>1720</v>
      </c>
      <c r="O152" s="1" t="s">
        <v>1721</v>
      </c>
      <c r="P152" s="1" t="s">
        <v>1722</v>
      </c>
      <c r="Q152" s="1" t="s">
        <v>1723</v>
      </c>
      <c r="R152" s="1" t="s">
        <v>2634</v>
      </c>
      <c r="S152" s="1" t="s">
        <v>1725</v>
      </c>
      <c r="T152" s="1" t="s">
        <v>1726</v>
      </c>
      <c r="U152" s="1" t="s">
        <v>1684</v>
      </c>
      <c r="V152" s="1" t="s">
        <v>1757</v>
      </c>
    </row>
    <row r="153" s="1" customFormat="1" spans="1:22">
      <c r="A153" s="3">
        <v>999228519936490</v>
      </c>
      <c r="B153" s="1" t="s">
        <v>2635</v>
      </c>
      <c r="C153" s="1" t="s">
        <v>2636</v>
      </c>
      <c r="D153" s="1" t="s">
        <v>2637</v>
      </c>
      <c r="E153" s="1" t="s">
        <v>2638</v>
      </c>
      <c r="F153" s="1" t="s">
        <v>1715</v>
      </c>
      <c r="G153" s="1" t="s">
        <v>1716</v>
      </c>
      <c r="H153" s="1" t="s">
        <v>1717</v>
      </c>
      <c r="I153" s="1" t="s">
        <v>2639</v>
      </c>
      <c r="J153" s="1" t="s">
        <v>30</v>
      </c>
      <c r="K153" s="1" t="s">
        <v>2640</v>
      </c>
      <c r="L153" s="1" t="s">
        <v>2640</v>
      </c>
      <c r="M153" s="1" t="s">
        <v>1720</v>
      </c>
      <c r="N153" s="1" t="s">
        <v>1720</v>
      </c>
      <c r="O153" s="1" t="s">
        <v>1721</v>
      </c>
      <c r="P153" s="1" t="s">
        <v>1722</v>
      </c>
      <c r="Q153" s="1" t="s">
        <v>1723</v>
      </c>
      <c r="R153" s="1" t="s">
        <v>2641</v>
      </c>
      <c r="S153" s="1" t="s">
        <v>1725</v>
      </c>
      <c r="T153" s="1" t="s">
        <v>1726</v>
      </c>
      <c r="U153" s="1" t="s">
        <v>1684</v>
      </c>
      <c r="V153" s="1" t="s">
        <v>1836</v>
      </c>
    </row>
    <row r="154" s="1" customFormat="1" spans="1:22">
      <c r="A154" s="3">
        <v>999228519405349</v>
      </c>
      <c r="B154" s="1" t="s">
        <v>2635</v>
      </c>
      <c r="C154" s="1" t="s">
        <v>2642</v>
      </c>
      <c r="D154" s="1" t="s">
        <v>2532</v>
      </c>
      <c r="E154" s="1" t="s">
        <v>2643</v>
      </c>
      <c r="F154" s="1" t="s">
        <v>1715</v>
      </c>
      <c r="G154" s="1" t="s">
        <v>1716</v>
      </c>
      <c r="H154" s="1" t="s">
        <v>1717</v>
      </c>
      <c r="I154" s="1" t="s">
        <v>2644</v>
      </c>
      <c r="J154" s="1" t="s">
        <v>30</v>
      </c>
      <c r="K154" s="1" t="s">
        <v>2645</v>
      </c>
      <c r="L154" s="1" t="s">
        <v>2645</v>
      </c>
      <c r="M154" s="1" t="s">
        <v>1720</v>
      </c>
      <c r="N154" s="1" t="s">
        <v>1720</v>
      </c>
      <c r="O154" s="1" t="s">
        <v>1721</v>
      </c>
      <c r="P154" s="1" t="s">
        <v>1722</v>
      </c>
      <c r="Q154" s="1" t="s">
        <v>1723</v>
      </c>
      <c r="R154" s="1" t="s">
        <v>2646</v>
      </c>
      <c r="S154" s="1" t="s">
        <v>1725</v>
      </c>
      <c r="T154" s="1" t="s">
        <v>1726</v>
      </c>
      <c r="U154" s="1" t="s">
        <v>1684</v>
      </c>
      <c r="V154" s="1" t="s">
        <v>1850</v>
      </c>
    </row>
    <row r="155" s="1" customFormat="1" spans="1:22">
      <c r="A155" s="3">
        <v>999228514804695</v>
      </c>
      <c r="B155" s="1" t="s">
        <v>2635</v>
      </c>
      <c r="C155" s="1" t="s">
        <v>2647</v>
      </c>
      <c r="D155" s="1" t="s">
        <v>2648</v>
      </c>
      <c r="E155" s="1" t="s">
        <v>2649</v>
      </c>
      <c r="F155" s="1" t="s">
        <v>1715</v>
      </c>
      <c r="G155" s="1" t="s">
        <v>1716</v>
      </c>
      <c r="H155" s="1" t="s">
        <v>1717</v>
      </c>
      <c r="I155" s="1" t="s">
        <v>2650</v>
      </c>
      <c r="J155" s="1" t="s">
        <v>30</v>
      </c>
      <c r="K155" s="1" t="s">
        <v>2651</v>
      </c>
      <c r="L155" s="1" t="s">
        <v>2651</v>
      </c>
      <c r="M155" s="1" t="s">
        <v>1720</v>
      </c>
      <c r="N155" s="1" t="s">
        <v>1720</v>
      </c>
      <c r="O155" s="1" t="s">
        <v>1721</v>
      </c>
      <c r="P155" s="1" t="s">
        <v>1722</v>
      </c>
      <c r="Q155" s="1" t="s">
        <v>1723</v>
      </c>
      <c r="R155" s="1" t="s">
        <v>2652</v>
      </c>
      <c r="S155" s="1" t="s">
        <v>1725</v>
      </c>
      <c r="T155" s="1" t="s">
        <v>1726</v>
      </c>
      <c r="U155" s="1" t="s">
        <v>1684</v>
      </c>
      <c r="V155" s="1" t="s">
        <v>1798</v>
      </c>
    </row>
    <row r="156" s="1" customFormat="1" spans="1:22">
      <c r="A156" s="3">
        <v>28514256512</v>
      </c>
      <c r="B156" s="1" t="s">
        <v>2635</v>
      </c>
      <c r="C156" s="1" t="s">
        <v>2653</v>
      </c>
      <c r="D156" s="1" t="s">
        <v>2654</v>
      </c>
      <c r="E156" s="1" t="s">
        <v>2655</v>
      </c>
      <c r="F156" s="1" t="s">
        <v>1732</v>
      </c>
      <c r="G156" s="1" t="s">
        <v>1716</v>
      </c>
      <c r="H156" s="1" t="s">
        <v>1717</v>
      </c>
      <c r="I156" s="1" t="s">
        <v>2656</v>
      </c>
      <c r="J156" s="1" t="s">
        <v>30</v>
      </c>
      <c r="K156" s="1" t="s">
        <v>2657</v>
      </c>
      <c r="L156" s="1" t="s">
        <v>2657</v>
      </c>
      <c r="M156" s="1" t="s">
        <v>1720</v>
      </c>
      <c r="N156" s="1" t="s">
        <v>1720</v>
      </c>
      <c r="O156" s="1" t="s">
        <v>1721</v>
      </c>
      <c r="P156" s="1" t="s">
        <v>1722</v>
      </c>
      <c r="Q156" s="1" t="s">
        <v>1723</v>
      </c>
      <c r="R156" s="1" t="s">
        <v>2658</v>
      </c>
      <c r="S156" s="1" t="s">
        <v>1725</v>
      </c>
      <c r="T156" s="1" t="s">
        <v>1726</v>
      </c>
      <c r="U156" s="1" t="s">
        <v>1684</v>
      </c>
      <c r="V156" s="1" t="s">
        <v>1757</v>
      </c>
    </row>
    <row r="157" s="1" customFormat="1" spans="1:22">
      <c r="A157" s="3">
        <v>999228514016400</v>
      </c>
      <c r="B157" s="1" t="s">
        <v>2635</v>
      </c>
      <c r="C157" s="1" t="s">
        <v>2659</v>
      </c>
      <c r="D157" s="1" t="s">
        <v>2660</v>
      </c>
      <c r="E157" s="1" t="s">
        <v>2661</v>
      </c>
      <c r="F157" s="1" t="s">
        <v>1732</v>
      </c>
      <c r="G157" s="1" t="s">
        <v>1716</v>
      </c>
      <c r="H157" s="1" t="s">
        <v>1717</v>
      </c>
      <c r="I157" s="1" t="s">
        <v>2662</v>
      </c>
      <c r="J157" s="1" t="s">
        <v>30</v>
      </c>
      <c r="K157" s="1" t="s">
        <v>2663</v>
      </c>
      <c r="L157" s="1" t="s">
        <v>2663</v>
      </c>
      <c r="M157" s="1" t="s">
        <v>1720</v>
      </c>
      <c r="N157" s="1" t="s">
        <v>1720</v>
      </c>
      <c r="O157" s="1" t="s">
        <v>1721</v>
      </c>
      <c r="P157" s="1" t="s">
        <v>1722</v>
      </c>
      <c r="Q157" s="1" t="s">
        <v>1723</v>
      </c>
      <c r="R157" s="1" t="s">
        <v>2664</v>
      </c>
      <c r="S157" s="1" t="s">
        <v>1725</v>
      </c>
      <c r="T157" s="1" t="s">
        <v>1726</v>
      </c>
      <c r="U157" s="1" t="s">
        <v>1684</v>
      </c>
      <c r="V157" s="1" t="s">
        <v>1887</v>
      </c>
    </row>
    <row r="158" s="1" customFormat="1" spans="1:22">
      <c r="A158" s="3">
        <v>999228513174728</v>
      </c>
      <c r="B158" s="1" t="s">
        <v>2635</v>
      </c>
      <c r="C158" s="1" t="s">
        <v>2665</v>
      </c>
      <c r="D158" s="1" t="s">
        <v>1910</v>
      </c>
      <c r="E158" s="1" t="s">
        <v>2666</v>
      </c>
      <c r="F158" s="1" t="s">
        <v>2635</v>
      </c>
      <c r="G158" s="1" t="s">
        <v>1716</v>
      </c>
      <c r="H158" s="1" t="s">
        <v>1717</v>
      </c>
      <c r="I158" s="1" t="s">
        <v>2667</v>
      </c>
      <c r="J158" s="1" t="s">
        <v>30</v>
      </c>
      <c r="K158" s="1" t="s">
        <v>2668</v>
      </c>
      <c r="L158" s="1" t="s">
        <v>2668</v>
      </c>
      <c r="M158" s="1" t="s">
        <v>1720</v>
      </c>
      <c r="N158" s="1" t="s">
        <v>1720</v>
      </c>
      <c r="O158" s="1" t="s">
        <v>1721</v>
      </c>
      <c r="P158" s="1" t="s">
        <v>1722</v>
      </c>
      <c r="Q158" s="1" t="s">
        <v>1723</v>
      </c>
      <c r="R158" s="1" t="s">
        <v>2669</v>
      </c>
      <c r="S158" s="1" t="s">
        <v>1725</v>
      </c>
      <c r="T158" s="1" t="s">
        <v>1726</v>
      </c>
      <c r="U158" s="1" t="s">
        <v>1684</v>
      </c>
      <c r="V158" s="1" t="s">
        <v>1850</v>
      </c>
    </row>
    <row r="159" s="1" customFormat="1" spans="1:22">
      <c r="A159" s="3">
        <v>999228512039202</v>
      </c>
      <c r="B159" s="1" t="s">
        <v>2635</v>
      </c>
      <c r="C159" s="1" t="s">
        <v>2670</v>
      </c>
      <c r="D159" s="1" t="s">
        <v>2671</v>
      </c>
      <c r="E159" s="1" t="s">
        <v>2672</v>
      </c>
      <c r="F159" s="1" t="s">
        <v>2401</v>
      </c>
      <c r="G159" s="1" t="s">
        <v>1716</v>
      </c>
      <c r="H159" s="1" t="s">
        <v>1717</v>
      </c>
      <c r="I159" s="1" t="s">
        <v>2673</v>
      </c>
      <c r="J159" s="1" t="s">
        <v>30</v>
      </c>
      <c r="K159" s="1" t="s">
        <v>2674</v>
      </c>
      <c r="L159" s="1" t="s">
        <v>2674</v>
      </c>
      <c r="M159" s="1" t="s">
        <v>1720</v>
      </c>
      <c r="N159" s="1" t="s">
        <v>1720</v>
      </c>
      <c r="O159" s="1" t="s">
        <v>1721</v>
      </c>
      <c r="P159" s="1" t="s">
        <v>1722</v>
      </c>
      <c r="Q159" s="1" t="s">
        <v>1723</v>
      </c>
      <c r="R159" s="1" t="s">
        <v>2675</v>
      </c>
      <c r="S159" s="1" t="s">
        <v>1725</v>
      </c>
      <c r="T159" s="1" t="s">
        <v>1726</v>
      </c>
      <c r="U159" s="1" t="s">
        <v>1684</v>
      </c>
      <c r="V159" s="1" t="s">
        <v>1798</v>
      </c>
    </row>
    <row r="160" s="1" customFormat="1" spans="1:22">
      <c r="A160" s="3">
        <v>28511972651</v>
      </c>
      <c r="B160" s="1" t="s">
        <v>2635</v>
      </c>
      <c r="C160" s="1" t="s">
        <v>2676</v>
      </c>
      <c r="D160" s="1" t="s">
        <v>2677</v>
      </c>
      <c r="E160" s="1" t="s">
        <v>2678</v>
      </c>
      <c r="F160" s="1" t="s">
        <v>1732</v>
      </c>
      <c r="G160" s="1" t="s">
        <v>1716</v>
      </c>
      <c r="H160" s="1" t="s">
        <v>1717</v>
      </c>
      <c r="I160" s="1" t="s">
        <v>2679</v>
      </c>
      <c r="J160" s="1" t="s">
        <v>30</v>
      </c>
      <c r="K160" s="1" t="s">
        <v>2680</v>
      </c>
      <c r="L160" s="1" t="s">
        <v>2680</v>
      </c>
      <c r="M160" s="1" t="s">
        <v>1720</v>
      </c>
      <c r="N160" s="1" t="s">
        <v>1720</v>
      </c>
      <c r="O160" s="1" t="s">
        <v>1721</v>
      </c>
      <c r="P160" s="1" t="s">
        <v>1722</v>
      </c>
      <c r="Q160" s="1" t="s">
        <v>1723</v>
      </c>
      <c r="R160" s="1" t="s">
        <v>2681</v>
      </c>
      <c r="S160" s="1" t="s">
        <v>1725</v>
      </c>
      <c r="T160" s="1" t="s">
        <v>1726</v>
      </c>
      <c r="U160" s="1" t="s">
        <v>1684</v>
      </c>
      <c r="V160" s="1" t="s">
        <v>1771</v>
      </c>
    </row>
    <row r="161" s="1" customFormat="1" spans="1:22">
      <c r="A161" s="3">
        <v>999228511281847</v>
      </c>
      <c r="B161" s="1" t="s">
        <v>2635</v>
      </c>
      <c r="C161" s="1" t="s">
        <v>2682</v>
      </c>
      <c r="D161" s="1" t="s">
        <v>2683</v>
      </c>
      <c r="E161" s="1" t="s">
        <v>2684</v>
      </c>
      <c r="F161" s="1" t="s">
        <v>2537</v>
      </c>
      <c r="G161" s="1" t="s">
        <v>1716</v>
      </c>
      <c r="H161" s="1" t="s">
        <v>1717</v>
      </c>
      <c r="I161" s="1" t="s">
        <v>2685</v>
      </c>
      <c r="J161" s="1" t="s">
        <v>30</v>
      </c>
      <c r="K161" s="1" t="s">
        <v>2686</v>
      </c>
      <c r="L161" s="1" t="s">
        <v>2686</v>
      </c>
      <c r="M161" s="1" t="s">
        <v>1720</v>
      </c>
      <c r="N161" s="1" t="s">
        <v>1720</v>
      </c>
      <c r="O161" s="1" t="s">
        <v>1721</v>
      </c>
      <c r="P161" s="1" t="s">
        <v>1722</v>
      </c>
      <c r="Q161" s="1" t="s">
        <v>1723</v>
      </c>
      <c r="R161" s="1" t="s">
        <v>2687</v>
      </c>
      <c r="S161" s="1" t="s">
        <v>1725</v>
      </c>
      <c r="T161" s="1" t="s">
        <v>1726</v>
      </c>
      <c r="U161" s="1" t="s">
        <v>1684</v>
      </c>
      <c r="V161" s="1" t="s">
        <v>2041</v>
      </c>
    </row>
    <row r="162" s="1" customFormat="1" spans="1:22">
      <c r="A162" s="3">
        <v>999228508917985</v>
      </c>
      <c r="B162" s="1" t="s">
        <v>2635</v>
      </c>
      <c r="C162" s="1" t="s">
        <v>2688</v>
      </c>
      <c r="D162" s="1" t="s">
        <v>2689</v>
      </c>
      <c r="E162" s="1" t="s">
        <v>2690</v>
      </c>
      <c r="F162" s="1" t="s">
        <v>1732</v>
      </c>
      <c r="G162" s="1" t="s">
        <v>1716</v>
      </c>
      <c r="H162" s="1" t="s">
        <v>1717</v>
      </c>
      <c r="I162" s="1" t="s">
        <v>2691</v>
      </c>
      <c r="J162" s="1" t="s">
        <v>30</v>
      </c>
      <c r="K162" s="1" t="s">
        <v>2692</v>
      </c>
      <c r="L162" s="1" t="s">
        <v>2692</v>
      </c>
      <c r="M162" s="1" t="s">
        <v>1720</v>
      </c>
      <c r="N162" s="1" t="s">
        <v>1720</v>
      </c>
      <c r="O162" s="1" t="s">
        <v>1721</v>
      </c>
      <c r="P162" s="1" t="s">
        <v>1722</v>
      </c>
      <c r="Q162" s="1" t="s">
        <v>1723</v>
      </c>
      <c r="R162" s="1" t="s">
        <v>2693</v>
      </c>
      <c r="S162" s="1" t="s">
        <v>1725</v>
      </c>
      <c r="T162" s="1" t="s">
        <v>1726</v>
      </c>
      <c r="U162" s="1" t="s">
        <v>1684</v>
      </c>
      <c r="V162" s="1" t="s">
        <v>1850</v>
      </c>
    </row>
    <row r="163" s="1" customFormat="1" spans="1:22">
      <c r="A163" s="3">
        <v>999228507185245</v>
      </c>
      <c r="B163" s="1" t="s">
        <v>2635</v>
      </c>
      <c r="C163" s="1" t="s">
        <v>2694</v>
      </c>
      <c r="D163" s="1" t="s">
        <v>2695</v>
      </c>
      <c r="E163" s="1" t="s">
        <v>2696</v>
      </c>
      <c r="F163" s="1" t="s">
        <v>1715</v>
      </c>
      <c r="G163" s="1" t="s">
        <v>1716</v>
      </c>
      <c r="H163" s="1" t="s">
        <v>1717</v>
      </c>
      <c r="I163" s="1" t="s">
        <v>2697</v>
      </c>
      <c r="J163" s="1" t="s">
        <v>30</v>
      </c>
      <c r="K163" s="1" t="s">
        <v>2698</v>
      </c>
      <c r="L163" s="1" t="s">
        <v>2698</v>
      </c>
      <c r="M163" s="1" t="s">
        <v>1720</v>
      </c>
      <c r="N163" s="1" t="s">
        <v>1720</v>
      </c>
      <c r="O163" s="1" t="s">
        <v>1721</v>
      </c>
      <c r="P163" s="1" t="s">
        <v>1722</v>
      </c>
      <c r="Q163" s="1" t="s">
        <v>1723</v>
      </c>
      <c r="R163" s="1" t="s">
        <v>2699</v>
      </c>
      <c r="S163" s="1" t="s">
        <v>1725</v>
      </c>
      <c r="T163" s="1" t="s">
        <v>1726</v>
      </c>
      <c r="U163" s="1" t="s">
        <v>2151</v>
      </c>
      <c r="V163" s="1" t="s">
        <v>1850</v>
      </c>
    </row>
    <row r="164" s="1" customFormat="1" spans="1:22">
      <c r="A164" s="3">
        <v>999228507146650</v>
      </c>
      <c r="B164" s="1" t="s">
        <v>2635</v>
      </c>
      <c r="C164" s="1" t="s">
        <v>2700</v>
      </c>
      <c r="D164" s="1" t="s">
        <v>2695</v>
      </c>
      <c r="E164" s="1" t="s">
        <v>2701</v>
      </c>
      <c r="F164" s="1" t="s">
        <v>1715</v>
      </c>
      <c r="G164" s="1" t="s">
        <v>1716</v>
      </c>
      <c r="H164" s="1" t="s">
        <v>1717</v>
      </c>
      <c r="I164" s="1" t="s">
        <v>2697</v>
      </c>
      <c r="J164" s="1" t="s">
        <v>30</v>
      </c>
      <c r="K164" s="1" t="s">
        <v>2698</v>
      </c>
      <c r="L164" s="1" t="s">
        <v>2698</v>
      </c>
      <c r="M164" s="1" t="s">
        <v>1720</v>
      </c>
      <c r="N164" s="1" t="s">
        <v>1720</v>
      </c>
      <c r="O164" s="1" t="s">
        <v>1721</v>
      </c>
      <c r="P164" s="1" t="s">
        <v>1722</v>
      </c>
      <c r="Q164" s="1" t="s">
        <v>1723</v>
      </c>
      <c r="R164" s="1" t="s">
        <v>2702</v>
      </c>
      <c r="S164" s="1" t="s">
        <v>1725</v>
      </c>
      <c r="T164" s="1" t="s">
        <v>1726</v>
      </c>
      <c r="U164" s="1" t="s">
        <v>2151</v>
      </c>
      <c r="V164" s="1" t="s">
        <v>1850</v>
      </c>
    </row>
    <row r="165" s="1" customFormat="1" spans="1:22">
      <c r="A165" s="3">
        <v>999228506943442</v>
      </c>
      <c r="B165" s="1" t="s">
        <v>2635</v>
      </c>
      <c r="C165" s="1" t="s">
        <v>2703</v>
      </c>
      <c r="D165" s="1" t="s">
        <v>2704</v>
      </c>
      <c r="E165" s="1" t="s">
        <v>2705</v>
      </c>
      <c r="F165" s="1" t="s">
        <v>1732</v>
      </c>
      <c r="G165" s="1" t="s">
        <v>1716</v>
      </c>
      <c r="H165" s="1" t="s">
        <v>1717</v>
      </c>
      <c r="I165" s="1" t="s">
        <v>2706</v>
      </c>
      <c r="J165" s="1" t="s">
        <v>30</v>
      </c>
      <c r="K165" s="1" t="s">
        <v>2707</v>
      </c>
      <c r="L165" s="1" t="s">
        <v>2707</v>
      </c>
      <c r="M165" s="1" t="s">
        <v>1720</v>
      </c>
      <c r="N165" s="1" t="s">
        <v>1720</v>
      </c>
      <c r="O165" s="1" t="s">
        <v>1721</v>
      </c>
      <c r="P165" s="1" t="s">
        <v>1722</v>
      </c>
      <c r="Q165" s="1" t="s">
        <v>1723</v>
      </c>
      <c r="R165" s="1" t="s">
        <v>2708</v>
      </c>
      <c r="S165" s="1" t="s">
        <v>1725</v>
      </c>
      <c r="T165" s="1" t="s">
        <v>1726</v>
      </c>
      <c r="U165" s="1" t="s">
        <v>1684</v>
      </c>
      <c r="V165" s="1" t="s">
        <v>1757</v>
      </c>
    </row>
    <row r="166" s="1" customFormat="1" spans="1:22">
      <c r="A166" s="3">
        <v>999228506807974</v>
      </c>
      <c r="B166" s="1" t="s">
        <v>2635</v>
      </c>
      <c r="C166" s="1" t="s">
        <v>2709</v>
      </c>
      <c r="D166" s="1" t="s">
        <v>2710</v>
      </c>
      <c r="E166" s="1" t="s">
        <v>2711</v>
      </c>
      <c r="F166" s="1" t="s">
        <v>2537</v>
      </c>
      <c r="G166" s="1" t="s">
        <v>1716</v>
      </c>
      <c r="H166" s="1" t="s">
        <v>1717</v>
      </c>
      <c r="I166" s="1" t="s">
        <v>2712</v>
      </c>
      <c r="J166" s="1" t="s">
        <v>30</v>
      </c>
      <c r="K166" s="1" t="s">
        <v>2713</v>
      </c>
      <c r="L166" s="1" t="s">
        <v>2713</v>
      </c>
      <c r="M166" s="1" t="s">
        <v>1720</v>
      </c>
      <c r="N166" s="1" t="s">
        <v>1720</v>
      </c>
      <c r="O166" s="1" t="s">
        <v>1721</v>
      </c>
      <c r="P166" s="1" t="s">
        <v>1722</v>
      </c>
      <c r="Q166" s="1" t="s">
        <v>1723</v>
      </c>
      <c r="R166" s="1" t="s">
        <v>2714</v>
      </c>
      <c r="S166" s="1" t="s">
        <v>1725</v>
      </c>
      <c r="T166" s="1" t="s">
        <v>1726</v>
      </c>
      <c r="U166" s="1" t="s">
        <v>1684</v>
      </c>
      <c r="V166" s="1" t="s">
        <v>2395</v>
      </c>
    </row>
    <row r="167" s="1" customFormat="1" spans="1:22">
      <c r="A167" s="3">
        <v>999228506803948</v>
      </c>
      <c r="B167" s="1" t="s">
        <v>2635</v>
      </c>
      <c r="C167" s="1" t="s">
        <v>2715</v>
      </c>
      <c r="D167" s="1" t="s">
        <v>2710</v>
      </c>
      <c r="E167" s="1" t="s">
        <v>2716</v>
      </c>
      <c r="F167" s="1" t="s">
        <v>2537</v>
      </c>
      <c r="G167" s="1" t="s">
        <v>1716</v>
      </c>
      <c r="H167" s="1" t="s">
        <v>1717</v>
      </c>
      <c r="I167" s="1" t="s">
        <v>2712</v>
      </c>
      <c r="J167" s="1" t="s">
        <v>30</v>
      </c>
      <c r="K167" s="1" t="s">
        <v>2713</v>
      </c>
      <c r="L167" s="1" t="s">
        <v>2713</v>
      </c>
      <c r="M167" s="1" t="s">
        <v>1720</v>
      </c>
      <c r="N167" s="1" t="s">
        <v>1720</v>
      </c>
      <c r="O167" s="1" t="s">
        <v>1721</v>
      </c>
      <c r="P167" s="1" t="s">
        <v>1722</v>
      </c>
      <c r="Q167" s="1" t="s">
        <v>1723</v>
      </c>
      <c r="R167" s="1" t="s">
        <v>2717</v>
      </c>
      <c r="S167" s="1" t="s">
        <v>1725</v>
      </c>
      <c r="T167" s="1" t="s">
        <v>1726</v>
      </c>
      <c r="U167" s="1" t="s">
        <v>1684</v>
      </c>
      <c r="V167" s="1" t="s">
        <v>2395</v>
      </c>
    </row>
    <row r="168" s="1" customFormat="1" spans="1:22">
      <c r="A168" s="3">
        <v>999228506163377</v>
      </c>
      <c r="B168" s="1" t="s">
        <v>2635</v>
      </c>
      <c r="C168" s="1" t="s">
        <v>2718</v>
      </c>
      <c r="D168" s="1" t="s">
        <v>2719</v>
      </c>
      <c r="E168" s="1" t="s">
        <v>2720</v>
      </c>
      <c r="F168" s="1" t="s">
        <v>1732</v>
      </c>
      <c r="G168" s="1" t="s">
        <v>1716</v>
      </c>
      <c r="H168" s="1" t="s">
        <v>1717</v>
      </c>
      <c r="I168" s="1" t="s">
        <v>2721</v>
      </c>
      <c r="J168" s="1" t="s">
        <v>30</v>
      </c>
      <c r="K168" s="1" t="s">
        <v>2722</v>
      </c>
      <c r="L168" s="1" t="s">
        <v>2722</v>
      </c>
      <c r="M168" s="1" t="s">
        <v>1720</v>
      </c>
      <c r="N168" s="1" t="s">
        <v>1720</v>
      </c>
      <c r="O168" s="1" t="s">
        <v>1721</v>
      </c>
      <c r="P168" s="1" t="s">
        <v>1722</v>
      </c>
      <c r="Q168" s="1" t="s">
        <v>1723</v>
      </c>
      <c r="R168" s="1" t="s">
        <v>2723</v>
      </c>
      <c r="S168" s="1" t="s">
        <v>1725</v>
      </c>
      <c r="T168" s="1" t="s">
        <v>1726</v>
      </c>
      <c r="U168" s="1" t="s">
        <v>1684</v>
      </c>
      <c r="V168" s="1" t="s">
        <v>1887</v>
      </c>
    </row>
    <row r="169" s="1" customFormat="1" spans="1:22">
      <c r="A169" s="3">
        <v>999228505201100</v>
      </c>
      <c r="B169" s="1" t="s">
        <v>2724</v>
      </c>
      <c r="C169" s="1" t="s">
        <v>2725</v>
      </c>
      <c r="D169" s="1" t="s">
        <v>2726</v>
      </c>
      <c r="E169" s="1" t="s">
        <v>2727</v>
      </c>
      <c r="F169" s="1" t="s">
        <v>1715</v>
      </c>
      <c r="G169" s="1" t="s">
        <v>1716</v>
      </c>
      <c r="H169" s="1" t="s">
        <v>1717</v>
      </c>
      <c r="I169" s="1" t="s">
        <v>2728</v>
      </c>
      <c r="J169" s="1" t="s">
        <v>30</v>
      </c>
      <c r="K169" s="1" t="s">
        <v>2729</v>
      </c>
      <c r="L169" s="1" t="s">
        <v>2729</v>
      </c>
      <c r="M169" s="1" t="s">
        <v>1720</v>
      </c>
      <c r="N169" s="1" t="s">
        <v>1720</v>
      </c>
      <c r="O169" s="1" t="s">
        <v>1721</v>
      </c>
      <c r="P169" s="1" t="s">
        <v>1722</v>
      </c>
      <c r="Q169" s="1" t="s">
        <v>1723</v>
      </c>
      <c r="R169" s="1" t="s">
        <v>2730</v>
      </c>
      <c r="S169" s="1" t="s">
        <v>1725</v>
      </c>
      <c r="T169" s="1" t="s">
        <v>1726</v>
      </c>
      <c r="U169" s="1" t="s">
        <v>1684</v>
      </c>
      <c r="V169" s="1" t="s">
        <v>1798</v>
      </c>
    </row>
    <row r="170" s="1" customFormat="1" spans="1:22">
      <c r="A170" s="3">
        <v>999228503627887</v>
      </c>
      <c r="B170" s="1" t="s">
        <v>2724</v>
      </c>
      <c r="C170" s="1" t="s">
        <v>2731</v>
      </c>
      <c r="D170" s="1" t="s">
        <v>2732</v>
      </c>
      <c r="E170" s="1" t="s">
        <v>2733</v>
      </c>
      <c r="F170" s="1" t="s">
        <v>2401</v>
      </c>
      <c r="G170" s="1" t="s">
        <v>1716</v>
      </c>
      <c r="H170" s="1" t="s">
        <v>1717</v>
      </c>
      <c r="I170" s="1" t="s">
        <v>2734</v>
      </c>
      <c r="J170" s="1" t="s">
        <v>30</v>
      </c>
      <c r="K170" s="1" t="s">
        <v>2735</v>
      </c>
      <c r="L170" s="1" t="s">
        <v>2735</v>
      </c>
      <c r="M170" s="1" t="s">
        <v>1720</v>
      </c>
      <c r="N170" s="1" t="s">
        <v>1720</v>
      </c>
      <c r="O170" s="1" t="s">
        <v>1721</v>
      </c>
      <c r="P170" s="1" t="s">
        <v>1722</v>
      </c>
      <c r="Q170" s="1" t="s">
        <v>1723</v>
      </c>
      <c r="R170" s="1" t="s">
        <v>2736</v>
      </c>
      <c r="S170" s="1" t="s">
        <v>1725</v>
      </c>
      <c r="T170" s="1" t="s">
        <v>1726</v>
      </c>
      <c r="U170" s="1" t="s">
        <v>1684</v>
      </c>
      <c r="V170" s="1" t="s">
        <v>1980</v>
      </c>
    </row>
    <row r="171" s="1" customFormat="1" spans="1:22">
      <c r="A171" s="3">
        <v>999228503571021</v>
      </c>
      <c r="B171" s="1" t="s">
        <v>2724</v>
      </c>
      <c r="C171" s="1" t="s">
        <v>2737</v>
      </c>
      <c r="D171" s="1" t="s">
        <v>2732</v>
      </c>
      <c r="E171" s="1" t="s">
        <v>2738</v>
      </c>
      <c r="F171" s="1" t="s">
        <v>2401</v>
      </c>
      <c r="G171" s="1" t="s">
        <v>1716</v>
      </c>
      <c r="H171" s="1" t="s">
        <v>1717</v>
      </c>
      <c r="I171" s="1" t="s">
        <v>2734</v>
      </c>
      <c r="J171" s="1" t="s">
        <v>30</v>
      </c>
      <c r="K171" s="1" t="s">
        <v>2735</v>
      </c>
      <c r="L171" s="1" t="s">
        <v>2735</v>
      </c>
      <c r="M171" s="1" t="s">
        <v>1720</v>
      </c>
      <c r="N171" s="1" t="s">
        <v>1720</v>
      </c>
      <c r="O171" s="1" t="s">
        <v>1721</v>
      </c>
      <c r="P171" s="1" t="s">
        <v>1722</v>
      </c>
      <c r="Q171" s="1" t="s">
        <v>1723</v>
      </c>
      <c r="R171" s="1" t="s">
        <v>2739</v>
      </c>
      <c r="S171" s="1" t="s">
        <v>1725</v>
      </c>
      <c r="T171" s="1" t="s">
        <v>1726</v>
      </c>
      <c r="U171" s="1" t="s">
        <v>1684</v>
      </c>
      <c r="V171" s="1" t="s">
        <v>1980</v>
      </c>
    </row>
    <row r="172" s="1" customFormat="1" spans="1:22">
      <c r="A172" s="3">
        <v>999228499797501</v>
      </c>
      <c r="B172" s="1" t="s">
        <v>2724</v>
      </c>
      <c r="C172" s="1" t="s">
        <v>2740</v>
      </c>
      <c r="D172" s="1" t="s">
        <v>2361</v>
      </c>
      <c r="E172" s="1" t="s">
        <v>2741</v>
      </c>
      <c r="F172" s="1" t="s">
        <v>1732</v>
      </c>
      <c r="G172" s="1" t="s">
        <v>1716</v>
      </c>
      <c r="H172" s="1" t="s">
        <v>1717</v>
      </c>
      <c r="I172" s="1" t="s">
        <v>2742</v>
      </c>
      <c r="J172" s="1" t="s">
        <v>30</v>
      </c>
      <c r="K172" s="1" t="s">
        <v>2743</v>
      </c>
      <c r="L172" s="1" t="s">
        <v>2743</v>
      </c>
      <c r="M172" s="1" t="s">
        <v>1720</v>
      </c>
      <c r="N172" s="1" t="s">
        <v>1720</v>
      </c>
      <c r="O172" s="1" t="s">
        <v>1721</v>
      </c>
      <c r="P172" s="1" t="s">
        <v>1722</v>
      </c>
      <c r="Q172" s="1" t="s">
        <v>1723</v>
      </c>
      <c r="R172" s="1" t="s">
        <v>2744</v>
      </c>
      <c r="S172" s="1" t="s">
        <v>1725</v>
      </c>
      <c r="T172" s="1" t="s">
        <v>1726</v>
      </c>
      <c r="U172" s="1" t="s">
        <v>1684</v>
      </c>
      <c r="V172" s="1" t="s">
        <v>2041</v>
      </c>
    </row>
    <row r="173" s="1" customFormat="1" spans="1:22">
      <c r="A173" s="3">
        <v>999228499671601</v>
      </c>
      <c r="B173" s="1" t="s">
        <v>2724</v>
      </c>
      <c r="C173" s="1" t="s">
        <v>2745</v>
      </c>
      <c r="D173" s="1" t="s">
        <v>2746</v>
      </c>
      <c r="E173" s="1" t="s">
        <v>2747</v>
      </c>
      <c r="F173" s="1" t="s">
        <v>1732</v>
      </c>
      <c r="G173" s="1" t="s">
        <v>1716</v>
      </c>
      <c r="H173" s="1" t="s">
        <v>1717</v>
      </c>
      <c r="I173" s="1" t="s">
        <v>2748</v>
      </c>
      <c r="J173" s="1" t="s">
        <v>30</v>
      </c>
      <c r="K173" s="1" t="s">
        <v>2749</v>
      </c>
      <c r="L173" s="1" t="s">
        <v>2749</v>
      </c>
      <c r="M173" s="1" t="s">
        <v>1720</v>
      </c>
      <c r="N173" s="1" t="s">
        <v>1720</v>
      </c>
      <c r="O173" s="1" t="s">
        <v>1721</v>
      </c>
      <c r="P173" s="1" t="s">
        <v>1722</v>
      </c>
      <c r="Q173" s="1" t="s">
        <v>1723</v>
      </c>
      <c r="R173" s="1" t="s">
        <v>2750</v>
      </c>
      <c r="S173" s="1" t="s">
        <v>1725</v>
      </c>
      <c r="T173" s="1" t="s">
        <v>1726</v>
      </c>
      <c r="U173" s="1" t="s">
        <v>1684</v>
      </c>
      <c r="V173" s="1" t="s">
        <v>1757</v>
      </c>
    </row>
    <row r="174" s="1" customFormat="1" spans="1:22">
      <c r="A174" s="3">
        <v>999228499588562</v>
      </c>
      <c r="B174" s="1" t="s">
        <v>2724</v>
      </c>
      <c r="C174" s="1" t="s">
        <v>2751</v>
      </c>
      <c r="D174" s="1" t="s">
        <v>2752</v>
      </c>
      <c r="E174" s="1" t="s">
        <v>2753</v>
      </c>
      <c r="F174" s="1" t="s">
        <v>1732</v>
      </c>
      <c r="G174" s="1" t="s">
        <v>1716</v>
      </c>
      <c r="H174" s="1" t="s">
        <v>1717</v>
      </c>
      <c r="I174" s="1" t="s">
        <v>2754</v>
      </c>
      <c r="J174" s="1" t="s">
        <v>30</v>
      </c>
      <c r="K174" s="1" t="s">
        <v>2755</v>
      </c>
      <c r="L174" s="1" t="s">
        <v>2755</v>
      </c>
      <c r="M174" s="1" t="s">
        <v>1720</v>
      </c>
      <c r="N174" s="1" t="s">
        <v>1720</v>
      </c>
      <c r="O174" s="1" t="s">
        <v>1721</v>
      </c>
      <c r="P174" s="1" t="s">
        <v>1722</v>
      </c>
      <c r="Q174" s="1" t="s">
        <v>1723</v>
      </c>
      <c r="R174" s="1" t="s">
        <v>2756</v>
      </c>
      <c r="S174" s="1" t="s">
        <v>1725</v>
      </c>
      <c r="T174" s="1" t="s">
        <v>1726</v>
      </c>
      <c r="U174" s="1" t="s">
        <v>1684</v>
      </c>
      <c r="V174" s="1" t="s">
        <v>1836</v>
      </c>
    </row>
    <row r="175" s="1" customFormat="1" spans="1:22">
      <c r="A175" s="3">
        <v>999228499082959</v>
      </c>
      <c r="B175" s="1" t="s">
        <v>2724</v>
      </c>
      <c r="C175" s="1" t="s">
        <v>2757</v>
      </c>
      <c r="D175" s="1" t="s">
        <v>2758</v>
      </c>
      <c r="E175" s="1" t="s">
        <v>2759</v>
      </c>
      <c r="F175" s="1" t="s">
        <v>1732</v>
      </c>
      <c r="G175" s="1" t="s">
        <v>1716</v>
      </c>
      <c r="H175" s="1" t="s">
        <v>1717</v>
      </c>
      <c r="I175" s="1" t="s">
        <v>2760</v>
      </c>
      <c r="J175" s="1" t="s">
        <v>30</v>
      </c>
      <c r="K175" s="1" t="s">
        <v>2761</v>
      </c>
      <c r="L175" s="1" t="s">
        <v>2761</v>
      </c>
      <c r="M175" s="1" t="s">
        <v>1720</v>
      </c>
      <c r="N175" s="1" t="s">
        <v>1720</v>
      </c>
      <c r="O175" s="1" t="s">
        <v>1721</v>
      </c>
      <c r="P175" s="1" t="s">
        <v>1722</v>
      </c>
      <c r="Q175" s="1" t="s">
        <v>1723</v>
      </c>
      <c r="R175" s="1" t="s">
        <v>2762</v>
      </c>
      <c r="S175" s="1" t="s">
        <v>1725</v>
      </c>
      <c r="T175" s="1" t="s">
        <v>1726</v>
      </c>
      <c r="U175" s="1" t="s">
        <v>1684</v>
      </c>
      <c r="V175" s="1" t="s">
        <v>1836</v>
      </c>
    </row>
    <row r="176" s="1" customFormat="1" spans="1:22">
      <c r="A176" s="3">
        <v>999228499038525</v>
      </c>
      <c r="B176" s="1" t="s">
        <v>2724</v>
      </c>
      <c r="C176" s="1" t="s">
        <v>2763</v>
      </c>
      <c r="D176" s="1" t="s">
        <v>2764</v>
      </c>
      <c r="E176" s="1" t="s">
        <v>2765</v>
      </c>
      <c r="F176" s="1" t="s">
        <v>2401</v>
      </c>
      <c r="G176" s="1" t="s">
        <v>1716</v>
      </c>
      <c r="H176" s="1" t="s">
        <v>1717</v>
      </c>
      <c r="I176" s="1" t="s">
        <v>2766</v>
      </c>
      <c r="J176" s="1" t="s">
        <v>30</v>
      </c>
      <c r="K176" s="1" t="s">
        <v>2767</v>
      </c>
      <c r="L176" s="1" t="s">
        <v>2767</v>
      </c>
      <c r="M176" s="1" t="s">
        <v>1720</v>
      </c>
      <c r="N176" s="1" t="s">
        <v>1720</v>
      </c>
      <c r="O176" s="1" t="s">
        <v>1721</v>
      </c>
      <c r="P176" s="1" t="s">
        <v>1722</v>
      </c>
      <c r="Q176" s="1" t="s">
        <v>1723</v>
      </c>
      <c r="R176" s="1" t="s">
        <v>2768</v>
      </c>
      <c r="S176" s="1" t="s">
        <v>1725</v>
      </c>
      <c r="T176" s="1" t="s">
        <v>1726</v>
      </c>
      <c r="U176" s="1" t="s">
        <v>1684</v>
      </c>
      <c r="V176" s="1" t="s">
        <v>1757</v>
      </c>
    </row>
    <row r="177" s="1" customFormat="1" spans="1:22">
      <c r="A177" s="3">
        <v>999228496647996</v>
      </c>
      <c r="B177" s="1" t="s">
        <v>2724</v>
      </c>
      <c r="C177" s="1" t="s">
        <v>2769</v>
      </c>
      <c r="D177" s="1" t="s">
        <v>2770</v>
      </c>
      <c r="E177" s="1" t="s">
        <v>2771</v>
      </c>
      <c r="F177" s="1" t="s">
        <v>2537</v>
      </c>
      <c r="G177" s="1" t="s">
        <v>1716</v>
      </c>
      <c r="H177" s="1" t="s">
        <v>1717</v>
      </c>
      <c r="I177" s="1" t="s">
        <v>2772</v>
      </c>
      <c r="J177" s="1" t="s">
        <v>30</v>
      </c>
      <c r="K177" s="1" t="s">
        <v>2773</v>
      </c>
      <c r="L177" s="1" t="s">
        <v>2773</v>
      </c>
      <c r="M177" s="1" t="s">
        <v>1720</v>
      </c>
      <c r="N177" s="1" t="s">
        <v>1720</v>
      </c>
      <c r="O177" s="1" t="s">
        <v>1721</v>
      </c>
      <c r="P177" s="1" t="s">
        <v>1722</v>
      </c>
      <c r="Q177" s="1" t="s">
        <v>1723</v>
      </c>
      <c r="R177" s="1" t="s">
        <v>2774</v>
      </c>
      <c r="S177" s="1" t="s">
        <v>1725</v>
      </c>
      <c r="T177" s="1" t="s">
        <v>1726</v>
      </c>
      <c r="U177" s="1" t="s">
        <v>1684</v>
      </c>
      <c r="V177" s="1" t="s">
        <v>1757</v>
      </c>
    </row>
    <row r="178" s="1" customFormat="1" spans="1:22">
      <c r="A178" s="3">
        <v>999228495795730</v>
      </c>
      <c r="B178" s="1" t="s">
        <v>2724</v>
      </c>
      <c r="C178" s="1" t="s">
        <v>2775</v>
      </c>
      <c r="D178" s="1" t="s">
        <v>1807</v>
      </c>
      <c r="E178" s="1" t="s">
        <v>2776</v>
      </c>
      <c r="F178" s="1" t="s">
        <v>1715</v>
      </c>
      <c r="G178" s="1" t="s">
        <v>1716</v>
      </c>
      <c r="H178" s="1" t="s">
        <v>1717</v>
      </c>
      <c r="I178" s="1" t="s">
        <v>2777</v>
      </c>
      <c r="J178" s="1" t="s">
        <v>30</v>
      </c>
      <c r="K178" s="1" t="s">
        <v>2778</v>
      </c>
      <c r="L178" s="1" t="s">
        <v>2778</v>
      </c>
      <c r="M178" s="1" t="s">
        <v>1720</v>
      </c>
      <c r="N178" s="1" t="s">
        <v>1720</v>
      </c>
      <c r="O178" s="1" t="s">
        <v>1721</v>
      </c>
      <c r="P178" s="1" t="s">
        <v>1722</v>
      </c>
      <c r="Q178" s="1" t="s">
        <v>1723</v>
      </c>
      <c r="R178" s="1" t="s">
        <v>2779</v>
      </c>
      <c r="S178" s="1" t="s">
        <v>1725</v>
      </c>
      <c r="T178" s="1" t="s">
        <v>1726</v>
      </c>
      <c r="U178" s="1" t="s">
        <v>1684</v>
      </c>
      <c r="V178" s="1" t="s">
        <v>1798</v>
      </c>
    </row>
    <row r="179" s="1" customFormat="1" spans="1:22">
      <c r="A179" s="3">
        <v>999228495400111</v>
      </c>
      <c r="B179" s="1" t="s">
        <v>2724</v>
      </c>
      <c r="C179" s="1" t="s">
        <v>2780</v>
      </c>
      <c r="D179" s="1" t="s">
        <v>2781</v>
      </c>
      <c r="E179" s="1" t="s">
        <v>2782</v>
      </c>
      <c r="F179" s="1" t="s">
        <v>1732</v>
      </c>
      <c r="G179" s="1" t="s">
        <v>1716</v>
      </c>
      <c r="H179" s="1" t="s">
        <v>1717</v>
      </c>
      <c r="I179" s="1" t="s">
        <v>2783</v>
      </c>
      <c r="J179" s="1" t="s">
        <v>30</v>
      </c>
      <c r="K179" s="1" t="s">
        <v>2784</v>
      </c>
      <c r="L179" s="1" t="s">
        <v>2784</v>
      </c>
      <c r="M179" s="1" t="s">
        <v>1720</v>
      </c>
      <c r="N179" s="1" t="s">
        <v>1720</v>
      </c>
      <c r="O179" s="1" t="s">
        <v>1721</v>
      </c>
      <c r="P179" s="1" t="s">
        <v>1722</v>
      </c>
      <c r="Q179" s="1" t="s">
        <v>1723</v>
      </c>
      <c r="R179" s="1" t="s">
        <v>2785</v>
      </c>
      <c r="S179" s="1" t="s">
        <v>1725</v>
      </c>
      <c r="T179" s="1" t="s">
        <v>1726</v>
      </c>
      <c r="U179" s="1" t="s">
        <v>1684</v>
      </c>
      <c r="V179" s="1" t="s">
        <v>1850</v>
      </c>
    </row>
    <row r="180" s="1" customFormat="1" spans="1:22">
      <c r="A180" s="3">
        <v>999228494621781</v>
      </c>
      <c r="B180" s="1" t="s">
        <v>2724</v>
      </c>
      <c r="C180" s="1" t="s">
        <v>2786</v>
      </c>
      <c r="D180" s="1" t="s">
        <v>2787</v>
      </c>
      <c r="E180" s="1" t="s">
        <v>2788</v>
      </c>
      <c r="F180" s="1" t="s">
        <v>1732</v>
      </c>
      <c r="G180" s="1" t="s">
        <v>1716</v>
      </c>
      <c r="H180" s="1" t="s">
        <v>1717</v>
      </c>
      <c r="I180" s="1" t="s">
        <v>2789</v>
      </c>
      <c r="J180" s="1" t="s">
        <v>30</v>
      </c>
      <c r="K180" s="1" t="s">
        <v>2790</v>
      </c>
      <c r="L180" s="1" t="s">
        <v>2790</v>
      </c>
      <c r="M180" s="1" t="s">
        <v>1720</v>
      </c>
      <c r="N180" s="1" t="s">
        <v>1720</v>
      </c>
      <c r="O180" s="1" t="s">
        <v>1721</v>
      </c>
      <c r="P180" s="1" t="s">
        <v>1722</v>
      </c>
      <c r="Q180" s="1" t="s">
        <v>1723</v>
      </c>
      <c r="R180" s="1" t="s">
        <v>2791</v>
      </c>
      <c r="S180" s="1" t="s">
        <v>1725</v>
      </c>
      <c r="T180" s="1" t="s">
        <v>1726</v>
      </c>
      <c r="U180" s="1" t="s">
        <v>2151</v>
      </c>
      <c r="V180" s="1" t="s">
        <v>1757</v>
      </c>
    </row>
    <row r="181" s="1" customFormat="1" spans="1:22">
      <c r="A181" s="3">
        <v>999228494108631</v>
      </c>
      <c r="B181" s="1" t="s">
        <v>2724</v>
      </c>
      <c r="C181" s="1" t="s">
        <v>2792</v>
      </c>
      <c r="D181" s="1" t="s">
        <v>2793</v>
      </c>
      <c r="E181" s="1" t="s">
        <v>2794</v>
      </c>
      <c r="F181" s="1" t="s">
        <v>1732</v>
      </c>
      <c r="G181" s="1" t="s">
        <v>1716</v>
      </c>
      <c r="H181" s="1" t="s">
        <v>1717</v>
      </c>
      <c r="I181" s="1" t="s">
        <v>2795</v>
      </c>
      <c r="J181" s="1" t="s">
        <v>30</v>
      </c>
      <c r="K181" s="1" t="s">
        <v>2796</v>
      </c>
      <c r="L181" s="1" t="s">
        <v>2796</v>
      </c>
      <c r="M181" s="1" t="s">
        <v>1720</v>
      </c>
      <c r="N181" s="1" t="s">
        <v>1720</v>
      </c>
      <c r="O181" s="1" t="s">
        <v>1721</v>
      </c>
      <c r="P181" s="1" t="s">
        <v>1722</v>
      </c>
      <c r="Q181" s="1" t="s">
        <v>1723</v>
      </c>
      <c r="R181" s="1" t="s">
        <v>2797</v>
      </c>
      <c r="S181" s="1" t="s">
        <v>1725</v>
      </c>
      <c r="T181" s="1" t="s">
        <v>1726</v>
      </c>
      <c r="U181" s="1" t="s">
        <v>1684</v>
      </c>
      <c r="V181" s="1" t="s">
        <v>1836</v>
      </c>
    </row>
    <row r="182" s="1" customFormat="1" spans="1:22">
      <c r="A182" s="3">
        <v>28493689277</v>
      </c>
      <c r="B182" s="1" t="s">
        <v>2724</v>
      </c>
      <c r="C182" s="1" t="s">
        <v>2798</v>
      </c>
      <c r="D182" s="1" t="s">
        <v>2799</v>
      </c>
      <c r="E182" s="1" t="s">
        <v>2800</v>
      </c>
      <c r="F182" s="1" t="s">
        <v>1732</v>
      </c>
      <c r="G182" s="1" t="s">
        <v>1716</v>
      </c>
      <c r="H182" s="1" t="s">
        <v>1717</v>
      </c>
      <c r="I182" s="1" t="s">
        <v>2801</v>
      </c>
      <c r="J182" s="1" t="s">
        <v>30</v>
      </c>
      <c r="K182" s="1" t="s">
        <v>2802</v>
      </c>
      <c r="L182" s="1" t="s">
        <v>2802</v>
      </c>
      <c r="M182" s="1" t="s">
        <v>1720</v>
      </c>
      <c r="N182" s="1" t="s">
        <v>1720</v>
      </c>
      <c r="O182" s="1" t="s">
        <v>1721</v>
      </c>
      <c r="P182" s="1" t="s">
        <v>1722</v>
      </c>
      <c r="Q182" s="1" t="s">
        <v>1723</v>
      </c>
      <c r="R182" s="1" t="s">
        <v>2803</v>
      </c>
      <c r="S182" s="1" t="s">
        <v>1725</v>
      </c>
      <c r="T182" s="1" t="s">
        <v>1726</v>
      </c>
      <c r="U182" s="1" t="s">
        <v>1684</v>
      </c>
      <c r="V182" s="1" t="s">
        <v>1836</v>
      </c>
    </row>
    <row r="183" s="1" customFormat="1" spans="1:22">
      <c r="A183" s="3">
        <v>999228488136869</v>
      </c>
      <c r="B183" s="1" t="s">
        <v>2804</v>
      </c>
      <c r="C183" s="1" t="s">
        <v>2805</v>
      </c>
      <c r="D183" s="1" t="s">
        <v>2806</v>
      </c>
      <c r="E183" s="1" t="s">
        <v>2807</v>
      </c>
      <c r="F183" s="1" t="s">
        <v>2401</v>
      </c>
      <c r="G183" s="1" t="s">
        <v>1716</v>
      </c>
      <c r="H183" s="1" t="s">
        <v>1717</v>
      </c>
      <c r="I183" s="1" t="s">
        <v>2808</v>
      </c>
      <c r="J183" s="1" t="s">
        <v>30</v>
      </c>
      <c r="K183" s="1" t="s">
        <v>2809</v>
      </c>
      <c r="L183" s="1" t="s">
        <v>2809</v>
      </c>
      <c r="M183" s="1" t="s">
        <v>1720</v>
      </c>
      <c r="N183" s="1" t="s">
        <v>1720</v>
      </c>
      <c r="O183" s="1" t="s">
        <v>1721</v>
      </c>
      <c r="P183" s="1" t="s">
        <v>1722</v>
      </c>
      <c r="Q183" s="1" t="s">
        <v>1723</v>
      </c>
      <c r="R183" s="1" t="s">
        <v>2810</v>
      </c>
      <c r="S183" s="1" t="s">
        <v>1725</v>
      </c>
      <c r="T183" s="1" t="s">
        <v>1726</v>
      </c>
      <c r="U183" s="1" t="s">
        <v>1684</v>
      </c>
      <c r="V183" s="1" t="s">
        <v>1887</v>
      </c>
    </row>
    <row r="184" s="1" customFormat="1" spans="1:22">
      <c r="A184" s="3">
        <v>999228488003931</v>
      </c>
      <c r="B184" s="1" t="s">
        <v>2804</v>
      </c>
      <c r="C184" s="1" t="s">
        <v>2811</v>
      </c>
      <c r="D184" s="1" t="s">
        <v>2812</v>
      </c>
      <c r="E184" s="1" t="s">
        <v>2813</v>
      </c>
      <c r="F184" s="1" t="s">
        <v>1732</v>
      </c>
      <c r="G184" s="1" t="s">
        <v>1716</v>
      </c>
      <c r="H184" s="1" t="s">
        <v>1717</v>
      </c>
      <c r="I184" s="1" t="s">
        <v>2814</v>
      </c>
      <c r="J184" s="1" t="s">
        <v>30</v>
      </c>
      <c r="K184" s="1" t="s">
        <v>2815</v>
      </c>
      <c r="L184" s="1" t="s">
        <v>2815</v>
      </c>
      <c r="M184" s="1" t="s">
        <v>1720</v>
      </c>
      <c r="N184" s="1" t="s">
        <v>1720</v>
      </c>
      <c r="O184" s="1" t="s">
        <v>1721</v>
      </c>
      <c r="P184" s="1" t="s">
        <v>1722</v>
      </c>
      <c r="Q184" s="1" t="s">
        <v>1723</v>
      </c>
      <c r="R184" s="1" t="s">
        <v>2816</v>
      </c>
      <c r="S184" s="1" t="s">
        <v>1725</v>
      </c>
      <c r="T184" s="1" t="s">
        <v>1726</v>
      </c>
      <c r="U184" s="1" t="s">
        <v>1684</v>
      </c>
      <c r="V184" s="1" t="s">
        <v>2817</v>
      </c>
    </row>
    <row r="185" s="1" customFormat="1" spans="1:22">
      <c r="A185" s="3">
        <v>999228487978729</v>
      </c>
      <c r="B185" s="1" t="s">
        <v>2804</v>
      </c>
      <c r="C185" s="1" t="s">
        <v>2818</v>
      </c>
      <c r="D185" s="1" t="s">
        <v>2819</v>
      </c>
      <c r="E185" s="1" t="s">
        <v>2820</v>
      </c>
      <c r="F185" s="1" t="s">
        <v>1715</v>
      </c>
      <c r="G185" s="1" t="s">
        <v>1716</v>
      </c>
      <c r="H185" s="1" t="s">
        <v>1717</v>
      </c>
      <c r="I185" s="1" t="s">
        <v>2821</v>
      </c>
      <c r="J185" s="1" t="s">
        <v>30</v>
      </c>
      <c r="K185" s="1" t="s">
        <v>2822</v>
      </c>
      <c r="L185" s="1" t="s">
        <v>2822</v>
      </c>
      <c r="M185" s="1" t="s">
        <v>1720</v>
      </c>
      <c r="N185" s="1" t="s">
        <v>1720</v>
      </c>
      <c r="O185" s="1" t="s">
        <v>1721</v>
      </c>
      <c r="P185" s="1" t="s">
        <v>1722</v>
      </c>
      <c r="Q185" s="1" t="s">
        <v>1723</v>
      </c>
      <c r="R185" s="1" t="s">
        <v>2823</v>
      </c>
      <c r="S185" s="1" t="s">
        <v>1725</v>
      </c>
      <c r="T185" s="1" t="s">
        <v>1726</v>
      </c>
      <c r="U185" s="1" t="s">
        <v>1684</v>
      </c>
      <c r="V185" s="1" t="s">
        <v>1836</v>
      </c>
    </row>
    <row r="186" s="1" customFormat="1" spans="1:22">
      <c r="A186" s="3">
        <v>999228486035285</v>
      </c>
      <c r="B186" s="1" t="s">
        <v>2804</v>
      </c>
      <c r="C186" s="1" t="s">
        <v>2824</v>
      </c>
      <c r="D186" s="1" t="s">
        <v>2367</v>
      </c>
      <c r="E186" s="1" t="s">
        <v>2825</v>
      </c>
      <c r="F186" s="1" t="s">
        <v>2401</v>
      </c>
      <c r="G186" s="1" t="s">
        <v>1716</v>
      </c>
      <c r="H186" s="1" t="s">
        <v>1717</v>
      </c>
      <c r="I186" s="1" t="s">
        <v>2826</v>
      </c>
      <c r="J186" s="1" t="s">
        <v>30</v>
      </c>
      <c r="K186" s="1" t="s">
        <v>2827</v>
      </c>
      <c r="L186" s="1" t="s">
        <v>2827</v>
      </c>
      <c r="M186" s="1" t="s">
        <v>1720</v>
      </c>
      <c r="N186" s="1" t="s">
        <v>1720</v>
      </c>
      <c r="O186" s="1" t="s">
        <v>1721</v>
      </c>
      <c r="P186" s="1" t="s">
        <v>1722</v>
      </c>
      <c r="Q186" s="1" t="s">
        <v>1723</v>
      </c>
      <c r="R186" s="1" t="s">
        <v>2828</v>
      </c>
      <c r="S186" s="1" t="s">
        <v>1725</v>
      </c>
      <c r="T186" s="1" t="s">
        <v>1726</v>
      </c>
      <c r="U186" s="1" t="s">
        <v>1684</v>
      </c>
      <c r="V186" s="1" t="s">
        <v>2372</v>
      </c>
    </row>
    <row r="187" s="1" customFormat="1" spans="1:22">
      <c r="A187" s="3">
        <v>999228485935217</v>
      </c>
      <c r="B187" s="1" t="s">
        <v>2804</v>
      </c>
      <c r="C187" s="1" t="s">
        <v>2829</v>
      </c>
      <c r="D187" s="1" t="s">
        <v>2830</v>
      </c>
      <c r="E187" s="1" t="s">
        <v>2831</v>
      </c>
      <c r="F187" s="1" t="s">
        <v>1732</v>
      </c>
      <c r="G187" s="1" t="s">
        <v>1716</v>
      </c>
      <c r="H187" s="1" t="s">
        <v>1717</v>
      </c>
      <c r="I187" s="1" t="s">
        <v>2832</v>
      </c>
      <c r="J187" s="1" t="s">
        <v>30</v>
      </c>
      <c r="K187" s="1" t="s">
        <v>2833</v>
      </c>
      <c r="L187" s="1" t="s">
        <v>2833</v>
      </c>
      <c r="M187" s="1" t="s">
        <v>1720</v>
      </c>
      <c r="N187" s="1" t="s">
        <v>1720</v>
      </c>
      <c r="O187" s="1" t="s">
        <v>1721</v>
      </c>
      <c r="P187" s="1" t="s">
        <v>1722</v>
      </c>
      <c r="Q187" s="1" t="s">
        <v>1723</v>
      </c>
      <c r="R187" s="1" t="s">
        <v>2834</v>
      </c>
      <c r="S187" s="1" t="s">
        <v>1725</v>
      </c>
      <c r="T187" s="1" t="s">
        <v>1726</v>
      </c>
      <c r="U187" s="1" t="s">
        <v>1684</v>
      </c>
      <c r="V187" s="1" t="s">
        <v>1778</v>
      </c>
    </row>
    <row r="188" s="1" customFormat="1" spans="1:22">
      <c r="A188" s="3">
        <v>999228485185565</v>
      </c>
      <c r="B188" s="1" t="s">
        <v>2804</v>
      </c>
      <c r="C188" s="1" t="s">
        <v>2835</v>
      </c>
      <c r="D188" s="1" t="s">
        <v>2836</v>
      </c>
      <c r="E188" s="1" t="s">
        <v>2837</v>
      </c>
      <c r="F188" s="1" t="s">
        <v>1732</v>
      </c>
      <c r="G188" s="1" t="s">
        <v>1716</v>
      </c>
      <c r="H188" s="1" t="s">
        <v>1717</v>
      </c>
      <c r="I188" s="1" t="s">
        <v>2838</v>
      </c>
      <c r="J188" s="1" t="s">
        <v>30</v>
      </c>
      <c r="K188" s="1" t="s">
        <v>2839</v>
      </c>
      <c r="L188" s="1" t="s">
        <v>2839</v>
      </c>
      <c r="M188" s="1" t="s">
        <v>1720</v>
      </c>
      <c r="N188" s="1" t="s">
        <v>1720</v>
      </c>
      <c r="O188" s="1" t="s">
        <v>1721</v>
      </c>
      <c r="P188" s="1" t="s">
        <v>1722</v>
      </c>
      <c r="Q188" s="1" t="s">
        <v>1723</v>
      </c>
      <c r="R188" s="1" t="s">
        <v>2840</v>
      </c>
      <c r="S188" s="1" t="s">
        <v>1725</v>
      </c>
      <c r="T188" s="1" t="s">
        <v>1726</v>
      </c>
      <c r="U188" s="1" t="s">
        <v>1684</v>
      </c>
      <c r="V188" s="1" t="s">
        <v>1887</v>
      </c>
    </row>
    <row r="189" s="1" customFormat="1" spans="1:22">
      <c r="A189" s="3">
        <v>999228484848803</v>
      </c>
      <c r="B189" s="1" t="s">
        <v>2804</v>
      </c>
      <c r="C189" s="1" t="s">
        <v>2841</v>
      </c>
      <c r="D189" s="1" t="s">
        <v>2842</v>
      </c>
      <c r="E189" s="1" t="s">
        <v>2843</v>
      </c>
      <c r="F189" s="1" t="s">
        <v>2635</v>
      </c>
      <c r="G189" s="1" t="s">
        <v>1716</v>
      </c>
      <c r="H189" s="1" t="s">
        <v>1717</v>
      </c>
      <c r="I189" s="1" t="s">
        <v>2844</v>
      </c>
      <c r="J189" s="1" t="s">
        <v>30</v>
      </c>
      <c r="K189" s="1" t="s">
        <v>2845</v>
      </c>
      <c r="L189" s="1" t="s">
        <v>2845</v>
      </c>
      <c r="M189" s="1" t="s">
        <v>1720</v>
      </c>
      <c r="N189" s="1" t="s">
        <v>1720</v>
      </c>
      <c r="O189" s="1" t="s">
        <v>1721</v>
      </c>
      <c r="P189" s="1" t="s">
        <v>1722</v>
      </c>
      <c r="Q189" s="1" t="s">
        <v>1723</v>
      </c>
      <c r="R189" s="1" t="s">
        <v>2846</v>
      </c>
      <c r="S189" s="1" t="s">
        <v>1725</v>
      </c>
      <c r="T189" s="1" t="s">
        <v>1726</v>
      </c>
      <c r="U189" s="1" t="s">
        <v>1684</v>
      </c>
      <c r="V189" s="1" t="s">
        <v>1798</v>
      </c>
    </row>
    <row r="190" s="1" customFormat="1" spans="1:22">
      <c r="A190" s="3">
        <v>999228483088453</v>
      </c>
      <c r="B190" s="1" t="s">
        <v>2847</v>
      </c>
      <c r="C190" s="1" t="s">
        <v>2848</v>
      </c>
      <c r="D190" s="1" t="s">
        <v>2849</v>
      </c>
      <c r="E190" s="1" t="s">
        <v>2850</v>
      </c>
      <c r="F190" s="1" t="s">
        <v>1715</v>
      </c>
      <c r="G190" s="1" t="s">
        <v>1716</v>
      </c>
      <c r="H190" s="1" t="s">
        <v>1717</v>
      </c>
      <c r="I190" s="1" t="s">
        <v>2851</v>
      </c>
      <c r="J190" s="1" t="s">
        <v>30</v>
      </c>
      <c r="K190" s="1" t="s">
        <v>2852</v>
      </c>
      <c r="L190" s="1" t="s">
        <v>2852</v>
      </c>
      <c r="M190" s="1" t="s">
        <v>1720</v>
      </c>
      <c r="N190" s="1" t="s">
        <v>1720</v>
      </c>
      <c r="O190" s="1" t="s">
        <v>1721</v>
      </c>
      <c r="P190" s="1" t="s">
        <v>1722</v>
      </c>
      <c r="Q190" s="1" t="s">
        <v>1723</v>
      </c>
      <c r="R190" s="1" t="s">
        <v>2853</v>
      </c>
      <c r="S190" s="1" t="s">
        <v>1725</v>
      </c>
      <c r="T190" s="1" t="s">
        <v>1726</v>
      </c>
      <c r="U190" s="1" t="s">
        <v>1684</v>
      </c>
      <c r="V190" s="1" t="s">
        <v>1757</v>
      </c>
    </row>
    <row r="191" s="1" customFormat="1" spans="1:22">
      <c r="A191" s="3">
        <v>999228472092509</v>
      </c>
      <c r="B191" s="1" t="s">
        <v>2847</v>
      </c>
      <c r="C191" s="1" t="s">
        <v>2854</v>
      </c>
      <c r="D191" s="1" t="s">
        <v>2855</v>
      </c>
      <c r="E191" s="1" t="s">
        <v>2856</v>
      </c>
      <c r="F191" s="1" t="s">
        <v>1715</v>
      </c>
      <c r="G191" s="1" t="s">
        <v>1716</v>
      </c>
      <c r="H191" s="1" t="s">
        <v>1717</v>
      </c>
      <c r="I191" s="1" t="s">
        <v>2857</v>
      </c>
      <c r="J191" s="1" t="s">
        <v>30</v>
      </c>
      <c r="K191" s="1" t="s">
        <v>2858</v>
      </c>
      <c r="L191" s="1" t="s">
        <v>2858</v>
      </c>
      <c r="M191" s="1" t="s">
        <v>1720</v>
      </c>
      <c r="N191" s="1" t="s">
        <v>1720</v>
      </c>
      <c r="O191" s="1" t="s">
        <v>1721</v>
      </c>
      <c r="P191" s="1" t="s">
        <v>1722</v>
      </c>
      <c r="Q191" s="1" t="s">
        <v>1723</v>
      </c>
      <c r="R191" s="1" t="s">
        <v>2859</v>
      </c>
      <c r="S191" s="1" t="s">
        <v>1725</v>
      </c>
      <c r="T191" s="1" t="s">
        <v>1726</v>
      </c>
      <c r="U191" s="1" t="s">
        <v>1684</v>
      </c>
      <c r="V191" s="1" t="s">
        <v>1836</v>
      </c>
    </row>
    <row r="192" s="1" customFormat="1" spans="1:22">
      <c r="A192" s="3">
        <v>999228471202633</v>
      </c>
      <c r="B192" s="1" t="s">
        <v>2847</v>
      </c>
      <c r="C192" s="1" t="s">
        <v>2860</v>
      </c>
      <c r="D192" s="1" t="s">
        <v>2861</v>
      </c>
      <c r="E192" s="1" t="s">
        <v>2862</v>
      </c>
      <c r="F192" s="1" t="s">
        <v>2401</v>
      </c>
      <c r="G192" s="1" t="s">
        <v>1716</v>
      </c>
      <c r="H192" s="1" t="s">
        <v>1717</v>
      </c>
      <c r="I192" s="1" t="s">
        <v>2863</v>
      </c>
      <c r="J192" s="1" t="s">
        <v>30</v>
      </c>
      <c r="K192" s="1" t="s">
        <v>2864</v>
      </c>
      <c r="L192" s="1" t="s">
        <v>2864</v>
      </c>
      <c r="M192" s="1" t="s">
        <v>1720</v>
      </c>
      <c r="N192" s="1" t="s">
        <v>1720</v>
      </c>
      <c r="O192" s="1" t="s">
        <v>1721</v>
      </c>
      <c r="P192" s="1" t="s">
        <v>1722</v>
      </c>
      <c r="Q192" s="1" t="s">
        <v>1723</v>
      </c>
      <c r="R192" s="1" t="s">
        <v>2865</v>
      </c>
      <c r="S192" s="1" t="s">
        <v>1725</v>
      </c>
      <c r="T192" s="1" t="s">
        <v>1726</v>
      </c>
      <c r="U192" s="1" t="s">
        <v>1684</v>
      </c>
      <c r="V192" s="1" t="s">
        <v>1798</v>
      </c>
    </row>
    <row r="193" s="1" customFormat="1" spans="1:22">
      <c r="A193" s="3">
        <v>999228470749314</v>
      </c>
      <c r="B193" s="1" t="s">
        <v>2847</v>
      </c>
      <c r="C193" s="1" t="s">
        <v>2866</v>
      </c>
      <c r="D193" s="1" t="s">
        <v>2867</v>
      </c>
      <c r="E193" s="1" t="s">
        <v>2868</v>
      </c>
      <c r="F193" s="1" t="s">
        <v>1715</v>
      </c>
      <c r="G193" s="1" t="s">
        <v>1716</v>
      </c>
      <c r="H193" s="1" t="s">
        <v>1717</v>
      </c>
      <c r="I193" s="1" t="s">
        <v>2869</v>
      </c>
      <c r="J193" s="1" t="s">
        <v>30</v>
      </c>
      <c r="K193" s="1" t="s">
        <v>2870</v>
      </c>
      <c r="L193" s="1" t="s">
        <v>2870</v>
      </c>
      <c r="M193" s="1" t="s">
        <v>1720</v>
      </c>
      <c r="N193" s="1" t="s">
        <v>1720</v>
      </c>
      <c r="O193" s="1" t="s">
        <v>1721</v>
      </c>
      <c r="P193" s="1" t="s">
        <v>1722</v>
      </c>
      <c r="Q193" s="1" t="s">
        <v>1723</v>
      </c>
      <c r="R193" s="1" t="s">
        <v>2871</v>
      </c>
      <c r="S193" s="1" t="s">
        <v>1725</v>
      </c>
      <c r="T193" s="1" t="s">
        <v>1726</v>
      </c>
      <c r="U193" s="1" t="s">
        <v>1684</v>
      </c>
      <c r="V193" s="1" t="s">
        <v>1757</v>
      </c>
    </row>
    <row r="194" s="1" customFormat="1" spans="1:22">
      <c r="A194" s="3">
        <v>999228469199145</v>
      </c>
      <c r="B194" s="1" t="s">
        <v>2847</v>
      </c>
      <c r="C194" s="1" t="s">
        <v>2872</v>
      </c>
      <c r="D194" s="1" t="s">
        <v>2873</v>
      </c>
      <c r="E194" s="1" t="s">
        <v>2874</v>
      </c>
      <c r="F194" s="1" t="s">
        <v>1715</v>
      </c>
      <c r="G194" s="1" t="s">
        <v>1716</v>
      </c>
      <c r="H194" s="1" t="s">
        <v>1717</v>
      </c>
      <c r="I194" s="1" t="s">
        <v>2875</v>
      </c>
      <c r="J194" s="1" t="s">
        <v>30</v>
      </c>
      <c r="K194" s="1" t="s">
        <v>2876</v>
      </c>
      <c r="L194" s="1" t="s">
        <v>2876</v>
      </c>
      <c r="M194" s="1" t="s">
        <v>1720</v>
      </c>
      <c r="N194" s="1" t="s">
        <v>1720</v>
      </c>
      <c r="O194" s="1" t="s">
        <v>1721</v>
      </c>
      <c r="P194" s="1" t="s">
        <v>1722</v>
      </c>
      <c r="Q194" s="1" t="s">
        <v>1723</v>
      </c>
      <c r="R194" s="1" t="s">
        <v>2877</v>
      </c>
      <c r="S194" s="1" t="s">
        <v>1725</v>
      </c>
      <c r="T194" s="1" t="s">
        <v>1726</v>
      </c>
      <c r="U194" s="1" t="s">
        <v>1684</v>
      </c>
      <c r="V194" s="1" t="s">
        <v>2414</v>
      </c>
    </row>
    <row r="195" s="1" customFormat="1" spans="1:22">
      <c r="A195" s="3">
        <v>999228466517847</v>
      </c>
      <c r="B195" s="1" t="s">
        <v>2847</v>
      </c>
      <c r="C195" s="1" t="s">
        <v>2878</v>
      </c>
      <c r="D195" s="1" t="s">
        <v>2879</v>
      </c>
      <c r="E195" s="1" t="s">
        <v>2880</v>
      </c>
      <c r="F195" s="1" t="s">
        <v>2401</v>
      </c>
      <c r="G195" s="1" t="s">
        <v>1716</v>
      </c>
      <c r="H195" s="1" t="s">
        <v>1717</v>
      </c>
      <c r="I195" s="1" t="s">
        <v>2881</v>
      </c>
      <c r="J195" s="1" t="s">
        <v>30</v>
      </c>
      <c r="K195" s="1" t="s">
        <v>2882</v>
      </c>
      <c r="L195" s="1" t="s">
        <v>2882</v>
      </c>
      <c r="M195" s="1" t="s">
        <v>1720</v>
      </c>
      <c r="N195" s="1" t="s">
        <v>1720</v>
      </c>
      <c r="O195" s="1" t="s">
        <v>1721</v>
      </c>
      <c r="P195" s="1" t="s">
        <v>1722</v>
      </c>
      <c r="Q195" s="1" t="s">
        <v>1723</v>
      </c>
      <c r="R195" s="1" t="s">
        <v>2883</v>
      </c>
      <c r="S195" s="1" t="s">
        <v>1725</v>
      </c>
      <c r="T195" s="1" t="s">
        <v>1726</v>
      </c>
      <c r="U195" s="1" t="s">
        <v>1684</v>
      </c>
      <c r="V195" s="1" t="s">
        <v>1836</v>
      </c>
    </row>
    <row r="196" s="1" customFormat="1" spans="1:22">
      <c r="A196" s="3">
        <v>999228446545033</v>
      </c>
      <c r="B196" s="1" t="s">
        <v>2847</v>
      </c>
      <c r="C196" s="1" t="s">
        <v>2884</v>
      </c>
      <c r="D196" s="1" t="s">
        <v>2885</v>
      </c>
      <c r="E196" s="1" t="s">
        <v>2886</v>
      </c>
      <c r="F196" s="1" t="s">
        <v>1732</v>
      </c>
      <c r="G196" s="1" t="s">
        <v>1716</v>
      </c>
      <c r="H196" s="1" t="s">
        <v>1717</v>
      </c>
      <c r="I196" s="1" t="s">
        <v>2887</v>
      </c>
      <c r="J196" s="1" t="s">
        <v>30</v>
      </c>
      <c r="K196" s="1" t="s">
        <v>2888</v>
      </c>
      <c r="L196" s="1" t="s">
        <v>2888</v>
      </c>
      <c r="M196" s="1" t="s">
        <v>1720</v>
      </c>
      <c r="N196" s="1" t="s">
        <v>1720</v>
      </c>
      <c r="O196" s="1" t="s">
        <v>1721</v>
      </c>
      <c r="P196" s="1" t="s">
        <v>1722</v>
      </c>
      <c r="Q196" s="1" t="s">
        <v>1723</v>
      </c>
      <c r="R196" s="1" t="s">
        <v>2889</v>
      </c>
      <c r="S196" s="1" t="s">
        <v>1725</v>
      </c>
      <c r="T196" s="1" t="s">
        <v>1726</v>
      </c>
      <c r="U196" s="1" t="s">
        <v>1684</v>
      </c>
      <c r="V196" s="1" t="s">
        <v>2379</v>
      </c>
    </row>
    <row r="197" s="1" customFormat="1" spans="1:22">
      <c r="A197" s="3">
        <v>999228446544066</v>
      </c>
      <c r="B197" s="1" t="s">
        <v>2847</v>
      </c>
      <c r="C197" s="1" t="s">
        <v>2890</v>
      </c>
      <c r="D197" s="1" t="s">
        <v>2891</v>
      </c>
      <c r="E197" s="1" t="s">
        <v>2892</v>
      </c>
      <c r="F197" s="1" t="s">
        <v>2401</v>
      </c>
      <c r="G197" s="1" t="s">
        <v>1716</v>
      </c>
      <c r="H197" s="1" t="s">
        <v>1717</v>
      </c>
      <c r="I197" s="1" t="s">
        <v>2893</v>
      </c>
      <c r="J197" s="1" t="s">
        <v>30</v>
      </c>
      <c r="K197" s="1" t="s">
        <v>2894</v>
      </c>
      <c r="L197" s="1" t="s">
        <v>2894</v>
      </c>
      <c r="M197" s="1" t="s">
        <v>1720</v>
      </c>
      <c r="N197" s="1" t="s">
        <v>1720</v>
      </c>
      <c r="O197" s="1" t="s">
        <v>1721</v>
      </c>
      <c r="P197" s="1" t="s">
        <v>1722</v>
      </c>
      <c r="Q197" s="1" t="s">
        <v>1723</v>
      </c>
      <c r="R197" s="1" t="s">
        <v>2895</v>
      </c>
      <c r="S197" s="1" t="s">
        <v>1725</v>
      </c>
      <c r="T197" s="1" t="s">
        <v>1726</v>
      </c>
      <c r="U197" s="1" t="s">
        <v>1684</v>
      </c>
      <c r="V197" s="1" t="s">
        <v>1887</v>
      </c>
    </row>
    <row r="198" s="1" customFormat="1" spans="1:22">
      <c r="A198" s="3">
        <v>999228446385165</v>
      </c>
      <c r="B198" s="1" t="s">
        <v>2896</v>
      </c>
      <c r="C198" s="1" t="s">
        <v>2897</v>
      </c>
      <c r="D198" s="1" t="s">
        <v>2898</v>
      </c>
      <c r="E198" s="1" t="s">
        <v>2899</v>
      </c>
      <c r="F198" s="1" t="s">
        <v>1732</v>
      </c>
      <c r="G198" s="1" t="s">
        <v>1716</v>
      </c>
      <c r="H198" s="1" t="s">
        <v>1717</v>
      </c>
      <c r="I198" s="1" t="s">
        <v>2900</v>
      </c>
      <c r="J198" s="1" t="s">
        <v>30</v>
      </c>
      <c r="K198" s="1" t="s">
        <v>2901</v>
      </c>
      <c r="L198" s="1" t="s">
        <v>2901</v>
      </c>
      <c r="M198" s="1" t="s">
        <v>1720</v>
      </c>
      <c r="N198" s="1" t="s">
        <v>1720</v>
      </c>
      <c r="O198" s="1" t="s">
        <v>1721</v>
      </c>
      <c r="P198" s="1" t="s">
        <v>1722</v>
      </c>
      <c r="Q198" s="1" t="s">
        <v>1723</v>
      </c>
      <c r="R198" s="1" t="s">
        <v>2902</v>
      </c>
      <c r="S198" s="1" t="s">
        <v>1725</v>
      </c>
      <c r="T198" s="1" t="s">
        <v>1726</v>
      </c>
      <c r="U198" s="1" t="s">
        <v>1684</v>
      </c>
      <c r="V198" s="1" t="s">
        <v>2379</v>
      </c>
    </row>
    <row r="199" s="1" customFormat="1" spans="1:22">
      <c r="A199" s="3">
        <v>999228446085430</v>
      </c>
      <c r="B199" s="1" t="s">
        <v>2896</v>
      </c>
      <c r="C199" s="1" t="s">
        <v>2903</v>
      </c>
      <c r="D199" s="1" t="s">
        <v>2904</v>
      </c>
      <c r="E199" s="1" t="s">
        <v>2905</v>
      </c>
      <c r="F199" s="1" t="s">
        <v>1732</v>
      </c>
      <c r="G199" s="1" t="s">
        <v>1716</v>
      </c>
      <c r="H199" s="1" t="s">
        <v>1717</v>
      </c>
      <c r="I199" s="1" t="s">
        <v>2906</v>
      </c>
      <c r="J199" s="1" t="s">
        <v>30</v>
      </c>
      <c r="K199" s="1" t="s">
        <v>2907</v>
      </c>
      <c r="L199" s="1" t="s">
        <v>2907</v>
      </c>
      <c r="M199" s="1" t="s">
        <v>1720</v>
      </c>
      <c r="N199" s="1" t="s">
        <v>1720</v>
      </c>
      <c r="O199" s="1" t="s">
        <v>1721</v>
      </c>
      <c r="P199" s="1" t="s">
        <v>1722</v>
      </c>
      <c r="Q199" s="1" t="s">
        <v>1723</v>
      </c>
      <c r="R199" s="1" t="s">
        <v>2908</v>
      </c>
      <c r="S199" s="1" t="s">
        <v>1725</v>
      </c>
      <c r="T199" s="1" t="s">
        <v>1726</v>
      </c>
      <c r="U199" s="1" t="s">
        <v>1684</v>
      </c>
      <c r="V199" s="1" t="s">
        <v>1778</v>
      </c>
    </row>
    <row r="200" s="1" customFormat="1" spans="1:22">
      <c r="A200" s="3">
        <v>999228445247956</v>
      </c>
      <c r="B200" s="1" t="s">
        <v>2896</v>
      </c>
      <c r="C200" s="1" t="s">
        <v>2909</v>
      </c>
      <c r="D200" s="1" t="s">
        <v>2910</v>
      </c>
      <c r="E200" s="1" t="s">
        <v>2911</v>
      </c>
      <c r="F200" s="1" t="s">
        <v>1715</v>
      </c>
      <c r="G200" s="1" t="s">
        <v>1716</v>
      </c>
      <c r="H200" s="1" t="s">
        <v>1717</v>
      </c>
      <c r="I200" s="1" t="s">
        <v>2912</v>
      </c>
      <c r="J200" s="1" t="s">
        <v>30</v>
      </c>
      <c r="K200" s="1" t="s">
        <v>2913</v>
      </c>
      <c r="L200" s="1" t="s">
        <v>2913</v>
      </c>
      <c r="M200" s="1" t="s">
        <v>1720</v>
      </c>
      <c r="N200" s="1" t="s">
        <v>1720</v>
      </c>
      <c r="O200" s="1" t="s">
        <v>1721</v>
      </c>
      <c r="P200" s="1" t="s">
        <v>1722</v>
      </c>
      <c r="Q200" s="1" t="s">
        <v>1723</v>
      </c>
      <c r="R200" s="1" t="s">
        <v>2914</v>
      </c>
      <c r="S200" s="1" t="s">
        <v>1725</v>
      </c>
      <c r="T200" s="1" t="s">
        <v>1726</v>
      </c>
      <c r="U200" s="1" t="s">
        <v>1684</v>
      </c>
      <c r="V200" s="1" t="s">
        <v>1757</v>
      </c>
    </row>
    <row r="201" s="1" customFormat="1" spans="1:22">
      <c r="A201" s="3">
        <v>999228445117076</v>
      </c>
      <c r="B201" s="1" t="s">
        <v>2896</v>
      </c>
      <c r="C201" s="1" t="s">
        <v>2915</v>
      </c>
      <c r="D201" s="1" t="s">
        <v>2916</v>
      </c>
      <c r="E201" s="1" t="s">
        <v>2917</v>
      </c>
      <c r="F201" s="1" t="s">
        <v>1732</v>
      </c>
      <c r="G201" s="1" t="s">
        <v>1716</v>
      </c>
      <c r="H201" s="1" t="s">
        <v>1717</v>
      </c>
      <c r="I201" s="1" t="s">
        <v>2918</v>
      </c>
      <c r="J201" s="1" t="s">
        <v>30</v>
      </c>
      <c r="K201" s="1" t="s">
        <v>2919</v>
      </c>
      <c r="L201" s="1" t="s">
        <v>2919</v>
      </c>
      <c r="M201" s="1" t="s">
        <v>1720</v>
      </c>
      <c r="N201" s="1" t="s">
        <v>1720</v>
      </c>
      <c r="O201" s="1" t="s">
        <v>1721</v>
      </c>
      <c r="P201" s="1" t="s">
        <v>1722</v>
      </c>
      <c r="Q201" s="1" t="s">
        <v>1723</v>
      </c>
      <c r="R201" s="1" t="s">
        <v>2920</v>
      </c>
      <c r="S201" s="1" t="s">
        <v>1725</v>
      </c>
      <c r="T201" s="1" t="s">
        <v>1726</v>
      </c>
      <c r="U201" s="1" t="s">
        <v>1684</v>
      </c>
      <c r="V201" s="1" t="s">
        <v>2921</v>
      </c>
    </row>
    <row r="202" s="1" customFormat="1" spans="1:22">
      <c r="A202" s="3">
        <v>999228444587200</v>
      </c>
      <c r="B202" s="1" t="s">
        <v>2896</v>
      </c>
      <c r="C202" s="1" t="s">
        <v>2922</v>
      </c>
      <c r="D202" s="1" t="s">
        <v>2532</v>
      </c>
      <c r="E202" s="1" t="s">
        <v>2923</v>
      </c>
      <c r="F202" s="1" t="s">
        <v>1715</v>
      </c>
      <c r="G202" s="1" t="s">
        <v>1716</v>
      </c>
      <c r="H202" s="1" t="s">
        <v>1717</v>
      </c>
      <c r="I202" s="1" t="s">
        <v>2924</v>
      </c>
      <c r="J202" s="1" t="s">
        <v>30</v>
      </c>
      <c r="K202" s="1" t="s">
        <v>2925</v>
      </c>
      <c r="L202" s="1" t="s">
        <v>2925</v>
      </c>
      <c r="M202" s="1" t="s">
        <v>1720</v>
      </c>
      <c r="N202" s="1" t="s">
        <v>1720</v>
      </c>
      <c r="O202" s="1" t="s">
        <v>1721</v>
      </c>
      <c r="P202" s="1" t="s">
        <v>1722</v>
      </c>
      <c r="Q202" s="1" t="s">
        <v>1723</v>
      </c>
      <c r="R202" s="1" t="s">
        <v>2926</v>
      </c>
      <c r="S202" s="1" t="s">
        <v>1725</v>
      </c>
      <c r="T202" s="1" t="s">
        <v>1726</v>
      </c>
      <c r="U202" s="1" t="s">
        <v>1684</v>
      </c>
      <c r="V202" s="1" t="s">
        <v>1850</v>
      </c>
    </row>
    <row r="203" s="1" customFormat="1" spans="1:22">
      <c r="A203" s="3">
        <v>999228443815956</v>
      </c>
      <c r="B203" s="1" t="s">
        <v>2896</v>
      </c>
      <c r="C203" s="1" t="s">
        <v>2927</v>
      </c>
      <c r="D203" s="1" t="s">
        <v>2689</v>
      </c>
      <c r="E203" s="1" t="s">
        <v>2928</v>
      </c>
      <c r="F203" s="1" t="s">
        <v>1715</v>
      </c>
      <c r="G203" s="1" t="s">
        <v>1716</v>
      </c>
      <c r="H203" s="1" t="s">
        <v>1717</v>
      </c>
      <c r="I203" s="1" t="s">
        <v>2929</v>
      </c>
      <c r="J203" s="1" t="s">
        <v>30</v>
      </c>
      <c r="K203" s="1" t="s">
        <v>2930</v>
      </c>
      <c r="L203" s="1" t="s">
        <v>2930</v>
      </c>
      <c r="M203" s="1" t="s">
        <v>1720</v>
      </c>
      <c r="N203" s="1" t="s">
        <v>1720</v>
      </c>
      <c r="O203" s="1" t="s">
        <v>1721</v>
      </c>
      <c r="P203" s="1" t="s">
        <v>1722</v>
      </c>
      <c r="Q203" s="1" t="s">
        <v>1723</v>
      </c>
      <c r="R203" s="1" t="s">
        <v>2931</v>
      </c>
      <c r="S203" s="1" t="s">
        <v>1725</v>
      </c>
      <c r="T203" s="1" t="s">
        <v>1726</v>
      </c>
      <c r="U203" s="1" t="s">
        <v>1684</v>
      </c>
      <c r="V203" s="1" t="s">
        <v>1850</v>
      </c>
    </row>
    <row r="204" s="1" customFormat="1" spans="1:22">
      <c r="A204" s="3">
        <v>999228443466347</v>
      </c>
      <c r="B204" s="1" t="s">
        <v>2896</v>
      </c>
      <c r="C204" s="1" t="s">
        <v>2932</v>
      </c>
      <c r="D204" s="1" t="s">
        <v>2933</v>
      </c>
      <c r="E204" s="1" t="s">
        <v>2934</v>
      </c>
      <c r="F204" s="1" t="s">
        <v>1732</v>
      </c>
      <c r="G204" s="1" t="s">
        <v>1716</v>
      </c>
      <c r="H204" s="1" t="s">
        <v>1717</v>
      </c>
      <c r="I204" s="1" t="s">
        <v>2935</v>
      </c>
      <c r="J204" s="1" t="s">
        <v>30</v>
      </c>
      <c r="K204" s="1" t="s">
        <v>2936</v>
      </c>
      <c r="L204" s="1" t="s">
        <v>2936</v>
      </c>
      <c r="M204" s="1" t="s">
        <v>1720</v>
      </c>
      <c r="N204" s="1" t="s">
        <v>1720</v>
      </c>
      <c r="O204" s="1" t="s">
        <v>1721</v>
      </c>
      <c r="P204" s="1" t="s">
        <v>1722</v>
      </c>
      <c r="Q204" s="1" t="s">
        <v>1723</v>
      </c>
      <c r="R204" s="1" t="s">
        <v>2937</v>
      </c>
      <c r="S204" s="1" t="s">
        <v>1725</v>
      </c>
      <c r="T204" s="1" t="s">
        <v>1726</v>
      </c>
      <c r="U204" s="1" t="s">
        <v>1684</v>
      </c>
      <c r="V204" s="1" t="s">
        <v>1850</v>
      </c>
    </row>
    <row r="205" s="1" customFormat="1" spans="1:22">
      <c r="A205" s="3">
        <v>999228443208280</v>
      </c>
      <c r="B205" s="1" t="s">
        <v>2896</v>
      </c>
      <c r="C205" s="1" t="s">
        <v>2938</v>
      </c>
      <c r="D205" s="1" t="s">
        <v>2939</v>
      </c>
      <c r="E205" s="1" t="s">
        <v>2940</v>
      </c>
      <c r="F205" s="1" t="s">
        <v>1732</v>
      </c>
      <c r="G205" s="1" t="s">
        <v>1716</v>
      </c>
      <c r="H205" s="1" t="s">
        <v>1717</v>
      </c>
      <c r="I205" s="1" t="s">
        <v>2941</v>
      </c>
      <c r="J205" s="1" t="s">
        <v>30</v>
      </c>
      <c r="K205" s="1" t="s">
        <v>2942</v>
      </c>
      <c r="L205" s="1" t="s">
        <v>2942</v>
      </c>
      <c r="M205" s="1" t="s">
        <v>1720</v>
      </c>
      <c r="N205" s="1" t="s">
        <v>1720</v>
      </c>
      <c r="O205" s="1" t="s">
        <v>1721</v>
      </c>
      <c r="P205" s="1" t="s">
        <v>1722</v>
      </c>
      <c r="Q205" s="1" t="s">
        <v>1723</v>
      </c>
      <c r="R205" s="1" t="s">
        <v>2943</v>
      </c>
      <c r="S205" s="1" t="s">
        <v>1725</v>
      </c>
      <c r="T205" s="1" t="s">
        <v>1726</v>
      </c>
      <c r="U205" s="1" t="s">
        <v>1684</v>
      </c>
      <c r="V205" s="1" t="s">
        <v>2127</v>
      </c>
    </row>
    <row r="206" s="1" customFormat="1" spans="1:22">
      <c r="A206" s="3">
        <v>999228442569523</v>
      </c>
      <c r="B206" s="1" t="s">
        <v>2944</v>
      </c>
      <c r="C206" s="1" t="s">
        <v>2945</v>
      </c>
      <c r="D206" s="1" t="s">
        <v>2946</v>
      </c>
      <c r="E206" s="1" t="s">
        <v>2947</v>
      </c>
      <c r="F206" s="1" t="s">
        <v>1732</v>
      </c>
      <c r="G206" s="1" t="s">
        <v>1716</v>
      </c>
      <c r="H206" s="1" t="s">
        <v>1717</v>
      </c>
      <c r="I206" s="1" t="s">
        <v>2948</v>
      </c>
      <c r="J206" s="1" t="s">
        <v>30</v>
      </c>
      <c r="K206" s="1" t="s">
        <v>2949</v>
      </c>
      <c r="L206" s="1" t="s">
        <v>2949</v>
      </c>
      <c r="M206" s="1" t="s">
        <v>1720</v>
      </c>
      <c r="N206" s="1" t="s">
        <v>1720</v>
      </c>
      <c r="O206" s="1" t="s">
        <v>1721</v>
      </c>
      <c r="P206" s="1" t="s">
        <v>1722</v>
      </c>
      <c r="Q206" s="1" t="s">
        <v>1723</v>
      </c>
      <c r="R206" s="1" t="s">
        <v>2950</v>
      </c>
      <c r="S206" s="1" t="s">
        <v>1725</v>
      </c>
      <c r="T206" s="1" t="s">
        <v>1726</v>
      </c>
      <c r="U206" s="1" t="s">
        <v>1684</v>
      </c>
      <c r="V206" s="1" t="s">
        <v>1843</v>
      </c>
    </row>
    <row r="207" s="1" customFormat="1" spans="1:22">
      <c r="A207" s="3">
        <v>999228442232679</v>
      </c>
      <c r="B207" s="1" t="s">
        <v>2944</v>
      </c>
      <c r="C207" s="1" t="s">
        <v>2951</v>
      </c>
      <c r="D207" s="1" t="s">
        <v>2952</v>
      </c>
      <c r="E207" s="1" t="s">
        <v>2953</v>
      </c>
      <c r="F207" s="1" t="s">
        <v>1732</v>
      </c>
      <c r="G207" s="1" t="s">
        <v>1716</v>
      </c>
      <c r="H207" s="1" t="s">
        <v>1717</v>
      </c>
      <c r="I207" s="1" t="s">
        <v>2954</v>
      </c>
      <c r="J207" s="1" t="s">
        <v>30</v>
      </c>
      <c r="K207" s="1" t="s">
        <v>2955</v>
      </c>
      <c r="L207" s="1" t="s">
        <v>2955</v>
      </c>
      <c r="M207" s="1" t="s">
        <v>1720</v>
      </c>
      <c r="N207" s="1" t="s">
        <v>1720</v>
      </c>
      <c r="O207" s="1" t="s">
        <v>1721</v>
      </c>
      <c r="P207" s="1" t="s">
        <v>1722</v>
      </c>
      <c r="Q207" s="1" t="s">
        <v>1723</v>
      </c>
      <c r="R207" s="1" t="s">
        <v>2956</v>
      </c>
      <c r="S207" s="1" t="s">
        <v>1725</v>
      </c>
      <c r="T207" s="1" t="s">
        <v>1726</v>
      </c>
      <c r="U207" s="1" t="s">
        <v>1684</v>
      </c>
      <c r="V207" s="1" t="s">
        <v>2127</v>
      </c>
    </row>
    <row r="208" s="1" customFormat="1" spans="1:22">
      <c r="A208" s="3">
        <v>999228439425967</v>
      </c>
      <c r="B208" s="1" t="s">
        <v>2944</v>
      </c>
      <c r="C208" s="1" t="s">
        <v>2957</v>
      </c>
      <c r="D208" s="1" t="s">
        <v>2958</v>
      </c>
      <c r="E208" s="1" t="s">
        <v>2959</v>
      </c>
      <c r="F208" s="1" t="s">
        <v>1732</v>
      </c>
      <c r="G208" s="1" t="s">
        <v>1716</v>
      </c>
      <c r="H208" s="1" t="s">
        <v>1717</v>
      </c>
      <c r="I208" s="1" t="s">
        <v>2960</v>
      </c>
      <c r="J208" s="1" t="s">
        <v>30</v>
      </c>
      <c r="K208" s="1" t="s">
        <v>2961</v>
      </c>
      <c r="L208" s="1" t="s">
        <v>2961</v>
      </c>
      <c r="M208" s="1" t="s">
        <v>1720</v>
      </c>
      <c r="N208" s="1" t="s">
        <v>1720</v>
      </c>
      <c r="O208" s="1" t="s">
        <v>1721</v>
      </c>
      <c r="P208" s="1" t="s">
        <v>1722</v>
      </c>
      <c r="Q208" s="1" t="s">
        <v>1723</v>
      </c>
      <c r="R208" s="1" t="s">
        <v>2962</v>
      </c>
      <c r="S208" s="1" t="s">
        <v>1725</v>
      </c>
      <c r="T208" s="1" t="s">
        <v>1726</v>
      </c>
      <c r="U208" s="1" t="s">
        <v>1684</v>
      </c>
      <c r="V208" s="1" t="s">
        <v>2379</v>
      </c>
    </row>
    <row r="209" s="1" customFormat="1" spans="1:22">
      <c r="A209" s="3">
        <v>999228439052603</v>
      </c>
      <c r="B209" s="1" t="s">
        <v>2944</v>
      </c>
      <c r="C209" s="1" t="s">
        <v>2963</v>
      </c>
      <c r="D209" s="1" t="s">
        <v>2964</v>
      </c>
      <c r="E209" s="1" t="s">
        <v>2965</v>
      </c>
      <c r="F209" s="1" t="s">
        <v>1715</v>
      </c>
      <c r="G209" s="1" t="s">
        <v>1716</v>
      </c>
      <c r="H209" s="1" t="s">
        <v>1717</v>
      </c>
      <c r="I209" s="1" t="s">
        <v>2966</v>
      </c>
      <c r="J209" s="1" t="s">
        <v>30</v>
      </c>
      <c r="K209" s="1" t="s">
        <v>2967</v>
      </c>
      <c r="L209" s="1" t="s">
        <v>2967</v>
      </c>
      <c r="M209" s="1" t="s">
        <v>1720</v>
      </c>
      <c r="N209" s="1" t="s">
        <v>1720</v>
      </c>
      <c r="O209" s="1" t="s">
        <v>1721</v>
      </c>
      <c r="P209" s="1" t="s">
        <v>1722</v>
      </c>
      <c r="Q209" s="1" t="s">
        <v>1723</v>
      </c>
      <c r="R209" s="1" t="s">
        <v>2968</v>
      </c>
      <c r="S209" s="1" t="s">
        <v>1725</v>
      </c>
      <c r="T209" s="1" t="s">
        <v>1726</v>
      </c>
      <c r="U209" s="1" t="s">
        <v>1684</v>
      </c>
      <c r="V209" s="1" t="s">
        <v>1757</v>
      </c>
    </row>
    <row r="210" s="1" customFormat="1" spans="1:22">
      <c r="A210" s="3">
        <v>999228436845190</v>
      </c>
      <c r="B210" s="1" t="s">
        <v>2944</v>
      </c>
      <c r="C210" s="1" t="s">
        <v>2969</v>
      </c>
      <c r="D210" s="1" t="s">
        <v>2970</v>
      </c>
      <c r="E210" s="1" t="s">
        <v>2971</v>
      </c>
      <c r="F210" s="1" t="s">
        <v>1715</v>
      </c>
      <c r="G210" s="1" t="s">
        <v>1716</v>
      </c>
      <c r="H210" s="1" t="s">
        <v>1717</v>
      </c>
      <c r="I210" s="1" t="s">
        <v>2972</v>
      </c>
      <c r="J210" s="1" t="s">
        <v>30</v>
      </c>
      <c r="K210" s="1" t="s">
        <v>2973</v>
      </c>
      <c r="L210" s="1" t="s">
        <v>2973</v>
      </c>
      <c r="M210" s="1" t="s">
        <v>1720</v>
      </c>
      <c r="N210" s="1" t="s">
        <v>1720</v>
      </c>
      <c r="O210" s="1" t="s">
        <v>1721</v>
      </c>
      <c r="P210" s="1" t="s">
        <v>1722</v>
      </c>
      <c r="Q210" s="1" t="s">
        <v>1723</v>
      </c>
      <c r="R210" s="1" t="s">
        <v>2974</v>
      </c>
      <c r="S210" s="1" t="s">
        <v>1725</v>
      </c>
      <c r="T210" s="1" t="s">
        <v>1726</v>
      </c>
      <c r="U210" s="1" t="s">
        <v>1684</v>
      </c>
      <c r="V210" s="1" t="s">
        <v>2975</v>
      </c>
    </row>
    <row r="211" s="1" customFormat="1" spans="1:22">
      <c r="A211" s="3">
        <v>999228435403620</v>
      </c>
      <c r="B211" s="1" t="s">
        <v>2944</v>
      </c>
      <c r="C211" s="1" t="s">
        <v>2976</v>
      </c>
      <c r="D211" s="1" t="s">
        <v>2977</v>
      </c>
      <c r="E211" s="1" t="s">
        <v>2978</v>
      </c>
      <c r="F211" s="1" t="s">
        <v>1715</v>
      </c>
      <c r="G211" s="1" t="s">
        <v>1716</v>
      </c>
      <c r="H211" s="1" t="s">
        <v>1717</v>
      </c>
      <c r="I211" s="1" t="s">
        <v>2979</v>
      </c>
      <c r="J211" s="1" t="s">
        <v>30</v>
      </c>
      <c r="K211" s="1" t="s">
        <v>2980</v>
      </c>
      <c r="L211" s="1" t="s">
        <v>2980</v>
      </c>
      <c r="M211" s="1" t="s">
        <v>1720</v>
      </c>
      <c r="N211" s="1" t="s">
        <v>1720</v>
      </c>
      <c r="O211" s="1" t="s">
        <v>1721</v>
      </c>
      <c r="P211" s="1" t="s">
        <v>1722</v>
      </c>
      <c r="Q211" s="1" t="s">
        <v>1723</v>
      </c>
      <c r="R211" s="1" t="s">
        <v>2981</v>
      </c>
      <c r="S211" s="1" t="s">
        <v>1725</v>
      </c>
      <c r="T211" s="1" t="s">
        <v>1726</v>
      </c>
      <c r="U211" s="1" t="s">
        <v>1684</v>
      </c>
      <c r="V211" s="1" t="s">
        <v>1836</v>
      </c>
    </row>
    <row r="212" s="1" customFormat="1" spans="1:22">
      <c r="A212" s="3">
        <v>999228433598171</v>
      </c>
      <c r="B212" s="1" t="s">
        <v>2982</v>
      </c>
      <c r="C212" s="1" t="s">
        <v>2983</v>
      </c>
      <c r="D212" s="1" t="s">
        <v>2984</v>
      </c>
      <c r="E212" s="1" t="s">
        <v>2985</v>
      </c>
      <c r="F212" s="1" t="s">
        <v>1732</v>
      </c>
      <c r="G212" s="1" t="s">
        <v>1716</v>
      </c>
      <c r="H212" s="1" t="s">
        <v>1717</v>
      </c>
      <c r="I212" s="1" t="s">
        <v>2986</v>
      </c>
      <c r="J212" s="1" t="s">
        <v>30</v>
      </c>
      <c r="K212" s="1" t="s">
        <v>2987</v>
      </c>
      <c r="L212" s="1" t="s">
        <v>2987</v>
      </c>
      <c r="M212" s="1" t="s">
        <v>1720</v>
      </c>
      <c r="N212" s="1" t="s">
        <v>1720</v>
      </c>
      <c r="O212" s="1" t="s">
        <v>1721</v>
      </c>
      <c r="P212" s="1" t="s">
        <v>1722</v>
      </c>
      <c r="Q212" s="1" t="s">
        <v>1723</v>
      </c>
      <c r="R212" s="1" t="s">
        <v>2988</v>
      </c>
      <c r="S212" s="1" t="s">
        <v>1725</v>
      </c>
      <c r="T212" s="1" t="s">
        <v>1726</v>
      </c>
      <c r="U212" s="1" t="s">
        <v>1684</v>
      </c>
      <c r="V212" s="1" t="s">
        <v>2096</v>
      </c>
    </row>
    <row r="213" s="1" customFormat="1" spans="1:22">
      <c r="A213" s="3">
        <v>999228431298695</v>
      </c>
      <c r="B213" s="1" t="s">
        <v>2982</v>
      </c>
      <c r="C213" s="1" t="s">
        <v>2989</v>
      </c>
      <c r="D213" s="1" t="s">
        <v>2799</v>
      </c>
      <c r="E213" s="1" t="s">
        <v>2990</v>
      </c>
      <c r="F213" s="1" t="s">
        <v>1732</v>
      </c>
      <c r="G213" s="1" t="s">
        <v>1716</v>
      </c>
      <c r="H213" s="1" t="s">
        <v>1717</v>
      </c>
      <c r="I213" s="1" t="s">
        <v>2991</v>
      </c>
      <c r="J213" s="1" t="s">
        <v>30</v>
      </c>
      <c r="K213" s="1" t="s">
        <v>2992</v>
      </c>
      <c r="L213" s="1" t="s">
        <v>2992</v>
      </c>
      <c r="M213" s="1" t="s">
        <v>1720</v>
      </c>
      <c r="N213" s="1" t="s">
        <v>1720</v>
      </c>
      <c r="O213" s="1" t="s">
        <v>1721</v>
      </c>
      <c r="P213" s="1" t="s">
        <v>1722</v>
      </c>
      <c r="Q213" s="1" t="s">
        <v>1723</v>
      </c>
      <c r="R213" s="1" t="s">
        <v>2993</v>
      </c>
      <c r="S213" s="1" t="s">
        <v>1725</v>
      </c>
      <c r="T213" s="1" t="s">
        <v>1726</v>
      </c>
      <c r="U213" s="1" t="s">
        <v>1684</v>
      </c>
      <c r="V213" s="1" t="s">
        <v>1836</v>
      </c>
    </row>
    <row r="214" s="1" customFormat="1" spans="1:22">
      <c r="A214" s="3">
        <v>999228422881262</v>
      </c>
      <c r="B214" s="1" t="s">
        <v>2982</v>
      </c>
      <c r="C214" s="1" t="s">
        <v>2994</v>
      </c>
      <c r="D214" s="1" t="s">
        <v>2018</v>
      </c>
      <c r="E214" s="1" t="s">
        <v>2995</v>
      </c>
      <c r="F214" s="1" t="s">
        <v>1715</v>
      </c>
      <c r="G214" s="1" t="s">
        <v>1716</v>
      </c>
      <c r="H214" s="1" t="s">
        <v>1717</v>
      </c>
      <c r="I214" s="1" t="s">
        <v>2996</v>
      </c>
      <c r="J214" s="1" t="s">
        <v>30</v>
      </c>
      <c r="K214" s="1" t="s">
        <v>2997</v>
      </c>
      <c r="L214" s="1" t="s">
        <v>2997</v>
      </c>
      <c r="M214" s="1" t="s">
        <v>1720</v>
      </c>
      <c r="N214" s="1" t="s">
        <v>1720</v>
      </c>
      <c r="O214" s="1" t="s">
        <v>1721</v>
      </c>
      <c r="P214" s="1" t="s">
        <v>1722</v>
      </c>
      <c r="Q214" s="1" t="s">
        <v>1723</v>
      </c>
      <c r="R214" s="1" t="s">
        <v>2998</v>
      </c>
      <c r="S214" s="1" t="s">
        <v>1725</v>
      </c>
      <c r="T214" s="1" t="s">
        <v>1726</v>
      </c>
      <c r="U214" s="1" t="s">
        <v>1684</v>
      </c>
      <c r="V214" s="1" t="s">
        <v>1757</v>
      </c>
    </row>
    <row r="215" s="1" customFormat="1" spans="1:22">
      <c r="A215" s="3">
        <v>999228415573286</v>
      </c>
      <c r="B215" s="1" t="s">
        <v>2982</v>
      </c>
      <c r="C215" s="1" t="s">
        <v>2999</v>
      </c>
      <c r="D215" s="1" t="s">
        <v>3000</v>
      </c>
      <c r="E215" s="1" t="s">
        <v>3001</v>
      </c>
      <c r="F215" s="1" t="s">
        <v>1732</v>
      </c>
      <c r="G215" s="1" t="s">
        <v>1716</v>
      </c>
      <c r="H215" s="1" t="s">
        <v>1717</v>
      </c>
      <c r="I215" s="1" t="s">
        <v>3002</v>
      </c>
      <c r="J215" s="1" t="s">
        <v>30</v>
      </c>
      <c r="K215" s="1" t="s">
        <v>3003</v>
      </c>
      <c r="L215" s="1" t="s">
        <v>3003</v>
      </c>
      <c r="M215" s="1" t="s">
        <v>1720</v>
      </c>
      <c r="N215" s="1" t="s">
        <v>1720</v>
      </c>
      <c r="O215" s="1" t="s">
        <v>1721</v>
      </c>
      <c r="P215" s="1" t="s">
        <v>1722</v>
      </c>
      <c r="Q215" s="1" t="s">
        <v>1723</v>
      </c>
      <c r="R215" s="1" t="s">
        <v>3004</v>
      </c>
      <c r="S215" s="1" t="s">
        <v>1725</v>
      </c>
      <c r="T215" s="1" t="s">
        <v>1726</v>
      </c>
      <c r="U215" s="1" t="s">
        <v>1684</v>
      </c>
      <c r="V215" s="1" t="s">
        <v>1850</v>
      </c>
    </row>
    <row r="216" s="1" customFormat="1" spans="1:22">
      <c r="A216" s="3">
        <v>999228414363366</v>
      </c>
      <c r="B216" s="1" t="s">
        <v>2982</v>
      </c>
      <c r="C216" s="1" t="s">
        <v>3005</v>
      </c>
      <c r="D216" s="1" t="s">
        <v>3006</v>
      </c>
      <c r="E216" s="1" t="s">
        <v>3007</v>
      </c>
      <c r="F216" s="1" t="s">
        <v>1732</v>
      </c>
      <c r="G216" s="1" t="s">
        <v>1716</v>
      </c>
      <c r="H216" s="1" t="s">
        <v>1717</v>
      </c>
      <c r="I216" s="1" t="s">
        <v>3008</v>
      </c>
      <c r="J216" s="1" t="s">
        <v>30</v>
      </c>
      <c r="K216" s="1" t="s">
        <v>3009</v>
      </c>
      <c r="L216" s="1" t="s">
        <v>3009</v>
      </c>
      <c r="M216" s="1" t="s">
        <v>1720</v>
      </c>
      <c r="N216" s="1" t="s">
        <v>1720</v>
      </c>
      <c r="O216" s="1" t="s">
        <v>1721</v>
      </c>
      <c r="P216" s="1" t="s">
        <v>1722</v>
      </c>
      <c r="Q216" s="1" t="s">
        <v>1723</v>
      </c>
      <c r="R216" s="1" t="s">
        <v>3010</v>
      </c>
      <c r="S216" s="1" t="s">
        <v>1725</v>
      </c>
      <c r="T216" s="1" t="s">
        <v>1726</v>
      </c>
      <c r="U216" s="1" t="s">
        <v>1684</v>
      </c>
      <c r="V216" s="1" t="s">
        <v>1836</v>
      </c>
    </row>
    <row r="217" s="1" customFormat="1" spans="1:22">
      <c r="A217" s="3">
        <v>999228413248117</v>
      </c>
      <c r="B217" s="1" t="s">
        <v>3011</v>
      </c>
      <c r="C217" s="1" t="s">
        <v>3012</v>
      </c>
      <c r="D217" s="1" t="s">
        <v>3013</v>
      </c>
      <c r="E217" s="1" t="s">
        <v>3014</v>
      </c>
      <c r="F217" s="1" t="s">
        <v>1732</v>
      </c>
      <c r="G217" s="1" t="s">
        <v>1716</v>
      </c>
      <c r="H217" s="1" t="s">
        <v>1717</v>
      </c>
      <c r="I217" s="1" t="s">
        <v>3015</v>
      </c>
      <c r="J217" s="1" t="s">
        <v>30</v>
      </c>
      <c r="K217" s="1" t="s">
        <v>3016</v>
      </c>
      <c r="L217" s="1" t="s">
        <v>3016</v>
      </c>
      <c r="M217" s="1" t="s">
        <v>1720</v>
      </c>
      <c r="N217" s="1" t="s">
        <v>1720</v>
      </c>
      <c r="O217" s="1" t="s">
        <v>1721</v>
      </c>
      <c r="P217" s="1" t="s">
        <v>1722</v>
      </c>
      <c r="Q217" s="1" t="s">
        <v>1723</v>
      </c>
      <c r="R217" s="1" t="s">
        <v>3017</v>
      </c>
      <c r="S217" s="1" t="s">
        <v>1725</v>
      </c>
      <c r="T217" s="1" t="s">
        <v>1726</v>
      </c>
      <c r="U217" s="1" t="s">
        <v>1684</v>
      </c>
      <c r="V217" s="1" t="s">
        <v>1836</v>
      </c>
    </row>
    <row r="218" s="1" customFormat="1" spans="1:22">
      <c r="A218" s="3">
        <v>999228405262066</v>
      </c>
      <c r="B218" s="1" t="s">
        <v>3011</v>
      </c>
      <c r="C218" s="1" t="s">
        <v>3018</v>
      </c>
      <c r="D218" s="1" t="s">
        <v>3019</v>
      </c>
      <c r="E218" s="1" t="s">
        <v>3020</v>
      </c>
      <c r="F218" s="1" t="s">
        <v>2401</v>
      </c>
      <c r="G218" s="1" t="s">
        <v>1716</v>
      </c>
      <c r="H218" s="1" t="s">
        <v>1717</v>
      </c>
      <c r="I218" s="1" t="s">
        <v>3021</v>
      </c>
      <c r="J218" s="1" t="s">
        <v>30</v>
      </c>
      <c r="K218" s="1" t="s">
        <v>3022</v>
      </c>
      <c r="L218" s="1" t="s">
        <v>3022</v>
      </c>
      <c r="M218" s="1" t="s">
        <v>1720</v>
      </c>
      <c r="N218" s="1" t="s">
        <v>1720</v>
      </c>
      <c r="O218" s="1" t="s">
        <v>1721</v>
      </c>
      <c r="P218" s="1" t="s">
        <v>1722</v>
      </c>
      <c r="Q218" s="1" t="s">
        <v>1723</v>
      </c>
      <c r="R218" s="1" t="s">
        <v>3023</v>
      </c>
      <c r="S218" s="1" t="s">
        <v>1725</v>
      </c>
      <c r="T218" s="1" t="s">
        <v>1726</v>
      </c>
      <c r="U218" s="1" t="s">
        <v>1684</v>
      </c>
      <c r="V218" s="1" t="s">
        <v>1757</v>
      </c>
    </row>
    <row r="219" s="1" customFormat="1" spans="1:22">
      <c r="A219" s="3">
        <v>999228405168111</v>
      </c>
      <c r="B219" s="1" t="s">
        <v>3011</v>
      </c>
      <c r="C219" s="1" t="s">
        <v>3024</v>
      </c>
      <c r="D219" s="1" t="s">
        <v>3019</v>
      </c>
      <c r="E219" s="1" t="s">
        <v>3025</v>
      </c>
      <c r="F219" s="1" t="s">
        <v>2401</v>
      </c>
      <c r="G219" s="1" t="s">
        <v>1716</v>
      </c>
      <c r="H219" s="1" t="s">
        <v>1717</v>
      </c>
      <c r="I219" s="1" t="s">
        <v>3021</v>
      </c>
      <c r="J219" s="1" t="s">
        <v>30</v>
      </c>
      <c r="K219" s="1" t="s">
        <v>3022</v>
      </c>
      <c r="L219" s="1" t="s">
        <v>3022</v>
      </c>
      <c r="M219" s="1" t="s">
        <v>1720</v>
      </c>
      <c r="N219" s="1" t="s">
        <v>1720</v>
      </c>
      <c r="O219" s="1" t="s">
        <v>1721</v>
      </c>
      <c r="P219" s="1" t="s">
        <v>1722</v>
      </c>
      <c r="Q219" s="1" t="s">
        <v>1723</v>
      </c>
      <c r="R219" s="1" t="s">
        <v>3026</v>
      </c>
      <c r="S219" s="1" t="s">
        <v>1725</v>
      </c>
      <c r="T219" s="1" t="s">
        <v>1726</v>
      </c>
      <c r="U219" s="1" t="s">
        <v>1684</v>
      </c>
      <c r="V219" s="1" t="s">
        <v>1757</v>
      </c>
    </row>
    <row r="220" s="1" customFormat="1" spans="1:22">
      <c r="A220" s="3">
        <v>999228404456292</v>
      </c>
      <c r="B220" s="1" t="s">
        <v>3011</v>
      </c>
      <c r="C220" s="1" t="s">
        <v>3027</v>
      </c>
      <c r="D220" s="1" t="s">
        <v>3028</v>
      </c>
      <c r="E220" s="1" t="s">
        <v>3029</v>
      </c>
      <c r="F220" s="1" t="s">
        <v>1715</v>
      </c>
      <c r="G220" s="1" t="s">
        <v>1716</v>
      </c>
      <c r="H220" s="1" t="s">
        <v>1717</v>
      </c>
      <c r="I220" s="1" t="s">
        <v>3030</v>
      </c>
      <c r="J220" s="1" t="s">
        <v>30</v>
      </c>
      <c r="K220" s="1" t="s">
        <v>3031</v>
      </c>
      <c r="L220" s="1" t="s">
        <v>3031</v>
      </c>
      <c r="M220" s="1" t="s">
        <v>1720</v>
      </c>
      <c r="N220" s="1" t="s">
        <v>1720</v>
      </c>
      <c r="O220" s="1" t="s">
        <v>1721</v>
      </c>
      <c r="P220" s="1" t="s">
        <v>1722</v>
      </c>
      <c r="Q220" s="1" t="s">
        <v>1723</v>
      </c>
      <c r="R220" s="1" t="s">
        <v>3032</v>
      </c>
      <c r="S220" s="1" t="s">
        <v>1725</v>
      </c>
      <c r="T220" s="1" t="s">
        <v>1726</v>
      </c>
      <c r="U220" s="1" t="s">
        <v>1684</v>
      </c>
      <c r="V220" s="1" t="s">
        <v>1771</v>
      </c>
    </row>
    <row r="221" s="1" customFormat="1" spans="1:22">
      <c r="A221" s="3">
        <v>999228403702146</v>
      </c>
      <c r="B221" s="1" t="s">
        <v>3011</v>
      </c>
      <c r="C221" s="1" t="s">
        <v>3033</v>
      </c>
      <c r="D221" s="1" t="s">
        <v>3034</v>
      </c>
      <c r="E221" s="1" t="s">
        <v>3035</v>
      </c>
      <c r="F221" s="1" t="s">
        <v>1732</v>
      </c>
      <c r="G221" s="1" t="s">
        <v>1716</v>
      </c>
      <c r="H221" s="1" t="s">
        <v>1717</v>
      </c>
      <c r="I221" s="1" t="s">
        <v>3036</v>
      </c>
      <c r="J221" s="1" t="s">
        <v>30</v>
      </c>
      <c r="K221" s="1" t="s">
        <v>3037</v>
      </c>
      <c r="L221" s="1" t="s">
        <v>3037</v>
      </c>
      <c r="M221" s="1" t="s">
        <v>1720</v>
      </c>
      <c r="N221" s="1" t="s">
        <v>1720</v>
      </c>
      <c r="O221" s="1" t="s">
        <v>1721</v>
      </c>
      <c r="P221" s="1" t="s">
        <v>1722</v>
      </c>
      <c r="Q221" s="1" t="s">
        <v>1723</v>
      </c>
      <c r="R221" s="1" t="s">
        <v>3038</v>
      </c>
      <c r="S221" s="1" t="s">
        <v>1725</v>
      </c>
      <c r="T221" s="1" t="s">
        <v>1726</v>
      </c>
      <c r="U221" s="1" t="s">
        <v>1684</v>
      </c>
      <c r="V221" s="1" t="s">
        <v>1843</v>
      </c>
    </row>
    <row r="222" s="1" customFormat="1" spans="1:22">
      <c r="A222" s="3">
        <v>999228400126655</v>
      </c>
      <c r="B222" s="1" t="s">
        <v>3011</v>
      </c>
      <c r="C222" s="1" t="s">
        <v>3039</v>
      </c>
      <c r="D222" s="1" t="s">
        <v>3040</v>
      </c>
      <c r="E222" s="1" t="s">
        <v>3041</v>
      </c>
      <c r="F222" s="1" t="s">
        <v>1732</v>
      </c>
      <c r="G222" s="1" t="s">
        <v>1716</v>
      </c>
      <c r="H222" s="1" t="s">
        <v>1717</v>
      </c>
      <c r="I222" s="1" t="s">
        <v>3042</v>
      </c>
      <c r="J222" s="1" t="s">
        <v>30</v>
      </c>
      <c r="K222" s="1" t="s">
        <v>3043</v>
      </c>
      <c r="L222" s="1" t="s">
        <v>3043</v>
      </c>
      <c r="M222" s="1" t="s">
        <v>1720</v>
      </c>
      <c r="N222" s="1" t="s">
        <v>1720</v>
      </c>
      <c r="O222" s="1" t="s">
        <v>1721</v>
      </c>
      <c r="P222" s="1" t="s">
        <v>1722</v>
      </c>
      <c r="Q222" s="1" t="s">
        <v>1723</v>
      </c>
      <c r="R222" s="1" t="s">
        <v>3044</v>
      </c>
      <c r="S222" s="1" t="s">
        <v>1725</v>
      </c>
      <c r="T222" s="1" t="s">
        <v>1726</v>
      </c>
      <c r="U222" s="1" t="s">
        <v>1684</v>
      </c>
      <c r="V222" s="1" t="s">
        <v>1771</v>
      </c>
    </row>
    <row r="223" s="1" customFormat="1" spans="1:22">
      <c r="A223" s="3">
        <v>999228398117629</v>
      </c>
      <c r="B223" s="1" t="s">
        <v>3011</v>
      </c>
      <c r="C223" s="1" t="s">
        <v>3045</v>
      </c>
      <c r="D223" s="1" t="s">
        <v>3046</v>
      </c>
      <c r="E223" s="1" t="s">
        <v>3047</v>
      </c>
      <c r="F223" s="1" t="s">
        <v>2537</v>
      </c>
      <c r="G223" s="1" t="s">
        <v>1716</v>
      </c>
      <c r="H223" s="1" t="s">
        <v>1717</v>
      </c>
      <c r="I223" s="1" t="s">
        <v>3048</v>
      </c>
      <c r="J223" s="1" t="s">
        <v>30</v>
      </c>
      <c r="K223" s="1" t="s">
        <v>3049</v>
      </c>
      <c r="L223" s="1" t="s">
        <v>3049</v>
      </c>
      <c r="M223" s="1" t="s">
        <v>1720</v>
      </c>
      <c r="N223" s="1" t="s">
        <v>1720</v>
      </c>
      <c r="O223" s="1" t="s">
        <v>1721</v>
      </c>
      <c r="P223" s="1" t="s">
        <v>1722</v>
      </c>
      <c r="Q223" s="1" t="s">
        <v>1723</v>
      </c>
      <c r="R223" s="1" t="s">
        <v>3050</v>
      </c>
      <c r="S223" s="1" t="s">
        <v>1725</v>
      </c>
      <c r="T223" s="1" t="s">
        <v>1726</v>
      </c>
      <c r="U223" s="1" t="s">
        <v>1684</v>
      </c>
      <c r="V223" s="1" t="s">
        <v>1850</v>
      </c>
    </row>
    <row r="224" s="1" customFormat="1" spans="1:22">
      <c r="A224" s="3">
        <v>999228395641152</v>
      </c>
      <c r="B224" s="1" t="s">
        <v>3011</v>
      </c>
      <c r="C224" s="1" t="s">
        <v>3051</v>
      </c>
      <c r="D224" s="1" t="s">
        <v>3052</v>
      </c>
      <c r="E224" s="1" t="s">
        <v>3053</v>
      </c>
      <c r="F224" s="1" t="s">
        <v>2635</v>
      </c>
      <c r="G224" s="1" t="s">
        <v>1716</v>
      </c>
      <c r="H224" s="1" t="s">
        <v>1717</v>
      </c>
      <c r="I224" s="1" t="s">
        <v>3054</v>
      </c>
      <c r="J224" s="1" t="s">
        <v>30</v>
      </c>
      <c r="K224" s="1" t="s">
        <v>3055</v>
      </c>
      <c r="L224" s="1" t="s">
        <v>3055</v>
      </c>
      <c r="M224" s="1" t="s">
        <v>1720</v>
      </c>
      <c r="N224" s="1" t="s">
        <v>1720</v>
      </c>
      <c r="O224" s="1" t="s">
        <v>1721</v>
      </c>
      <c r="P224" s="1" t="s">
        <v>1722</v>
      </c>
      <c r="Q224" s="1" t="s">
        <v>1723</v>
      </c>
      <c r="R224" s="1" t="s">
        <v>3056</v>
      </c>
      <c r="S224" s="1" t="s">
        <v>1725</v>
      </c>
      <c r="T224" s="1" t="s">
        <v>1726</v>
      </c>
      <c r="U224" s="1" t="s">
        <v>1684</v>
      </c>
      <c r="V224" s="1" t="s">
        <v>1757</v>
      </c>
    </row>
    <row r="225" s="1" customFormat="1" spans="1:22">
      <c r="A225" s="3">
        <v>999228372997074</v>
      </c>
      <c r="B225" s="1" t="s">
        <v>3011</v>
      </c>
      <c r="C225" s="1" t="s">
        <v>3057</v>
      </c>
      <c r="D225" s="1" t="s">
        <v>2374</v>
      </c>
      <c r="E225" s="1" t="s">
        <v>3058</v>
      </c>
      <c r="F225" s="1" t="s">
        <v>1715</v>
      </c>
      <c r="G225" s="1" t="s">
        <v>1716</v>
      </c>
      <c r="H225" s="1" t="s">
        <v>1717</v>
      </c>
      <c r="I225" s="1" t="s">
        <v>3059</v>
      </c>
      <c r="J225" s="1" t="s">
        <v>30</v>
      </c>
      <c r="K225" s="1" t="s">
        <v>3060</v>
      </c>
      <c r="L225" s="1" t="s">
        <v>3060</v>
      </c>
      <c r="M225" s="1" t="s">
        <v>1720</v>
      </c>
      <c r="N225" s="1" t="s">
        <v>1720</v>
      </c>
      <c r="O225" s="1" t="s">
        <v>1721</v>
      </c>
      <c r="P225" s="1" t="s">
        <v>1722</v>
      </c>
      <c r="Q225" s="1" t="s">
        <v>1723</v>
      </c>
      <c r="R225" s="1" t="s">
        <v>3061</v>
      </c>
      <c r="S225" s="1" t="s">
        <v>1725</v>
      </c>
      <c r="T225" s="1" t="s">
        <v>1726</v>
      </c>
      <c r="U225" s="1" t="s">
        <v>1684</v>
      </c>
      <c r="V225" s="1" t="s">
        <v>2379</v>
      </c>
    </row>
    <row r="226" s="1" customFormat="1" spans="1:22">
      <c r="A226" s="3">
        <v>999228394023692</v>
      </c>
      <c r="B226" s="1" t="s">
        <v>3011</v>
      </c>
      <c r="C226" s="1" t="s">
        <v>3062</v>
      </c>
      <c r="D226" s="1" t="s">
        <v>3063</v>
      </c>
      <c r="E226" s="1" t="s">
        <v>3064</v>
      </c>
      <c r="F226" s="1" t="s">
        <v>1732</v>
      </c>
      <c r="G226" s="1" t="s">
        <v>1716</v>
      </c>
      <c r="H226" s="1" t="s">
        <v>1717</v>
      </c>
      <c r="I226" s="1" t="s">
        <v>3065</v>
      </c>
      <c r="J226" s="1" t="s">
        <v>30</v>
      </c>
      <c r="K226" s="1" t="s">
        <v>3066</v>
      </c>
      <c r="L226" s="1" t="s">
        <v>3066</v>
      </c>
      <c r="M226" s="1" t="s">
        <v>1720</v>
      </c>
      <c r="N226" s="1" t="s">
        <v>1720</v>
      </c>
      <c r="O226" s="1" t="s">
        <v>1721</v>
      </c>
      <c r="P226" s="1" t="s">
        <v>1722</v>
      </c>
      <c r="Q226" s="1" t="s">
        <v>1723</v>
      </c>
      <c r="R226" s="1" t="s">
        <v>3067</v>
      </c>
      <c r="S226" s="1" t="s">
        <v>1725</v>
      </c>
      <c r="T226" s="1" t="s">
        <v>1726</v>
      </c>
      <c r="U226" s="1" t="s">
        <v>2151</v>
      </c>
      <c r="V226" s="1" t="s">
        <v>1850</v>
      </c>
    </row>
    <row r="227" s="1" customFormat="1" spans="1:22">
      <c r="A227" s="3">
        <v>999228393792824</v>
      </c>
      <c r="B227" s="1" t="s">
        <v>3011</v>
      </c>
      <c r="C227" s="1" t="s">
        <v>3068</v>
      </c>
      <c r="D227" s="1" t="s">
        <v>3069</v>
      </c>
      <c r="E227" s="1" t="s">
        <v>3070</v>
      </c>
      <c r="F227" s="1" t="s">
        <v>1715</v>
      </c>
      <c r="G227" s="1" t="s">
        <v>1716</v>
      </c>
      <c r="H227" s="1" t="s">
        <v>1717</v>
      </c>
      <c r="I227" s="1" t="s">
        <v>3071</v>
      </c>
      <c r="J227" s="1" t="s">
        <v>30</v>
      </c>
      <c r="K227" s="1" t="s">
        <v>3072</v>
      </c>
      <c r="L227" s="1" t="s">
        <v>3072</v>
      </c>
      <c r="M227" s="1" t="s">
        <v>1720</v>
      </c>
      <c r="N227" s="1" t="s">
        <v>1720</v>
      </c>
      <c r="O227" s="1" t="s">
        <v>1721</v>
      </c>
      <c r="P227" s="1" t="s">
        <v>1722</v>
      </c>
      <c r="Q227" s="1" t="s">
        <v>1723</v>
      </c>
      <c r="R227" s="1" t="s">
        <v>3073</v>
      </c>
      <c r="S227" s="1" t="s">
        <v>1725</v>
      </c>
      <c r="T227" s="1" t="s">
        <v>1726</v>
      </c>
      <c r="U227" s="1" t="s">
        <v>1684</v>
      </c>
      <c r="V227" s="1" t="s">
        <v>3074</v>
      </c>
    </row>
    <row r="228" s="1" customFormat="1" spans="1:22">
      <c r="A228" s="3">
        <v>999228393605166</v>
      </c>
      <c r="B228" s="1" t="s">
        <v>3011</v>
      </c>
      <c r="C228" s="1" t="s">
        <v>3075</v>
      </c>
      <c r="D228" s="1" t="s">
        <v>3076</v>
      </c>
      <c r="E228" s="1" t="s">
        <v>3077</v>
      </c>
      <c r="F228" s="1" t="s">
        <v>2724</v>
      </c>
      <c r="G228" s="1" t="s">
        <v>1716</v>
      </c>
      <c r="H228" s="1" t="s">
        <v>1717</v>
      </c>
      <c r="I228" s="1" t="s">
        <v>3078</v>
      </c>
      <c r="J228" s="1" t="s">
        <v>30</v>
      </c>
      <c r="K228" s="1" t="s">
        <v>3079</v>
      </c>
      <c r="L228" s="1" t="s">
        <v>3079</v>
      </c>
      <c r="M228" s="1" t="s">
        <v>1720</v>
      </c>
      <c r="N228" s="1" t="s">
        <v>1720</v>
      </c>
      <c r="O228" s="1" t="s">
        <v>1721</v>
      </c>
      <c r="P228" s="1" t="s">
        <v>1722</v>
      </c>
      <c r="Q228" s="1" t="s">
        <v>1723</v>
      </c>
      <c r="R228" s="1" t="s">
        <v>3080</v>
      </c>
      <c r="S228" s="1" t="s">
        <v>1725</v>
      </c>
      <c r="T228" s="1" t="s">
        <v>1726</v>
      </c>
      <c r="U228" s="1" t="s">
        <v>2151</v>
      </c>
      <c r="V228" s="1" t="s">
        <v>1757</v>
      </c>
    </row>
    <row r="229" s="1" customFormat="1" spans="1:22">
      <c r="A229" s="3">
        <v>28369152793</v>
      </c>
      <c r="B229" s="1" t="s">
        <v>3081</v>
      </c>
      <c r="C229" s="1" t="s">
        <v>3082</v>
      </c>
      <c r="D229" s="1" t="s">
        <v>3083</v>
      </c>
      <c r="E229" s="1" t="s">
        <v>3084</v>
      </c>
      <c r="F229" s="1" t="s">
        <v>1732</v>
      </c>
      <c r="G229" s="1" t="s">
        <v>1716</v>
      </c>
      <c r="H229" s="1" t="s">
        <v>1717</v>
      </c>
      <c r="I229" s="1" t="s">
        <v>3085</v>
      </c>
      <c r="J229" s="1" t="s">
        <v>30</v>
      </c>
      <c r="K229" s="1" t="s">
        <v>3086</v>
      </c>
      <c r="L229" s="1" t="s">
        <v>3086</v>
      </c>
      <c r="M229" s="1" t="s">
        <v>1720</v>
      </c>
      <c r="N229" s="1" t="s">
        <v>1720</v>
      </c>
      <c r="O229" s="1" t="s">
        <v>1721</v>
      </c>
      <c r="P229" s="1" t="s">
        <v>1722</v>
      </c>
      <c r="Q229" s="1" t="s">
        <v>1723</v>
      </c>
      <c r="R229" s="1" t="s">
        <v>3087</v>
      </c>
      <c r="S229" s="1" t="s">
        <v>1725</v>
      </c>
      <c r="T229" s="1" t="s">
        <v>1726</v>
      </c>
      <c r="U229" s="1" t="s">
        <v>1684</v>
      </c>
      <c r="V229" s="1" t="s">
        <v>1850</v>
      </c>
    </row>
    <row r="230" s="1" customFormat="1" spans="1:22">
      <c r="A230" s="3">
        <v>999228367814142</v>
      </c>
      <c r="B230" s="1" t="s">
        <v>3088</v>
      </c>
      <c r="C230" s="1" t="s">
        <v>3089</v>
      </c>
      <c r="D230" s="1" t="s">
        <v>2732</v>
      </c>
      <c r="E230" s="1" t="s">
        <v>3090</v>
      </c>
      <c r="F230" s="1" t="s">
        <v>1715</v>
      </c>
      <c r="G230" s="1" t="s">
        <v>1716</v>
      </c>
      <c r="H230" s="1" t="s">
        <v>1717</v>
      </c>
      <c r="I230" s="1" t="s">
        <v>3091</v>
      </c>
      <c r="J230" s="1" t="s">
        <v>30</v>
      </c>
      <c r="K230" s="1" t="s">
        <v>3092</v>
      </c>
      <c r="L230" s="1" t="s">
        <v>3092</v>
      </c>
      <c r="M230" s="1" t="s">
        <v>1720</v>
      </c>
      <c r="N230" s="1" t="s">
        <v>1720</v>
      </c>
      <c r="O230" s="1" t="s">
        <v>1721</v>
      </c>
      <c r="P230" s="1" t="s">
        <v>1722</v>
      </c>
      <c r="Q230" s="1" t="s">
        <v>1723</v>
      </c>
      <c r="R230" s="1" t="s">
        <v>3093</v>
      </c>
      <c r="S230" s="1" t="s">
        <v>1725</v>
      </c>
      <c r="T230" s="1" t="s">
        <v>1726</v>
      </c>
      <c r="U230" s="1" t="s">
        <v>1684</v>
      </c>
      <c r="V230" s="1" t="s">
        <v>1980</v>
      </c>
    </row>
    <row r="231" s="1" customFormat="1" spans="1:22">
      <c r="A231" s="3">
        <v>999228367397216</v>
      </c>
      <c r="B231" s="1" t="s">
        <v>3088</v>
      </c>
      <c r="C231" s="1" t="s">
        <v>3094</v>
      </c>
      <c r="D231" s="1" t="s">
        <v>3095</v>
      </c>
      <c r="E231" s="1" t="s">
        <v>3096</v>
      </c>
      <c r="F231" s="1" t="s">
        <v>1732</v>
      </c>
      <c r="G231" s="1" t="s">
        <v>1716</v>
      </c>
      <c r="H231" s="1" t="s">
        <v>1717</v>
      </c>
      <c r="I231" s="1" t="s">
        <v>3097</v>
      </c>
      <c r="J231" s="1" t="s">
        <v>30</v>
      </c>
      <c r="K231" s="1" t="s">
        <v>3098</v>
      </c>
      <c r="L231" s="1" t="s">
        <v>3098</v>
      </c>
      <c r="M231" s="1" t="s">
        <v>1720</v>
      </c>
      <c r="N231" s="1" t="s">
        <v>1720</v>
      </c>
      <c r="O231" s="1" t="s">
        <v>1721</v>
      </c>
      <c r="P231" s="1" t="s">
        <v>1722</v>
      </c>
      <c r="Q231" s="1" t="s">
        <v>1723</v>
      </c>
      <c r="R231" s="1" t="s">
        <v>3099</v>
      </c>
      <c r="S231" s="1" t="s">
        <v>1725</v>
      </c>
      <c r="T231" s="1" t="s">
        <v>1726</v>
      </c>
      <c r="U231" s="1" t="s">
        <v>1684</v>
      </c>
      <c r="V231" s="1" t="s">
        <v>1785</v>
      </c>
    </row>
    <row r="232" s="1" customFormat="1" spans="1:22">
      <c r="A232" s="3">
        <v>28366581775</v>
      </c>
      <c r="B232" s="1" t="s">
        <v>3088</v>
      </c>
      <c r="C232" s="1" t="s">
        <v>3100</v>
      </c>
      <c r="D232" s="1" t="s">
        <v>3101</v>
      </c>
      <c r="E232" s="1" t="s">
        <v>3102</v>
      </c>
      <c r="F232" s="1" t="s">
        <v>2401</v>
      </c>
      <c r="G232" s="1" t="s">
        <v>1716</v>
      </c>
      <c r="H232" s="1" t="s">
        <v>1717</v>
      </c>
      <c r="I232" s="1" t="s">
        <v>3103</v>
      </c>
      <c r="J232" s="1" t="s">
        <v>30</v>
      </c>
      <c r="K232" s="1" t="s">
        <v>3104</v>
      </c>
      <c r="L232" s="1" t="s">
        <v>3104</v>
      </c>
      <c r="M232" s="1" t="s">
        <v>1720</v>
      </c>
      <c r="N232" s="1" t="s">
        <v>1720</v>
      </c>
      <c r="O232" s="1" t="s">
        <v>1721</v>
      </c>
      <c r="P232" s="1" t="s">
        <v>1722</v>
      </c>
      <c r="Q232" s="1" t="s">
        <v>1723</v>
      </c>
      <c r="R232" s="1" t="s">
        <v>3105</v>
      </c>
      <c r="S232" s="1" t="s">
        <v>1725</v>
      </c>
      <c r="T232" s="1" t="s">
        <v>1726</v>
      </c>
      <c r="U232" s="1" t="s">
        <v>1684</v>
      </c>
      <c r="V232" s="1" t="s">
        <v>1778</v>
      </c>
    </row>
    <row r="233" s="1" customFormat="1" spans="1:22">
      <c r="A233" s="3">
        <v>999228365688860</v>
      </c>
      <c r="B233" s="1" t="s">
        <v>3088</v>
      </c>
      <c r="C233" s="1" t="s">
        <v>3106</v>
      </c>
      <c r="D233" s="1" t="s">
        <v>2545</v>
      </c>
      <c r="E233" s="1" t="s">
        <v>3107</v>
      </c>
      <c r="F233" s="1" t="s">
        <v>1715</v>
      </c>
      <c r="G233" s="1" t="s">
        <v>1716</v>
      </c>
      <c r="H233" s="1" t="s">
        <v>1717</v>
      </c>
      <c r="I233" s="1" t="s">
        <v>3108</v>
      </c>
      <c r="J233" s="1" t="s">
        <v>30</v>
      </c>
      <c r="K233" s="1" t="s">
        <v>3109</v>
      </c>
      <c r="L233" s="1" t="s">
        <v>3109</v>
      </c>
      <c r="M233" s="1" t="s">
        <v>1720</v>
      </c>
      <c r="N233" s="1" t="s">
        <v>1720</v>
      </c>
      <c r="O233" s="1" t="s">
        <v>1721</v>
      </c>
      <c r="P233" s="1" t="s">
        <v>1722</v>
      </c>
      <c r="Q233" s="1" t="s">
        <v>1723</v>
      </c>
      <c r="R233" s="1" t="s">
        <v>3110</v>
      </c>
      <c r="S233" s="1" t="s">
        <v>1725</v>
      </c>
      <c r="T233" s="1" t="s">
        <v>1726</v>
      </c>
      <c r="U233" s="1" t="s">
        <v>1684</v>
      </c>
      <c r="V233" s="1" t="s">
        <v>1785</v>
      </c>
    </row>
    <row r="234" s="1" customFormat="1" spans="1:22">
      <c r="A234" s="3">
        <v>999228365618982</v>
      </c>
      <c r="B234" s="1" t="s">
        <v>3088</v>
      </c>
      <c r="C234" s="1" t="s">
        <v>3111</v>
      </c>
      <c r="D234" s="1" t="s">
        <v>1752</v>
      </c>
      <c r="E234" s="1" t="s">
        <v>3112</v>
      </c>
      <c r="F234" s="1" t="s">
        <v>1715</v>
      </c>
      <c r="G234" s="1" t="s">
        <v>1716</v>
      </c>
      <c r="H234" s="1" t="s">
        <v>1717</v>
      </c>
      <c r="I234" s="1" t="s">
        <v>3113</v>
      </c>
      <c r="J234" s="1" t="s">
        <v>30</v>
      </c>
      <c r="K234" s="1" t="s">
        <v>3114</v>
      </c>
      <c r="L234" s="1" t="s">
        <v>3114</v>
      </c>
      <c r="M234" s="1" t="s">
        <v>1720</v>
      </c>
      <c r="N234" s="1" t="s">
        <v>1720</v>
      </c>
      <c r="O234" s="1" t="s">
        <v>1721</v>
      </c>
      <c r="P234" s="1" t="s">
        <v>1722</v>
      </c>
      <c r="Q234" s="1" t="s">
        <v>1723</v>
      </c>
      <c r="R234" s="1" t="s">
        <v>3115</v>
      </c>
      <c r="S234" s="1" t="s">
        <v>1725</v>
      </c>
      <c r="T234" s="1" t="s">
        <v>1726</v>
      </c>
      <c r="U234" s="1" t="s">
        <v>1684</v>
      </c>
      <c r="V234" s="1" t="s">
        <v>1757</v>
      </c>
    </row>
    <row r="235" s="1" customFormat="1" spans="1:22">
      <c r="A235" s="3">
        <v>999228359227957</v>
      </c>
      <c r="B235" s="1" t="s">
        <v>3116</v>
      </c>
      <c r="C235" s="1" t="s">
        <v>3117</v>
      </c>
      <c r="D235" s="1" t="s">
        <v>1975</v>
      </c>
      <c r="E235" s="1" t="s">
        <v>3118</v>
      </c>
      <c r="F235" s="1" t="s">
        <v>1732</v>
      </c>
      <c r="G235" s="1" t="s">
        <v>1716</v>
      </c>
      <c r="H235" s="1" t="s">
        <v>1717</v>
      </c>
      <c r="I235" s="1" t="s">
        <v>3119</v>
      </c>
      <c r="J235" s="1" t="s">
        <v>30</v>
      </c>
      <c r="K235" s="1" t="s">
        <v>3120</v>
      </c>
      <c r="L235" s="1" t="s">
        <v>3120</v>
      </c>
      <c r="M235" s="1" t="s">
        <v>1720</v>
      </c>
      <c r="N235" s="1" t="s">
        <v>1720</v>
      </c>
      <c r="O235" s="1" t="s">
        <v>1721</v>
      </c>
      <c r="P235" s="1" t="s">
        <v>1722</v>
      </c>
      <c r="Q235" s="1" t="s">
        <v>1723</v>
      </c>
      <c r="R235" s="1" t="s">
        <v>3121</v>
      </c>
      <c r="S235" s="1" t="s">
        <v>1725</v>
      </c>
      <c r="T235" s="1" t="s">
        <v>1726</v>
      </c>
      <c r="U235" s="1" t="s">
        <v>1684</v>
      </c>
      <c r="V235" s="1" t="s">
        <v>1980</v>
      </c>
    </row>
    <row r="236" s="1" customFormat="1" spans="1:22">
      <c r="A236" s="3">
        <v>999228358663964</v>
      </c>
      <c r="B236" s="1" t="s">
        <v>3116</v>
      </c>
      <c r="C236" s="1" t="s">
        <v>3122</v>
      </c>
      <c r="D236" s="1" t="s">
        <v>3123</v>
      </c>
      <c r="E236" s="1" t="s">
        <v>3124</v>
      </c>
      <c r="F236" s="1" t="s">
        <v>1732</v>
      </c>
      <c r="G236" s="1" t="s">
        <v>1716</v>
      </c>
      <c r="H236" s="1" t="s">
        <v>1717</v>
      </c>
      <c r="I236" s="1" t="s">
        <v>3125</v>
      </c>
      <c r="J236" s="1" t="s">
        <v>30</v>
      </c>
      <c r="K236" s="1" t="s">
        <v>3126</v>
      </c>
      <c r="L236" s="1" t="s">
        <v>3126</v>
      </c>
      <c r="M236" s="1" t="s">
        <v>1720</v>
      </c>
      <c r="N236" s="1" t="s">
        <v>1720</v>
      </c>
      <c r="O236" s="1" t="s">
        <v>1721</v>
      </c>
      <c r="P236" s="1" t="s">
        <v>1722</v>
      </c>
      <c r="Q236" s="1" t="s">
        <v>1723</v>
      </c>
      <c r="R236" s="1" t="s">
        <v>3127</v>
      </c>
      <c r="S236" s="1" t="s">
        <v>1725</v>
      </c>
      <c r="T236" s="1" t="s">
        <v>1726</v>
      </c>
      <c r="U236" s="1" t="s">
        <v>1684</v>
      </c>
      <c r="V236" s="1" t="s">
        <v>1850</v>
      </c>
    </row>
    <row r="237" s="1" customFormat="1" spans="1:22">
      <c r="A237" s="3">
        <v>999228349963183</v>
      </c>
      <c r="B237" s="1" t="s">
        <v>3116</v>
      </c>
      <c r="C237" s="1" t="s">
        <v>3128</v>
      </c>
      <c r="D237" s="1" t="s">
        <v>3129</v>
      </c>
      <c r="E237" s="1" t="s">
        <v>3130</v>
      </c>
      <c r="F237" s="1" t="s">
        <v>1732</v>
      </c>
      <c r="G237" s="1" t="s">
        <v>1716</v>
      </c>
      <c r="H237" s="1" t="s">
        <v>1717</v>
      </c>
      <c r="I237" s="1" t="s">
        <v>3131</v>
      </c>
      <c r="J237" s="1" t="s">
        <v>30</v>
      </c>
      <c r="K237" s="1" t="s">
        <v>3132</v>
      </c>
      <c r="L237" s="1" t="s">
        <v>3132</v>
      </c>
      <c r="M237" s="1" t="s">
        <v>1720</v>
      </c>
      <c r="N237" s="1" t="s">
        <v>1720</v>
      </c>
      <c r="O237" s="1" t="s">
        <v>1721</v>
      </c>
      <c r="P237" s="1" t="s">
        <v>1722</v>
      </c>
      <c r="Q237" s="1" t="s">
        <v>1723</v>
      </c>
      <c r="R237" s="1" t="s">
        <v>3133</v>
      </c>
      <c r="S237" s="1" t="s">
        <v>1725</v>
      </c>
      <c r="T237" s="1" t="s">
        <v>1726</v>
      </c>
      <c r="U237" s="1" t="s">
        <v>1684</v>
      </c>
      <c r="V237" s="1" t="s">
        <v>1757</v>
      </c>
    </row>
    <row r="238" s="1" customFormat="1" spans="1:22">
      <c r="A238" s="3">
        <v>999228345314052</v>
      </c>
      <c r="B238" s="1" t="s">
        <v>3116</v>
      </c>
      <c r="C238" s="1" t="s">
        <v>3134</v>
      </c>
      <c r="D238" s="1" t="s">
        <v>3135</v>
      </c>
      <c r="E238" s="1" t="s">
        <v>3136</v>
      </c>
      <c r="F238" s="1" t="s">
        <v>1732</v>
      </c>
      <c r="G238" s="1" t="s">
        <v>1716</v>
      </c>
      <c r="H238" s="1" t="s">
        <v>1717</v>
      </c>
      <c r="I238" s="1" t="s">
        <v>3137</v>
      </c>
      <c r="J238" s="1" t="s">
        <v>30</v>
      </c>
      <c r="K238" s="1" t="s">
        <v>3138</v>
      </c>
      <c r="L238" s="1" t="s">
        <v>3138</v>
      </c>
      <c r="M238" s="1" t="s">
        <v>1720</v>
      </c>
      <c r="N238" s="1" t="s">
        <v>1720</v>
      </c>
      <c r="O238" s="1" t="s">
        <v>1721</v>
      </c>
      <c r="P238" s="1" t="s">
        <v>1722</v>
      </c>
      <c r="Q238" s="1" t="s">
        <v>1723</v>
      </c>
      <c r="R238" s="1" t="s">
        <v>3139</v>
      </c>
      <c r="S238" s="1" t="s">
        <v>1725</v>
      </c>
      <c r="T238" s="1" t="s">
        <v>1726</v>
      </c>
      <c r="U238" s="1" t="s">
        <v>1684</v>
      </c>
      <c r="V238" s="1" t="s">
        <v>3140</v>
      </c>
    </row>
    <row r="239" s="1" customFormat="1" spans="1:22">
      <c r="A239" s="3">
        <v>999228344465370</v>
      </c>
      <c r="B239" s="1" t="s">
        <v>3116</v>
      </c>
      <c r="C239" s="1" t="s">
        <v>3141</v>
      </c>
      <c r="D239" s="1" t="s">
        <v>3142</v>
      </c>
      <c r="E239" s="1" t="s">
        <v>3143</v>
      </c>
      <c r="F239" s="1" t="s">
        <v>1732</v>
      </c>
      <c r="G239" s="1" t="s">
        <v>1716</v>
      </c>
      <c r="H239" s="1" t="s">
        <v>1717</v>
      </c>
      <c r="I239" s="1" t="s">
        <v>3144</v>
      </c>
      <c r="J239" s="1" t="s">
        <v>30</v>
      </c>
      <c r="K239" s="1" t="s">
        <v>3145</v>
      </c>
      <c r="L239" s="1" t="s">
        <v>3145</v>
      </c>
      <c r="M239" s="1" t="s">
        <v>1720</v>
      </c>
      <c r="N239" s="1" t="s">
        <v>1720</v>
      </c>
      <c r="O239" s="1" t="s">
        <v>1721</v>
      </c>
      <c r="P239" s="1" t="s">
        <v>1722</v>
      </c>
      <c r="Q239" s="1" t="s">
        <v>1723</v>
      </c>
      <c r="R239" s="1" t="s">
        <v>3146</v>
      </c>
      <c r="S239" s="1" t="s">
        <v>1725</v>
      </c>
      <c r="T239" s="1" t="s">
        <v>1726</v>
      </c>
      <c r="U239" s="1" t="s">
        <v>1684</v>
      </c>
      <c r="V239" s="1" t="s">
        <v>1836</v>
      </c>
    </row>
    <row r="240" s="1" customFormat="1" spans="1:22">
      <c r="A240" s="3">
        <v>999228340058934</v>
      </c>
      <c r="B240" s="1" t="s">
        <v>3147</v>
      </c>
      <c r="C240" s="1" t="s">
        <v>3148</v>
      </c>
      <c r="D240" s="1" t="s">
        <v>3149</v>
      </c>
      <c r="E240" s="1" t="s">
        <v>3150</v>
      </c>
      <c r="F240" s="1" t="s">
        <v>2401</v>
      </c>
      <c r="G240" s="1" t="s">
        <v>1716</v>
      </c>
      <c r="H240" s="1" t="s">
        <v>1717</v>
      </c>
      <c r="I240" s="1" t="s">
        <v>3151</v>
      </c>
      <c r="J240" s="1" t="s">
        <v>30</v>
      </c>
      <c r="K240" s="1" t="s">
        <v>3152</v>
      </c>
      <c r="L240" s="1" t="s">
        <v>3152</v>
      </c>
      <c r="M240" s="1" t="s">
        <v>1720</v>
      </c>
      <c r="N240" s="1" t="s">
        <v>1720</v>
      </c>
      <c r="O240" s="1" t="s">
        <v>1721</v>
      </c>
      <c r="P240" s="1" t="s">
        <v>1722</v>
      </c>
      <c r="Q240" s="1" t="s">
        <v>1723</v>
      </c>
      <c r="R240" s="1" t="s">
        <v>3153</v>
      </c>
      <c r="S240" s="1" t="s">
        <v>1725</v>
      </c>
      <c r="T240" s="1" t="s">
        <v>1726</v>
      </c>
      <c r="U240" s="1" t="s">
        <v>1684</v>
      </c>
      <c r="V240" s="1" t="s">
        <v>3154</v>
      </c>
    </row>
    <row r="241" s="1" customFormat="1" spans="1:22">
      <c r="A241" s="3">
        <v>999228331277617</v>
      </c>
      <c r="B241" s="1" t="s">
        <v>3155</v>
      </c>
      <c r="C241" s="1" t="s">
        <v>3156</v>
      </c>
      <c r="D241" s="1" t="s">
        <v>3157</v>
      </c>
      <c r="E241" s="1" t="s">
        <v>3158</v>
      </c>
      <c r="F241" s="1" t="s">
        <v>2537</v>
      </c>
      <c r="G241" s="1" t="s">
        <v>1716</v>
      </c>
      <c r="H241" s="1" t="s">
        <v>1717</v>
      </c>
      <c r="I241" s="1" t="s">
        <v>3159</v>
      </c>
      <c r="J241" s="1" t="s">
        <v>30</v>
      </c>
      <c r="K241" s="1" t="s">
        <v>3160</v>
      </c>
      <c r="L241" s="1" t="s">
        <v>3160</v>
      </c>
      <c r="M241" s="1" t="s">
        <v>1720</v>
      </c>
      <c r="N241" s="1" t="s">
        <v>1720</v>
      </c>
      <c r="O241" s="1" t="s">
        <v>1721</v>
      </c>
      <c r="P241" s="1" t="s">
        <v>1722</v>
      </c>
      <c r="Q241" s="1" t="s">
        <v>1723</v>
      </c>
      <c r="R241" s="1" t="s">
        <v>3161</v>
      </c>
      <c r="S241" s="1" t="s">
        <v>1725</v>
      </c>
      <c r="T241" s="1" t="s">
        <v>1726</v>
      </c>
      <c r="U241" s="1" t="s">
        <v>1684</v>
      </c>
      <c r="V241" s="1" t="s">
        <v>1771</v>
      </c>
    </row>
    <row r="242" s="1" customFormat="1" spans="1:22">
      <c r="A242" s="3">
        <v>999228330653103</v>
      </c>
      <c r="B242" s="1" t="s">
        <v>3155</v>
      </c>
      <c r="C242" s="1" t="s">
        <v>3162</v>
      </c>
      <c r="D242" s="1" t="s">
        <v>3163</v>
      </c>
      <c r="E242" s="1" t="s">
        <v>3164</v>
      </c>
      <c r="F242" s="1" t="s">
        <v>2401</v>
      </c>
      <c r="G242" s="1" t="s">
        <v>1716</v>
      </c>
      <c r="H242" s="1" t="s">
        <v>1717</v>
      </c>
      <c r="I242" s="1" t="s">
        <v>3165</v>
      </c>
      <c r="J242" s="1" t="s">
        <v>30</v>
      </c>
      <c r="K242" s="1" t="s">
        <v>3166</v>
      </c>
      <c r="L242" s="1" t="s">
        <v>3166</v>
      </c>
      <c r="M242" s="1" t="s">
        <v>1720</v>
      </c>
      <c r="N242" s="1" t="s">
        <v>1720</v>
      </c>
      <c r="O242" s="1" t="s">
        <v>1721</v>
      </c>
      <c r="P242" s="1" t="s">
        <v>1722</v>
      </c>
      <c r="Q242" s="1" t="s">
        <v>1723</v>
      </c>
      <c r="R242" s="1" t="s">
        <v>3167</v>
      </c>
      <c r="S242" s="1" t="s">
        <v>1725</v>
      </c>
      <c r="T242" s="1" t="s">
        <v>1726</v>
      </c>
      <c r="U242" s="1" t="s">
        <v>2151</v>
      </c>
      <c r="V242" s="1" t="s">
        <v>1980</v>
      </c>
    </row>
    <row r="243" s="1" customFormat="1" spans="1:22">
      <c r="A243" s="3">
        <v>999228329879849</v>
      </c>
      <c r="B243" s="1" t="s">
        <v>3155</v>
      </c>
      <c r="C243" s="1" t="s">
        <v>3168</v>
      </c>
      <c r="D243" s="1" t="s">
        <v>3169</v>
      </c>
      <c r="E243" s="1" t="s">
        <v>3170</v>
      </c>
      <c r="F243" s="1" t="s">
        <v>1732</v>
      </c>
      <c r="G243" s="1" t="s">
        <v>1716</v>
      </c>
      <c r="H243" s="1" t="s">
        <v>1717</v>
      </c>
      <c r="I243" s="1" t="s">
        <v>3171</v>
      </c>
      <c r="J243" s="1" t="s">
        <v>30</v>
      </c>
      <c r="K243" s="1" t="s">
        <v>3172</v>
      </c>
      <c r="L243" s="1" t="s">
        <v>3172</v>
      </c>
      <c r="M243" s="1" t="s">
        <v>1720</v>
      </c>
      <c r="N243" s="1" t="s">
        <v>1720</v>
      </c>
      <c r="O243" s="1" t="s">
        <v>1721</v>
      </c>
      <c r="P243" s="1" t="s">
        <v>1722</v>
      </c>
      <c r="Q243" s="1" t="s">
        <v>1723</v>
      </c>
      <c r="R243" s="1" t="s">
        <v>3173</v>
      </c>
      <c r="S243" s="1" t="s">
        <v>1725</v>
      </c>
      <c r="T243" s="1" t="s">
        <v>1726</v>
      </c>
      <c r="U243" s="1" t="s">
        <v>1684</v>
      </c>
      <c r="V243" s="1" t="s">
        <v>1771</v>
      </c>
    </row>
    <row r="244" s="1" customFormat="1" spans="1:22">
      <c r="A244" s="3">
        <v>999228320738967</v>
      </c>
      <c r="B244" s="1" t="s">
        <v>3174</v>
      </c>
      <c r="C244" s="1" t="s">
        <v>3175</v>
      </c>
      <c r="D244" s="1" t="s">
        <v>3176</v>
      </c>
      <c r="E244" s="1" t="s">
        <v>3177</v>
      </c>
      <c r="F244" s="1" t="s">
        <v>1715</v>
      </c>
      <c r="G244" s="1" t="s">
        <v>1716</v>
      </c>
      <c r="H244" s="1" t="s">
        <v>1717</v>
      </c>
      <c r="I244" s="1" t="s">
        <v>3178</v>
      </c>
      <c r="J244" s="1" t="s">
        <v>30</v>
      </c>
      <c r="K244" s="1" t="s">
        <v>3179</v>
      </c>
      <c r="L244" s="1" t="s">
        <v>3179</v>
      </c>
      <c r="M244" s="1" t="s">
        <v>1720</v>
      </c>
      <c r="N244" s="1" t="s">
        <v>1720</v>
      </c>
      <c r="O244" s="1" t="s">
        <v>1721</v>
      </c>
      <c r="P244" s="1" t="s">
        <v>1722</v>
      </c>
      <c r="Q244" s="1" t="s">
        <v>1723</v>
      </c>
      <c r="R244" s="1" t="s">
        <v>3180</v>
      </c>
      <c r="S244" s="1" t="s">
        <v>1725</v>
      </c>
      <c r="T244" s="1" t="s">
        <v>1726</v>
      </c>
      <c r="U244" s="1" t="s">
        <v>1684</v>
      </c>
      <c r="V244" s="1" t="s">
        <v>1757</v>
      </c>
    </row>
    <row r="245" s="1" customFormat="1" spans="1:22">
      <c r="A245" s="3">
        <v>999228320195529</v>
      </c>
      <c r="B245" s="1" t="s">
        <v>3174</v>
      </c>
      <c r="C245" s="1" t="s">
        <v>3181</v>
      </c>
      <c r="D245" s="1" t="s">
        <v>3182</v>
      </c>
      <c r="E245" s="1" t="s">
        <v>3183</v>
      </c>
      <c r="F245" s="1" t="s">
        <v>1715</v>
      </c>
      <c r="G245" s="1" t="s">
        <v>1716</v>
      </c>
      <c r="H245" s="1" t="s">
        <v>1717</v>
      </c>
      <c r="I245" s="1" t="s">
        <v>3184</v>
      </c>
      <c r="J245" s="1" t="s">
        <v>30</v>
      </c>
      <c r="K245" s="1" t="s">
        <v>3185</v>
      </c>
      <c r="L245" s="1" t="s">
        <v>3185</v>
      </c>
      <c r="M245" s="1" t="s">
        <v>1720</v>
      </c>
      <c r="N245" s="1" t="s">
        <v>1720</v>
      </c>
      <c r="O245" s="1" t="s">
        <v>1721</v>
      </c>
      <c r="P245" s="1" t="s">
        <v>1722</v>
      </c>
      <c r="Q245" s="1" t="s">
        <v>1723</v>
      </c>
      <c r="R245" s="1" t="s">
        <v>3186</v>
      </c>
      <c r="S245" s="1" t="s">
        <v>1725</v>
      </c>
      <c r="T245" s="1" t="s">
        <v>1726</v>
      </c>
      <c r="U245" s="1" t="s">
        <v>1684</v>
      </c>
      <c r="V245" s="1" t="s">
        <v>2041</v>
      </c>
    </row>
    <row r="246" s="1" customFormat="1" spans="1:22">
      <c r="A246" s="3">
        <v>999228317960561</v>
      </c>
      <c r="B246" s="1" t="s">
        <v>3174</v>
      </c>
      <c r="C246" s="1" t="s">
        <v>3187</v>
      </c>
      <c r="D246" s="1" t="s">
        <v>3188</v>
      </c>
      <c r="E246" s="1" t="s">
        <v>3189</v>
      </c>
      <c r="F246" s="1" t="s">
        <v>1715</v>
      </c>
      <c r="G246" s="1" t="s">
        <v>1716</v>
      </c>
      <c r="H246" s="1" t="s">
        <v>1717</v>
      </c>
      <c r="I246" s="1" t="s">
        <v>3190</v>
      </c>
      <c r="J246" s="1" t="s">
        <v>30</v>
      </c>
      <c r="K246" s="1" t="s">
        <v>3191</v>
      </c>
      <c r="L246" s="1" t="s">
        <v>3191</v>
      </c>
      <c r="M246" s="1" t="s">
        <v>1720</v>
      </c>
      <c r="N246" s="1" t="s">
        <v>1720</v>
      </c>
      <c r="O246" s="1" t="s">
        <v>1721</v>
      </c>
      <c r="P246" s="1" t="s">
        <v>1722</v>
      </c>
      <c r="Q246" s="1" t="s">
        <v>1723</v>
      </c>
      <c r="R246" s="1" t="s">
        <v>3192</v>
      </c>
      <c r="S246" s="1" t="s">
        <v>1725</v>
      </c>
      <c r="T246" s="1" t="s">
        <v>1726</v>
      </c>
      <c r="U246" s="1" t="s">
        <v>1684</v>
      </c>
      <c r="V246" s="1" t="s">
        <v>1757</v>
      </c>
    </row>
    <row r="247" s="1" customFormat="1" spans="1:22">
      <c r="A247" s="3">
        <v>999228314351752</v>
      </c>
      <c r="B247" s="1" t="s">
        <v>3174</v>
      </c>
      <c r="C247" s="1" t="s">
        <v>3193</v>
      </c>
      <c r="D247" s="1" t="s">
        <v>3194</v>
      </c>
      <c r="E247" s="1" t="s">
        <v>3195</v>
      </c>
      <c r="F247" s="1" t="s">
        <v>2401</v>
      </c>
      <c r="G247" s="1" t="s">
        <v>1716</v>
      </c>
      <c r="H247" s="1" t="s">
        <v>1717</v>
      </c>
      <c r="I247" s="1" t="s">
        <v>3196</v>
      </c>
      <c r="J247" s="1" t="s">
        <v>30</v>
      </c>
      <c r="K247" s="1" t="s">
        <v>3197</v>
      </c>
      <c r="L247" s="1" t="s">
        <v>3197</v>
      </c>
      <c r="M247" s="1" t="s">
        <v>1720</v>
      </c>
      <c r="N247" s="1" t="s">
        <v>1720</v>
      </c>
      <c r="O247" s="1" t="s">
        <v>1721</v>
      </c>
      <c r="P247" s="1" t="s">
        <v>1722</v>
      </c>
      <c r="Q247" s="1" t="s">
        <v>1723</v>
      </c>
      <c r="R247" s="1" t="s">
        <v>3198</v>
      </c>
      <c r="S247" s="1" t="s">
        <v>1725</v>
      </c>
      <c r="T247" s="1" t="s">
        <v>1726</v>
      </c>
      <c r="U247" s="1" t="s">
        <v>1684</v>
      </c>
      <c r="V247" s="1" t="s">
        <v>1887</v>
      </c>
    </row>
    <row r="248" s="1" customFormat="1" spans="1:22">
      <c r="A248" s="3">
        <v>999228295060186</v>
      </c>
      <c r="B248" s="1" t="s">
        <v>3199</v>
      </c>
      <c r="C248" s="1" t="s">
        <v>3200</v>
      </c>
      <c r="D248" s="1" t="s">
        <v>3201</v>
      </c>
      <c r="E248" s="1" t="s">
        <v>3202</v>
      </c>
      <c r="F248" s="1" t="s">
        <v>2401</v>
      </c>
      <c r="G248" s="1" t="s">
        <v>1716</v>
      </c>
      <c r="H248" s="1" t="s">
        <v>1717</v>
      </c>
      <c r="I248" s="1" t="s">
        <v>3203</v>
      </c>
      <c r="J248" s="1" t="s">
        <v>30</v>
      </c>
      <c r="K248" s="1" t="s">
        <v>3204</v>
      </c>
      <c r="L248" s="1" t="s">
        <v>3204</v>
      </c>
      <c r="M248" s="1" t="s">
        <v>1720</v>
      </c>
      <c r="N248" s="1" t="s">
        <v>1720</v>
      </c>
      <c r="O248" s="1" t="s">
        <v>1721</v>
      </c>
      <c r="P248" s="1" t="s">
        <v>1722</v>
      </c>
      <c r="Q248" s="1" t="s">
        <v>1723</v>
      </c>
      <c r="R248" s="1" t="s">
        <v>3205</v>
      </c>
      <c r="S248" s="1" t="s">
        <v>1725</v>
      </c>
      <c r="T248" s="1" t="s">
        <v>1726</v>
      </c>
      <c r="U248" s="1" t="s">
        <v>1684</v>
      </c>
      <c r="V248" s="1" t="s">
        <v>1798</v>
      </c>
    </row>
    <row r="249" s="1" customFormat="1" spans="1:22">
      <c r="A249" s="3">
        <v>999228283962634</v>
      </c>
      <c r="B249" s="1" t="s">
        <v>3206</v>
      </c>
      <c r="C249" s="1" t="s">
        <v>3207</v>
      </c>
      <c r="D249" s="1" t="s">
        <v>3208</v>
      </c>
      <c r="E249" s="1" t="s">
        <v>3209</v>
      </c>
      <c r="F249" s="1" t="s">
        <v>1715</v>
      </c>
      <c r="G249" s="1" t="s">
        <v>1716</v>
      </c>
      <c r="H249" s="1" t="s">
        <v>1717</v>
      </c>
      <c r="I249" s="1" t="s">
        <v>3210</v>
      </c>
      <c r="J249" s="1" t="s">
        <v>30</v>
      </c>
      <c r="K249" s="1" t="s">
        <v>3211</v>
      </c>
      <c r="L249" s="1" t="s">
        <v>3211</v>
      </c>
      <c r="M249" s="1" t="s">
        <v>1720</v>
      </c>
      <c r="N249" s="1" t="s">
        <v>1720</v>
      </c>
      <c r="O249" s="1" t="s">
        <v>1721</v>
      </c>
      <c r="P249" s="1" t="s">
        <v>1722</v>
      </c>
      <c r="Q249" s="1" t="s">
        <v>1723</v>
      </c>
      <c r="R249" s="1" t="s">
        <v>3212</v>
      </c>
      <c r="S249" s="1" t="s">
        <v>1725</v>
      </c>
      <c r="T249" s="1" t="s">
        <v>1726</v>
      </c>
      <c r="U249" s="1" t="s">
        <v>1684</v>
      </c>
      <c r="V249" s="1" t="s">
        <v>1850</v>
      </c>
    </row>
    <row r="250" s="1" customFormat="1" spans="1:22">
      <c r="A250" s="3">
        <v>999228281043462</v>
      </c>
      <c r="B250" s="1" t="s">
        <v>3206</v>
      </c>
      <c r="C250" s="1" t="s">
        <v>3213</v>
      </c>
      <c r="D250" s="1" t="s">
        <v>3214</v>
      </c>
      <c r="E250" s="1" t="s">
        <v>3215</v>
      </c>
      <c r="F250" s="1" t="s">
        <v>1715</v>
      </c>
      <c r="G250" s="1" t="s">
        <v>1716</v>
      </c>
      <c r="H250" s="1" t="s">
        <v>1717</v>
      </c>
      <c r="I250" s="1" t="s">
        <v>3216</v>
      </c>
      <c r="J250" s="1" t="s">
        <v>30</v>
      </c>
      <c r="K250" s="1" t="s">
        <v>3217</v>
      </c>
      <c r="L250" s="1" t="s">
        <v>3217</v>
      </c>
      <c r="M250" s="1" t="s">
        <v>1720</v>
      </c>
      <c r="N250" s="1" t="s">
        <v>1720</v>
      </c>
      <c r="O250" s="1" t="s">
        <v>1721</v>
      </c>
      <c r="P250" s="1" t="s">
        <v>1722</v>
      </c>
      <c r="Q250" s="1" t="s">
        <v>1723</v>
      </c>
      <c r="R250" s="1" t="s">
        <v>3218</v>
      </c>
      <c r="S250" s="1" t="s">
        <v>1725</v>
      </c>
      <c r="T250" s="1" t="s">
        <v>1726</v>
      </c>
      <c r="U250" s="1" t="s">
        <v>1684</v>
      </c>
      <c r="V250" s="1" t="s">
        <v>1757</v>
      </c>
    </row>
    <row r="251" s="1" customFormat="1" spans="1:22">
      <c r="A251" s="3">
        <v>999228277845909</v>
      </c>
      <c r="B251" s="1" t="s">
        <v>3206</v>
      </c>
      <c r="C251" s="1" t="s">
        <v>3219</v>
      </c>
      <c r="D251" s="1" t="s">
        <v>3220</v>
      </c>
      <c r="E251" s="1" t="s">
        <v>3221</v>
      </c>
      <c r="F251" s="1" t="s">
        <v>1732</v>
      </c>
      <c r="G251" s="1" t="s">
        <v>1716</v>
      </c>
      <c r="H251" s="1" t="s">
        <v>1717</v>
      </c>
      <c r="I251" s="1" t="s">
        <v>3222</v>
      </c>
      <c r="J251" s="1" t="s">
        <v>30</v>
      </c>
      <c r="K251" s="1" t="s">
        <v>3223</v>
      </c>
      <c r="L251" s="1" t="s">
        <v>3223</v>
      </c>
      <c r="M251" s="1" t="s">
        <v>1720</v>
      </c>
      <c r="N251" s="1" t="s">
        <v>1720</v>
      </c>
      <c r="O251" s="1" t="s">
        <v>1721</v>
      </c>
      <c r="P251" s="1" t="s">
        <v>1722</v>
      </c>
      <c r="Q251" s="1" t="s">
        <v>1723</v>
      </c>
      <c r="R251" s="1" t="s">
        <v>3224</v>
      </c>
      <c r="S251" s="1" t="s">
        <v>1725</v>
      </c>
      <c r="T251" s="1" t="s">
        <v>1726</v>
      </c>
      <c r="U251" s="1" t="s">
        <v>1684</v>
      </c>
      <c r="V251" s="1" t="s">
        <v>1798</v>
      </c>
    </row>
    <row r="252" s="1" customFormat="1" spans="1:22">
      <c r="A252" s="3">
        <v>999228274303635</v>
      </c>
      <c r="B252" s="1" t="s">
        <v>3206</v>
      </c>
      <c r="C252" s="1" t="s">
        <v>3225</v>
      </c>
      <c r="D252" s="1" t="s">
        <v>3226</v>
      </c>
      <c r="E252" s="1" t="s">
        <v>3227</v>
      </c>
      <c r="F252" s="1" t="s">
        <v>2401</v>
      </c>
      <c r="G252" s="1" t="s">
        <v>1716</v>
      </c>
      <c r="H252" s="1" t="s">
        <v>1717</v>
      </c>
      <c r="I252" s="1" t="s">
        <v>3228</v>
      </c>
      <c r="J252" s="1" t="s">
        <v>30</v>
      </c>
      <c r="K252" s="1" t="s">
        <v>3229</v>
      </c>
      <c r="L252" s="1" t="s">
        <v>3229</v>
      </c>
      <c r="M252" s="1" t="s">
        <v>1720</v>
      </c>
      <c r="N252" s="1" t="s">
        <v>1720</v>
      </c>
      <c r="O252" s="1" t="s">
        <v>1721</v>
      </c>
      <c r="P252" s="1" t="s">
        <v>1722</v>
      </c>
      <c r="Q252" s="1" t="s">
        <v>1723</v>
      </c>
      <c r="R252" s="1" t="s">
        <v>3230</v>
      </c>
      <c r="S252" s="1" t="s">
        <v>1725</v>
      </c>
      <c r="T252" s="1" t="s">
        <v>1726</v>
      </c>
      <c r="U252" s="1" t="s">
        <v>1684</v>
      </c>
      <c r="V252" s="1" t="s">
        <v>3231</v>
      </c>
    </row>
    <row r="253" s="1" customFormat="1" spans="1:22">
      <c r="A253" s="3">
        <v>999228270648058</v>
      </c>
      <c r="B253" s="1" t="s">
        <v>3232</v>
      </c>
      <c r="C253" s="1" t="s">
        <v>3233</v>
      </c>
      <c r="D253" s="1" t="s">
        <v>3234</v>
      </c>
      <c r="E253" s="1" t="s">
        <v>3235</v>
      </c>
      <c r="F253" s="1" t="s">
        <v>1715</v>
      </c>
      <c r="G253" s="1" t="s">
        <v>1716</v>
      </c>
      <c r="H253" s="1" t="s">
        <v>1717</v>
      </c>
      <c r="I253" s="1" t="s">
        <v>3236</v>
      </c>
      <c r="J253" s="1" t="s">
        <v>30</v>
      </c>
      <c r="K253" s="1" t="s">
        <v>3237</v>
      </c>
      <c r="L253" s="1" t="s">
        <v>3237</v>
      </c>
      <c r="M253" s="1" t="s">
        <v>1720</v>
      </c>
      <c r="N253" s="1" t="s">
        <v>1720</v>
      </c>
      <c r="O253" s="1" t="s">
        <v>1721</v>
      </c>
      <c r="P253" s="1" t="s">
        <v>1722</v>
      </c>
      <c r="Q253" s="1" t="s">
        <v>1723</v>
      </c>
      <c r="R253" s="1" t="s">
        <v>3238</v>
      </c>
      <c r="S253" s="1" t="s">
        <v>1725</v>
      </c>
      <c r="T253" s="1" t="s">
        <v>1726</v>
      </c>
      <c r="U253" s="1" t="s">
        <v>1684</v>
      </c>
      <c r="V253" s="1" t="s">
        <v>1757</v>
      </c>
    </row>
    <row r="254" s="1" customFormat="1" spans="1:22">
      <c r="A254" s="3">
        <v>28262373846</v>
      </c>
      <c r="B254" s="1" t="s">
        <v>3239</v>
      </c>
      <c r="C254" s="1" t="s">
        <v>3240</v>
      </c>
      <c r="D254" s="1" t="s">
        <v>1752</v>
      </c>
      <c r="E254" s="1" t="s">
        <v>3241</v>
      </c>
      <c r="F254" s="1" t="s">
        <v>2537</v>
      </c>
      <c r="G254" s="1" t="s">
        <v>1716</v>
      </c>
      <c r="H254" s="1" t="s">
        <v>1717</v>
      </c>
      <c r="I254" s="1" t="s">
        <v>3242</v>
      </c>
      <c r="J254" s="1" t="s">
        <v>30</v>
      </c>
      <c r="K254" s="1" t="s">
        <v>3243</v>
      </c>
      <c r="L254" s="1" t="s">
        <v>3243</v>
      </c>
      <c r="M254" s="1" t="s">
        <v>1720</v>
      </c>
      <c r="N254" s="1" t="s">
        <v>1720</v>
      </c>
      <c r="O254" s="1" t="s">
        <v>1721</v>
      </c>
      <c r="P254" s="1" t="s">
        <v>1722</v>
      </c>
      <c r="Q254" s="1" t="s">
        <v>1723</v>
      </c>
      <c r="R254" s="1" t="s">
        <v>3244</v>
      </c>
      <c r="S254" s="1" t="s">
        <v>1725</v>
      </c>
      <c r="T254" s="1" t="s">
        <v>1726</v>
      </c>
      <c r="U254" s="1" t="s">
        <v>1684</v>
      </c>
      <c r="V254" s="1" t="s">
        <v>1757</v>
      </c>
    </row>
    <row r="255" s="1" customFormat="1" spans="1:22">
      <c r="A255" s="3">
        <v>999228257553326</v>
      </c>
      <c r="B255" s="1" t="s">
        <v>3239</v>
      </c>
      <c r="C255" s="1" t="s">
        <v>3245</v>
      </c>
      <c r="D255" s="1" t="s">
        <v>3246</v>
      </c>
      <c r="E255" s="1" t="s">
        <v>3247</v>
      </c>
      <c r="F255" s="1" t="s">
        <v>1732</v>
      </c>
      <c r="G255" s="1" t="s">
        <v>1716</v>
      </c>
      <c r="H255" s="1" t="s">
        <v>1717</v>
      </c>
      <c r="I255" s="1" t="s">
        <v>3248</v>
      </c>
      <c r="J255" s="1" t="s">
        <v>30</v>
      </c>
      <c r="K255" s="1" t="s">
        <v>3249</v>
      </c>
      <c r="L255" s="1" t="s">
        <v>3249</v>
      </c>
      <c r="M255" s="1" t="s">
        <v>1720</v>
      </c>
      <c r="N255" s="1" t="s">
        <v>1720</v>
      </c>
      <c r="O255" s="1" t="s">
        <v>1721</v>
      </c>
      <c r="P255" s="1" t="s">
        <v>1722</v>
      </c>
      <c r="Q255" s="1" t="s">
        <v>1723</v>
      </c>
      <c r="R255" s="1" t="s">
        <v>3250</v>
      </c>
      <c r="S255" s="1" t="s">
        <v>1725</v>
      </c>
      <c r="T255" s="1" t="s">
        <v>1726</v>
      </c>
      <c r="U255" s="1" t="s">
        <v>1684</v>
      </c>
      <c r="V255" s="1" t="s">
        <v>1980</v>
      </c>
    </row>
    <row r="256" s="1" customFormat="1" spans="1:22">
      <c r="A256" s="3">
        <v>999228240358877</v>
      </c>
      <c r="B256" s="1" t="s">
        <v>3239</v>
      </c>
      <c r="C256" s="1" t="s">
        <v>3251</v>
      </c>
      <c r="D256" s="1" t="s">
        <v>3252</v>
      </c>
      <c r="E256" s="1" t="s">
        <v>3253</v>
      </c>
      <c r="F256" s="1" t="s">
        <v>1732</v>
      </c>
      <c r="G256" s="1" t="s">
        <v>1716</v>
      </c>
      <c r="H256" s="1" t="s">
        <v>1717</v>
      </c>
      <c r="I256" s="1" t="s">
        <v>3254</v>
      </c>
      <c r="J256" s="1" t="s">
        <v>30</v>
      </c>
      <c r="K256" s="1" t="s">
        <v>3255</v>
      </c>
      <c r="L256" s="1" t="s">
        <v>3255</v>
      </c>
      <c r="M256" s="1" t="s">
        <v>1720</v>
      </c>
      <c r="N256" s="1" t="s">
        <v>1720</v>
      </c>
      <c r="O256" s="1" t="s">
        <v>1721</v>
      </c>
      <c r="P256" s="1" t="s">
        <v>1722</v>
      </c>
      <c r="Q256" s="1" t="s">
        <v>1723</v>
      </c>
      <c r="R256" s="1" t="s">
        <v>3256</v>
      </c>
      <c r="S256" s="1" t="s">
        <v>1725</v>
      </c>
      <c r="T256" s="1" t="s">
        <v>1726</v>
      </c>
      <c r="U256" s="1" t="s">
        <v>1684</v>
      </c>
      <c r="V256" s="1" t="s">
        <v>1757</v>
      </c>
    </row>
    <row r="257" s="1" customFormat="1" spans="1:22">
      <c r="A257" s="3">
        <v>999228239835308</v>
      </c>
      <c r="B257" s="1" t="s">
        <v>3239</v>
      </c>
      <c r="C257" s="1" t="s">
        <v>3257</v>
      </c>
      <c r="D257" s="1" t="s">
        <v>3258</v>
      </c>
      <c r="E257" s="1" t="s">
        <v>3259</v>
      </c>
      <c r="F257" s="1" t="s">
        <v>1732</v>
      </c>
      <c r="G257" s="1" t="s">
        <v>1716</v>
      </c>
      <c r="H257" s="1" t="s">
        <v>1717</v>
      </c>
      <c r="I257" s="1" t="s">
        <v>3260</v>
      </c>
      <c r="J257" s="1" t="s">
        <v>30</v>
      </c>
      <c r="K257" s="1" t="s">
        <v>3261</v>
      </c>
      <c r="L257" s="1" t="s">
        <v>3261</v>
      </c>
      <c r="M257" s="1" t="s">
        <v>1720</v>
      </c>
      <c r="N257" s="1" t="s">
        <v>1720</v>
      </c>
      <c r="O257" s="1" t="s">
        <v>1721</v>
      </c>
      <c r="P257" s="1" t="s">
        <v>1722</v>
      </c>
      <c r="Q257" s="1" t="s">
        <v>1723</v>
      </c>
      <c r="R257" s="1" t="s">
        <v>3262</v>
      </c>
      <c r="S257" s="1" t="s">
        <v>1725</v>
      </c>
      <c r="T257" s="1" t="s">
        <v>1726</v>
      </c>
      <c r="U257" s="1" t="s">
        <v>2151</v>
      </c>
      <c r="V257" s="1" t="s">
        <v>1850</v>
      </c>
    </row>
    <row r="258" s="1" customFormat="1" spans="1:22">
      <c r="A258" s="3">
        <v>999228208021289</v>
      </c>
      <c r="B258" s="1" t="s">
        <v>3263</v>
      </c>
      <c r="C258" s="1" t="s">
        <v>3264</v>
      </c>
      <c r="D258" s="1" t="s">
        <v>3265</v>
      </c>
      <c r="E258" s="1" t="s">
        <v>3266</v>
      </c>
      <c r="F258" s="1" t="s">
        <v>2401</v>
      </c>
      <c r="G258" s="1" t="s">
        <v>1716</v>
      </c>
      <c r="H258" s="1" t="s">
        <v>1717</v>
      </c>
      <c r="I258" s="1" t="s">
        <v>3267</v>
      </c>
      <c r="J258" s="1" t="s">
        <v>30</v>
      </c>
      <c r="K258" s="1" t="s">
        <v>3268</v>
      </c>
      <c r="L258" s="1" t="s">
        <v>3268</v>
      </c>
      <c r="M258" s="1" t="s">
        <v>1720</v>
      </c>
      <c r="N258" s="1" t="s">
        <v>1720</v>
      </c>
      <c r="O258" s="1" t="s">
        <v>1721</v>
      </c>
      <c r="P258" s="1" t="s">
        <v>1722</v>
      </c>
      <c r="Q258" s="1" t="s">
        <v>1723</v>
      </c>
      <c r="R258" s="1" t="s">
        <v>3269</v>
      </c>
      <c r="S258" s="1" t="s">
        <v>1725</v>
      </c>
      <c r="T258" s="1" t="s">
        <v>1726</v>
      </c>
      <c r="U258" s="1" t="s">
        <v>1684</v>
      </c>
      <c r="V258" s="1" t="s">
        <v>1836</v>
      </c>
    </row>
    <row r="259" s="1" customFormat="1" spans="1:22">
      <c r="A259" s="3">
        <v>999228159038133</v>
      </c>
      <c r="B259" s="1" t="s">
        <v>3270</v>
      </c>
      <c r="C259" s="1" t="s">
        <v>3271</v>
      </c>
      <c r="D259" s="1" t="s">
        <v>3272</v>
      </c>
      <c r="E259" s="1" t="s">
        <v>3273</v>
      </c>
      <c r="F259" s="1" t="s">
        <v>1715</v>
      </c>
      <c r="G259" s="1" t="s">
        <v>1716</v>
      </c>
      <c r="H259" s="1" t="s">
        <v>1717</v>
      </c>
      <c r="I259" s="1" t="s">
        <v>3274</v>
      </c>
      <c r="J259" s="1" t="s">
        <v>30</v>
      </c>
      <c r="K259" s="1" t="s">
        <v>3275</v>
      </c>
      <c r="L259" s="1" t="s">
        <v>3275</v>
      </c>
      <c r="M259" s="1" t="s">
        <v>1720</v>
      </c>
      <c r="N259" s="1" t="s">
        <v>1720</v>
      </c>
      <c r="O259" s="1" t="s">
        <v>1721</v>
      </c>
      <c r="P259" s="1" t="s">
        <v>1722</v>
      </c>
      <c r="Q259" s="1" t="s">
        <v>1723</v>
      </c>
      <c r="R259" s="1" t="s">
        <v>3276</v>
      </c>
      <c r="S259" s="1" t="s">
        <v>1725</v>
      </c>
      <c r="T259" s="1" t="s">
        <v>1726</v>
      </c>
      <c r="U259" s="1" t="s">
        <v>1684</v>
      </c>
      <c r="V259" s="1" t="s">
        <v>1798</v>
      </c>
    </row>
    <row r="260" s="1" customFormat="1" spans="1:22">
      <c r="A260" s="3">
        <v>999228139405797</v>
      </c>
      <c r="B260" s="1" t="s">
        <v>3277</v>
      </c>
      <c r="C260" s="1" t="s">
        <v>3278</v>
      </c>
      <c r="D260" s="1" t="s">
        <v>3279</v>
      </c>
      <c r="E260" s="1" t="s">
        <v>3280</v>
      </c>
      <c r="F260" s="1" t="s">
        <v>1715</v>
      </c>
      <c r="G260" s="1" t="s">
        <v>1716</v>
      </c>
      <c r="H260" s="1" t="s">
        <v>1717</v>
      </c>
      <c r="I260" s="1" t="s">
        <v>3281</v>
      </c>
      <c r="J260" s="1" t="s">
        <v>30</v>
      </c>
      <c r="K260" s="1" t="s">
        <v>3282</v>
      </c>
      <c r="L260" s="1" t="s">
        <v>3282</v>
      </c>
      <c r="M260" s="1" t="s">
        <v>1720</v>
      </c>
      <c r="N260" s="1" t="s">
        <v>1720</v>
      </c>
      <c r="O260" s="1" t="s">
        <v>1721</v>
      </c>
      <c r="P260" s="1" t="s">
        <v>1722</v>
      </c>
      <c r="Q260" s="1" t="s">
        <v>1723</v>
      </c>
      <c r="R260" s="1" t="s">
        <v>3283</v>
      </c>
      <c r="S260" s="1" t="s">
        <v>1725</v>
      </c>
      <c r="T260" s="1" t="s">
        <v>1726</v>
      </c>
      <c r="U260" s="1" t="s">
        <v>2151</v>
      </c>
      <c r="V260" s="1" t="s">
        <v>1798</v>
      </c>
    </row>
    <row r="261" s="1" customFormat="1" spans="1:22">
      <c r="A261" s="3">
        <v>999228138665914</v>
      </c>
      <c r="B261" s="1" t="s">
        <v>3277</v>
      </c>
      <c r="C261" s="1" t="s">
        <v>3284</v>
      </c>
      <c r="D261" s="1" t="s">
        <v>3285</v>
      </c>
      <c r="E261" s="1" t="s">
        <v>3286</v>
      </c>
      <c r="F261" s="1" t="s">
        <v>1732</v>
      </c>
      <c r="G261" s="1" t="s">
        <v>1716</v>
      </c>
      <c r="H261" s="1" t="s">
        <v>1717</v>
      </c>
      <c r="I261" s="1" t="s">
        <v>3287</v>
      </c>
      <c r="J261" s="1" t="s">
        <v>30</v>
      </c>
      <c r="K261" s="1" t="s">
        <v>3288</v>
      </c>
      <c r="L261" s="1" t="s">
        <v>3288</v>
      </c>
      <c r="M261" s="1" t="s">
        <v>1720</v>
      </c>
      <c r="N261" s="1" t="s">
        <v>1720</v>
      </c>
      <c r="O261" s="1" t="s">
        <v>1721</v>
      </c>
      <c r="P261" s="1" t="s">
        <v>1722</v>
      </c>
      <c r="Q261" s="1" t="s">
        <v>1723</v>
      </c>
      <c r="R261" s="1" t="s">
        <v>3289</v>
      </c>
      <c r="S261" s="1" t="s">
        <v>1725</v>
      </c>
      <c r="T261" s="1" t="s">
        <v>1726</v>
      </c>
      <c r="U261" s="1" t="s">
        <v>1684</v>
      </c>
      <c r="V261" s="1" t="s">
        <v>2041</v>
      </c>
    </row>
    <row r="262" s="1" customFormat="1" spans="1:22">
      <c r="A262" s="3">
        <v>999228122646792</v>
      </c>
      <c r="B262" s="1" t="s">
        <v>3277</v>
      </c>
      <c r="C262" s="1" t="s">
        <v>3290</v>
      </c>
      <c r="D262" s="1" t="s">
        <v>3291</v>
      </c>
      <c r="E262" s="1" t="s">
        <v>3292</v>
      </c>
      <c r="F262" s="1" t="s">
        <v>2635</v>
      </c>
      <c r="G262" s="1" t="s">
        <v>1716</v>
      </c>
      <c r="H262" s="1" t="s">
        <v>1717</v>
      </c>
      <c r="I262" s="1" t="s">
        <v>3293</v>
      </c>
      <c r="J262" s="1" t="s">
        <v>30</v>
      </c>
      <c r="K262" s="1" t="s">
        <v>3294</v>
      </c>
      <c r="L262" s="1" t="s">
        <v>3294</v>
      </c>
      <c r="M262" s="1" t="s">
        <v>1720</v>
      </c>
      <c r="N262" s="1" t="s">
        <v>1720</v>
      </c>
      <c r="O262" s="1" t="s">
        <v>1721</v>
      </c>
      <c r="P262" s="1" t="s">
        <v>1722</v>
      </c>
      <c r="Q262" s="1" t="s">
        <v>1723</v>
      </c>
      <c r="R262" s="1" t="s">
        <v>3295</v>
      </c>
      <c r="S262" s="1" t="s">
        <v>1725</v>
      </c>
      <c r="T262" s="1" t="s">
        <v>1726</v>
      </c>
      <c r="U262" s="1" t="s">
        <v>2151</v>
      </c>
      <c r="V262" s="1" t="s">
        <v>1757</v>
      </c>
    </row>
    <row r="263" s="1" customFormat="1" spans="1:22">
      <c r="A263" s="3">
        <v>999228122037224</v>
      </c>
      <c r="B263" s="1" t="s">
        <v>3277</v>
      </c>
      <c r="C263" s="1" t="s">
        <v>3296</v>
      </c>
      <c r="D263" s="1" t="s">
        <v>3297</v>
      </c>
      <c r="E263" s="1" t="s">
        <v>3298</v>
      </c>
      <c r="F263" s="1" t="s">
        <v>1715</v>
      </c>
      <c r="G263" s="1" t="s">
        <v>1716</v>
      </c>
      <c r="H263" s="1" t="s">
        <v>1717</v>
      </c>
      <c r="I263" s="1" t="s">
        <v>3299</v>
      </c>
      <c r="J263" s="1" t="s">
        <v>30</v>
      </c>
      <c r="K263" s="1" t="s">
        <v>3300</v>
      </c>
      <c r="L263" s="1" t="s">
        <v>3300</v>
      </c>
      <c r="M263" s="1" t="s">
        <v>1720</v>
      </c>
      <c r="N263" s="1" t="s">
        <v>1720</v>
      </c>
      <c r="O263" s="1" t="s">
        <v>1721</v>
      </c>
      <c r="P263" s="1" t="s">
        <v>1722</v>
      </c>
      <c r="Q263" s="1" t="s">
        <v>1723</v>
      </c>
      <c r="R263" s="1" t="s">
        <v>3301</v>
      </c>
      <c r="S263" s="1" t="s">
        <v>1725</v>
      </c>
      <c r="T263" s="1" t="s">
        <v>1726</v>
      </c>
      <c r="U263" s="1" t="s">
        <v>1684</v>
      </c>
      <c r="V263" s="1" t="s">
        <v>1757</v>
      </c>
    </row>
    <row r="264" s="1" customFormat="1" spans="1:22">
      <c r="A264" s="3">
        <v>999228102613482</v>
      </c>
      <c r="B264" s="1" t="s">
        <v>3302</v>
      </c>
      <c r="C264" s="1" t="s">
        <v>3303</v>
      </c>
      <c r="D264" s="1" t="s">
        <v>3304</v>
      </c>
      <c r="E264" s="1" t="s">
        <v>3305</v>
      </c>
      <c r="F264" s="1" t="s">
        <v>1715</v>
      </c>
      <c r="G264" s="1" t="s">
        <v>1716</v>
      </c>
      <c r="H264" s="1" t="s">
        <v>1717</v>
      </c>
      <c r="I264" s="1" t="s">
        <v>3306</v>
      </c>
      <c r="J264" s="1" t="s">
        <v>30</v>
      </c>
      <c r="K264" s="1" t="s">
        <v>3307</v>
      </c>
      <c r="L264" s="1" t="s">
        <v>3307</v>
      </c>
      <c r="M264" s="1" t="s">
        <v>1720</v>
      </c>
      <c r="N264" s="1" t="s">
        <v>1720</v>
      </c>
      <c r="O264" s="1" t="s">
        <v>1721</v>
      </c>
      <c r="P264" s="1" t="s">
        <v>1722</v>
      </c>
      <c r="Q264" s="1" t="s">
        <v>1723</v>
      </c>
      <c r="R264" s="1" t="s">
        <v>3308</v>
      </c>
      <c r="S264" s="1" t="s">
        <v>1725</v>
      </c>
      <c r="T264" s="1" t="s">
        <v>1726</v>
      </c>
      <c r="U264" s="1" t="s">
        <v>2151</v>
      </c>
      <c r="V264" s="1" t="s">
        <v>1757</v>
      </c>
    </row>
    <row r="265" s="1" customFormat="1" spans="1:22">
      <c r="A265" s="3">
        <v>999228095877971</v>
      </c>
      <c r="B265" s="1" t="s">
        <v>3309</v>
      </c>
      <c r="C265" s="1" t="s">
        <v>3310</v>
      </c>
      <c r="D265" s="1" t="s">
        <v>3311</v>
      </c>
      <c r="E265" s="1" t="s">
        <v>3312</v>
      </c>
      <c r="F265" s="1" t="s">
        <v>2537</v>
      </c>
      <c r="G265" s="1" t="s">
        <v>1716</v>
      </c>
      <c r="H265" s="1" t="s">
        <v>1717</v>
      </c>
      <c r="I265" s="1" t="s">
        <v>3313</v>
      </c>
      <c r="J265" s="1" t="s">
        <v>30</v>
      </c>
      <c r="K265" s="1" t="s">
        <v>3314</v>
      </c>
      <c r="L265" s="1" t="s">
        <v>3314</v>
      </c>
      <c r="M265" s="1" t="s">
        <v>1720</v>
      </c>
      <c r="N265" s="1" t="s">
        <v>1720</v>
      </c>
      <c r="O265" s="1" t="s">
        <v>1721</v>
      </c>
      <c r="P265" s="1" t="s">
        <v>1722</v>
      </c>
      <c r="Q265" s="1" t="s">
        <v>1723</v>
      </c>
      <c r="R265" s="1" t="s">
        <v>3315</v>
      </c>
      <c r="S265" s="1" t="s">
        <v>1725</v>
      </c>
      <c r="T265" s="1" t="s">
        <v>1726</v>
      </c>
      <c r="U265" s="1" t="s">
        <v>1684</v>
      </c>
      <c r="V265" s="1" t="s">
        <v>1836</v>
      </c>
    </row>
    <row r="266" s="1" customFormat="1" spans="1:22">
      <c r="A266" s="3">
        <v>999228074728406</v>
      </c>
      <c r="B266" s="1" t="s">
        <v>3316</v>
      </c>
      <c r="C266" s="1" t="s">
        <v>3317</v>
      </c>
      <c r="D266" s="1" t="s">
        <v>3318</v>
      </c>
      <c r="E266" s="1" t="s">
        <v>3319</v>
      </c>
      <c r="F266" s="1" t="s">
        <v>1732</v>
      </c>
      <c r="G266" s="1" t="s">
        <v>1716</v>
      </c>
      <c r="H266" s="1" t="s">
        <v>1717</v>
      </c>
      <c r="I266" s="1" t="s">
        <v>3320</v>
      </c>
      <c r="J266" s="1" t="s">
        <v>30</v>
      </c>
      <c r="K266" s="1" t="s">
        <v>3321</v>
      </c>
      <c r="L266" s="1" t="s">
        <v>3321</v>
      </c>
      <c r="M266" s="1" t="s">
        <v>1720</v>
      </c>
      <c r="N266" s="1" t="s">
        <v>1720</v>
      </c>
      <c r="O266" s="1" t="s">
        <v>1721</v>
      </c>
      <c r="P266" s="1" t="s">
        <v>1722</v>
      </c>
      <c r="Q266" s="1" t="s">
        <v>1723</v>
      </c>
      <c r="R266" s="1" t="s">
        <v>3322</v>
      </c>
      <c r="S266" s="1" t="s">
        <v>1725</v>
      </c>
      <c r="T266" s="1" t="s">
        <v>1726</v>
      </c>
      <c r="U266" s="1" t="s">
        <v>1684</v>
      </c>
      <c r="V266" s="1" t="s">
        <v>1980</v>
      </c>
    </row>
    <row r="267" s="1" customFormat="1" spans="1:22">
      <c r="A267" s="3">
        <v>999228070935807</v>
      </c>
      <c r="B267" s="1" t="s">
        <v>3316</v>
      </c>
      <c r="C267" s="1" t="s">
        <v>3323</v>
      </c>
      <c r="D267" s="1" t="s">
        <v>3324</v>
      </c>
      <c r="E267" s="1" t="s">
        <v>3325</v>
      </c>
      <c r="F267" s="1" t="s">
        <v>1732</v>
      </c>
      <c r="G267" s="1" t="s">
        <v>1716</v>
      </c>
      <c r="H267" s="1" t="s">
        <v>1717</v>
      </c>
      <c r="I267" s="1" t="s">
        <v>3326</v>
      </c>
      <c r="J267" s="1" t="s">
        <v>30</v>
      </c>
      <c r="K267" s="1" t="s">
        <v>3327</v>
      </c>
      <c r="L267" s="1" t="s">
        <v>3327</v>
      </c>
      <c r="M267" s="1" t="s">
        <v>1720</v>
      </c>
      <c r="N267" s="1" t="s">
        <v>1720</v>
      </c>
      <c r="O267" s="1" t="s">
        <v>1721</v>
      </c>
      <c r="P267" s="1" t="s">
        <v>1722</v>
      </c>
      <c r="Q267" s="1" t="s">
        <v>1723</v>
      </c>
      <c r="R267" s="1" t="s">
        <v>3328</v>
      </c>
      <c r="S267" s="1" t="s">
        <v>1725</v>
      </c>
      <c r="T267" s="1" t="s">
        <v>1726</v>
      </c>
      <c r="U267" s="1" t="s">
        <v>1684</v>
      </c>
      <c r="V267" s="1" t="s">
        <v>1757</v>
      </c>
    </row>
    <row r="268" s="1" customFormat="1" spans="1:22">
      <c r="A268" s="3">
        <v>999228062924246</v>
      </c>
      <c r="B268" s="1" t="s">
        <v>3329</v>
      </c>
      <c r="C268" s="1" t="s">
        <v>3330</v>
      </c>
      <c r="D268" s="1" t="s">
        <v>3331</v>
      </c>
      <c r="E268" s="1" t="s">
        <v>3332</v>
      </c>
      <c r="F268" s="1" t="s">
        <v>1715</v>
      </c>
      <c r="G268" s="1" t="s">
        <v>1716</v>
      </c>
      <c r="H268" s="1" t="s">
        <v>1717</v>
      </c>
      <c r="I268" s="1" t="s">
        <v>3333</v>
      </c>
      <c r="J268" s="1" t="s">
        <v>30</v>
      </c>
      <c r="K268" s="1" t="s">
        <v>3334</v>
      </c>
      <c r="L268" s="1" t="s">
        <v>3334</v>
      </c>
      <c r="M268" s="1" t="s">
        <v>1720</v>
      </c>
      <c r="N268" s="1" t="s">
        <v>1720</v>
      </c>
      <c r="O268" s="1" t="s">
        <v>1721</v>
      </c>
      <c r="P268" s="1" t="s">
        <v>1722</v>
      </c>
      <c r="Q268" s="1" t="s">
        <v>1723</v>
      </c>
      <c r="R268" s="1" t="s">
        <v>3335</v>
      </c>
      <c r="S268" s="1" t="s">
        <v>1725</v>
      </c>
      <c r="T268" s="1" t="s">
        <v>1726</v>
      </c>
      <c r="U268" s="1" t="s">
        <v>1684</v>
      </c>
      <c r="V268" s="1" t="s">
        <v>1836</v>
      </c>
    </row>
    <row r="269" s="1" customFormat="1" spans="1:22">
      <c r="A269" s="3">
        <v>999228029785556</v>
      </c>
      <c r="B269" s="1" t="s">
        <v>3336</v>
      </c>
      <c r="C269" s="1" t="s">
        <v>3337</v>
      </c>
      <c r="D269" s="1" t="s">
        <v>3338</v>
      </c>
      <c r="E269" s="1" t="s">
        <v>3339</v>
      </c>
      <c r="F269" s="1" t="s">
        <v>2537</v>
      </c>
      <c r="G269" s="1" t="s">
        <v>1716</v>
      </c>
      <c r="H269" s="1" t="s">
        <v>1717</v>
      </c>
      <c r="I269" s="1" t="s">
        <v>3340</v>
      </c>
      <c r="J269" s="1" t="s">
        <v>30</v>
      </c>
      <c r="K269" s="1" t="s">
        <v>3341</v>
      </c>
      <c r="L269" s="1" t="s">
        <v>3341</v>
      </c>
      <c r="M269" s="1" t="s">
        <v>1720</v>
      </c>
      <c r="N269" s="1" t="s">
        <v>1720</v>
      </c>
      <c r="O269" s="1" t="s">
        <v>1721</v>
      </c>
      <c r="P269" s="1" t="s">
        <v>1722</v>
      </c>
      <c r="Q269" s="1" t="s">
        <v>1723</v>
      </c>
      <c r="R269" s="1" t="s">
        <v>3342</v>
      </c>
      <c r="S269" s="1" t="s">
        <v>1725</v>
      </c>
      <c r="T269" s="1" t="s">
        <v>1726</v>
      </c>
      <c r="U269" s="1" t="s">
        <v>1684</v>
      </c>
      <c r="V269" s="1" t="s">
        <v>2379</v>
      </c>
    </row>
    <row r="270" s="1" customFormat="1" spans="1:22">
      <c r="A270" s="3">
        <v>999228000703666</v>
      </c>
      <c r="B270" s="1" t="s">
        <v>3343</v>
      </c>
      <c r="C270" s="1" t="s">
        <v>3344</v>
      </c>
      <c r="D270" s="1" t="s">
        <v>3345</v>
      </c>
      <c r="E270" s="1" t="s">
        <v>3346</v>
      </c>
      <c r="F270" s="1" t="s">
        <v>2537</v>
      </c>
      <c r="G270" s="1" t="s">
        <v>1716</v>
      </c>
      <c r="H270" s="1" t="s">
        <v>1717</v>
      </c>
      <c r="I270" s="1" t="s">
        <v>3347</v>
      </c>
      <c r="J270" s="1" t="s">
        <v>30</v>
      </c>
      <c r="K270" s="1" t="s">
        <v>3348</v>
      </c>
      <c r="L270" s="1" t="s">
        <v>3348</v>
      </c>
      <c r="M270" s="1" t="s">
        <v>1720</v>
      </c>
      <c r="N270" s="1" t="s">
        <v>1720</v>
      </c>
      <c r="O270" s="1" t="s">
        <v>1721</v>
      </c>
      <c r="P270" s="1" t="s">
        <v>1722</v>
      </c>
      <c r="Q270" s="1" t="s">
        <v>1723</v>
      </c>
      <c r="R270" s="1" t="s">
        <v>3349</v>
      </c>
      <c r="S270" s="1" t="s">
        <v>1725</v>
      </c>
      <c r="T270" s="1" t="s">
        <v>1726</v>
      </c>
      <c r="U270" s="1" t="s">
        <v>1684</v>
      </c>
      <c r="V270" s="1" t="s">
        <v>2921</v>
      </c>
    </row>
    <row r="271" s="1" customFormat="1" spans="1:22">
      <c r="A271" s="3">
        <v>999227983709894</v>
      </c>
      <c r="B271" s="1" t="s">
        <v>3350</v>
      </c>
      <c r="C271" s="1" t="s">
        <v>3351</v>
      </c>
      <c r="D271" s="1" t="s">
        <v>3279</v>
      </c>
      <c r="E271" s="1" t="s">
        <v>3352</v>
      </c>
      <c r="F271" s="1" t="s">
        <v>2896</v>
      </c>
      <c r="G271" s="1" t="s">
        <v>1716</v>
      </c>
      <c r="H271" s="1" t="s">
        <v>1717</v>
      </c>
      <c r="I271" s="1" t="s">
        <v>3353</v>
      </c>
      <c r="J271" s="1" t="s">
        <v>30</v>
      </c>
      <c r="K271" s="1" t="s">
        <v>3354</v>
      </c>
      <c r="L271" s="1" t="s">
        <v>3354</v>
      </c>
      <c r="M271" s="1" t="s">
        <v>1720</v>
      </c>
      <c r="N271" s="1" t="s">
        <v>1720</v>
      </c>
      <c r="O271" s="1" t="s">
        <v>1721</v>
      </c>
      <c r="P271" s="1" t="s">
        <v>1722</v>
      </c>
      <c r="Q271" s="1" t="s">
        <v>1723</v>
      </c>
      <c r="R271" s="1" t="s">
        <v>3355</v>
      </c>
      <c r="S271" s="1" t="s">
        <v>1725</v>
      </c>
      <c r="T271" s="1" t="s">
        <v>1726</v>
      </c>
      <c r="U271" s="1" t="s">
        <v>2151</v>
      </c>
      <c r="V271" s="1" t="s">
        <v>1798</v>
      </c>
    </row>
    <row r="272" s="1" customFormat="1" spans="1:22">
      <c r="A272" s="3">
        <v>999227970938804</v>
      </c>
      <c r="B272" s="1" t="s">
        <v>3356</v>
      </c>
      <c r="C272" s="1" t="s">
        <v>3357</v>
      </c>
      <c r="D272" s="1" t="s">
        <v>3358</v>
      </c>
      <c r="E272" s="1" t="s">
        <v>3359</v>
      </c>
      <c r="F272" s="1" t="s">
        <v>2401</v>
      </c>
      <c r="G272" s="1" t="s">
        <v>1716</v>
      </c>
      <c r="H272" s="1" t="s">
        <v>1717</v>
      </c>
      <c r="I272" s="1" t="s">
        <v>3360</v>
      </c>
      <c r="J272" s="1" t="s">
        <v>30</v>
      </c>
      <c r="K272" s="1" t="s">
        <v>3361</v>
      </c>
      <c r="L272" s="1" t="s">
        <v>3361</v>
      </c>
      <c r="M272" s="1" t="s">
        <v>1720</v>
      </c>
      <c r="N272" s="1" t="s">
        <v>1720</v>
      </c>
      <c r="O272" s="1" t="s">
        <v>1721</v>
      </c>
      <c r="P272" s="1" t="s">
        <v>1722</v>
      </c>
      <c r="Q272" s="1" t="s">
        <v>1723</v>
      </c>
      <c r="R272" s="1" t="s">
        <v>3362</v>
      </c>
      <c r="S272" s="1" t="s">
        <v>1725</v>
      </c>
      <c r="T272" s="1" t="s">
        <v>1726</v>
      </c>
      <c r="U272" s="1" t="s">
        <v>1684</v>
      </c>
      <c r="V272" s="1" t="s">
        <v>1757</v>
      </c>
    </row>
    <row r="273" s="1" customFormat="1" spans="1:22">
      <c r="A273" s="3">
        <v>999227355045242</v>
      </c>
      <c r="B273" s="1" t="s">
        <v>3363</v>
      </c>
      <c r="C273" s="1" t="s">
        <v>3364</v>
      </c>
      <c r="D273" s="1" t="s">
        <v>3365</v>
      </c>
      <c r="E273" s="1" t="s">
        <v>3366</v>
      </c>
      <c r="F273" s="1" t="s">
        <v>1715</v>
      </c>
      <c r="G273" s="1" t="s">
        <v>1716</v>
      </c>
      <c r="H273" s="1" t="s">
        <v>1717</v>
      </c>
      <c r="I273" s="1" t="s">
        <v>3367</v>
      </c>
      <c r="J273" s="1" t="s">
        <v>30</v>
      </c>
      <c r="K273" s="1" t="s">
        <v>3368</v>
      </c>
      <c r="L273" s="1" t="s">
        <v>3368</v>
      </c>
      <c r="M273" s="1" t="s">
        <v>1720</v>
      </c>
      <c r="N273" s="1" t="s">
        <v>1720</v>
      </c>
      <c r="O273" s="1" t="s">
        <v>1721</v>
      </c>
      <c r="P273" s="1" t="s">
        <v>1722</v>
      </c>
      <c r="Q273" s="1" t="s">
        <v>1723</v>
      </c>
      <c r="R273" s="1" t="s">
        <v>3369</v>
      </c>
      <c r="S273" s="1" t="s">
        <v>1725</v>
      </c>
      <c r="T273" s="1" t="s">
        <v>1726</v>
      </c>
      <c r="U273" s="1" t="s">
        <v>1684</v>
      </c>
      <c r="V273" s="1" t="s">
        <v>1850</v>
      </c>
    </row>
    <row r="274" s="1" customFormat="1" spans="1:22">
      <c r="A274" s="3">
        <v>999227354339737</v>
      </c>
      <c r="B274" s="1" t="s">
        <v>3363</v>
      </c>
      <c r="C274" s="1" t="s">
        <v>3370</v>
      </c>
      <c r="D274" s="1" t="s">
        <v>3371</v>
      </c>
      <c r="E274" s="1" t="s">
        <v>3372</v>
      </c>
      <c r="F274" s="1" t="s">
        <v>1715</v>
      </c>
      <c r="G274" s="1" t="s">
        <v>1716</v>
      </c>
      <c r="H274" s="1" t="s">
        <v>1717</v>
      </c>
      <c r="I274" s="1" t="s">
        <v>3373</v>
      </c>
      <c r="J274" s="1" t="s">
        <v>30</v>
      </c>
      <c r="K274" s="1" t="s">
        <v>3374</v>
      </c>
      <c r="L274" s="1" t="s">
        <v>3374</v>
      </c>
      <c r="M274" s="1" t="s">
        <v>1720</v>
      </c>
      <c r="N274" s="1" t="s">
        <v>1720</v>
      </c>
      <c r="O274" s="1" t="s">
        <v>1721</v>
      </c>
      <c r="P274" s="1" t="s">
        <v>1722</v>
      </c>
      <c r="Q274" s="1" t="s">
        <v>1723</v>
      </c>
      <c r="R274" s="1" t="s">
        <v>3375</v>
      </c>
      <c r="S274" s="1" t="s">
        <v>1725</v>
      </c>
      <c r="T274" s="1" t="s">
        <v>1726</v>
      </c>
      <c r="U274" s="1" t="s">
        <v>1684</v>
      </c>
      <c r="V274" s="1" t="s">
        <v>1850</v>
      </c>
    </row>
    <row r="275" s="1" customFormat="1" spans="1:22">
      <c r="A275" s="3">
        <v>999227346143165</v>
      </c>
      <c r="B275" s="1" t="s">
        <v>3363</v>
      </c>
      <c r="C275" s="1" t="s">
        <v>3376</v>
      </c>
      <c r="D275" s="1" t="s">
        <v>3285</v>
      </c>
      <c r="E275" s="1" t="s">
        <v>3377</v>
      </c>
      <c r="F275" s="1" t="s">
        <v>1732</v>
      </c>
      <c r="G275" s="1" t="s">
        <v>1716</v>
      </c>
      <c r="H275" s="1" t="s">
        <v>1717</v>
      </c>
      <c r="I275" s="1" t="s">
        <v>3378</v>
      </c>
      <c r="J275" s="1" t="s">
        <v>30</v>
      </c>
      <c r="K275" s="1" t="s">
        <v>3379</v>
      </c>
      <c r="L275" s="1" t="s">
        <v>3379</v>
      </c>
      <c r="M275" s="1" t="s">
        <v>1720</v>
      </c>
      <c r="N275" s="1" t="s">
        <v>1720</v>
      </c>
      <c r="O275" s="1" t="s">
        <v>1721</v>
      </c>
      <c r="P275" s="1" t="s">
        <v>1722</v>
      </c>
      <c r="Q275" s="1" t="s">
        <v>1723</v>
      </c>
      <c r="R275" s="1" t="s">
        <v>3380</v>
      </c>
      <c r="S275" s="1" t="s">
        <v>1725</v>
      </c>
      <c r="T275" s="1" t="s">
        <v>1726</v>
      </c>
      <c r="U275" s="1" t="s">
        <v>1684</v>
      </c>
      <c r="V275" s="1" t="s">
        <v>2041</v>
      </c>
    </row>
    <row r="276" s="1" customFormat="1" spans="1:22">
      <c r="A276" s="3">
        <v>999227345394779</v>
      </c>
      <c r="B276" s="1" t="s">
        <v>3363</v>
      </c>
      <c r="C276" s="1" t="s">
        <v>3381</v>
      </c>
      <c r="D276" s="1" t="s">
        <v>3382</v>
      </c>
      <c r="E276" s="1" t="s">
        <v>3383</v>
      </c>
      <c r="F276" s="1" t="s">
        <v>1732</v>
      </c>
      <c r="G276" s="1" t="s">
        <v>1716</v>
      </c>
      <c r="H276" s="1" t="s">
        <v>1717</v>
      </c>
      <c r="I276" s="1" t="s">
        <v>3384</v>
      </c>
      <c r="J276" s="1" t="s">
        <v>30</v>
      </c>
      <c r="K276" s="1" t="s">
        <v>3385</v>
      </c>
      <c r="L276" s="1" t="s">
        <v>3385</v>
      </c>
      <c r="M276" s="1" t="s">
        <v>1720</v>
      </c>
      <c r="N276" s="1" t="s">
        <v>1720</v>
      </c>
      <c r="O276" s="1" t="s">
        <v>1721</v>
      </c>
      <c r="P276" s="1" t="s">
        <v>1722</v>
      </c>
      <c r="Q276" s="1" t="s">
        <v>1723</v>
      </c>
      <c r="R276" s="1" t="s">
        <v>3386</v>
      </c>
      <c r="S276" s="1" t="s">
        <v>1725</v>
      </c>
      <c r="T276" s="1" t="s">
        <v>1726</v>
      </c>
      <c r="U276" s="1" t="s">
        <v>1684</v>
      </c>
      <c r="V276" s="1" t="s">
        <v>1836</v>
      </c>
    </row>
    <row r="277" s="1" customFormat="1" spans="1:22">
      <c r="A277" s="3">
        <v>999227331678082</v>
      </c>
      <c r="B277" s="1" t="s">
        <v>3387</v>
      </c>
      <c r="C277" s="1" t="s">
        <v>3388</v>
      </c>
      <c r="D277" s="1" t="s">
        <v>3389</v>
      </c>
      <c r="E277" s="1" t="s">
        <v>3390</v>
      </c>
      <c r="F277" s="1" t="s">
        <v>2401</v>
      </c>
      <c r="G277" s="1" t="s">
        <v>1716</v>
      </c>
      <c r="H277" s="1" t="s">
        <v>1717</v>
      </c>
      <c r="I277" s="1" t="s">
        <v>3391</v>
      </c>
      <c r="J277" s="1" t="s">
        <v>30</v>
      </c>
      <c r="K277" s="1" t="s">
        <v>3392</v>
      </c>
      <c r="L277" s="1" t="s">
        <v>3392</v>
      </c>
      <c r="M277" s="1" t="s">
        <v>1720</v>
      </c>
      <c r="N277" s="1" t="s">
        <v>1720</v>
      </c>
      <c r="O277" s="1" t="s">
        <v>1721</v>
      </c>
      <c r="P277" s="1" t="s">
        <v>1722</v>
      </c>
      <c r="Q277" s="1" t="s">
        <v>1723</v>
      </c>
      <c r="R277" s="1" t="s">
        <v>3393</v>
      </c>
      <c r="S277" s="1" t="s">
        <v>1725</v>
      </c>
      <c r="T277" s="1" t="s">
        <v>1726</v>
      </c>
      <c r="U277" s="1" t="s">
        <v>1684</v>
      </c>
      <c r="V277" s="1" t="s">
        <v>1757</v>
      </c>
    </row>
    <row r="278" s="1" customFormat="1" spans="1:22">
      <c r="A278" s="3">
        <v>999227304691839</v>
      </c>
      <c r="B278" s="1" t="s">
        <v>3394</v>
      </c>
      <c r="C278" s="1" t="s">
        <v>3395</v>
      </c>
      <c r="D278" s="1" t="s">
        <v>3396</v>
      </c>
      <c r="E278" s="1" t="s">
        <v>3397</v>
      </c>
      <c r="F278" s="1" t="s">
        <v>1732</v>
      </c>
      <c r="G278" s="1" t="s">
        <v>1716</v>
      </c>
      <c r="H278" s="1" t="s">
        <v>1717</v>
      </c>
      <c r="I278" s="1" t="s">
        <v>3398</v>
      </c>
      <c r="J278" s="1" t="s">
        <v>30</v>
      </c>
      <c r="K278" s="1" t="s">
        <v>3399</v>
      </c>
      <c r="L278" s="1" t="s">
        <v>3399</v>
      </c>
      <c r="M278" s="1" t="s">
        <v>1720</v>
      </c>
      <c r="N278" s="1" t="s">
        <v>1720</v>
      </c>
      <c r="O278" s="1" t="s">
        <v>1721</v>
      </c>
      <c r="P278" s="1" t="s">
        <v>1722</v>
      </c>
      <c r="Q278" s="1" t="s">
        <v>1723</v>
      </c>
      <c r="R278" s="1" t="s">
        <v>3400</v>
      </c>
      <c r="S278" s="1" t="s">
        <v>1725</v>
      </c>
      <c r="T278" s="1" t="s">
        <v>1726</v>
      </c>
      <c r="U278" s="1" t="s">
        <v>1684</v>
      </c>
      <c r="V278" s="1" t="s">
        <v>1771</v>
      </c>
    </row>
    <row r="279" s="1" customFormat="1" spans="1:22">
      <c r="A279" s="3">
        <v>999227284597018</v>
      </c>
      <c r="B279" s="1" t="s">
        <v>3401</v>
      </c>
      <c r="C279" s="1" t="s">
        <v>3402</v>
      </c>
      <c r="D279" s="1" t="s">
        <v>3403</v>
      </c>
      <c r="E279" s="1" t="s">
        <v>3404</v>
      </c>
      <c r="F279" s="1" t="s">
        <v>1715</v>
      </c>
      <c r="G279" s="1" t="s">
        <v>1716</v>
      </c>
      <c r="H279" s="1" t="s">
        <v>1717</v>
      </c>
      <c r="I279" s="1" t="s">
        <v>3405</v>
      </c>
      <c r="J279" s="1" t="s">
        <v>30</v>
      </c>
      <c r="K279" s="1" t="s">
        <v>3406</v>
      </c>
      <c r="L279" s="1" t="s">
        <v>3406</v>
      </c>
      <c r="M279" s="1" t="s">
        <v>1720</v>
      </c>
      <c r="N279" s="1" t="s">
        <v>1720</v>
      </c>
      <c r="O279" s="1" t="s">
        <v>1721</v>
      </c>
      <c r="P279" s="1" t="s">
        <v>1722</v>
      </c>
      <c r="Q279" s="1" t="s">
        <v>1723</v>
      </c>
      <c r="R279" s="1" t="s">
        <v>3407</v>
      </c>
      <c r="S279" s="1" t="s">
        <v>1725</v>
      </c>
      <c r="T279" s="1" t="s">
        <v>1726</v>
      </c>
      <c r="U279" s="1" t="s">
        <v>1684</v>
      </c>
      <c r="V279" s="1" t="s">
        <v>3231</v>
      </c>
    </row>
    <row r="280" s="1" customFormat="1" spans="1:22">
      <c r="A280" s="3">
        <v>999227099449680</v>
      </c>
      <c r="B280" s="1" t="s">
        <v>3408</v>
      </c>
      <c r="C280" s="1" t="s">
        <v>3409</v>
      </c>
      <c r="D280" s="1" t="s">
        <v>3410</v>
      </c>
      <c r="E280" s="1" t="s">
        <v>3411</v>
      </c>
      <c r="F280" s="1" t="s">
        <v>2401</v>
      </c>
      <c r="G280" s="1" t="s">
        <v>1716</v>
      </c>
      <c r="H280" s="1" t="s">
        <v>1717</v>
      </c>
      <c r="I280" s="1" t="s">
        <v>3412</v>
      </c>
      <c r="J280" s="1" t="s">
        <v>30</v>
      </c>
      <c r="K280" s="1" t="s">
        <v>3413</v>
      </c>
      <c r="L280" s="1" t="s">
        <v>3413</v>
      </c>
      <c r="M280" s="1" t="s">
        <v>1720</v>
      </c>
      <c r="N280" s="1" t="s">
        <v>1720</v>
      </c>
      <c r="O280" s="1" t="s">
        <v>1721</v>
      </c>
      <c r="P280" s="1" t="s">
        <v>1722</v>
      </c>
      <c r="Q280" s="1" t="s">
        <v>1723</v>
      </c>
      <c r="R280" s="1" t="s">
        <v>3414</v>
      </c>
      <c r="S280" s="1" t="s">
        <v>1725</v>
      </c>
      <c r="T280" s="1" t="s">
        <v>1726</v>
      </c>
      <c r="U280" s="1" t="s">
        <v>1684</v>
      </c>
      <c r="V280" s="1" t="s">
        <v>3415</v>
      </c>
    </row>
    <row r="281" s="1" customFormat="1" spans="1:22">
      <c r="A281" s="3">
        <v>999226924827443</v>
      </c>
      <c r="B281" s="1" t="s">
        <v>3416</v>
      </c>
      <c r="C281" s="1" t="s">
        <v>3417</v>
      </c>
      <c r="D281" s="1" t="s">
        <v>3418</v>
      </c>
      <c r="E281" s="1" t="s">
        <v>3419</v>
      </c>
      <c r="F281" s="1" t="s">
        <v>2401</v>
      </c>
      <c r="G281" s="1" t="s">
        <v>1716</v>
      </c>
      <c r="H281" s="1" t="s">
        <v>1717</v>
      </c>
      <c r="I281" s="1" t="s">
        <v>3420</v>
      </c>
      <c r="J281" s="1" t="s">
        <v>30</v>
      </c>
      <c r="K281" s="1" t="s">
        <v>3421</v>
      </c>
      <c r="L281" s="1" t="s">
        <v>3421</v>
      </c>
      <c r="M281" s="1" t="s">
        <v>1720</v>
      </c>
      <c r="N281" s="1" t="s">
        <v>1720</v>
      </c>
      <c r="O281" s="1" t="s">
        <v>1721</v>
      </c>
      <c r="P281" s="1" t="s">
        <v>1722</v>
      </c>
      <c r="Q281" s="1" t="s">
        <v>1723</v>
      </c>
      <c r="R281" s="1" t="s">
        <v>3422</v>
      </c>
      <c r="S281" s="1" t="s">
        <v>1725</v>
      </c>
      <c r="T281" s="1" t="s">
        <v>1726</v>
      </c>
      <c r="U281" s="1" t="s">
        <v>1684</v>
      </c>
      <c r="V281" s="1" t="s">
        <v>1757</v>
      </c>
    </row>
    <row r="282" s="1" customFormat="1" spans="1:22">
      <c r="A282" s="3">
        <v>999226851037249</v>
      </c>
      <c r="B282" s="1" t="s">
        <v>3423</v>
      </c>
      <c r="C282" s="1" t="s">
        <v>3424</v>
      </c>
      <c r="D282" s="1" t="s">
        <v>2446</v>
      </c>
      <c r="E282" s="1" t="s">
        <v>3425</v>
      </c>
      <c r="F282" s="1" t="s">
        <v>1715</v>
      </c>
      <c r="G282" s="1" t="s">
        <v>1716</v>
      </c>
      <c r="H282" s="1" t="s">
        <v>1717</v>
      </c>
      <c r="I282" s="1" t="s">
        <v>3426</v>
      </c>
      <c r="J282" s="1" t="s">
        <v>30</v>
      </c>
      <c r="K282" s="1" t="s">
        <v>3427</v>
      </c>
      <c r="L282" s="1" t="s">
        <v>3427</v>
      </c>
      <c r="M282" s="1" t="s">
        <v>1720</v>
      </c>
      <c r="N282" s="1" t="s">
        <v>1720</v>
      </c>
      <c r="O282" s="1" t="s">
        <v>1721</v>
      </c>
      <c r="P282" s="1" t="s">
        <v>1722</v>
      </c>
      <c r="Q282" s="1" t="s">
        <v>1723</v>
      </c>
      <c r="R282" s="1" t="s">
        <v>3428</v>
      </c>
      <c r="S282" s="1" t="s">
        <v>1725</v>
      </c>
      <c r="T282" s="1" t="s">
        <v>1726</v>
      </c>
      <c r="U282" s="1" t="s">
        <v>1684</v>
      </c>
      <c r="V282" s="1" t="s">
        <v>1850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2023-11-25T01:49:03Z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