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<sst xmlns="http://schemas.openxmlformats.org/spreadsheetml/2006/main" count="5597" uniqueCount="1939">
  <si>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</si>
  <si>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</si>
  <si>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</si>
  <si>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</si>
  <si>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</si>
  <si>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</si>
  <si>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</si>
  <si>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</si>
  <si>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</si>
  <si>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</si>
  <si>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</si>
  <si>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</si>
  <si>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</si>
  <si>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</si>
  <si>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</si>
  <si>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</si>
  <si>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</si>
  <si>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</si>
  <si>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</si>
  <si>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</si>
  <si>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</si>
  <si>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</si>
  <si>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</si>
  <si>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</si>
  <si>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</si>
  <si>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999225449323688	</t>
  </si>
  <si>
    <t>Ctrip</t>
  </si>
  <si>
    <t>正常</t>
  </si>
  <si>
    <t>[曼谷]曼谷龙马酒店(The Landmark Bangkok)(55465110)</t>
  </si>
  <si>
    <t>甄选房&lt;2人入住&gt;&lt;早餐&gt;</t>
  </si>
  <si>
    <t>HKD</t>
  </si>
  <si>
    <t>morton/TIM</t>
  </si>
  <si>
    <t>CA13030231201HKD</t>
  </si>
  <si>
    <t>未提现</t>
  </si>
  <si>
    <t>携程开票</t>
  </si>
  <si>
    <t xml:space="preserve">3659174	</t>
  </si>
  <si>
    <t xml:space="preserve">	</t>
  </si>
  <si>
    <t xml:space="preserve">999225471749847	</t>
  </si>
  <si>
    <t>[普吉岛]普吉岛温德姆海洋明珠酒店及度假村(Wyndham Sea Pearl Resort, Phuket)(90395190)</t>
  </si>
  <si>
    <t>一卧室套房&lt;2人入住&gt;&lt;不退款&gt;</t>
  </si>
  <si>
    <t>HONJOYA/KEI,SATO/AKINORI</t>
  </si>
  <si>
    <t xml:space="preserve">3662692	</t>
  </si>
  <si>
    <t xml:space="preserve">177669410	</t>
  </si>
  <si>
    <t xml:space="preserve">999225675763453	</t>
  </si>
  <si>
    <t>[甲米]奥南蒂瓦娜广场酒店(Deevana Plaza Krabi Aonang)(56196659)</t>
  </si>
  <si>
    <t>豪华间&lt;2人入住&gt;&lt;早餐&gt;</t>
  </si>
  <si>
    <t>PADSALA/MILAN JAGDISHBHAI,PADSALA/MILAN JAGDISHBHAI,PADSALA/MILAN JAGDISHBHAI,PADSALA/MILAN JAGDISHBHAI,PADSALA/MILAN JAGDISHBHAI,PADSALA/MILAN JAGDISHBHAI,PADSALA/MILAN JAGDISHBHAI,PADSALA/MILAN JAGDISHBHAI</t>
  </si>
  <si>
    <t xml:space="preserve">3704219	</t>
  </si>
  <si>
    <t xml:space="preserve">528369	</t>
  </si>
  <si>
    <t xml:space="preserve">999225749263382	</t>
  </si>
  <si>
    <t>[纽约]肯尼迪机场丽笙酒店(Radisson Hotel JFK Airport)(77366370)</t>
  </si>
  <si>
    <t>特大床房&lt;2人入住&gt;</t>
  </si>
  <si>
    <t>Roberts/John</t>
  </si>
  <si>
    <t xml:space="preserve">3720518	</t>
  </si>
  <si>
    <t xml:space="preserve">76152253	</t>
  </si>
  <si>
    <t xml:space="preserve">999226028231843	</t>
  </si>
  <si>
    <t>[哥本哈根]哥本哈根市政厅广场 M 市民酒店(Citizenm Copenhagen Radhuspladsen)(90368230)</t>
  </si>
  <si>
    <t>客房（特大床）&lt;2人入住&gt;</t>
  </si>
  <si>
    <t>CHEN/TIANCHEN,LI/ZIFENG</t>
  </si>
  <si>
    <t xml:space="preserve">3777235	</t>
  </si>
  <si>
    <t xml:space="preserve">CRP-FX109279	</t>
  </si>
  <si>
    <t xml:space="preserve">999226065663170	</t>
  </si>
  <si>
    <t>[檀香山]威基基海滩希尔顿花园酒店(Hilton Garden Inn Waikiki Beach)(55505436)</t>
  </si>
  <si>
    <t>标准2张双人床房（低层）&lt;2人入住&gt;</t>
  </si>
  <si>
    <t>KIM/TAEEUN</t>
  </si>
  <si>
    <t xml:space="preserve">3786889	</t>
  </si>
  <si>
    <t xml:space="preserve">999226132681650	</t>
  </si>
  <si>
    <t>[胡志明市]西贡迈之家酒店(Mai House Saigon Hotel)(100677395)</t>
  </si>
  <si>
    <t>Premium Double Room&lt;2人入住&gt;&lt;早餐&gt;</t>
  </si>
  <si>
    <t>JACQUELINE/YAO</t>
  </si>
  <si>
    <t xml:space="preserve">3799843	</t>
  </si>
  <si>
    <t xml:space="preserve">-70338003	</t>
  </si>
  <si>
    <t>取消</t>
  </si>
  <si>
    <t xml:space="preserve">999226567946383	</t>
  </si>
  <si>
    <t>[吉隆坡]吉隆坡嘉登斯圣吉尔斯签名酒店及公寓(The Gardens – A St Giles Signature Hotel &amp; Residences, Kuala Lumpur)(55478344)</t>
  </si>
  <si>
    <t>豪华双人床房&lt;2人入住&gt;&lt;早餐&gt;</t>
  </si>
  <si>
    <t>BINTE MOHD RIDWAN/NORWANIS</t>
  </si>
  <si>
    <t xml:space="preserve">3870065	</t>
  </si>
  <si>
    <t xml:space="preserve">999226568439685	</t>
  </si>
  <si>
    <t>MUSA/NURULAIN</t>
  </si>
  <si>
    <t xml:space="preserve">3870240	</t>
  </si>
  <si>
    <t xml:space="preserve">999226568428857	</t>
  </si>
  <si>
    <t>SITI/NURNABILAH</t>
  </si>
  <si>
    <t xml:space="preserve">3870238	</t>
  </si>
  <si>
    <t xml:space="preserve">999226568472589	</t>
  </si>
  <si>
    <t>MOHD ZIN/SITI NURAZLIN</t>
  </si>
  <si>
    <t xml:space="preserve">3870248	</t>
  </si>
  <si>
    <t xml:space="preserve">999226655105771	</t>
  </si>
  <si>
    <t>[新加坡]欧文之家酒店公寓(Owen House by Hmlet)(110133611)</t>
  </si>
  <si>
    <t>豪华大床房&lt;2人入住&gt;&lt;不退款&gt;</t>
  </si>
  <si>
    <t>AKIMOVA/ELENA,AKIMOV/ANDREY</t>
  </si>
  <si>
    <t xml:space="preserve">3892394	</t>
  </si>
  <si>
    <t xml:space="preserve">ROWEN11252	</t>
  </si>
  <si>
    <t xml:space="preserve">999226667252477	</t>
  </si>
  <si>
    <t>[比萨]比萨NH酒店(NH Pisa)(55478152)</t>
  </si>
  <si>
    <t>高级大床房&lt;2人入住&gt;&lt;早餐&gt;</t>
  </si>
  <si>
    <t>HUANG/ZHIHAO,TIAN/SHIYI</t>
  </si>
  <si>
    <t xml:space="preserve">3895694	</t>
  </si>
  <si>
    <t xml:space="preserve">0121781646	</t>
  </si>
  <si>
    <t xml:space="preserve">999226929111021	</t>
  </si>
  <si>
    <t>[曼谷]曼谷阿尔梅洛兹酒店 - 主要清真饭店(Al Meroz Hotel Bangkok - the Leading Halal Hotel)(60494198)</t>
  </si>
  <si>
    <t>高级房&lt;2人入住&gt;&lt;不退款&gt;</t>
  </si>
  <si>
    <t>Md yasin/Fatirah,Md yasin/Fatirah,Md yasin/Fatirah</t>
  </si>
  <si>
    <t xml:space="preserve">3976096	</t>
  </si>
  <si>
    <t xml:space="preserve">0000326451	</t>
  </si>
  <si>
    <t xml:space="preserve">27193741113	</t>
  </si>
  <si>
    <t>[奥兰多]布埃纳文图拉湖克拉丽奥酒店 - 罗森酒店集团(Rosen Inn Lake Buena Vista)(60467147)</t>
  </si>
  <si>
    <t>两双人床房间&lt;2人入住&gt;</t>
  </si>
  <si>
    <t>LI/YUEYANG</t>
  </si>
  <si>
    <t xml:space="preserve">4025538	</t>
  </si>
  <si>
    <t xml:space="preserve">3438962281	</t>
  </si>
  <si>
    <t xml:space="preserve">999227300950398	</t>
  </si>
  <si>
    <t>[普吉岛]普吉市宜必思尚品酒店(Ibis Styles Phuket City)(55426598)</t>
  </si>
  <si>
    <t>标准大床房&lt;2人入住&gt;&lt;不退款&gt;&lt;早餐&gt;</t>
  </si>
  <si>
    <t>ANG/MIN QI,ANG/JUN XIANG</t>
  </si>
  <si>
    <t xml:space="preserve">4040228	</t>
  </si>
  <si>
    <t xml:space="preserve">483408	</t>
  </si>
  <si>
    <t xml:space="preserve">999227345437334	</t>
  </si>
  <si>
    <t>[罗马]雷吉纳吉雅万纳酒店(Hotel Regina Giovanna)(96300797)</t>
  </si>
  <si>
    <t>标准双人房&lt;2人入住&gt;</t>
  </si>
  <si>
    <t>MAMOU/SYBELLE,MAMOU/ALEXANDRA</t>
  </si>
  <si>
    <t xml:space="preserve">4057748	</t>
  </si>
  <si>
    <t xml:space="preserve">17895073	</t>
  </si>
  <si>
    <t xml:space="preserve">999227378747990	</t>
  </si>
  <si>
    <t>[檀香山]奥基娜威基基海滩阿洛希拉尼酒店('Alohilani Resort Waikiki Beach)(55862069)</t>
  </si>
  <si>
    <t>标准特大床房&lt;2人入住&gt;&lt;不退款&gt;</t>
  </si>
  <si>
    <t>Jeong/Minki</t>
  </si>
  <si>
    <t xml:space="preserve">4064655	</t>
  </si>
  <si>
    <t xml:space="preserve">20527951	</t>
  </si>
  <si>
    <t xml:space="preserve">999227407762373	</t>
  </si>
  <si>
    <t>[巴黎]杜三角形多尔酒店(Hôtel du Triangle d'Or)(55920172)</t>
  </si>
  <si>
    <t>经典房&lt;2人入住&gt;&lt;不退款&gt;&lt;早餐&gt;</t>
  </si>
  <si>
    <t>TAYLOR/SANDRA</t>
  </si>
  <si>
    <t xml:space="preserve">4071686	</t>
  </si>
  <si>
    <t xml:space="preserve">999227438161391	</t>
  </si>
  <si>
    <t>[曼谷]文斯水门酒店(Vince Hotel Pratunam)(55346118)</t>
  </si>
  <si>
    <t>Twin/Double room - De Luxe&lt;2人入住&gt;&lt;早餐&gt;</t>
  </si>
  <si>
    <t>YEH/CHENHSIANG</t>
  </si>
  <si>
    <t xml:space="preserve">4075690	</t>
  </si>
  <si>
    <t xml:space="preserve">167446	</t>
  </si>
  <si>
    <t xml:space="preserve">999227948098084	</t>
  </si>
  <si>
    <t>[甲米]森塔拉奥南海滩度假酒店(Centara Ao Nang Beach Resort &amp; Spa Krabi)(90199465)</t>
  </si>
  <si>
    <t>甄选豪华两张双人床房&lt;2人入住&gt;&lt;不退款&gt;&lt;早餐&gt;</t>
  </si>
  <si>
    <t>JIA/JIANPING,ZHANG/DONG</t>
  </si>
  <si>
    <t xml:space="preserve">4082814	</t>
  </si>
  <si>
    <t xml:space="preserve">326378938,326378940	</t>
  </si>
  <si>
    <t xml:space="preserve">999227981455428	</t>
  </si>
  <si>
    <t>[曼谷]曼谷阿玛瑞水门酒店(Amari Bangkok)(109330168)</t>
  </si>
  <si>
    <t>豪华房&lt;2人入住&gt;&lt;不退款&gt;</t>
  </si>
  <si>
    <t>Singh/Jasbeer</t>
  </si>
  <si>
    <t xml:space="preserve">4094224	</t>
  </si>
  <si>
    <t xml:space="preserve">999227992641432	</t>
  </si>
  <si>
    <t>[普吉岛]现代生活酒店(Modern Living Hotel)(55299766)</t>
  </si>
  <si>
    <t>豪华房(带按摩浴缸直通泳池)&lt;2人入住&gt;&lt;不退款&gt;</t>
  </si>
  <si>
    <t>CHAN/KANG HO,TANG/HOK HIM JOSHUA</t>
  </si>
  <si>
    <t xml:space="preserve">4098284	</t>
  </si>
  <si>
    <t xml:space="preserve">9030226621388	</t>
  </si>
  <si>
    <t xml:space="preserve">999228017927491	</t>
  </si>
  <si>
    <t>[新加坡]樟宜机场皇冠假日酒店  - IHG 旗下酒店(Crowne Plaza Changi Airport, an IHG Hotel)(55280749)</t>
  </si>
  <si>
    <t>宝石翼楼标准特大床房&lt;2人入住&gt;&lt;不退款&gt;&lt;早餐&gt;</t>
  </si>
  <si>
    <t>CHEN/YING</t>
  </si>
  <si>
    <t xml:space="preserve">4105230	</t>
  </si>
  <si>
    <t xml:space="preserve">80118820	</t>
  </si>
  <si>
    <t xml:space="preserve">999228043185365	</t>
  </si>
  <si>
    <t>[釜山]拉维德阿特兰酒店Ⅱ(LAVIDE ATLAN HOTELⅡ)(110132992)</t>
  </si>
  <si>
    <t>尊贵房&lt;2人入住&gt;</t>
  </si>
  <si>
    <t>SHIH/YU HSUAN</t>
  </si>
  <si>
    <t xml:space="preserve">4111637	</t>
  </si>
  <si>
    <t xml:space="preserve">9030309856910	</t>
  </si>
  <si>
    <t xml:space="preserve">999228059440657	</t>
  </si>
  <si>
    <t>[都柏林]格雷沙姆RIU广场酒店(Riu Plaza the Gresham Dublin)(55733275)</t>
  </si>
  <si>
    <t>标准房, 2 张单人床&lt;2人入住&gt;&lt;早餐&gt;</t>
  </si>
  <si>
    <t>Kathy Geoghegan/James Brown</t>
  </si>
  <si>
    <t xml:space="preserve">4113477	</t>
  </si>
  <si>
    <t xml:space="preserve">999228098597438	</t>
  </si>
  <si>
    <t>[巴厘岛]巴厘岛塞米亚克温德姆华美达安可酒店(Ramada Encore by Wyndham Bali Seminyak)(55337241)</t>
  </si>
  <si>
    <t>高级房&lt;2人入住&gt;</t>
  </si>
  <si>
    <t>Agrawal/Sumit,Agrawal/Sumit</t>
  </si>
  <si>
    <t xml:space="preserve">4126093	</t>
  </si>
  <si>
    <t xml:space="preserve">KS032964/1	</t>
  </si>
  <si>
    <t xml:space="preserve">999228110793769	</t>
  </si>
  <si>
    <t>[曼谷]素万那普机场曼谷凤凰酒店(The Phoenix Hotel Bangkok - Suvarnabhumi Airport)(57284064)</t>
  </si>
  <si>
    <t>KIM/SUNYOUNG,KWON/YUNJI</t>
  </si>
  <si>
    <t xml:space="preserve">4128163	</t>
  </si>
  <si>
    <t xml:space="preserve">999228166751904	</t>
  </si>
  <si>
    <t>[曼谷]贝斯特韦斯特乍都乍酒店(Best Western Chatuchak)(113652521)</t>
  </si>
  <si>
    <t>高级双床房&lt;2人入住&gt;&lt;早餐&gt;</t>
  </si>
  <si>
    <t>LAM/SZE MAN</t>
  </si>
  <si>
    <t xml:space="preserve">4144383	</t>
  </si>
  <si>
    <t xml:space="preserve">BK017560,BK017561,BK017562	</t>
  </si>
  <si>
    <t xml:space="preserve">999228210503289	</t>
  </si>
  <si>
    <t>[万宜新镇]Park Inn by Radisson Putrajaya(92030309)</t>
  </si>
  <si>
    <t>标准房&lt;2人入住&gt;</t>
  </si>
  <si>
    <t>HUANG/YU,HUANG/YU</t>
  </si>
  <si>
    <t xml:space="preserve">4150070	</t>
  </si>
  <si>
    <t xml:space="preserve">1081835490	</t>
  </si>
  <si>
    <t xml:space="preserve">999228213168440	</t>
  </si>
  <si>
    <t>[悉尼]希尔顿悉尼酒店(Hilton Sydney)(68545513)</t>
  </si>
  <si>
    <t>特大床房&lt;2人入住&gt;&lt;早餐&gt;</t>
  </si>
  <si>
    <t>ZHAO/XIAOYU,DU/WENQIANG</t>
  </si>
  <si>
    <t xml:space="preserve">4151633	</t>
  </si>
  <si>
    <t xml:space="preserve">3434718004	</t>
  </si>
  <si>
    <t xml:space="preserve">999228232506874	</t>
  </si>
  <si>
    <t>[芽庄]维尔戈酒店(Virgo Hotel Nha Trang)(77366178)</t>
  </si>
  <si>
    <t>城景豪华双床房(带阳台)&lt;2人入住&gt;&lt;早餐&gt;</t>
  </si>
  <si>
    <t>JANG/MINKYEONG</t>
  </si>
  <si>
    <t xml:space="preserve">4157678	</t>
  </si>
  <si>
    <t xml:space="preserve">1006252	</t>
  </si>
  <si>
    <t xml:space="preserve">999228237911079	</t>
  </si>
  <si>
    <t>[八打灵再也]Sovotel精品酒店@Uptown101(Sovotel Uptown 101)(90402235)</t>
  </si>
  <si>
    <t>Standard Double Room&lt;2人入住&gt;&lt;不退款&gt;</t>
  </si>
  <si>
    <t>HO/ALEX</t>
  </si>
  <si>
    <t xml:space="preserve">4160906	</t>
  </si>
  <si>
    <t xml:space="preserve">1081905852	</t>
  </si>
  <si>
    <t xml:space="preserve">999228257001420	</t>
  </si>
  <si>
    <t>[卢塞恩]诺普尔卢塞恩酒店(Hotel Monopol Luzern)(55612003)</t>
  </si>
  <si>
    <t>双人间&lt;2人入住&gt;&lt;早餐&gt;</t>
  </si>
  <si>
    <t>choi/hyunseok</t>
  </si>
  <si>
    <t xml:space="preserve">4164038	</t>
  </si>
  <si>
    <t xml:space="preserve">999228261981641	</t>
  </si>
  <si>
    <t>[芭堤雅]芭提雅中心点普瑞米酒店(Centre Point Prime Hotel Pattaya)(55329108)</t>
  </si>
  <si>
    <t>豪华尊贵特大床房&lt;2人入住&gt;&lt;不退款&gt;</t>
  </si>
  <si>
    <t>LUO/BIN,LIU/JIANYING</t>
  </si>
  <si>
    <t xml:space="preserve">4166263	</t>
  </si>
  <si>
    <t xml:space="preserve">999228266968616	</t>
  </si>
  <si>
    <t>[巴黎]巴黎罗莎帕克斯公寓旅馆(Residhome Paris Rosa Parks)(55491961)</t>
  </si>
  <si>
    <t>一室房&lt;2人入住&gt;&lt;不退款&gt;</t>
  </si>
  <si>
    <t>Kumar/Kiran,Kumar/Kiran</t>
  </si>
  <si>
    <t xml:space="preserve">4168875	</t>
  </si>
  <si>
    <t xml:space="preserve">73703876|114557085	</t>
  </si>
  <si>
    <t xml:space="preserve">999228278135271	</t>
  </si>
  <si>
    <t>豪华双床房&lt;2人入住&gt;&lt;早餐&gt;</t>
  </si>
  <si>
    <t>CHILUMBU/SUSAN</t>
  </si>
  <si>
    <t xml:space="preserve">4174492	</t>
  </si>
  <si>
    <t xml:space="preserve">999228287165587	</t>
  </si>
  <si>
    <t>[米兰]米兰桑皮酒店(Hotel Sanpi Milano)(55413996)</t>
  </si>
  <si>
    <t>双床房&lt;2人入住&gt;</t>
  </si>
  <si>
    <t>Viale/Riccardo</t>
  </si>
  <si>
    <t xml:space="preserve">4177913	</t>
  </si>
  <si>
    <t xml:space="preserve">28294404991	</t>
  </si>
  <si>
    <t>[清迈]清迈 U(U Chiang Mai)(55280769)</t>
  </si>
  <si>
    <t>Twin/Double room - Superior&lt;2人入住&gt;&lt;不退款&gt;&lt;早餐&gt;</t>
  </si>
  <si>
    <t>SHAO/CHENGCHENG,WANG/JIACHEN</t>
  </si>
  <si>
    <t xml:space="preserve">4181967	</t>
  </si>
  <si>
    <t xml:space="preserve">-115693973|115693973	</t>
  </si>
  <si>
    <t xml:space="preserve">28294404987	</t>
  </si>
  <si>
    <t>Twin/Double room - Superior&lt;2人入住&gt;&lt;早餐&gt;</t>
  </si>
  <si>
    <t>WANG/Xifan</t>
  </si>
  <si>
    <t xml:space="preserve">4181968	</t>
  </si>
  <si>
    <t xml:space="preserve">999228296112321	</t>
  </si>
  <si>
    <t>[八打灵再也]世界酒店(One World Hotel)(55354748)</t>
  </si>
  <si>
    <t>高级特大床房&lt;1人入住&gt;&lt;早餐&gt;</t>
  </si>
  <si>
    <t>Takakura/Hiroaki</t>
  </si>
  <si>
    <t xml:space="preserve">4182994	</t>
  </si>
  <si>
    <t xml:space="preserve">47437581	</t>
  </si>
  <si>
    <t xml:space="preserve">999228296443056	</t>
  </si>
  <si>
    <t>KAJITA/KAZUHIRO</t>
  </si>
  <si>
    <t xml:space="preserve">4183289	</t>
  </si>
  <si>
    <t xml:space="preserve">47437583	</t>
  </si>
  <si>
    <t xml:space="preserve">999228306802083	</t>
  </si>
  <si>
    <t>[普吉岛]普吉岛安达曼特拉度假村及别墅(Andamantra Resort and Villa Phuket)(60494206)</t>
  </si>
  <si>
    <t>超值豪华海滨房&lt;2人入住&gt;</t>
  </si>
  <si>
    <t>NABI/A B M RAFIQ UN,MEHNAZ/SHANZIDA</t>
  </si>
  <si>
    <t xml:space="preserve">4184660	</t>
  </si>
  <si>
    <t xml:space="preserve">999228307584781	</t>
  </si>
  <si>
    <t>[芭堤雅]特罗皮卡纳酒店(Hotel Tropicana Pattaya)(55745204)</t>
  </si>
  <si>
    <t>Superior Cabana&lt;2人入住&gt;</t>
  </si>
  <si>
    <t>Pradhan/Aalok,Pradhan/Aalok,Pradhan/Aalok</t>
  </si>
  <si>
    <t xml:space="preserve">4184987	</t>
  </si>
  <si>
    <t xml:space="preserve">7171	</t>
  </si>
  <si>
    <t xml:space="preserve">999228315983194	</t>
  </si>
  <si>
    <t>[西哈努克城]速卡海滩度假村(Sokha Beach Resort)(56140400)</t>
  </si>
  <si>
    <t>临海翼楼高级双人或双床间&lt;2人入住&gt;&lt;不退款&gt;&lt;早餐&gt;</t>
  </si>
  <si>
    <t>KIM/HYEKYUNG</t>
  </si>
  <si>
    <t xml:space="preserve">4189356	</t>
  </si>
  <si>
    <t xml:space="preserve">39674578	</t>
  </si>
  <si>
    <t xml:space="preserve">999228319404923	</t>
  </si>
  <si>
    <t>[曼谷]曼谷素坤逸通罗奥克伍德公寓(Oakwood Residence Sukhumvit Thonglor Bangkok)(55280805)</t>
  </si>
  <si>
    <t>豪华工作室客房&lt;2人入住&gt;&lt;早餐&gt;</t>
  </si>
  <si>
    <t>Han/Il kyu</t>
  </si>
  <si>
    <t xml:space="preserve">4192472	</t>
  </si>
  <si>
    <t xml:space="preserve">478040385	</t>
  </si>
  <si>
    <t xml:space="preserve">999228326825741	</t>
  </si>
  <si>
    <t>[巴厘岛]雷吉安乐园酒店(Legian Paradiso Hotel)(55611977)</t>
  </si>
  <si>
    <t>高级客房&lt;2人入住&gt;</t>
  </si>
  <si>
    <t>Jerez/Jefferson</t>
  </si>
  <si>
    <t xml:space="preserve">4196164	</t>
  </si>
  <si>
    <t xml:space="preserve">20231124-501224-1208277510	</t>
  </si>
  <si>
    <t xml:space="preserve">999228330162569	</t>
  </si>
  <si>
    <t>[罗马]陶尔米纳酒店(Hotel Taormina)(55414203)</t>
  </si>
  <si>
    <t>标准单人房&lt;1人入住&gt;</t>
  </si>
  <si>
    <t>COLELLA/MATTEO</t>
  </si>
  <si>
    <t xml:space="preserve">4197402	</t>
  </si>
  <si>
    <t xml:space="preserve">999228333553279	</t>
  </si>
  <si>
    <t>[首尔]波可酒店圣水(Hotel Poco Seongsu)(100679613)</t>
  </si>
  <si>
    <t>标准双床房&lt;2人入住&gt;</t>
  </si>
  <si>
    <t>OYAGI/ANNA,HIBI/YUKARI</t>
  </si>
  <si>
    <t xml:space="preserve">4199177	</t>
  </si>
  <si>
    <t xml:space="preserve">999228335527127	</t>
  </si>
  <si>
    <t>[柏林]雷迪森柏林亚历山大广场酒店(Park Inn by Radisson Berlin Alexanderplatz)(68545335)</t>
  </si>
  <si>
    <t>标准客房&lt;2人入住&gt;&lt;早餐&gt;</t>
  </si>
  <si>
    <t>NGUYEN/HAN QUOC DUNG</t>
  </si>
  <si>
    <t xml:space="preserve">4200071	</t>
  </si>
  <si>
    <t xml:space="preserve">3684997	</t>
  </si>
  <si>
    <t xml:space="preserve">999228339491447	</t>
  </si>
  <si>
    <t>[哥打巴鲁]Tune酒店 - 哥打巴鲁吉兰丹市中心(Tune Hotel – Kota Bharu City Centre)(55345872)</t>
  </si>
  <si>
    <t>双人房&lt;2人入住&gt;&lt;不退款&gt;</t>
  </si>
  <si>
    <t>FUZI/MOHD IZZUDIN</t>
  </si>
  <si>
    <t xml:space="preserve">4202947	</t>
  </si>
  <si>
    <t xml:space="preserve">999228340061724	</t>
  </si>
  <si>
    <t>[芭堤雅]第10页酒店(Page 10 Hotel)(55944526)</t>
  </si>
  <si>
    <t>豪华双人房&lt;2人入住&gt;&lt;不退款&gt;</t>
  </si>
  <si>
    <t>SONGNOK/SAWITREE</t>
  </si>
  <si>
    <t xml:space="preserve">4203507	</t>
  </si>
  <si>
    <t xml:space="preserve">RR#2303868	</t>
  </si>
  <si>
    <t xml:space="preserve">999228343197164	</t>
  </si>
  <si>
    <t>[新加坡]新加坡京华酒店(Hotel Royal Singapore)(55465127)</t>
  </si>
  <si>
    <t>豪华房&lt;2人入住&gt;</t>
  </si>
  <si>
    <t>CHEN/QIAOYING,CHEN/XINZHE</t>
  </si>
  <si>
    <t xml:space="preserve">4205914	</t>
  </si>
  <si>
    <t xml:space="preserve">10010951736	</t>
  </si>
  <si>
    <t xml:space="preserve">999228343260433	</t>
  </si>
  <si>
    <t>FANG/ON ANONG,FUEKFONTAM/VEERACHAI</t>
  </si>
  <si>
    <t xml:space="preserve">4205923	</t>
  </si>
  <si>
    <t xml:space="preserve">999228354885942	</t>
  </si>
  <si>
    <t>[曼谷]卡奈里斯素万那普机场店(Canalis Suvarnabhumi Airport Hotel)(90402563)</t>
  </si>
  <si>
    <t>豪华双床房&lt;2人入住&gt;&lt;不退款&gt;&lt;早餐&gt;</t>
  </si>
  <si>
    <t>RADLOFF/MATTHIAS,RADLOFF/GENEVIEVE ETOILE,RADLOFF/MICHAEL REMOND</t>
  </si>
  <si>
    <t xml:space="preserve">4210551	</t>
  </si>
  <si>
    <t xml:space="preserve">RR23011200	</t>
  </si>
  <si>
    <t xml:space="preserve">999228354994756	</t>
  </si>
  <si>
    <t>[曼谷]曼谷大使酒店(Ambassador Hotel Bangkok)(55414259)</t>
  </si>
  <si>
    <t>标准特大床房主翼楼&lt;2人入住&gt;&lt;不退款&gt;</t>
  </si>
  <si>
    <t>YONG/GAO</t>
  </si>
  <si>
    <t xml:space="preserve">4210585	</t>
  </si>
  <si>
    <t xml:space="preserve">BK104685	</t>
  </si>
  <si>
    <t xml:space="preserve">999228357128976	</t>
  </si>
  <si>
    <t>[巴黎]铂尔曼巴黎蒙帕纳斯酒店(Pullman Paris Montparnasse)(91595411)</t>
  </si>
  <si>
    <t>华丽客房, 2 张单人床&lt;2人入住&gt;</t>
  </si>
  <si>
    <t>HU/CHUANYUE,DING/SHU,WANG/YILAN</t>
  </si>
  <si>
    <t xml:space="preserve">4211649	</t>
  </si>
  <si>
    <t xml:space="preserve">999228357687946	</t>
  </si>
  <si>
    <t>[Kuala Kuantan]关丹凯悦酒店(Hyatt Regency Kuantan Resort)(55491832)</t>
  </si>
  <si>
    <t>海景特大床房&lt;2人入住&gt;</t>
  </si>
  <si>
    <t>LAI/ED LI</t>
  </si>
  <si>
    <t xml:space="preserve">4212047	</t>
  </si>
  <si>
    <t xml:space="preserve">999228360360931	</t>
  </si>
  <si>
    <t>[哥本哈根]CPH公寓酒店(CPH Studio Hotel)(55543093)</t>
  </si>
  <si>
    <t>小双人间 - 带小厨房&lt;2人入住&gt;&lt;不退款&gt;</t>
  </si>
  <si>
    <t>RAN/YUEWU,LUO/NINAN</t>
  </si>
  <si>
    <t xml:space="preserve">4213344	</t>
  </si>
  <si>
    <t xml:space="preserve">999228360472328	</t>
  </si>
  <si>
    <t>[甲米]甲米毕安酒店(Beyond Krabi)(55799372)</t>
  </si>
  <si>
    <t>豪华海景房&lt;2人入住&gt;&lt;早餐&gt;</t>
  </si>
  <si>
    <t>LOPEZ/PEDRO</t>
  </si>
  <si>
    <t xml:space="preserve">4213496	</t>
  </si>
  <si>
    <t xml:space="preserve">231108064556041	</t>
  </si>
  <si>
    <t xml:space="preserve">999228366358785	</t>
  </si>
  <si>
    <t>[苏黎世]中心广场酒店(Central Plaza)(55402665)</t>
  </si>
  <si>
    <t>标准单人房&lt;1人入住&gt;&lt;早餐&gt;</t>
  </si>
  <si>
    <t>HE/YAN</t>
  </si>
  <si>
    <t xml:space="preserve">4216946	</t>
  </si>
  <si>
    <t xml:space="preserve">999228369231290	</t>
  </si>
  <si>
    <t>[曼谷]曼谷林布兰套房酒店(Rembrandt Hotel and Suites Bangkok)(55452251)</t>
  </si>
  <si>
    <t>高级间&lt;2人入住&gt;&lt;不退款&gt;</t>
  </si>
  <si>
    <t>CHOO/JIKYUNG</t>
  </si>
  <si>
    <t xml:space="preserve">4221638	</t>
  </si>
  <si>
    <t xml:space="preserve">4935958040140572101	</t>
  </si>
  <si>
    <t xml:space="preserve">999228370246612	</t>
  </si>
  <si>
    <t>[曼谷]拉差达 CMYK 我的酒店(Myhotel Cmyk@Ratchada)(95139441)</t>
  </si>
  <si>
    <t>AUTSADAWUT/TEN</t>
  </si>
  <si>
    <t xml:space="preserve">4223443	</t>
  </si>
  <si>
    <t xml:space="preserve">acknowledge	</t>
  </si>
  <si>
    <t xml:space="preserve">999228393548822	</t>
  </si>
  <si>
    <t>[马德里]巴拉哈斯参议员住宿(Senator Barajas)(55598847)</t>
  </si>
  <si>
    <t>ALEKSIEJIENE/GIEDRE</t>
  </si>
  <si>
    <t xml:space="preserve">4226432	</t>
  </si>
  <si>
    <t xml:space="preserve">124814793	</t>
  </si>
  <si>
    <t xml:space="preserve">999228397558765	</t>
  </si>
  <si>
    <t>[宿务]宿务中央瑟达艾雅拉(Seda Ayala Center Cebu)(55304283)</t>
  </si>
  <si>
    <t>SHIM/SANG HEE</t>
  </si>
  <si>
    <t xml:space="preserve">4228211	</t>
  </si>
  <si>
    <t xml:space="preserve">1107167309	</t>
  </si>
  <si>
    <t xml:space="preserve">999228399611084	</t>
  </si>
  <si>
    <t>[普吉岛]普吉格雷斯兰温泉度假酒店(Phuket Graceland Resort and Spa)(56185699)</t>
  </si>
  <si>
    <t>豪华房&lt;2人入住&gt;&lt;不退款&gt;&lt;早餐&gt;</t>
  </si>
  <si>
    <t>LU/YIFAN,LIU/TINGTING</t>
  </si>
  <si>
    <t xml:space="preserve">4229175	</t>
  </si>
  <si>
    <t xml:space="preserve">Acknowledged	</t>
  </si>
  <si>
    <t xml:space="preserve">999228404902689	</t>
  </si>
  <si>
    <t>[吉隆坡]莱恩酒店(Sleeping Lion Suites)(111414278)</t>
  </si>
  <si>
    <t>LEONG/KAM TUCK,GOH/ER WEN,LEONG/KAM THIM,LEE/VERN JOON</t>
  </si>
  <si>
    <t xml:space="preserve">4231574	</t>
  </si>
  <si>
    <t xml:space="preserve">999228413605624	</t>
  </si>
  <si>
    <t>[吉隆坡]吉隆坡珍珠酒店(The Pearl Kuala Lumpur)(55547041)</t>
  </si>
  <si>
    <t>TAN/YONG MING</t>
  </si>
  <si>
    <t xml:space="preserve">4232406	</t>
  </si>
  <si>
    <t xml:space="preserve">231111001340969	</t>
  </si>
  <si>
    <t xml:space="preserve">999228417868510	</t>
  </si>
  <si>
    <t>[曼谷]曼谷威客3號酒店(Vic3 Bangkok)(55270338)</t>
  </si>
  <si>
    <t>Studio Executive Twin&lt;2人入住&gt;&lt;不退款&gt;</t>
  </si>
  <si>
    <t>SOKCHOU/HAK</t>
  </si>
  <si>
    <t xml:space="preserve">4234456	</t>
  </si>
  <si>
    <t xml:space="preserve">-120375639,-120375641|120375639,120375641	</t>
  </si>
  <si>
    <t xml:space="preserve">999228419300029	</t>
  </si>
  <si>
    <t>[民丹岛]民丹岛悦榕庄(Banyan Tree Bintan)(55270483)</t>
  </si>
  <si>
    <t>一卧海景无边泳池别墅&lt;2人入住&gt;&lt;早餐&gt;</t>
  </si>
  <si>
    <t>PAN/CHENQI,TAN/YONGBING</t>
  </si>
  <si>
    <t xml:space="preserve">4234984	</t>
  </si>
  <si>
    <t xml:space="preserve">999228420564952	</t>
  </si>
  <si>
    <t>[普吉岛]卡塔SIS度假酒店(The Sis Kata, Resort)(69427769)</t>
  </si>
  <si>
    <t>DOUBLE SIS OVER THE SEA PARTIAL SEAVIEW&lt;2人入住&gt;&lt;不退款&gt;&lt;早餐&gt;</t>
  </si>
  <si>
    <t>CHAIANURUKS/PEMIKA</t>
  </si>
  <si>
    <t xml:space="preserve">4235667	</t>
  </si>
  <si>
    <t xml:space="preserve">999228423286821	</t>
  </si>
  <si>
    <t>[Srisa Chorakhe Noi]曼谷迪瓦鲁斯度假酒店(Divalux Resort and Spa Bangkok)(102880729)</t>
  </si>
  <si>
    <t>HUANG/JIANCHENG,jin/yongjuan</t>
  </si>
  <si>
    <t xml:space="preserve">4236986	</t>
  </si>
  <si>
    <t xml:space="preserve">999228433505793	</t>
  </si>
  <si>
    <t>[马尼拉]马尼拉湾景园酒店(Bayview Park Hotel Manila)(55280723)</t>
  </si>
  <si>
    <t>Esma/Marivic</t>
  </si>
  <si>
    <t xml:space="preserve">4238121	</t>
  </si>
  <si>
    <t xml:space="preserve">999228434176843	</t>
  </si>
  <si>
    <t>[罗马]热那亚酒店(Hotel Genova)(55920122)</t>
  </si>
  <si>
    <t>奢华双人房/双床房&lt;2人入住&gt;&lt;不退款&gt;&lt;早餐&gt;</t>
  </si>
  <si>
    <t>PANG/SHING KWAN,LAU/KIT YI KAREN</t>
  </si>
  <si>
    <t xml:space="preserve">4238300	</t>
  </si>
  <si>
    <t xml:space="preserve">18213536	</t>
  </si>
  <si>
    <t xml:space="preserve">999228436572537	</t>
  </si>
  <si>
    <t>[普吉岛]萨瓦蒂芭东渡假村酒店(Sawaddi Patong Resort &amp; Spa)(55380773)</t>
  </si>
  <si>
    <t>HU/LIANG,WANG/WENJI</t>
  </si>
  <si>
    <t xml:space="preserve">4239151	</t>
  </si>
  <si>
    <t xml:space="preserve">124041	</t>
  </si>
  <si>
    <t xml:space="preserve">28438209333	</t>
  </si>
  <si>
    <t>[根特]1898邮局酒店(1898 the Post)(90373470)</t>
  </si>
  <si>
    <t>Letter&lt;2人入住&gt;&lt;不退款&gt;</t>
  </si>
  <si>
    <t>Zhen/Lianfeng</t>
  </si>
  <si>
    <t xml:space="preserve">4240024	</t>
  </si>
  <si>
    <t xml:space="preserve">46223618|120796810	</t>
  </si>
  <si>
    <t xml:space="preserve">999228441284078	</t>
  </si>
  <si>
    <t>[曼谷]曼谷千禧希尔顿酒店(Millennium Hilton Bangkok)(55269931)</t>
  </si>
  <si>
    <t>Executive Room, 2 Twin Beds&lt;2人入住&gt;&lt;早餐&gt;</t>
  </si>
  <si>
    <t>lim/sujin</t>
  </si>
  <si>
    <t xml:space="preserve">4241663	</t>
  </si>
  <si>
    <t xml:space="preserve">999228441738786	</t>
  </si>
  <si>
    <t>[吉隆坡]吉隆坡希尔顿酒店(Hilton Kuala Lumpur)(68545466)</t>
  </si>
  <si>
    <t>豪华客房, 1 张特大床, 湖景&lt;2人入住&gt;</t>
  </si>
  <si>
    <t>ZHU/ZHIHUI</t>
  </si>
  <si>
    <t xml:space="preserve">4242232	</t>
  </si>
  <si>
    <t xml:space="preserve">999228442209751	</t>
  </si>
  <si>
    <t>[帕赛市]马尼拉康莱德酒店(Conrad Manila)(89916845)</t>
  </si>
  <si>
    <t>豪华特大床房&lt;2人入住&gt;&lt;不退款&gt;&lt;早餐&gt;</t>
  </si>
  <si>
    <t>APOSTOL/GLEN FEDICK</t>
  </si>
  <si>
    <t xml:space="preserve">4242743	</t>
  </si>
  <si>
    <t xml:space="preserve">1723701048104861696	</t>
  </si>
  <si>
    <t xml:space="preserve">999228442698260	</t>
  </si>
  <si>
    <t>[曼谷]艾里四分之一UHG酒店(The Quarter Ari by Uhg)(55586060)</t>
  </si>
  <si>
    <t>高级房间&lt;2人入住&gt;&lt;不退款&gt;</t>
  </si>
  <si>
    <t>KO/PING</t>
  </si>
  <si>
    <t xml:space="preserve">4243288	</t>
  </si>
  <si>
    <t xml:space="preserve">999228442953638	</t>
  </si>
  <si>
    <t>[米兰]奥纳托酒店- B&amp;B酒店集团(B&amp;B Hotel Milano Ornato)(60480351)</t>
  </si>
  <si>
    <t>双人房&lt;2人入住&gt;&lt;不退款&gt;&lt;早餐&gt;</t>
  </si>
  <si>
    <t>Santoro/Salvatore</t>
  </si>
  <si>
    <t xml:space="preserve">4244031	</t>
  </si>
  <si>
    <t xml:space="preserve">28443144869	</t>
  </si>
  <si>
    <t>lim/sujin,kim/TAEHEE</t>
  </si>
  <si>
    <t xml:space="preserve">4244312	</t>
  </si>
  <si>
    <t xml:space="preserve">999228444217372	</t>
  </si>
  <si>
    <t>[吉隆坡]吉隆坡宴宾雅酒店(Impiana KLCC Hotel)(60480363)</t>
  </si>
  <si>
    <t>豪华房&lt;2人入住&gt;&lt;早餐&gt;</t>
  </si>
  <si>
    <t>CABRAL CALVILLO/GRACIELA</t>
  </si>
  <si>
    <t xml:space="preserve">4246166	</t>
  </si>
  <si>
    <t xml:space="preserve">231113130008530	</t>
  </si>
  <si>
    <t xml:space="preserve">999228445700270	</t>
  </si>
  <si>
    <t>[曼谷]曼谷华麦里沃泰尔酒店(Livotel Hotel Hua Mak Bangkok)(55560284)</t>
  </si>
  <si>
    <t>豪华大床房&lt;2人入住&gt;</t>
  </si>
  <si>
    <t>XIONG/LIANG,YANG/LINA</t>
  </si>
  <si>
    <t xml:space="preserve">4248907	</t>
  </si>
  <si>
    <t xml:space="preserve">9035966737814	</t>
  </si>
  <si>
    <t xml:space="preserve">999228445731184	</t>
  </si>
  <si>
    <t>[Tha Ma Kham]菲利克斯桂河度假村(Felix River Kwai Resort Kanchanaburi)(55304225)</t>
  </si>
  <si>
    <t>高级园景房&lt;2人入住&gt;&lt;早餐&gt;</t>
  </si>
  <si>
    <t>BIENZ/MARKUS</t>
  </si>
  <si>
    <t xml:space="preserve">4249159	</t>
  </si>
  <si>
    <t xml:space="preserve">121421429|121421429	</t>
  </si>
  <si>
    <t xml:space="preserve">999228445815443	</t>
  </si>
  <si>
    <t>池景一室房&lt;2人入住&gt;&lt;不退款&gt;</t>
  </si>
  <si>
    <t>MA/JUNLING,WANG/SIYU</t>
  </si>
  <si>
    <t xml:space="preserve">4249237	</t>
  </si>
  <si>
    <t xml:space="preserve">124171	</t>
  </si>
  <si>
    <t xml:space="preserve">999228446162853	</t>
  </si>
  <si>
    <t>[迪拜]迪拜市区索菲特酒店(Sofitel Dubai Downtown)(55439494)</t>
  </si>
  <si>
    <t>奢华房&lt;1人入住&gt;&lt;不退款&gt;</t>
  </si>
  <si>
    <t>CHEN/YICHIEH</t>
  </si>
  <si>
    <t xml:space="preserve">4250080	</t>
  </si>
  <si>
    <t xml:space="preserve">999228446166528	</t>
  </si>
  <si>
    <t>[帕赛市]亨利纽波特酒店(Henry's Newport Deluxe Condotel)(114261828)</t>
  </si>
  <si>
    <t>豪华开放式客房, 1 张双人床和 1 张沙发床, 城市景观&lt;2人入住&gt;</t>
  </si>
  <si>
    <t>LANURIAS/NATALIE MAE</t>
  </si>
  <si>
    <t xml:space="preserve">4250084	</t>
  </si>
  <si>
    <t xml:space="preserve">|121475229	</t>
  </si>
  <si>
    <t xml:space="preserve">999228446293787	</t>
  </si>
  <si>
    <t>[清迈]埃克西姆酒店(The XYM Hotel)(55757183)</t>
  </si>
  <si>
    <t>迷你大床间&lt;2人入住&gt;</t>
  </si>
  <si>
    <t>WATANABE/AYAMI</t>
  </si>
  <si>
    <t xml:space="preserve">4250237	</t>
  </si>
  <si>
    <t xml:space="preserve">1082506354	</t>
  </si>
  <si>
    <t xml:space="preserve">999228446580108	</t>
  </si>
  <si>
    <t>河景大床房&lt;2人入住&gt;&lt;早餐&gt;</t>
  </si>
  <si>
    <t>CAI/XIAODIE,WONG/SUI KAI</t>
  </si>
  <si>
    <t xml:space="preserve">4250854	</t>
  </si>
  <si>
    <t xml:space="preserve">999228446702838	</t>
  </si>
  <si>
    <t>[科隆]皇家中心酒店(Centro Hotel Royal)(55680578)</t>
  </si>
  <si>
    <t>双人间&lt;2人入住&gt;&lt;不退款&gt;</t>
  </si>
  <si>
    <t>MUHR/WERNER</t>
  </si>
  <si>
    <t xml:space="preserve">4251116	</t>
  </si>
  <si>
    <t xml:space="preserve">Confirmed|121706725	</t>
  </si>
  <si>
    <t xml:space="preserve">999228469939479	</t>
  </si>
  <si>
    <t>[新加坡]新加坡柏伟诗酒店(Park Regis Singapore)(68031189)</t>
  </si>
  <si>
    <t>公园双人房&lt;1人入住&gt;</t>
  </si>
  <si>
    <t>Ducklin/Jeremy</t>
  </si>
  <si>
    <t xml:space="preserve">4252589	</t>
  </si>
  <si>
    <t xml:space="preserve">999228482877959	</t>
  </si>
  <si>
    <t>[丹戎士拔]吉隆坡黄金棕榈树度假村(Avani Sepang Goldcoast Resort)(55944772)</t>
  </si>
  <si>
    <t>LIM/CHIN SAN</t>
  </si>
  <si>
    <t xml:space="preserve">4255779	</t>
  </si>
  <si>
    <t xml:space="preserve">231114213906284	</t>
  </si>
  <si>
    <t xml:space="preserve">999228488664485	</t>
  </si>
  <si>
    <t>[河内]阿多尼斯酒店(Adonis Hotel)(92031627)</t>
  </si>
  <si>
    <t>高级双床房标准间&lt;2人入住&gt;</t>
  </si>
  <si>
    <t>TAKASHIMA/HIROYUKI</t>
  </si>
  <si>
    <t xml:space="preserve">4260378	</t>
  </si>
  <si>
    <t xml:space="preserve">|122610504	</t>
  </si>
  <si>
    <t xml:space="preserve">999228488895699	</t>
  </si>
  <si>
    <t>[长滩岛]长滩岛航路与蓝海度假村(Fairways and Bluewater Boracay)(109328980)</t>
  </si>
  <si>
    <t>Superior&lt;2人入住&gt;&lt;不退款&gt;&lt;早餐&gt;</t>
  </si>
  <si>
    <t>DAGON/ROXANNE ALRE REALES</t>
  </si>
  <si>
    <t xml:space="preserve">4260791	</t>
  </si>
  <si>
    <t xml:space="preserve">1069072092	</t>
  </si>
  <si>
    <t xml:space="preserve">999228494504735	</t>
  </si>
  <si>
    <t>高级房&lt;2人入住&gt;&lt;早餐&gt;</t>
  </si>
  <si>
    <t>CHAKRABORTY/MADHURIKA,CHAKRABORTY/MADHURIKA</t>
  </si>
  <si>
    <t xml:space="preserve">4263580	</t>
  </si>
  <si>
    <t xml:space="preserve">999228495072532	</t>
  </si>
  <si>
    <t>[曼谷]UHG四分之一湄南酒店(The Quarter Chaophraya by Uhg)(110133691)</t>
  </si>
  <si>
    <t>高级游泳池特大床房（带阳台）&lt;2人入住&gt;&lt;不退款&gt;</t>
  </si>
  <si>
    <t>Luo/Shuang,Xiao/Yuyao</t>
  </si>
  <si>
    <t xml:space="preserve">4263889	</t>
  </si>
  <si>
    <t xml:space="preserve">999228496550418	</t>
  </si>
  <si>
    <t>[布达佩斯]B&amp;B布达佩斯城市酒店(B&amp;B HOTEL Budapest City)(110043043)</t>
  </si>
  <si>
    <t>标准双床房&lt;2人入住&gt;&lt;不退款&gt;</t>
  </si>
  <si>
    <t>NAKABAYASHI/JURI</t>
  </si>
  <si>
    <t xml:space="preserve">4264498	</t>
  </si>
  <si>
    <t xml:space="preserve">999228499493796	</t>
  </si>
  <si>
    <t>LI/CHUANG,WANG/YUESHENG</t>
  </si>
  <si>
    <t xml:space="preserve">4266115	</t>
  </si>
  <si>
    <t xml:space="preserve">124338	</t>
  </si>
  <si>
    <t xml:space="preserve">999228501110773	</t>
  </si>
  <si>
    <t>[法兰克福]帕门霍夫酒店(Hotel Palmenhof)(97965694)</t>
  </si>
  <si>
    <t>高级双人房&lt;2人入住&gt;&lt;早餐&gt;</t>
  </si>
  <si>
    <t>LI/TE</t>
  </si>
  <si>
    <t xml:space="preserve">4266750	</t>
  </si>
  <si>
    <t xml:space="preserve">02U655604cbc617b|123275004	</t>
  </si>
  <si>
    <t xml:space="preserve">999228501627614	</t>
  </si>
  <si>
    <t>[釜山]南浦K-高级旅馆1(K-Guesthouse Premium Nampo 1)(55572912)</t>
  </si>
  <si>
    <t>WIWONG/CHUTIMA</t>
  </si>
  <si>
    <t xml:space="preserve">4266911	</t>
  </si>
  <si>
    <t xml:space="preserve">9036070219782	</t>
  </si>
  <si>
    <t xml:space="preserve">999228506651608	</t>
  </si>
  <si>
    <t>[曼谷]茉莉花豪华公寓(Jasmine Grande Residence)(55478396)</t>
  </si>
  <si>
    <t>两卧室三人套房&lt;3人入住&gt;&lt;不退款&gt;&lt;早餐&gt;</t>
  </si>
  <si>
    <t>Dewan/Kriti,Dewan/Kriti,Dewan/Kriti</t>
  </si>
  <si>
    <t xml:space="preserve">4267822	</t>
  </si>
  <si>
    <t xml:space="preserve">999228506918076	</t>
  </si>
  <si>
    <t>[布达佩斯]财船酒店(Fortuna Boat Hotel Budapest)(70392225)</t>
  </si>
  <si>
    <t>标准房&lt;2人入住&gt;&lt;早餐&gt;</t>
  </si>
  <si>
    <t>WANG/ZI</t>
  </si>
  <si>
    <t xml:space="preserve">4268012	</t>
  </si>
  <si>
    <t xml:space="preserve">123604680|123604680	</t>
  </si>
  <si>
    <t xml:space="preserve">999228521030983	</t>
  </si>
  <si>
    <t>[阿拉木图]哈萨克斯坦酒店(Kazakhstan Hotel)(77371549)</t>
  </si>
  <si>
    <t>标准房&lt;1人入住&gt;&lt;早餐&gt;</t>
  </si>
  <si>
    <t>LIU/BINGXUE</t>
  </si>
  <si>
    <t xml:space="preserve">4271049	</t>
  </si>
  <si>
    <t xml:space="preserve">999228521874497	</t>
  </si>
  <si>
    <t>[米兰]米兰波特鲁民宿酒店(B&amp;B Hotel Milano Portello)(60514334)</t>
  </si>
  <si>
    <t>标准双人床房&lt;2人入住&gt;&lt;不退款&gt;</t>
  </si>
  <si>
    <t>Atasoy/Duygu,Atasoy/Duygu</t>
  </si>
  <si>
    <t xml:space="preserve">4271252	</t>
  </si>
  <si>
    <t xml:space="preserve">999228522053121	</t>
  </si>
  <si>
    <t>[兰卡威]最佳星级酒店(Best Star Resort)(55851989)</t>
  </si>
  <si>
    <t>海景豪华房&lt;2人入住&gt;</t>
  </si>
  <si>
    <t>GOYAL/ASHI</t>
  </si>
  <si>
    <t xml:space="preserve">4271319	</t>
  </si>
  <si>
    <t xml:space="preserve">999228522244282	</t>
  </si>
  <si>
    <t>Standard Double Single Use&lt;1人入住&gt;&lt;不退款&gt;</t>
  </si>
  <si>
    <t>LIANG/SUQING</t>
  </si>
  <si>
    <t xml:space="preserve">4271425	</t>
  </si>
  <si>
    <t xml:space="preserve">56NY	</t>
  </si>
  <si>
    <t xml:space="preserve">999228523026679	</t>
  </si>
  <si>
    <t>[特罗姆瑟]斯堪迪克特罗姆瑟大酒店(Scandic Grand Tromsø)(55439662)</t>
  </si>
  <si>
    <t>标准双床房&lt;2人入住&gt;&lt;不退款&gt;&lt;早餐&gt;</t>
  </si>
  <si>
    <t>WANG/SHENGJIE</t>
  </si>
  <si>
    <t xml:space="preserve">4271754	</t>
  </si>
  <si>
    <t xml:space="preserve">999228524038460	</t>
  </si>
  <si>
    <t>[巴厘岛]巴厘回音海滩富丽酒店(FRii Bali Echo Beach)(55639767)</t>
  </si>
  <si>
    <t>TAKAHASHI/AKIRA</t>
  </si>
  <si>
    <t xml:space="preserve">4271963	</t>
  </si>
  <si>
    <t xml:space="preserve">999228524052757	</t>
  </si>
  <si>
    <t>[芬戈尔]派珀斯穆纳林克度假酒店(Peppers Moonah Links Resort)(55491888)</t>
  </si>
  <si>
    <t>穆纳什房&lt;2人入住&gt;</t>
  </si>
  <si>
    <t>HUNG/PATRICK,WONG/MEI LING</t>
  </si>
  <si>
    <t xml:space="preserve">4271966	</t>
  </si>
  <si>
    <t xml:space="preserve">-124337125|124337125	</t>
  </si>
  <si>
    <t xml:space="preserve">999228525885335	</t>
  </si>
  <si>
    <t>[济州市]济州沙仑酒店(Hotel Shalom Jeju)(55822079)</t>
  </si>
  <si>
    <t>豪华双人房&lt;2人入住&gt;</t>
  </si>
  <si>
    <t>Yang/Yong Joon</t>
  </si>
  <si>
    <t xml:space="preserve">4272284	</t>
  </si>
  <si>
    <t xml:space="preserve">483853785-1700283659047574	</t>
  </si>
  <si>
    <t xml:space="preserve">999228529817354	</t>
  </si>
  <si>
    <t>[普吉岛]普吉盛泰乐卡塔海滩度假村(Centara Kata Resort Phuket)(70165214)</t>
  </si>
  <si>
    <t>豪华双床房（直通泳池）&lt;2人入住&gt;&lt;不退款&gt;</t>
  </si>
  <si>
    <t>Zhu/Zhenlian,WU/GUANGXI</t>
  </si>
  <si>
    <t xml:space="preserve">4273244	</t>
  </si>
  <si>
    <t xml:space="preserve">345784317	</t>
  </si>
  <si>
    <t xml:space="preserve">999228529870916	</t>
  </si>
  <si>
    <t>[曼谷]曼谷阿玛瑞廊曼机场酒店(Amari Don Muang Airport Bangkok)(55280787)</t>
  </si>
  <si>
    <t>Twin/Double room - De Luxe&lt;2人入住&gt;&lt;不退款&gt;</t>
  </si>
  <si>
    <t>KAMARULZAMAN/RENEY MARLINI</t>
  </si>
  <si>
    <t xml:space="preserve">4273257	</t>
  </si>
  <si>
    <t xml:space="preserve">1725831181108396032	</t>
  </si>
  <si>
    <t xml:space="preserve">999228530288822	</t>
  </si>
  <si>
    <t>LYU/HONGWEI</t>
  </si>
  <si>
    <t xml:space="preserve">4273406	</t>
  </si>
  <si>
    <t xml:space="preserve">28530425306	</t>
  </si>
  <si>
    <t>[曼谷]四分之一銮鲁迪UHG酒店(The Quart Ruamrudee by UHG - Extra Plus)(100679415)</t>
  </si>
  <si>
    <t>高级房特大床&lt;2人入住&gt;&lt;不退款&gt;</t>
  </si>
  <si>
    <t>Qiang/jing</t>
  </si>
  <si>
    <t xml:space="preserve">4273458	</t>
  </si>
  <si>
    <t xml:space="preserve">999228531130776	</t>
  </si>
  <si>
    <t>[哥打京那巴鲁]佳蓝汶莱度假村(Nexus Resort &amp; Spa Karambunai)(56196416)</t>
  </si>
  <si>
    <t>婆罗洲园景豪华房&lt;2人入住&gt;&lt;不退款&gt;&lt;早餐&gt;</t>
  </si>
  <si>
    <t>Mobin/Muhaimin</t>
  </si>
  <si>
    <t xml:space="preserve">4273751	</t>
  </si>
  <si>
    <t xml:space="preserve">346063172	</t>
  </si>
  <si>
    <t xml:space="preserve">28537075606	</t>
  </si>
  <si>
    <t>LIU/BIN,ZHANG/XUELI</t>
  </si>
  <si>
    <t xml:space="preserve">4274759	</t>
  </si>
  <si>
    <t xml:space="preserve">28537075612	</t>
  </si>
  <si>
    <t>CHANG/CUILI</t>
  </si>
  <si>
    <t xml:space="preserve">4274760	</t>
  </si>
  <si>
    <t xml:space="preserve">999228539972135	</t>
  </si>
  <si>
    <t>[首尔]明洞莱恩酒店(Line Hotel Myeongdong)(68031160)</t>
  </si>
  <si>
    <t>高级双床房&lt;2人入住&gt;&lt;不退款&gt;</t>
  </si>
  <si>
    <t>XIE/JINGYI</t>
  </si>
  <si>
    <t xml:space="preserve">4275367	</t>
  </si>
  <si>
    <t xml:space="preserve">XIEJINGYI	</t>
  </si>
  <si>
    <t xml:space="preserve">999228541834047	</t>
  </si>
  <si>
    <t>[慕尼黑]慕尼黑玛丽蒂姆酒店(Maritim Hotel München)(55452070)</t>
  </si>
  <si>
    <t>典雅家庭间&lt;2人入住&gt;&lt;不退款&gt;</t>
  </si>
  <si>
    <t>Klein/Sebastian</t>
  </si>
  <si>
    <t xml:space="preserve">4275824	</t>
  </si>
  <si>
    <t xml:space="preserve">999228548136053	</t>
  </si>
  <si>
    <t>[普吉岛]普吉岛卡塔海滩格兰德卡塔VIP酒店(Grand Kata VIP - Kata Beach)(55299315)</t>
  </si>
  <si>
    <t>优质豪华一室房&lt;2人入住&gt;&lt;不退款&gt;</t>
  </si>
  <si>
    <t>GAO/CAIMING</t>
  </si>
  <si>
    <t xml:space="preserve">4278364	</t>
  </si>
  <si>
    <t xml:space="preserve">HGUConf125279597|125279597	</t>
  </si>
  <si>
    <t xml:space="preserve">999228548588707	</t>
  </si>
  <si>
    <t>[丹戎本雅]天堂沙滩度假村(Rainbow Paradise Beach Resort)(55312110)</t>
  </si>
  <si>
    <t>豪华一室房&lt;2人入住&gt;</t>
  </si>
  <si>
    <t>BARUK IBRAHIM/YASMIN JAMEILA</t>
  </si>
  <si>
    <t xml:space="preserve">4278584	</t>
  </si>
  <si>
    <t xml:space="preserve">31710671	</t>
  </si>
  <si>
    <t xml:space="preserve">999228550141518	</t>
  </si>
  <si>
    <t>[首尔]阳光酒店(Sunshine Hotel)(60480639)</t>
  </si>
  <si>
    <t>大床房&lt;2人入住&gt;</t>
  </si>
  <si>
    <t>HONG/SUMIN</t>
  </si>
  <si>
    <t xml:space="preserve">4278667	</t>
  </si>
  <si>
    <t xml:space="preserve">999228553440149	</t>
  </si>
  <si>
    <t>[曼谷]曼谷素坤逸奥克伍德华庭工作室酒店(Oakwood Studios Sukhumvit Bangkok)(103956658)</t>
  </si>
  <si>
    <t>高级特大床房&lt;2人入住&gt;&lt;不退款&gt;&lt;早餐&gt;</t>
  </si>
  <si>
    <t>SAMHOUD/PELLE</t>
  </si>
  <si>
    <t xml:space="preserve">4279311	</t>
  </si>
  <si>
    <t xml:space="preserve">10938418	</t>
  </si>
  <si>
    <t xml:space="preserve">999228553677272	</t>
  </si>
  <si>
    <t>[甲米]奥南富皮曼水疗度假村(Ao Nang Phu Pi Maan Resort &amp; Spa)(60494240)</t>
  </si>
  <si>
    <t>尊贵两卧室别墅&lt;3人入住&gt;&lt;不退款&gt;&lt;早餐&gt;</t>
  </si>
  <si>
    <t>Quek/Wei Suen</t>
  </si>
  <si>
    <t xml:space="preserve">4282222	</t>
  </si>
  <si>
    <t xml:space="preserve">9031190767070	</t>
  </si>
  <si>
    <t xml:space="preserve">999228555496542	</t>
  </si>
  <si>
    <t>[纳柯亚]阿斯顿·吉迪恩·巴淡酒店(Aston Inn Gideon Batam)(55337050)</t>
  </si>
  <si>
    <t>行政套房&lt;2人入住&gt;&lt;不退款&gt;</t>
  </si>
  <si>
    <t>Yu/Vellene</t>
  </si>
  <si>
    <t xml:space="preserve">4290148	</t>
  </si>
  <si>
    <t xml:space="preserve">9051507|125403641	</t>
  </si>
  <si>
    <t xml:space="preserve">999228557102524	</t>
  </si>
  <si>
    <t>[巴厘岛]克拉马斯海滩科曼内卡酒店(Komaneka at Keramas Beach)(90372727)</t>
  </si>
  <si>
    <t>海洋泳池别墅&lt;2人入住&gt;&lt;不退款&gt;&lt;早餐&gt;</t>
  </si>
  <si>
    <t>ZHONG/YILIN</t>
  </si>
  <si>
    <t xml:space="preserve">4290717	</t>
  </si>
  <si>
    <t xml:space="preserve">KMK-10425650	</t>
  </si>
  <si>
    <t xml:space="preserve">999228557244041	</t>
  </si>
  <si>
    <t>SHIN/OH SEONG</t>
  </si>
  <si>
    <t xml:space="preserve">4291035	</t>
  </si>
  <si>
    <t xml:space="preserve">61660514	</t>
  </si>
  <si>
    <t xml:space="preserve">999228557363535	</t>
  </si>
  <si>
    <t xml:space="preserve">4291062	</t>
  </si>
  <si>
    <t xml:space="preserve">82872146	</t>
  </si>
  <si>
    <t xml:space="preserve">999228557405400	</t>
  </si>
  <si>
    <t>[奥格斯堡]NinetyNine Augsburg(110040775)</t>
  </si>
  <si>
    <t>客房（特大床）&lt;2人入住&gt;&lt;不退款&gt;</t>
  </si>
  <si>
    <t>FRANKE/KIM,BECAN/ECE</t>
  </si>
  <si>
    <t xml:space="preserve">4291082	</t>
  </si>
  <si>
    <t xml:space="preserve">Confirmed|125450451	</t>
  </si>
  <si>
    <t xml:space="preserve">999228558593113	</t>
  </si>
  <si>
    <t>[基多]基多酒店(Hotel Quito)(110035708)</t>
  </si>
  <si>
    <t>商务双人床房&lt;2人入住&gt;&lt;早餐&gt;</t>
  </si>
  <si>
    <t>Teng/Zhongcai</t>
  </si>
  <si>
    <t xml:space="preserve">4291952	</t>
  </si>
  <si>
    <t xml:space="preserve">-125483213|125483213	</t>
  </si>
  <si>
    <t xml:space="preserve">999228558723779	</t>
  </si>
  <si>
    <t>[巴厘岛]安妮妮拉卡度假酒店&amp;Spa(Anini Raka Resort &amp; Spa)(55254370)</t>
  </si>
  <si>
    <t>Singh/Rajinder</t>
  </si>
  <si>
    <t xml:space="preserve">4291984	</t>
  </si>
  <si>
    <t xml:space="preserve">1082785375	</t>
  </si>
  <si>
    <t xml:space="preserve">999228559747832	</t>
  </si>
  <si>
    <t>[仁川]胡仁川机场酒店(Hotel Hu Incheon Airport)(56163231)</t>
  </si>
  <si>
    <t>豪华双人房（高级类型&lt;2人入住&gt;</t>
  </si>
  <si>
    <t>KATO/SAYURI</t>
  </si>
  <si>
    <t xml:space="preserve">4292554	</t>
  </si>
  <si>
    <t xml:space="preserve">H2311205580|125537309	</t>
  </si>
  <si>
    <t xml:space="preserve">999228560306766	</t>
  </si>
  <si>
    <t>[邦帕利]曼谷素旺那普机场诺富特酒店(Novotel Bangkok Suvarnabhumi Airport)(70391290)</t>
  </si>
  <si>
    <t>TANG/WENG TAK</t>
  </si>
  <si>
    <t xml:space="preserve">4292940	</t>
  </si>
  <si>
    <t xml:space="preserve">6183XKQ814|125831028	</t>
  </si>
  <si>
    <t xml:space="preserve">999228560608366	</t>
  </si>
  <si>
    <t>[北雅加达]雅加达东荟城智选假日酒店(Holiday Inn Express Jakarta Pluit Citygate, an IHG Hotel)(55426409)</t>
  </si>
  <si>
    <t>标准房&lt;2人入住&gt;&lt;不退款&gt;</t>
  </si>
  <si>
    <t>YE/ZHICONG</t>
  </si>
  <si>
    <t xml:space="preserve">4294015	</t>
  </si>
  <si>
    <t xml:space="preserve">1869	</t>
  </si>
  <si>
    <t xml:space="preserve">999228560653526	</t>
  </si>
  <si>
    <t>[穆赫雷斯岛]伊克切尔海滩酒店(Ixchel Beach Hotel)(92027998)</t>
  </si>
  <si>
    <t>Hopf/Rich</t>
  </si>
  <si>
    <t xml:space="preserve">4294050	</t>
  </si>
  <si>
    <t xml:space="preserve">95717|125622577	</t>
  </si>
  <si>
    <t xml:space="preserve">999228564758790	</t>
  </si>
  <si>
    <t>[悉尼]Megaboom城市酒店(Megaboom City Hotel)(89918544)</t>
  </si>
  <si>
    <t>特大床房&lt;2人入住&gt;&lt;不退款&gt;</t>
  </si>
  <si>
    <t>ZHOU/PENGSHUN</t>
  </si>
  <si>
    <t xml:space="preserve">4295546	</t>
  </si>
  <si>
    <t xml:space="preserve">999228565281513	</t>
  </si>
  <si>
    <t>海景标准特大床房&lt;2人入住&gt;&lt;早餐&gt;</t>
  </si>
  <si>
    <t>GRIFFITHS/NIGEL</t>
  </si>
  <si>
    <t xml:space="preserve">4295772	</t>
  </si>
  <si>
    <t xml:space="preserve">999228568449802	</t>
  </si>
  <si>
    <t>[圣托里尼]阿茜娜豪华套房酒店(Athina Luxury Suites)(89916672)</t>
  </si>
  <si>
    <t>皇家套房(带室外按摩浴缸)&lt;2人入住&gt;&lt;不退款&gt;&lt;早餐&gt;</t>
  </si>
  <si>
    <t>ZHANG/SHENGKANG,SHEN/ZHENGYI</t>
  </si>
  <si>
    <t xml:space="preserve">4296982	</t>
  </si>
  <si>
    <t xml:space="preserve">18310650	</t>
  </si>
  <si>
    <t xml:space="preserve">999228568836327	</t>
  </si>
  <si>
    <t>LI/JIAYI</t>
  </si>
  <si>
    <t xml:space="preserve">4297192	</t>
  </si>
  <si>
    <t xml:space="preserve">999228569763689	</t>
  </si>
  <si>
    <t>[南]潘基苏安利拉哇度假村(Baan Suan Leelawadee Resort NAN)(90203335)</t>
  </si>
  <si>
    <t>Standard Double Room&lt;2人入住&gt;&lt;不退款&gt;&lt;早餐&gt;</t>
  </si>
  <si>
    <t>UTTISAIN/CHAWANLAK,TAKASHIMA/YUKIHIRO</t>
  </si>
  <si>
    <t xml:space="preserve">4297630	</t>
  </si>
  <si>
    <t xml:space="preserve">1082814462	</t>
  </si>
  <si>
    <t xml:space="preserve">999228571034481	</t>
  </si>
  <si>
    <t>[曼谷]京华大旅社(The Krungkasem Srikrung Hotel)(60480403)</t>
  </si>
  <si>
    <t>豪华双床房 (带淋浴)&lt;2人入住&gt;&lt;不退款&gt;&lt;早餐&gt;</t>
  </si>
  <si>
    <t>YAO/YINGYING</t>
  </si>
  <si>
    <t xml:space="preserve">4298144	</t>
  </si>
  <si>
    <t xml:space="preserve">-126058926|126058926	</t>
  </si>
  <si>
    <t xml:space="preserve">999228571297979	</t>
  </si>
  <si>
    <t>[宿务]假日温泉酒店(Holiday Spa Hotel Cebu)(55694390)</t>
  </si>
  <si>
    <t>豪华池景房&lt;2人入住&gt;&lt;不退款&gt;</t>
  </si>
  <si>
    <t>AKIYAMA/NORIO</t>
  </si>
  <si>
    <t xml:space="preserve">4298226	</t>
  </si>
  <si>
    <t xml:space="preserve">HODE791700564608	</t>
  </si>
  <si>
    <t xml:space="preserve">999228572527490	</t>
  </si>
  <si>
    <t>[卡尔敦]想象灯塔酒店(Imagine Lighthouse)(55585844)</t>
  </si>
  <si>
    <t>一间卧室公寓&lt;2人入住&gt;&lt;不退款&gt;</t>
  </si>
  <si>
    <t>WANG/LAN</t>
  </si>
  <si>
    <t xml:space="preserve">4299096	</t>
  </si>
  <si>
    <t xml:space="preserve">999228572600397	</t>
  </si>
  <si>
    <t>[河内]莲花大 SPA 酒店 - 莲花集团管理(Sen Grand Hotel &amp; Spa Managed by Sen Group)(92031641)</t>
  </si>
  <si>
    <t>Grand Executive Room&lt;2人入住&gt;&lt;早餐&gt;</t>
  </si>
  <si>
    <t>SHENG/HAIHONG</t>
  </si>
  <si>
    <t xml:space="preserve">4299133	</t>
  </si>
  <si>
    <t xml:space="preserve">126108232|126108232	</t>
  </si>
  <si>
    <t xml:space="preserve">999228572680998	</t>
  </si>
  <si>
    <t>套房&lt;2人入住&gt;&lt;早餐&gt;</t>
  </si>
  <si>
    <t>TSAI/HO-CHUAN</t>
  </si>
  <si>
    <t xml:space="preserve">4299409	</t>
  </si>
  <si>
    <t xml:space="preserve">126112744|126112744	</t>
  </si>
  <si>
    <t xml:space="preserve">999228574009234	</t>
  </si>
  <si>
    <t>JANTABUD/PIYAPORN,MINGKWAN/SANGDUEN</t>
  </si>
  <si>
    <t xml:space="preserve">4300541	</t>
  </si>
  <si>
    <t xml:space="preserve">999228574184636	</t>
  </si>
  <si>
    <t>高级双床房&lt;2人入住&gt;&lt;不退款&gt;&lt;早餐&gt;</t>
  </si>
  <si>
    <t>YAU/CHUI YUK</t>
  </si>
  <si>
    <t xml:space="preserve">4300677	</t>
  </si>
  <si>
    <t xml:space="preserve">999228575236978	</t>
  </si>
  <si>
    <t>[吉隆坡]吉隆坡美利亚酒店(Meliá Kuala Lumpur)(55665890)</t>
  </si>
  <si>
    <t>甄选房&lt;2人入住&gt;&lt;不退款&gt;</t>
  </si>
  <si>
    <t>BINTE MOHAMED ABBAS/RAHIMAH</t>
  </si>
  <si>
    <t xml:space="preserve">4301657	</t>
  </si>
  <si>
    <t xml:space="preserve">750743	</t>
  </si>
  <si>
    <t xml:space="preserve">999228586431756	</t>
  </si>
  <si>
    <t>[马斯喀特]马斯喀特贝林瑞士酒店(Swiss-Belinn Airport Muscat Oman)(110132940)</t>
  </si>
  <si>
    <t>高级双床房&lt;2人入住&gt;</t>
  </si>
  <si>
    <t>Ning/Jian</t>
  </si>
  <si>
    <t xml:space="preserve">4304610	</t>
  </si>
  <si>
    <t xml:space="preserve">999228586633895	</t>
  </si>
  <si>
    <t>[哥打巴鲁]丽芙维拉大酒店乡(Grand Riverview Hotel)(55254373)</t>
  </si>
  <si>
    <t>尊贵房&lt;2人入住&gt;&lt;不退款&gt;&lt;早餐&gt;</t>
  </si>
  <si>
    <t>BINTI ABDUL RAHMAN/RIZUANI</t>
  </si>
  <si>
    <t xml:space="preserve">4304953	</t>
  </si>
  <si>
    <t xml:space="preserve">254709	</t>
  </si>
  <si>
    <t xml:space="preserve">999228587603482	</t>
  </si>
  <si>
    <t>[吉隆坡]吉隆坡豪亚酒店式公寓 - 远东酒店集团旗下(Oasia Suites Kuala Lumpur by Far East Hospitality)(55465407)</t>
  </si>
  <si>
    <t>一卧室尊贵房&lt;2人入住&gt;&lt;不退款&gt;</t>
  </si>
  <si>
    <t>SANTOS/EVANGELINE JOHANNA,LIM/AUDREY</t>
  </si>
  <si>
    <t xml:space="preserve">4305468	</t>
  </si>
  <si>
    <t xml:space="preserve">999228588482873	</t>
  </si>
  <si>
    <t>[首尔]首尔大使 - 铂尔曼酒店(The Ambassador Seoul - A Pullman Hotel)(55639520)</t>
  </si>
  <si>
    <t>Yu/Yichen,YU/BINBIN</t>
  </si>
  <si>
    <t xml:space="preserve">4306262	</t>
  </si>
  <si>
    <t xml:space="preserve">231122220808776	</t>
  </si>
  <si>
    <t xml:space="preserve">999228588776601	</t>
  </si>
  <si>
    <t>[巴厘岛]乌鲁瑟加拉豪华套房和别墅度假村(Ulu Segara Luxury Suites &amp; Villas)(55270405)</t>
  </si>
  <si>
    <t>海景套房&lt;2人入住&gt;&lt;不退款&gt;</t>
  </si>
  <si>
    <t>YANG/XINCHEN,CHENG/SHUMIN</t>
  </si>
  <si>
    <t xml:space="preserve">4306431	</t>
  </si>
  <si>
    <t xml:space="preserve">32823	</t>
  </si>
  <si>
    <t xml:space="preserve">999228589391389	</t>
  </si>
  <si>
    <t>[伊斯坦布尔]安堤克伊斯坦布尔酒店(Antik Hotel Istanbul)(110035992)</t>
  </si>
  <si>
    <t>双床房&lt;2人入住&gt;&lt;不退款&gt;&lt;早餐&gt;</t>
  </si>
  <si>
    <t>SHATAIDZE/NINO</t>
  </si>
  <si>
    <t xml:space="preserve">4306880	</t>
  </si>
  <si>
    <t xml:space="preserve">50865477	</t>
  </si>
  <si>
    <t xml:space="preserve">999228590161425	</t>
  </si>
  <si>
    <t>[迪拜]迪拜国际机场智选假日酒店(Holiday Inn Express Dubai Airport, an IHG Hotel)(55439394)</t>
  </si>
  <si>
    <t>huang/shigang,KOEHLER/CLAUDIA</t>
  </si>
  <si>
    <t xml:space="preserve">4307729	</t>
  </si>
  <si>
    <t xml:space="preserve">4972409	</t>
  </si>
  <si>
    <t xml:space="preserve">999228591193467	</t>
  </si>
  <si>
    <t>[乔治市]槟城尼奥酒店(Neo+ Penang)(55665849)</t>
  </si>
  <si>
    <t>尼奥双床房&lt;2人入住&gt;&lt;不退款&gt;&lt;早餐&gt;</t>
  </si>
  <si>
    <t>SAIFUL BAHRI/ERTIKA,SULAIMAN/NURHAYATI</t>
  </si>
  <si>
    <t xml:space="preserve">4308609	</t>
  </si>
  <si>
    <t xml:space="preserve">194246	</t>
  </si>
  <si>
    <t xml:space="preserve">999228591207940	</t>
  </si>
  <si>
    <t>[曼谷]金玉素万那普酒店(Golden Jade Suvarnabhumi)(55851976)</t>
  </si>
  <si>
    <t>MAIMAITI/AIMIRULA</t>
  </si>
  <si>
    <t xml:space="preserve">4308620	</t>
  </si>
  <si>
    <t xml:space="preserve">Acknowledge	</t>
  </si>
  <si>
    <t xml:space="preserve">999228595732888	</t>
  </si>
  <si>
    <t>[普吉岛]普吉岛邦陶可可酒店-SHA Extra Plus(Hotel COCO Phuket Bangtao)(109175617)</t>
  </si>
  <si>
    <t>一卧房(带厨房)&lt;2人入住&gt;&lt;不退款&gt;</t>
  </si>
  <si>
    <t>PINA/MARLON</t>
  </si>
  <si>
    <t xml:space="preserve">4308939	</t>
  </si>
  <si>
    <t xml:space="preserve">-127135592|127135592	</t>
  </si>
  <si>
    <t xml:space="preserve">999228597077274	</t>
  </si>
  <si>
    <t>[河内]超级蜡烛酒店(Super Hotel Candle)(55768602)</t>
  </si>
  <si>
    <t>行政房&lt;1人入住&gt;&lt;不退款&gt;</t>
  </si>
  <si>
    <t>LI/SHENG</t>
  </si>
  <si>
    <t xml:space="preserve">4309283	</t>
  </si>
  <si>
    <t xml:space="preserve">1072794	</t>
  </si>
  <si>
    <t xml:space="preserve">28597292625	</t>
  </si>
  <si>
    <t>He/xiaolong</t>
  </si>
  <si>
    <t xml:space="preserve">4309333	</t>
  </si>
  <si>
    <t xml:space="preserve">10956435	</t>
  </si>
  <si>
    <t xml:space="preserve">999228600707859	</t>
  </si>
  <si>
    <t>标准双人间&lt;2人入住&gt;&lt;不退款&gt;</t>
  </si>
  <si>
    <t>FU/QIN</t>
  </si>
  <si>
    <t xml:space="preserve">4310550	</t>
  </si>
  <si>
    <t xml:space="preserve">02U655f20f346826|127213531	</t>
  </si>
  <si>
    <t xml:space="preserve">999228601590074	</t>
  </si>
  <si>
    <t>[阿尔及尔]罗扎酒店(Roza Hotel)(110037605)</t>
  </si>
  <si>
    <t>标准单人间&lt;1人入住&gt;&lt;不退款&gt;&lt;早餐&gt;</t>
  </si>
  <si>
    <t>BOUSSOUFA/NACER</t>
  </si>
  <si>
    <t xml:space="preserve">4311042	</t>
  </si>
  <si>
    <t xml:space="preserve">444002	</t>
  </si>
  <si>
    <t xml:space="preserve">28603423699	</t>
  </si>
  <si>
    <t>[清迈]睡在清迈机场生活酒店(Sleep Mai Chiang Mai Airport Lifestyle Hotel)(110132797)</t>
  </si>
  <si>
    <t>双人房(带阳台)&lt;2人入住&gt;&lt;不退款&gt;&lt;早餐&gt;</t>
  </si>
  <si>
    <t>LIN/ZHIYUN</t>
  </si>
  <si>
    <t xml:space="preserve">4312364	</t>
  </si>
  <si>
    <t xml:space="preserve">31792978	</t>
  </si>
  <si>
    <t xml:space="preserve">999228604026014	</t>
  </si>
  <si>
    <t>[墨西哥城]贝斯特韦斯特大华酒店(Best Western Majestic)(55299727)</t>
  </si>
  <si>
    <t>JUAREZ SANTIAGO/NELLY IRAIZ</t>
  </si>
  <si>
    <t xml:space="preserve">4312585	</t>
  </si>
  <si>
    <t xml:space="preserve">163290	</t>
  </si>
  <si>
    <t xml:space="preserve">999228604257197	</t>
  </si>
  <si>
    <t>[普吉岛]普吉岛芭东海滨 LIV 酒店(LIV Hotel Phuket Patong Beachfront)(56174612)</t>
  </si>
  <si>
    <t>豪华间&lt;2人入住&gt;&lt;不退款&gt;&lt;早餐&gt;</t>
  </si>
  <si>
    <t>GRAYBURN/KERRY</t>
  </si>
  <si>
    <t xml:space="preserve">4312869	</t>
  </si>
  <si>
    <t xml:space="preserve">-127306648|127306648	</t>
  </si>
  <si>
    <t xml:space="preserve">999228604511256	</t>
  </si>
  <si>
    <t>[埃尔比勒]埃尔比勒水晶酒店(Cristal Erbil Hotel)(110132954)</t>
  </si>
  <si>
    <t>琥珀特大床房&lt;1人入住&gt;&lt;不退款&gt;&lt;早餐&gt;</t>
  </si>
  <si>
    <t>ALMASHAQI/TALA</t>
  </si>
  <si>
    <t xml:space="preserve">4312991	</t>
  </si>
  <si>
    <t xml:space="preserve">RS077754	</t>
  </si>
  <si>
    <t xml:space="preserve">999228605066759	</t>
  </si>
  <si>
    <t>WANG/XIAOJUN,SUN/ZHIQIANG</t>
  </si>
  <si>
    <t xml:space="preserve">4313384	</t>
  </si>
  <si>
    <t xml:space="preserve">-127346221|127346221	</t>
  </si>
  <si>
    <t xml:space="preserve">999228605202174	</t>
  </si>
  <si>
    <t>[迪拜]莲花大酒店(Lotus Grand Hotel)(90400636)</t>
  </si>
  <si>
    <t>行政房&lt;2人入住&gt;&lt;不退款&gt;&lt;早餐&gt;</t>
  </si>
  <si>
    <t>ABA-BULGU/MOHAMMED</t>
  </si>
  <si>
    <t xml:space="preserve">4313496	</t>
  </si>
  <si>
    <t xml:space="preserve">-127360444|127360444	</t>
  </si>
  <si>
    <t xml:space="preserve">999228605323064	</t>
  </si>
  <si>
    <t>[巴黎]巴黎帕纳奇酒店(Hotel Panache)(80331417)</t>
  </si>
  <si>
    <t>单人房&lt;1人入住&gt;&lt;不退款&gt;</t>
  </si>
  <si>
    <t>RIGAUD/ROMAIN</t>
  </si>
  <si>
    <t xml:space="preserve">4313589	</t>
  </si>
  <si>
    <t xml:space="preserve">IL1Z44	</t>
  </si>
  <si>
    <t xml:space="preserve">999228605433827	</t>
  </si>
  <si>
    <t>[中雅加达]再努尔阿里芬N3酒店(N3 Zainul Arifin Hotel)(96745586)</t>
  </si>
  <si>
    <t>PEBRIYANSYAH/MUHAMMAD FAJRI</t>
  </si>
  <si>
    <t xml:space="preserve">4313671	</t>
  </si>
  <si>
    <t xml:space="preserve">31798645	</t>
  </si>
  <si>
    <t xml:space="preserve">999228605690081	</t>
  </si>
  <si>
    <t>[杜塞尔多夫]杜塞道夫市中心克莱顿酒店(Clayton Hotel Düsseldorf City Centre)(55967846)</t>
  </si>
  <si>
    <t>高级房&lt;1人入住&gt;</t>
  </si>
  <si>
    <t>NAGAO/YURIKA</t>
  </si>
  <si>
    <t xml:space="preserve">4313864	</t>
  </si>
  <si>
    <t xml:space="preserve">999228605692255	</t>
  </si>
  <si>
    <t>高级房&lt;1人入住&gt;&lt;早餐&gt;</t>
  </si>
  <si>
    <t xml:space="preserve">4313867	</t>
  </si>
  <si>
    <t xml:space="preserve">18342094	</t>
  </si>
  <si>
    <t xml:space="preserve">999228614377266	</t>
  </si>
  <si>
    <t>高级特大床房&lt;2人入住&gt;&lt;不退款&gt;</t>
  </si>
  <si>
    <t>CHOW/JOHNATHAN LONG CHING</t>
  </si>
  <si>
    <t xml:space="preserve">4315379	</t>
  </si>
  <si>
    <t xml:space="preserve">999228602759124	</t>
  </si>
  <si>
    <t>退单</t>
  </si>
  <si>
    <t>[长滩岛]Mandarin Bay Resort &amp; Spa(113657928)</t>
  </si>
  <si>
    <t>尊贵豪华间&lt;2人入住&gt;&lt;不退款&gt;&lt;早餐&gt;</t>
  </si>
  <si>
    <t>WU/QINGXIA</t>
  </si>
  <si>
    <t xml:space="preserve">4311864	</t>
  </si>
  <si>
    <t xml:space="preserve">2272	</t>
  </si>
  <si>
    <t>，</t>
  </si>
  <si>
    <t>直采</t>
  </si>
  <si>
    <t>4311864+999228602759124此单多收896.15元退回</t>
  </si>
  <si>
    <t>262267.62 HKD</t>
  </si>
  <si>
    <t>A231201172112481</t>
  </si>
  <si>
    <t>A231201172203481</t>
  </si>
  <si>
    <t>A231201172333925</t>
  </si>
  <si>
    <t>总计：262267.62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</si>
  <si>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</si>
  <si>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</si>
  <si>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</si>
  <si>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</si>
  <si>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</si>
  <si>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</si>
  <si>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</si>
  <si>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</si>
  <si>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</si>
  <si>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</si>
  <si>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</si>
  <si>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</si>
  <si>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</si>
  <si>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</si>
  <si>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</si>
  <si>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</si>
  <si>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</si>
  <si>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</si>
  <si>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</si>
  <si>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2023-11-24</t>
  </si>
  <si>
    <t>4315379</t>
  </si>
  <si>
    <t>马斯喀特贝林瑞士酒店</t>
  </si>
  <si>
    <t>CHOW JOHNATHAN LONG CHING</t>
  </si>
  <si>
    <t>2023-11-26</t>
  </si>
  <si>
    <t>2023-11-28</t>
  </si>
  <si>
    <t>退房日周结</t>
  </si>
  <si>
    <t>661.49</t>
  </si>
  <si>
    <t>720.03</t>
  </si>
  <si>
    <t>0</t>
  </si>
  <si>
    <t>0.00</t>
  </si>
  <si>
    <t>携程汇智国际直连</t>
  </si>
  <si>
    <t>925</t>
  </si>
  <si>
    <t>2023-11-24 12:43:16</t>
  </si>
  <si>
    <t>否</t>
  </si>
  <si>
    <t>汇智国际旅游发展有限公司</t>
  </si>
  <si>
    <t>直连</t>
  </si>
  <si>
    <t>阿曼</t>
  </si>
  <si>
    <t>4313867</t>
  </si>
  <si>
    <t>杜塞尔多夫日航酒店</t>
  </si>
  <si>
    <t>NAGAO YURIKA</t>
  </si>
  <si>
    <t>2023-11-27</t>
  </si>
  <si>
    <t>1008.92</t>
  </si>
  <si>
    <t>1098.20</t>
  </si>
  <si>
    <t>2023-11-24 04:37:09</t>
  </si>
  <si>
    <t>德国</t>
  </si>
  <si>
    <t>4313671</t>
  </si>
  <si>
    <t>萨努智者 N3 酒店</t>
  </si>
  <si>
    <t>PEBRIYANSYAH MUHAMMAD FAJRI</t>
  </si>
  <si>
    <t>338.46</t>
  </si>
  <si>
    <t>368.41</t>
  </si>
  <si>
    <t>2023-11-24 01:50:05</t>
  </si>
  <si>
    <t>印度尼西亚</t>
  </si>
  <si>
    <t>4313589</t>
  </si>
  <si>
    <t>巴黎帕纳奇酒店</t>
  </si>
  <si>
    <t>RIGAUD ROMAIN</t>
  </si>
  <si>
    <t>885.63</t>
  </si>
  <si>
    <t>962.01</t>
  </si>
  <si>
    <t>2023-11-24 01:02:02</t>
  </si>
  <si>
    <t>法国</t>
  </si>
  <si>
    <t>4313496</t>
  </si>
  <si>
    <t>莲花大酒店</t>
  </si>
  <si>
    <t>ABA-BULGU MOHAMMED</t>
  </si>
  <si>
    <t>3983.31</t>
  </si>
  <si>
    <t>4326.86</t>
  </si>
  <si>
    <t>2023-11-24 00:26:33</t>
  </si>
  <si>
    <t>阿拉伯联合酋长国</t>
  </si>
  <si>
    <t>2023-11-23</t>
  </si>
  <si>
    <t>4313384</t>
  </si>
  <si>
    <t>京华大旅社</t>
  </si>
  <si>
    <t>WANG XIAOJUN,SUN ZHIQIANG</t>
  </si>
  <si>
    <t>181.75</t>
  </si>
  <si>
    <t>197.43</t>
  </si>
  <si>
    <t>2023-11-23 23:56:14</t>
  </si>
  <si>
    <t>泰国</t>
  </si>
  <si>
    <t>4312991</t>
  </si>
  <si>
    <t>埃尔比勒水晶酒店</t>
  </si>
  <si>
    <t>ALMASHAQI TALA</t>
  </si>
  <si>
    <t>3079.30</t>
  </si>
  <si>
    <t>3344.88</t>
  </si>
  <si>
    <t>2023-11-23 22:42:18</t>
  </si>
  <si>
    <t>伊拉克</t>
  </si>
  <si>
    <t>4312869</t>
  </si>
  <si>
    <t>普吉岛芭东海滨酒店</t>
  </si>
  <si>
    <t>GRAYBURN KERRY</t>
  </si>
  <si>
    <t>754.32</t>
  </si>
  <si>
    <t>819.38</t>
  </si>
  <si>
    <t>2023-11-23 22:28:07</t>
  </si>
  <si>
    <t>4312585</t>
  </si>
  <si>
    <t>贝斯特韦斯特大华酒店</t>
  </si>
  <si>
    <t>JUAREZ SANTIAGO NELLY IRAIZ</t>
  </si>
  <si>
    <t>2493.98</t>
  </si>
  <si>
    <t>2709.08</t>
  </si>
  <si>
    <t>2023-11-23 21:56:39</t>
  </si>
  <si>
    <t>墨西哥</t>
  </si>
  <si>
    <t>4312364</t>
  </si>
  <si>
    <t>睡在清迈机场生活酒店</t>
  </si>
  <si>
    <t>LIN ZHIYUN</t>
  </si>
  <si>
    <t>1412.10</t>
  </si>
  <si>
    <t>1533.89</t>
  </si>
  <si>
    <t>2023-11-23 21:03:36</t>
  </si>
  <si>
    <t>4311042</t>
  </si>
  <si>
    <t>罗扎酒店</t>
  </si>
  <si>
    <t>BOUSSOUFA NACER</t>
  </si>
  <si>
    <t>228.26</t>
  </si>
  <si>
    <t>247.95</t>
  </si>
  <si>
    <t>2023-11-23 18:46:21</t>
  </si>
  <si>
    <t>阿尔及利亚</t>
  </si>
  <si>
    <t>4310550</t>
  </si>
  <si>
    <t>帕尔门霍夫酒店</t>
  </si>
  <si>
    <t>FU QIN</t>
  </si>
  <si>
    <t>799.03</t>
  </si>
  <si>
    <t>867.95</t>
  </si>
  <si>
    <t>2023-11-23 17:52:42</t>
  </si>
  <si>
    <t>4309333</t>
  </si>
  <si>
    <t>曼谷素坤逸奥克伍德华庭工作室酒店</t>
  </si>
  <si>
    <t>He xiaolong</t>
  </si>
  <si>
    <t>2023-11-25</t>
  </si>
  <si>
    <t>1403.99</t>
  </si>
  <si>
    <t>1525.08</t>
  </si>
  <si>
    <t>2023-11-23 18:03:28</t>
  </si>
  <si>
    <t>4309283</t>
  </si>
  <si>
    <t>超级蜡烛酒店</t>
  </si>
  <si>
    <t>LI SHENG</t>
  </si>
  <si>
    <t>904.02</t>
  </si>
  <si>
    <t>981.99</t>
  </si>
  <si>
    <t>2023-11-23 14:02:57</t>
  </si>
  <si>
    <t>越南</t>
  </si>
  <si>
    <t>4308939</t>
  </si>
  <si>
    <t>普吉岛海滩可可酒店</t>
  </si>
  <si>
    <t>PINA MARLON</t>
  </si>
  <si>
    <t>2421.22</t>
  </si>
  <si>
    <t>2630.05</t>
  </si>
  <si>
    <t>2023-11-23 13:15:58</t>
  </si>
  <si>
    <t>4308620</t>
  </si>
  <si>
    <t>曼谷金玉素旺纳普酒店</t>
  </si>
  <si>
    <t>MAIMAITI AIMIRULA</t>
  </si>
  <si>
    <t>180.00</t>
  </si>
  <si>
    <t>195.52</t>
  </si>
  <si>
    <t>2023-11-23 12:36:22</t>
  </si>
  <si>
    <t>4308609</t>
  </si>
  <si>
    <t>槟城尼奥酒店</t>
  </si>
  <si>
    <t>SAIFUL BAHRI ERTIKA,SULAIMAN NURHAYATI</t>
  </si>
  <si>
    <t>589.99</t>
  </si>
  <si>
    <t>640.88</t>
  </si>
  <si>
    <t>2023-11-23 15:19:49</t>
  </si>
  <si>
    <t>马来西亚</t>
  </si>
  <si>
    <t>4307729</t>
  </si>
  <si>
    <t>迪拜机场智选假日酒店</t>
  </si>
  <si>
    <t>huang shigang,KOEHLER CLAUDIA</t>
  </si>
  <si>
    <t>683.67</t>
  </si>
  <si>
    <t>742.64</t>
  </si>
  <si>
    <t>2023-11-23 09:29:09</t>
  </si>
  <si>
    <t>4306880</t>
  </si>
  <si>
    <t>伊斯坦布尔古董酒店</t>
  </si>
  <si>
    <t>SHATAIDZE NINO</t>
  </si>
  <si>
    <t>481.52</t>
  </si>
  <si>
    <t>524.47</t>
  </si>
  <si>
    <t>2023-11-23 01:04:41</t>
  </si>
  <si>
    <t>土耳其</t>
  </si>
  <si>
    <t>2023-11-22</t>
  </si>
  <si>
    <t>4306431</t>
  </si>
  <si>
    <t>乌鲁瑟加拉豪华套房和别墅度假村</t>
  </si>
  <si>
    <t>YANG XINCHEN,CHENG SHUMIN</t>
  </si>
  <si>
    <t>847.00</t>
  </si>
  <si>
    <t>922.56</t>
  </si>
  <si>
    <t>2023-11-22 22:51:25</t>
  </si>
  <si>
    <t>4306262</t>
  </si>
  <si>
    <t>首尔大使铂尔曼酒店</t>
  </si>
  <si>
    <t>Yu Yichen,YU BINBIN</t>
  </si>
  <si>
    <t>1029.97</t>
  </si>
  <si>
    <t>1121.85</t>
  </si>
  <si>
    <t>2023-11-22 22:08:12</t>
  </si>
  <si>
    <t>韩国</t>
  </si>
  <si>
    <t>4305468</t>
  </si>
  <si>
    <t>吉隆坡豪亚酒店式公寓-遠東酒店集團旗下</t>
  </si>
  <si>
    <t>SANTOS EVANGELINE JOHANNA,LIM AUDREY</t>
  </si>
  <si>
    <t>637.45</t>
  </si>
  <si>
    <t>694.31</t>
  </si>
  <si>
    <t>2023-11-22 20:31:44</t>
  </si>
  <si>
    <t>4304953</t>
  </si>
  <si>
    <t>大宏酒店</t>
  </si>
  <si>
    <t>BINTI ABDUL RAHMAN RIZUANI</t>
  </si>
  <si>
    <t>586.00</t>
  </si>
  <si>
    <t>638.28</t>
  </si>
  <si>
    <t>2023-11-22 19:15:04</t>
  </si>
  <si>
    <t>4301657</t>
  </si>
  <si>
    <t>吉隆坡美利亚酒店</t>
  </si>
  <si>
    <t>BINTE MOHAMED ABBAS RAHIMAH</t>
  </si>
  <si>
    <t>1263.99</t>
  </si>
  <si>
    <t>1376.75</t>
  </si>
  <si>
    <t>2023-11-22 11:49:26</t>
  </si>
  <si>
    <t>4300677</t>
  </si>
  <si>
    <t>四分之一銮鲁迪UHG酒店</t>
  </si>
  <si>
    <t>YAU CHUI YUK</t>
  </si>
  <si>
    <t>708.26</t>
  </si>
  <si>
    <t>771.44</t>
  </si>
  <si>
    <t>2023-11-22 03:00:05</t>
  </si>
  <si>
    <t>4300541</t>
  </si>
  <si>
    <t>JANTABUD PIYAPORN,MINGKWAN SANGDUEN</t>
  </si>
  <si>
    <t>311.18</t>
  </si>
  <si>
    <t>339.01</t>
  </si>
  <si>
    <t>2023-11-22 01:13:22</t>
  </si>
  <si>
    <t>2023-11-21</t>
  </si>
  <si>
    <t>4299409</t>
  </si>
  <si>
    <t>莲花大 SPA 酒店 - 莲花集团管理</t>
  </si>
  <si>
    <t>TSAI HO-CHUAN</t>
  </si>
  <si>
    <t>1329.44</t>
  </si>
  <si>
    <t>1442.38</t>
  </si>
  <si>
    <t>2023-11-21 21:09:21</t>
  </si>
  <si>
    <t>4299133</t>
  </si>
  <si>
    <t>SHENG HAIHONG</t>
  </si>
  <si>
    <t>1427.61</t>
  </si>
  <si>
    <t>1548.89</t>
  </si>
  <si>
    <t>2023-11-21 20:58:28</t>
  </si>
  <si>
    <t>4299096</t>
  </si>
  <si>
    <t>想象灯塔酒店</t>
  </si>
  <si>
    <t>WANG LAN</t>
  </si>
  <si>
    <t>5367.35</t>
  </si>
  <si>
    <t>5823.32</t>
  </si>
  <si>
    <t>2023-11-21 20:52:43</t>
  </si>
  <si>
    <t>澳大利亚</t>
  </si>
  <si>
    <t>4298226</t>
  </si>
  <si>
    <t>宿务假日温泉酒店</t>
  </si>
  <si>
    <t>AKIYAMA NORIO</t>
  </si>
  <si>
    <t>926.11</t>
  </si>
  <si>
    <t>1004.79</t>
  </si>
  <si>
    <t>2023-11-21 19:00:16</t>
  </si>
  <si>
    <t>菲律宾</t>
  </si>
  <si>
    <t>4298144</t>
  </si>
  <si>
    <t>YAO YINGYING</t>
  </si>
  <si>
    <t>364.70</t>
  </si>
  <si>
    <t>395.68</t>
  </si>
  <si>
    <t>2023-11-21 18:37:42</t>
  </si>
  <si>
    <t>4297630</t>
  </si>
  <si>
    <t>南府利拉哇地班苏安度假酒店</t>
  </si>
  <si>
    <t>UTTISAIN CHAWANLAK,TAKASHIMA YUKIHIRO</t>
  </si>
  <si>
    <t>410.49</t>
  </si>
  <si>
    <t>445.36</t>
  </si>
  <si>
    <t>2023-11-21 17:05:23</t>
  </si>
  <si>
    <t>4297192</t>
  </si>
  <si>
    <t>艾里四分之一UHG酒店</t>
  </si>
  <si>
    <t>LI JIAYI</t>
  </si>
  <si>
    <t>377.18</t>
  </si>
  <si>
    <t>409.22</t>
  </si>
  <si>
    <t>2023-11-21 16:05:38</t>
  </si>
  <si>
    <t>4296982</t>
  </si>
  <si>
    <t>雅典娜豪华套房酒店</t>
  </si>
  <si>
    <t>ZHANG SHENGKANG,SHEN ZHENGYI</t>
  </si>
  <si>
    <t>5432.15</t>
  </si>
  <si>
    <t>5893.62</t>
  </si>
  <si>
    <t>2023-11-21 15:37:41</t>
  </si>
  <si>
    <t>希腊</t>
  </si>
  <si>
    <t>4295772</t>
  </si>
  <si>
    <t>关丹凯悦酒店</t>
  </si>
  <si>
    <t>GRIFFITHS NIGEL</t>
  </si>
  <si>
    <t>1362.22</t>
  </si>
  <si>
    <t>1477.94</t>
  </si>
  <si>
    <t>2023-11-21 12:04:47</t>
  </si>
  <si>
    <t>4295546</t>
  </si>
  <si>
    <t>梅加本城市酒店</t>
  </si>
  <si>
    <t>ZHOU PENGSHUN</t>
  </si>
  <si>
    <t>673.15</t>
  </si>
  <si>
    <t>730.33</t>
  </si>
  <si>
    <t>2023-11-21 11:40:21</t>
  </si>
  <si>
    <t>4294050</t>
  </si>
  <si>
    <t>伊克切尔海滩酒店</t>
  </si>
  <si>
    <t>Hopf Rich</t>
  </si>
  <si>
    <t>5049.60</t>
  </si>
  <si>
    <t>5442.55</t>
  </si>
  <si>
    <t>2023-11-21 01:23:21</t>
  </si>
  <si>
    <t>4294015</t>
  </si>
  <si>
    <t>雅加达东荟城智选假日酒店</t>
  </si>
  <si>
    <t>YE ZHICONG</t>
  </si>
  <si>
    <t>1999.04</t>
  </si>
  <si>
    <t>2154.60</t>
  </si>
  <si>
    <t>2023-11-21 01:04:42</t>
  </si>
  <si>
    <t>4292940</t>
  </si>
  <si>
    <t>曼谷素旺那普机场诺富特酒店</t>
  </si>
  <si>
    <t>TANG WENG TAK</t>
  </si>
  <si>
    <t>1475.86</t>
  </si>
  <si>
    <t>1590.71</t>
  </si>
  <si>
    <t>2023-11-21 08:18:31</t>
  </si>
  <si>
    <t>2023-11-20</t>
  </si>
  <si>
    <t>4292554</t>
  </si>
  <si>
    <t>胡仁川机场酒店</t>
  </si>
  <si>
    <t>KATO SAYURI</t>
  </si>
  <si>
    <t>464.92</t>
  </si>
  <si>
    <t>501.10</t>
  </si>
  <si>
    <t>2023-11-20 22:53:49</t>
  </si>
  <si>
    <t>4291984</t>
  </si>
  <si>
    <t>安妮妮拉卡度假酒店&amp;Spa</t>
  </si>
  <si>
    <t>Singh Rajinder</t>
  </si>
  <si>
    <t>448.67</t>
  </si>
  <si>
    <t>483.59</t>
  </si>
  <si>
    <t>2023-11-20 21:16:00</t>
  </si>
  <si>
    <t>4291082</t>
  </si>
  <si>
    <t>NinetyNine Augsburg</t>
  </si>
  <si>
    <t>FRANKE KIM,BECAN ECE</t>
  </si>
  <si>
    <t>712.73</t>
  </si>
  <si>
    <t>768.19</t>
  </si>
  <si>
    <t>2023-11-20 19:34:08</t>
  </si>
  <si>
    <t>4291062</t>
  </si>
  <si>
    <t>新加坡樟宜机场皇冠假日酒店</t>
  </si>
  <si>
    <t>SHIN OH SEONG</t>
  </si>
  <si>
    <t>1540.00</t>
  </si>
  <si>
    <t>1659.84</t>
  </si>
  <si>
    <t>2023-11-21 10:59:00</t>
  </si>
  <si>
    <t>新加坡</t>
  </si>
  <si>
    <t>4291035</t>
  </si>
  <si>
    <t>2023-11-21 11:00:13</t>
  </si>
  <si>
    <t>4290717</t>
  </si>
  <si>
    <t>凯拉玛斯海滩科马内卡度假村</t>
  </si>
  <si>
    <t>ZHONG YILIN</t>
  </si>
  <si>
    <t>5175.23</t>
  </si>
  <si>
    <t>5577.96</t>
  </si>
  <si>
    <t>2023-11-20 18:54:25</t>
  </si>
  <si>
    <t>4290148</t>
  </si>
  <si>
    <t>阿斯顿·吉迪恩·巴淡酒店</t>
  </si>
  <si>
    <t>Yu Vellene</t>
  </si>
  <si>
    <t>1597.41</t>
  </si>
  <si>
    <t>1721.72</t>
  </si>
  <si>
    <t>2023-11-20 17:22:46</t>
  </si>
  <si>
    <t>4282222</t>
  </si>
  <si>
    <t>奥南富皮曼温泉度假酒店(SHA Plus+)</t>
  </si>
  <si>
    <t>Quek Wei Suen</t>
  </si>
  <si>
    <t>2562.90</t>
  </si>
  <si>
    <t>2762.34</t>
  </si>
  <si>
    <t>2023-11-20 15:16:07</t>
  </si>
  <si>
    <t>4279311</t>
  </si>
  <si>
    <t>SAMHOUD PELLE</t>
  </si>
  <si>
    <t>1416.00</t>
  </si>
  <si>
    <t>1526.19</t>
  </si>
  <si>
    <t>2023-11-22 10:30:04</t>
  </si>
  <si>
    <t>4278584</t>
  </si>
  <si>
    <t>槟城彩虹天堂海滩度假村酒店</t>
  </si>
  <si>
    <t>BARUK IBRAHIM YASMIN JAMEILA</t>
  </si>
  <si>
    <t>742.65</t>
  </si>
  <si>
    <t>800.44</t>
  </si>
  <si>
    <t>2023-11-20 11:59:35</t>
  </si>
  <si>
    <t>4278364</t>
  </si>
  <si>
    <t>普吉岛卡塔海滩格兰德卡塔VIP酒店 (SHA 认证)</t>
  </si>
  <si>
    <t>GAO CAIMING</t>
  </si>
  <si>
    <t>1049.23</t>
  </si>
  <si>
    <t>1130.88</t>
  </si>
  <si>
    <t>2023-11-20 10:59:32</t>
  </si>
  <si>
    <t>2023-11-19</t>
  </si>
  <si>
    <t>4275824</t>
  </si>
  <si>
    <t>玛丽蒂姆慕尼黑酒店</t>
  </si>
  <si>
    <t>Klein Sebastian</t>
  </si>
  <si>
    <t>1046.11</t>
  </si>
  <si>
    <t>1127.52</t>
  </si>
  <si>
    <t>2023-11-19 16:36:51</t>
  </si>
  <si>
    <t>4275367</t>
  </si>
  <si>
    <t>明洞莱恩酒店</t>
  </si>
  <si>
    <t>XIE JINGYI</t>
  </si>
  <si>
    <t>2285.48</t>
  </si>
  <si>
    <t>2463.33</t>
  </si>
  <si>
    <t>2023-11-19 13:49:31</t>
  </si>
  <si>
    <t>4274760</t>
  </si>
  <si>
    <t>陶尔米纳酒店</t>
  </si>
  <si>
    <t>CHANG CUILI</t>
  </si>
  <si>
    <t>474.32</t>
  </si>
  <si>
    <t>511.23</t>
  </si>
  <si>
    <t>2023-11-19 09:33:27</t>
  </si>
  <si>
    <t>意大利</t>
  </si>
  <si>
    <t>4274759</t>
  </si>
  <si>
    <t>LIU BIN,ZHANG XUELI</t>
  </si>
  <si>
    <t>526.24</t>
  </si>
  <si>
    <t>567.19</t>
  </si>
  <si>
    <t>2023-11-19 09:33:15</t>
  </si>
  <si>
    <t>2023-11-18</t>
  </si>
  <si>
    <t>4273751</t>
  </si>
  <si>
    <t>佳蓝汶莱度假村</t>
  </si>
  <si>
    <t>Mobin Muhaimin</t>
  </si>
  <si>
    <t>592.00</t>
  </si>
  <si>
    <t>638.48</t>
  </si>
  <si>
    <t>2023-11-19 16:16:17</t>
  </si>
  <si>
    <t>4273458</t>
  </si>
  <si>
    <t>Qiang jing</t>
  </si>
  <si>
    <t>953.56</t>
  </si>
  <si>
    <t>1028.43</t>
  </si>
  <si>
    <t>2023-11-18 20:13:22</t>
  </si>
  <si>
    <t>4273257</t>
  </si>
  <si>
    <t>曼谷廊曼机场阿玛瑞酒店</t>
  </si>
  <si>
    <t>KAMARULZAMAN RENEY MARLINI</t>
  </si>
  <si>
    <t>471.50</t>
  </si>
  <si>
    <t>508.52</t>
  </si>
  <si>
    <t>2023-11-18 19:00:02</t>
  </si>
  <si>
    <t>4273244</t>
  </si>
  <si>
    <t>普吉盛泰乐卡塔海滩度假村(SHA Extra Plus)</t>
  </si>
  <si>
    <t>Zhu Zhenlian,WU GUANGXI</t>
  </si>
  <si>
    <t>1398.03</t>
  </si>
  <si>
    <t>1507.80</t>
  </si>
  <si>
    <t>2023-11-18 18:53:23</t>
  </si>
  <si>
    <t>4272284</t>
  </si>
  <si>
    <t>济州萨洛酒店</t>
  </si>
  <si>
    <t>Yang Yong Joon</t>
  </si>
  <si>
    <t>341.79</t>
  </si>
  <si>
    <t>368.63</t>
  </si>
  <si>
    <t>2023-11-18 13:01:05</t>
  </si>
  <si>
    <t>4271966</t>
  </si>
  <si>
    <t>派帕斯蒙纳酒店</t>
  </si>
  <si>
    <t>HUNG PATRICK,WONG MEI LING</t>
  </si>
  <si>
    <t>1845.76</t>
  </si>
  <si>
    <t>1990.68</t>
  </si>
  <si>
    <t>2023-11-18 10:45:51</t>
  </si>
  <si>
    <t>4271963</t>
  </si>
  <si>
    <t>巴厘回音海滩富力酒店</t>
  </si>
  <si>
    <t>TAKAHASHI AKIRA</t>
  </si>
  <si>
    <t>974.56</t>
  </si>
  <si>
    <t>1051.08</t>
  </si>
  <si>
    <t>2023-11-18 10:45:44</t>
  </si>
  <si>
    <t>4271754</t>
  </si>
  <si>
    <t>特罗姆瑟斯堪迪豪华酒店</t>
  </si>
  <si>
    <t>WANG SHENGJIE</t>
  </si>
  <si>
    <t>1934.33</t>
  </si>
  <si>
    <t>2086.21</t>
  </si>
  <si>
    <t>2023-11-18 08:57:43</t>
  </si>
  <si>
    <t>挪威</t>
  </si>
  <si>
    <t>4271425</t>
  </si>
  <si>
    <t>巴拉哈斯参议员酒店</t>
  </si>
  <si>
    <t>LIANG SUQING</t>
  </si>
  <si>
    <t>2427.50</t>
  </si>
  <si>
    <t>2618.10</t>
  </si>
  <si>
    <t>2023-11-18 04:10:07</t>
  </si>
  <si>
    <t>西班牙</t>
  </si>
  <si>
    <t>4271252</t>
  </si>
  <si>
    <t>波特鲁酒店-B&amp;B酒店集团</t>
  </si>
  <si>
    <t>Atasoy Duygu,Atasoy Duygu</t>
  </si>
  <si>
    <t>653.43</t>
  </si>
  <si>
    <t>704.74</t>
  </si>
  <si>
    <t>2023-11-18 01:52:29</t>
  </si>
  <si>
    <t>2023-11-17</t>
  </si>
  <si>
    <t>4268012</t>
  </si>
  <si>
    <t>福尔图娜船酒店及餐厅</t>
  </si>
  <si>
    <t>WANG ZI</t>
  </si>
  <si>
    <t>325.35</t>
  </si>
  <si>
    <t>349.65</t>
  </si>
  <si>
    <t>2023-11-17 07:03:41</t>
  </si>
  <si>
    <t>匈牙利</t>
  </si>
  <si>
    <t>4267822</t>
  </si>
  <si>
    <t>茉莉花豪华公寓</t>
  </si>
  <si>
    <t>Dewan Kriti,Dewan Kriti,Dewan Kriti</t>
  </si>
  <si>
    <t>2520.67</t>
  </si>
  <si>
    <t>2708.94</t>
  </si>
  <si>
    <t>2023-11-17 03:26:59</t>
  </si>
  <si>
    <t>2023-11-16</t>
  </si>
  <si>
    <t>4266911</t>
  </si>
  <si>
    <t>南浦1高级K-旅馆</t>
  </si>
  <si>
    <t>WIWONG CHUTIMA</t>
  </si>
  <si>
    <t>679.82</t>
  </si>
  <si>
    <t>730.83</t>
  </si>
  <si>
    <t>2023-11-16 21:10:07</t>
  </si>
  <si>
    <t>4266115</t>
  </si>
  <si>
    <t>萨瓦蒂芭东渡假村酒店</t>
  </si>
  <si>
    <t>LI CHUANG,WANG YUESHENG</t>
  </si>
  <si>
    <t>314.01</t>
  </si>
  <si>
    <t>337.57</t>
  </si>
  <si>
    <t>2023-11-16 16:41:33</t>
  </si>
  <si>
    <t>4264498</t>
  </si>
  <si>
    <t>B&amp;B布达佩斯城市酒店</t>
  </si>
  <si>
    <t>NAKABAYASHI JURI</t>
  </si>
  <si>
    <t>324.47</t>
  </si>
  <si>
    <t>348.82</t>
  </si>
  <si>
    <t>2023-11-16 11:15:59</t>
  </si>
  <si>
    <t>4263889</t>
  </si>
  <si>
    <t>UHG四分之一湄南酒店</t>
  </si>
  <si>
    <t>Luo Shuang,Xiao Yuyao</t>
  </si>
  <si>
    <t>566.59</t>
  </si>
  <si>
    <t>609.11</t>
  </si>
  <si>
    <t>2023-11-16 09:00:56</t>
  </si>
  <si>
    <t>4263580</t>
  </si>
  <si>
    <t>巴厘岛水明漾安可温德姆华美达酒店 - CHSE 认证</t>
  </si>
  <si>
    <t>CHAKRABORTY MADHURIKA,CHAKRABORTY MADHURIKA</t>
  </si>
  <si>
    <t>530.96</t>
  </si>
  <si>
    <t>570.80</t>
  </si>
  <si>
    <t>2023-11-16 07:18:19</t>
  </si>
  <si>
    <t>2023-11-15</t>
  </si>
  <si>
    <t>4260791</t>
  </si>
  <si>
    <t>长滩岛航路与蓝海度假村</t>
  </si>
  <si>
    <t>DAGON ROXANNE ALRE REALES</t>
  </si>
  <si>
    <t>426.14</t>
  </si>
  <si>
    <t>457.67</t>
  </si>
  <si>
    <t>2023-11-15 18:25:27</t>
  </si>
  <si>
    <t>4260378</t>
  </si>
  <si>
    <t>阿多尼斯酒店</t>
  </si>
  <si>
    <t>TAKASHIMA HIROYUKI</t>
  </si>
  <si>
    <t>257.61</t>
  </si>
  <si>
    <t>276.67</t>
  </si>
  <si>
    <t>2023-11-15 17:30:12</t>
  </si>
  <si>
    <t>2023-11-14</t>
  </si>
  <si>
    <t>4255779</t>
  </si>
  <si>
    <t>雪邦黄金海岸安凡尼度假酒店</t>
  </si>
  <si>
    <t>LIM CHIN SAN</t>
  </si>
  <si>
    <t>749.61</t>
  </si>
  <si>
    <t>801.21</t>
  </si>
  <si>
    <t>2023-11-14 21:39:17</t>
  </si>
  <si>
    <t>4252589</t>
  </si>
  <si>
    <t>新加坡柏伟诗酒店</t>
  </si>
  <si>
    <t>Ducklin Jeremy</t>
  </si>
  <si>
    <t>2565.31</t>
  </si>
  <si>
    <t>2741.89</t>
  </si>
  <si>
    <t>2023-11-14 12:55:51</t>
  </si>
  <si>
    <t>4251116</t>
  </si>
  <si>
    <t>皇家中心酒店</t>
  </si>
  <si>
    <t>MUHR WERNER</t>
  </si>
  <si>
    <t>486.83</t>
  </si>
  <si>
    <t>520.34</t>
  </si>
  <si>
    <t>2023-11-14 05:06:57</t>
  </si>
  <si>
    <t>4250854</t>
  </si>
  <si>
    <t>中央广场酒店</t>
  </si>
  <si>
    <t>CAI XIAODIE,WONG SUI KAI</t>
  </si>
  <si>
    <t>2231.56</t>
  </si>
  <si>
    <t>2385.93</t>
  </si>
  <si>
    <t>2023-11-14 01:10:58</t>
  </si>
  <si>
    <t>瑞士</t>
  </si>
  <si>
    <t>2023-11-13</t>
  </si>
  <si>
    <t>4250237</t>
  </si>
  <si>
    <t>XYM 酒店</t>
  </si>
  <si>
    <t>WATANABE AYAMI</t>
  </si>
  <si>
    <t>146.08</t>
  </si>
  <si>
    <t>156.18</t>
  </si>
  <si>
    <t>2023-11-13 22:50:33</t>
  </si>
  <si>
    <t>4250080</t>
  </si>
  <si>
    <t>迪拜市区索菲特酒店</t>
  </si>
  <si>
    <t>CHEN YICHIEH</t>
  </si>
  <si>
    <t>4146.63</t>
  </si>
  <si>
    <t>4433.48</t>
  </si>
  <si>
    <t>2023-11-13 22:08:20</t>
  </si>
  <si>
    <t>4249237</t>
  </si>
  <si>
    <t>MA JUNLING,WANG SIYU</t>
  </si>
  <si>
    <t>1821.85</t>
  </si>
  <si>
    <t>1947.88</t>
  </si>
  <si>
    <t>2023-11-13 20:26:52</t>
  </si>
  <si>
    <t>4249159</t>
  </si>
  <si>
    <t>北碧菲力桂河大桥度假村</t>
  </si>
  <si>
    <t>BIENZ MARKUS</t>
  </si>
  <si>
    <t>1247.21</t>
  </si>
  <si>
    <t>1333.49</t>
  </si>
  <si>
    <t>2023-11-13 20:03:01</t>
  </si>
  <si>
    <t>4248907</t>
  </si>
  <si>
    <t>曼谷胡玛科利沃特尔酒店</t>
  </si>
  <si>
    <t>XIONG LIANG,YANG LINA</t>
  </si>
  <si>
    <t>638.67</t>
  </si>
  <si>
    <t>682.85</t>
  </si>
  <si>
    <t>2023-11-13 19:54:25</t>
  </si>
  <si>
    <t>4246166</t>
  </si>
  <si>
    <t>吉隆坡宴宾雅酒店</t>
  </si>
  <si>
    <t>CABRAL CALVILLO GRACIELA</t>
  </si>
  <si>
    <t>1269.98</t>
  </si>
  <si>
    <t>1357.83</t>
  </si>
  <si>
    <t>2023-11-13 13:00:20</t>
  </si>
  <si>
    <t>2023-11-12</t>
  </si>
  <si>
    <t>4244312</t>
  </si>
  <si>
    <t>曼谷千禧希尔顿酒店</t>
  </si>
  <si>
    <t>lim sujin,kim TAEHEE</t>
  </si>
  <si>
    <t>1456.58</t>
  </si>
  <si>
    <t>1557.34</t>
  </si>
  <si>
    <t>2023-11-12 23:51:23</t>
  </si>
  <si>
    <t>4244031</t>
  </si>
  <si>
    <t>奥纳托酒店- B&amp;B酒店集团</t>
  </si>
  <si>
    <t>Santoro Salvatore</t>
  </si>
  <si>
    <t>516.12</t>
  </si>
  <si>
    <t>551.82</t>
  </si>
  <si>
    <t>2023-11-12 22:29:06</t>
  </si>
  <si>
    <t>4243288</t>
  </si>
  <si>
    <t>KO PING</t>
  </si>
  <si>
    <t>438.32</t>
  </si>
  <si>
    <t>468.64</t>
  </si>
  <si>
    <t>2023-11-12 21:00:08</t>
  </si>
  <si>
    <t>4242743</t>
  </si>
  <si>
    <t>马尼拉康莱德酒店</t>
  </si>
  <si>
    <t>APOSTOL GLEN FEDICK</t>
  </si>
  <si>
    <t>1398.36</t>
  </si>
  <si>
    <t>1495.09</t>
  </si>
  <si>
    <t>2023-11-12 21:58:00</t>
  </si>
  <si>
    <t>4240024</t>
  </si>
  <si>
    <t>1898波斯特酒店</t>
  </si>
  <si>
    <t>Zhen Lianfeng</t>
  </si>
  <si>
    <t>2934.02</t>
  </si>
  <si>
    <t>3136.98</t>
  </si>
  <si>
    <t>2023-11-12 11:13:26</t>
  </si>
  <si>
    <t>比利时</t>
  </si>
  <si>
    <t>4239151</t>
  </si>
  <si>
    <t>HU LIANG,WANG WENJI</t>
  </si>
  <si>
    <t>1127.10</t>
  </si>
  <si>
    <t>1205.07</t>
  </si>
  <si>
    <t>2023-11-12 06:03:41</t>
  </si>
  <si>
    <t>2023-11-11</t>
  </si>
  <si>
    <t>4238300</t>
  </si>
  <si>
    <t>日内瓦酒店</t>
  </si>
  <si>
    <t>PANG SHING KWAN,LAU KIT YI KAREN</t>
  </si>
  <si>
    <t>1737.17</t>
  </si>
  <si>
    <t>1856.94</t>
  </si>
  <si>
    <t>2023-11-11 22:15:57</t>
  </si>
  <si>
    <t>4236986</t>
  </si>
  <si>
    <t>曼谷迪瓦鲁斯度假酒店</t>
  </si>
  <si>
    <t>HUANG JIANCHENG,jin yongjuan</t>
  </si>
  <si>
    <t>1973.06</t>
  </si>
  <si>
    <t>2109.10</t>
  </si>
  <si>
    <t>2023-11-11 18:32:39</t>
  </si>
  <si>
    <t>4235667</t>
  </si>
  <si>
    <t>普吉岛SIS卡塔度假村</t>
  </si>
  <si>
    <t>CHAIANURUKS PEMIKA</t>
  </si>
  <si>
    <t>1004.77</t>
  </si>
  <si>
    <t>1074.05</t>
  </si>
  <si>
    <t>2023-11-11 15:26:23</t>
  </si>
  <si>
    <t>4234456</t>
  </si>
  <si>
    <t>曼谷维3酒店(曼谷威客3号酒店)</t>
  </si>
  <si>
    <t>SOKCHOU HAK</t>
  </si>
  <si>
    <t>1545.26</t>
  </si>
  <si>
    <t>1651.80</t>
  </si>
  <si>
    <t>2023-11-11 12:21:42</t>
  </si>
  <si>
    <t>4232406</t>
  </si>
  <si>
    <t>吉隆坡珍苑酒店</t>
  </si>
  <si>
    <t>TAN YONG MING</t>
  </si>
  <si>
    <t>637.55</t>
  </si>
  <si>
    <t>681.94</t>
  </si>
  <si>
    <t>2023-11-11 00:13:46</t>
  </si>
  <si>
    <t>2023-11-10</t>
  </si>
  <si>
    <t>4231574</t>
  </si>
  <si>
    <t>莱恩酒店</t>
  </si>
  <si>
    <t>LEONG KAM TUCK,GOH ER WEN,LEONG KAM THIM,LEE VERN JOON</t>
  </si>
  <si>
    <t>598.82</t>
  </si>
  <si>
    <t>640.52</t>
  </si>
  <si>
    <t>2023-11-10 20:56:13</t>
  </si>
  <si>
    <t>4229175</t>
  </si>
  <si>
    <t>普吉岛格雷斯兰度假村</t>
  </si>
  <si>
    <t>LU YIFAN,LIU TINGTING</t>
  </si>
  <si>
    <t>2177.35</t>
  </si>
  <si>
    <t>2328.97</t>
  </si>
  <si>
    <t>2023-11-10 15:26:36</t>
  </si>
  <si>
    <t>4228211</t>
  </si>
  <si>
    <t>宿务塞达阿亚拉中心酒店</t>
  </si>
  <si>
    <t>SHIM SANG HEE</t>
  </si>
  <si>
    <t>2816.70</t>
  </si>
  <si>
    <t>3012.84</t>
  </si>
  <si>
    <t>2023-11-10 13:00:48</t>
  </si>
  <si>
    <t>4226432</t>
  </si>
  <si>
    <t>ALEKSIEJIENE GIEDRE</t>
  </si>
  <si>
    <t>458.81</t>
  </si>
  <si>
    <t>490.76</t>
  </si>
  <si>
    <t>2023-11-10 02:40:42</t>
  </si>
  <si>
    <t>2023-11-09</t>
  </si>
  <si>
    <t>4223443</t>
  </si>
  <si>
    <t>CMYK我的酒店@拉查达店</t>
  </si>
  <si>
    <t>AUTSADAWUT TEN</t>
  </si>
  <si>
    <t>368.96</t>
  </si>
  <si>
    <t>395.50</t>
  </si>
  <si>
    <t>2023-11-09 17:31:02</t>
  </si>
  <si>
    <t>4221638</t>
  </si>
  <si>
    <t>曼谷瑞博朗得酒店</t>
  </si>
  <si>
    <t>CHOO JIKYUNG</t>
  </si>
  <si>
    <t>1880.54</t>
  </si>
  <si>
    <t>2015.80</t>
  </si>
  <si>
    <t>2023-11-09 12:54:04</t>
  </si>
  <si>
    <t>2023-11-08</t>
  </si>
  <si>
    <t>4213496</t>
  </si>
  <si>
    <t>甲米毕安酒店</t>
  </si>
  <si>
    <t>LOPEZ PEDRO</t>
  </si>
  <si>
    <t>5207.00</t>
  </si>
  <si>
    <t>5581.52</t>
  </si>
  <si>
    <t>2023-11-08 06:45:59</t>
  </si>
  <si>
    <t>4213344</t>
  </si>
  <si>
    <t>CPH一室公寓酒店</t>
  </si>
  <si>
    <t>RAN YUEWU,LUO NINAN</t>
  </si>
  <si>
    <t>1312.16</t>
  </si>
  <si>
    <t>1406.54</t>
  </si>
  <si>
    <t>2023-11-08 04:35:07</t>
  </si>
  <si>
    <t>丹麦</t>
  </si>
  <si>
    <t>2023-11-07</t>
  </si>
  <si>
    <t>4212047</t>
  </si>
  <si>
    <t>LAI ED LI</t>
  </si>
  <si>
    <t>606.66</t>
  </si>
  <si>
    <t>651.13</t>
  </si>
  <si>
    <t>2023-11-07 21:27:57</t>
  </si>
  <si>
    <t>4210585</t>
  </si>
  <si>
    <t>曼谷大使酒店</t>
  </si>
  <si>
    <t>YONG GAO</t>
  </si>
  <si>
    <t>1008.00</t>
  </si>
  <si>
    <t>1081.89</t>
  </si>
  <si>
    <t>2023-11-07 21:21:08</t>
  </si>
  <si>
    <t>4210551</t>
  </si>
  <si>
    <t>卡奈里斯素万那普机场店 (SHA Plus+)</t>
  </si>
  <si>
    <t>RADLOFF MATTHIAS,RADLOFF GENEVIEVE ETOILE,RADLOFF MICHAEL REMOND</t>
  </si>
  <si>
    <t>720.00</t>
  </si>
  <si>
    <t>772.78</t>
  </si>
  <si>
    <t>2023-11-07 18:54:38</t>
  </si>
  <si>
    <t>2023-11-06</t>
  </si>
  <si>
    <t>4205914</t>
  </si>
  <si>
    <t>新加坡京华酒店</t>
  </si>
  <si>
    <t>CHEN QIAOYING,CHEN XINZHE</t>
  </si>
  <si>
    <t>10999.79</t>
  </si>
  <si>
    <t>11774.56</t>
  </si>
  <si>
    <t>2023-11-06 23:05:08</t>
  </si>
  <si>
    <t>4203507</t>
  </si>
  <si>
    <t>第10页酒店</t>
  </si>
  <si>
    <t>SONGNOK SAWITREE</t>
  </si>
  <si>
    <t>727.07</t>
  </si>
  <si>
    <t>778.28</t>
  </si>
  <si>
    <t>2023-11-06 17:10:02</t>
  </si>
  <si>
    <t>4202947</t>
  </si>
  <si>
    <t>吉兰丹哥打巴鲁市中心途恩酒店</t>
  </si>
  <si>
    <t>FUZI MOHD IZZUDIN</t>
  </si>
  <si>
    <t>268.68</t>
  </si>
  <si>
    <t>287.60</t>
  </si>
  <si>
    <t>2023-11-06 15:50:32</t>
  </si>
  <si>
    <t>2023-11-05</t>
  </si>
  <si>
    <t>4197402</t>
  </si>
  <si>
    <t>COLELLA MATTEO</t>
  </si>
  <si>
    <t>404.57</t>
  </si>
  <si>
    <t>433.07</t>
  </si>
  <si>
    <t>2023-11-05 17:11:23</t>
  </si>
  <si>
    <t>4196164</t>
  </si>
  <si>
    <t>雷吉安乐园酒店</t>
  </si>
  <si>
    <t>Jerez Jefferson</t>
  </si>
  <si>
    <t>584.14</t>
  </si>
  <si>
    <t>625.28</t>
  </si>
  <si>
    <t>2023-11-05 13:27:01</t>
  </si>
  <si>
    <t>2023-11-04</t>
  </si>
  <si>
    <t>4192472</t>
  </si>
  <si>
    <t>曼谷素坤逸奥克伍德公寓</t>
  </si>
  <si>
    <t>Han Il kyu</t>
  </si>
  <si>
    <t>2534.64</t>
  </si>
  <si>
    <t>2718.70</t>
  </si>
  <si>
    <t>2023-11-04 18:54:37</t>
  </si>
  <si>
    <t>4189356</t>
  </si>
  <si>
    <t>圣卡海滩度假村</t>
  </si>
  <si>
    <t>KIM HYEKYUNG</t>
  </si>
  <si>
    <t>1268.11</t>
  </si>
  <si>
    <t>1360.19</t>
  </si>
  <si>
    <t>2023-11-04 11:28:47</t>
  </si>
  <si>
    <t>柬埔寨</t>
  </si>
  <si>
    <t>2023-11-03</t>
  </si>
  <si>
    <t>4184987</t>
  </si>
  <si>
    <t>特罗皮卡纳酒店</t>
  </si>
  <si>
    <t>Pradhan Aalok,Pradhan Aalok,Pradhan Aalok</t>
  </si>
  <si>
    <t>671.64</t>
  </si>
  <si>
    <t>716.88</t>
  </si>
  <si>
    <t>2023-11-03 17:40:03</t>
  </si>
  <si>
    <t>4184660</t>
  </si>
  <si>
    <t>普吉岛安达曼特拉海洋度假村 (SHA Extra Plus)</t>
  </si>
  <si>
    <t>NABI A B M RAFIQ UN,MEHNAZ SHANZIDA</t>
  </si>
  <si>
    <t>1538.49</t>
  </si>
  <si>
    <t>1642.11</t>
  </si>
  <si>
    <t>2023-11-03 16:53:27</t>
  </si>
  <si>
    <t>4183289</t>
  </si>
  <si>
    <t>世界酒店</t>
  </si>
  <si>
    <t>KAJITA KAZUHIRO</t>
  </si>
  <si>
    <t>1558.76</t>
  </si>
  <si>
    <t>1663.74</t>
  </si>
  <si>
    <t>2023-11-03 13:25:36</t>
  </si>
  <si>
    <t>4182994</t>
  </si>
  <si>
    <t>Takakura Hiroaki</t>
  </si>
  <si>
    <t>2023-11-03 12:56:16</t>
  </si>
  <si>
    <t>4181967</t>
  </si>
  <si>
    <t>清邁U 酒店 (SHA Plus+)</t>
  </si>
  <si>
    <t>SHAO CHENGCHENG,WANG JIACHEN</t>
  </si>
  <si>
    <t>1094.12</t>
  </si>
  <si>
    <t>1167.81</t>
  </si>
  <si>
    <t>2023-11-03 10:15:16</t>
  </si>
  <si>
    <t>2023-11-02</t>
  </si>
  <si>
    <t>4177913</t>
  </si>
  <si>
    <t>米兰桑皮酒店</t>
  </si>
  <si>
    <t>Viale Riccardo</t>
  </si>
  <si>
    <t>1061.76</t>
  </si>
  <si>
    <t>1132.79</t>
  </si>
  <si>
    <t>2023-11-02 18:18:07</t>
  </si>
  <si>
    <t>4174492</t>
  </si>
  <si>
    <t>希尔顿悉尼酒店</t>
  </si>
  <si>
    <t>CHILUMBU SUSAN</t>
  </si>
  <si>
    <t>1685.40</t>
  </si>
  <si>
    <t>1798.14</t>
  </si>
  <si>
    <t>2023-11-02 09:37:06</t>
  </si>
  <si>
    <t>2023-11-01</t>
  </si>
  <si>
    <t>4168875</t>
  </si>
  <si>
    <t>巴黎罗莎帕克斯公寓式酒店</t>
  </si>
  <si>
    <t>Kumar Kiran,Kumar Kiran</t>
  </si>
  <si>
    <t>722.50</t>
  </si>
  <si>
    <t>771.08</t>
  </si>
  <si>
    <t>2023-11-01 13:03:53</t>
  </si>
  <si>
    <t>2023-10-31</t>
  </si>
  <si>
    <t>4166263</t>
  </si>
  <si>
    <t>芭堤雅全盛中心酒店 (SHA Extra Plus)</t>
  </si>
  <si>
    <t>LUO BIN,LIU JIANYING</t>
  </si>
  <si>
    <t>1088.48</t>
  </si>
  <si>
    <t>1161.91</t>
  </si>
  <si>
    <t>2023-10-31 21:48:56</t>
  </si>
  <si>
    <t>4164038</t>
  </si>
  <si>
    <t>诺普尔卢塞恩酒店</t>
  </si>
  <si>
    <t>choi hyunseok</t>
  </si>
  <si>
    <t>2184.56</t>
  </si>
  <si>
    <t>2331.94</t>
  </si>
  <si>
    <t>2023-10-31 16:09:15</t>
  </si>
  <si>
    <t>4160906</t>
  </si>
  <si>
    <t>上城 101 号索弗精品酒店</t>
  </si>
  <si>
    <t>HO ALEX</t>
  </si>
  <si>
    <t>64.40</t>
  </si>
  <si>
    <t>68.66</t>
  </si>
  <si>
    <t>2023-10-31 00:30:32</t>
  </si>
  <si>
    <t>2023-10-29</t>
  </si>
  <si>
    <t>4151633</t>
  </si>
  <si>
    <t>ZHAO XIAOYU,DU WENQIANG</t>
  </si>
  <si>
    <t>5242.43</t>
  </si>
  <si>
    <t>5589.54</t>
  </si>
  <si>
    <t>2023-10-29 14:08:46</t>
  </si>
  <si>
    <t>2023-10-28</t>
  </si>
  <si>
    <t>4144383</t>
  </si>
  <si>
    <t>贝斯特韦斯特乍都乍酒店</t>
  </si>
  <si>
    <t>LAM SZE MAN</t>
  </si>
  <si>
    <t>3269.99</t>
  </si>
  <si>
    <t>3486.87</t>
  </si>
  <si>
    <t>2023-10-28 10:45:02</t>
  </si>
  <si>
    <t>2023-10-25</t>
  </si>
  <si>
    <t>4128163</t>
  </si>
  <si>
    <t>素万那普机场曼谷凤凰酒店</t>
  </si>
  <si>
    <t>KIM SUNYOUNG,KWON YUNJI</t>
  </si>
  <si>
    <t>133.57</t>
  </si>
  <si>
    <t>142.61</t>
  </si>
  <si>
    <t>2023-10-25 12:20:57</t>
  </si>
  <si>
    <t>2023-10-24</t>
  </si>
  <si>
    <t>4126093</t>
  </si>
  <si>
    <t>Agrawal Sumit,Agrawal Sumit</t>
  </si>
  <si>
    <t>943.32</t>
  </si>
  <si>
    <t>1007.60</t>
  </si>
  <si>
    <t>2023-10-24 22:51:09</t>
  </si>
  <si>
    <t>2023-10-22</t>
  </si>
  <si>
    <t>4111637</t>
  </si>
  <si>
    <t>拉维德阿特兰酒店Ⅱ</t>
  </si>
  <si>
    <t>SHIH YU HSUAN</t>
  </si>
  <si>
    <t>1606.97</t>
  </si>
  <si>
    <t>1714.83</t>
  </si>
  <si>
    <t>2023-10-22 13:30:24</t>
  </si>
  <si>
    <t>2023-10-21</t>
  </si>
  <si>
    <t>4105230</t>
  </si>
  <si>
    <t>CHEN YING</t>
  </si>
  <si>
    <t>1630.00</t>
  </si>
  <si>
    <t>1739.22</t>
  </si>
  <si>
    <t>2023-10-23 22:36:43</t>
  </si>
  <si>
    <t>2023-10-19</t>
  </si>
  <si>
    <t>4098284</t>
  </si>
  <si>
    <t xml:space="preserve">现代生活酒店 </t>
  </si>
  <si>
    <t>CHAN KANG HO,TANG HOK HIM JOSHUA</t>
  </si>
  <si>
    <t>1843.87</t>
  </si>
  <si>
    <t>1968.89</t>
  </si>
  <si>
    <t>2023-10-19 19:31:50</t>
  </si>
  <si>
    <t>4094224</t>
  </si>
  <si>
    <t>曼谷阿玛瑞水门酒店</t>
  </si>
  <si>
    <t>Singh Jasbeer</t>
  </si>
  <si>
    <t>664.66</t>
  </si>
  <si>
    <t>709.27</t>
  </si>
  <si>
    <t>2023-10-19 00:45:28</t>
  </si>
  <si>
    <t>2023-10-16</t>
  </si>
  <si>
    <t>4082814</t>
  </si>
  <si>
    <t>森塔拉奥南海滩度假酒店</t>
  </si>
  <si>
    <t>JIA JIANPING,ZHANG DONG</t>
  </si>
  <si>
    <t>7123.06</t>
  </si>
  <si>
    <t>7608.48</t>
  </si>
  <si>
    <t>2023-10-16 22:01:51</t>
  </si>
  <si>
    <t>2023-10-15</t>
  </si>
  <si>
    <t>4075690</t>
  </si>
  <si>
    <t>文斯水门酒店 (SHA Plus+)</t>
  </si>
  <si>
    <t>YEH CHENHSIANG</t>
  </si>
  <si>
    <t>905.16</t>
  </si>
  <si>
    <t>966.84</t>
  </si>
  <si>
    <t>2023-10-15 18:07:09</t>
  </si>
  <si>
    <t>2023-10-14</t>
  </si>
  <si>
    <t>4071686</t>
  </si>
  <si>
    <t>金三角酒店</t>
  </si>
  <si>
    <t>TAYLOR SANDRA</t>
  </si>
  <si>
    <t>2058.21</t>
  </si>
  <si>
    <t>2198.24</t>
  </si>
  <si>
    <t>2023-10-14 19:40:28</t>
  </si>
  <si>
    <t>2023-10-13</t>
  </si>
  <si>
    <t>4064655</t>
  </si>
  <si>
    <t>阿洛希拉尼威基基海滩度假村</t>
  </si>
  <si>
    <t>Jeong Minki</t>
  </si>
  <si>
    <t>16214.82</t>
  </si>
  <si>
    <t>17321.68</t>
  </si>
  <si>
    <t>2023-10-13 13:09:03</t>
  </si>
  <si>
    <t>美国</t>
  </si>
  <si>
    <t>2023-10-12</t>
  </si>
  <si>
    <t>4057748</t>
  </si>
  <si>
    <t>瑞吉娜焦万娜酒店</t>
  </si>
  <si>
    <t>MAMOU SYBELLE,MAMOU ALEXANDRA</t>
  </si>
  <si>
    <t>1820.13</t>
  </si>
  <si>
    <t>1945.00</t>
  </si>
  <si>
    <t>2023-10-12 05:26:59</t>
  </si>
  <si>
    <t>2023-10-08</t>
  </si>
  <si>
    <t>4040228</t>
  </si>
  <si>
    <t>普吉市宜必思尚品酒店</t>
  </si>
  <si>
    <t>ANG MIN QI,ANG JUN XIANG</t>
  </si>
  <si>
    <t>510.00</t>
  </si>
  <si>
    <t>545.34</t>
  </si>
  <si>
    <t>2023-10-09 11:22:11</t>
  </si>
  <si>
    <t>2023-10-05</t>
  </si>
  <si>
    <t>4025538</t>
  </si>
  <si>
    <t>布埃纳文图拉湖克拉丽奥酒店 - 罗森酒店集团</t>
  </si>
  <si>
    <t>LI YUEYANG</t>
  </si>
  <si>
    <t>3723.98</t>
  </si>
  <si>
    <t>3979.04</t>
  </si>
  <si>
    <t>2023-10-05 12:16:37</t>
  </si>
  <si>
    <t>2023-09-23</t>
  </si>
  <si>
    <t>3976096</t>
  </si>
  <si>
    <t>曼谷阿尔梅洛兹酒店 - 主要清真饭店</t>
  </si>
  <si>
    <t>Md yasin Fatirah,Md yasin Fatirah,Md yasin Fatirah</t>
  </si>
  <si>
    <t>1883.98</t>
  </si>
  <si>
    <t>2013.66</t>
  </si>
  <si>
    <t>2023-09-24 15:55:35</t>
  </si>
  <si>
    <t>2023-09-07</t>
  </si>
  <si>
    <t>3895694</t>
  </si>
  <si>
    <t>比萨卡瓦列里NH酒店</t>
  </si>
  <si>
    <t>HUANG ZHIHAO,TIAN SHIYI</t>
  </si>
  <si>
    <t>1056.75</t>
  </si>
  <si>
    <t>1130.33</t>
  </si>
  <si>
    <t>2023-09-07 15:22:32</t>
  </si>
  <si>
    <t>2023-09-06</t>
  </si>
  <si>
    <t>3892394</t>
  </si>
  <si>
    <t>欧文之家酒店公寓</t>
  </si>
  <si>
    <t>AKIMOVA ELENA,AKIMOV ANDREY</t>
  </si>
  <si>
    <t>5145.00</t>
  </si>
  <si>
    <t>5510.33</t>
  </si>
  <si>
    <t>2023-09-06 21:36:42</t>
  </si>
  <si>
    <t>2023-09-01</t>
  </si>
  <si>
    <t>3870248</t>
  </si>
  <si>
    <t>吉隆坡嘉登斯圣吉尔斯签名酒店及公寓</t>
  </si>
  <si>
    <t>MOHD ZIN SITI NURAZLIN</t>
  </si>
  <si>
    <t>3715.57</t>
  </si>
  <si>
    <t>4004.28</t>
  </si>
  <si>
    <t>2023-09-01 22:25:31</t>
  </si>
  <si>
    <t>3870240</t>
  </si>
  <si>
    <t>MUSA NURULAIN</t>
  </si>
  <si>
    <t>1857.79</t>
  </si>
  <si>
    <t>2002.14</t>
  </si>
  <si>
    <t>2023-09-01 22:23:32</t>
  </si>
  <si>
    <t>3870238</t>
  </si>
  <si>
    <t>SITI NURNABILAH</t>
  </si>
  <si>
    <t>2023-09-01 22:22:56</t>
  </si>
  <si>
    <t>3870065</t>
  </si>
  <si>
    <t>BINTE MOHD RIDWAN NORWANIS</t>
  </si>
  <si>
    <t>2023-09-01 21:56:24</t>
  </si>
  <si>
    <t>2023-08-13</t>
  </si>
  <si>
    <t>3777235</t>
  </si>
  <si>
    <t>哥本哈根市政厅广场 M 市民酒店</t>
  </si>
  <si>
    <t>CHEN TIANCHEN,LI ZIFENG</t>
  </si>
  <si>
    <t>3226.56</t>
  </si>
  <si>
    <t>3475.40</t>
  </si>
  <si>
    <t>2023-08-13 21:52:20</t>
  </si>
  <si>
    <t>2023-08-02</t>
  </si>
  <si>
    <t>3720518</t>
  </si>
  <si>
    <t>纽约肯尼迪机场拉迪森酒店</t>
  </si>
  <si>
    <t>Roberts John</t>
  </si>
  <si>
    <t>1182.03</t>
  </si>
  <si>
    <t>1280.50</t>
  </si>
  <si>
    <t>2023-08-02 07:42:35</t>
  </si>
  <si>
    <t>2023-07-29</t>
  </si>
  <si>
    <t>3704219</t>
  </si>
  <si>
    <t>奥南蒂瓦娜广场酒店(SHA Extra Plus)</t>
  </si>
  <si>
    <t>PADSALA MILAN JAGDISHBHAI,PADSALA MILAN JAGDISHBHAI,PADSALA MILAN JAGDISHBHAI,PADSALA MILAN JAGDISHBHAI,PADSALA MILAN JAGDISHBHAI,PADSALA MILAN JAGDISHBHAI,PADSALA MILAN JAGDISHBHAI,PADSALA MILAN JAGDISHBHAI</t>
  </si>
  <si>
    <t>3026.53</t>
  </si>
  <si>
    <t>3294.72</t>
  </si>
  <si>
    <t>2023-07-29 20:01:23</t>
  </si>
  <si>
    <t>2023-07-20</t>
  </si>
  <si>
    <t>3662692</t>
  </si>
  <si>
    <t>普吉岛温德姆海洋明珠酒店及度假村(SHA Extra Plus)</t>
  </si>
  <si>
    <t>HONJOYA KEI,SATO AKINORI</t>
  </si>
  <si>
    <t>1021.99</t>
  </si>
  <si>
    <t>1102.00</t>
  </si>
  <si>
    <t>2023-07-21 12:39:11</t>
  </si>
  <si>
    <t>3659174</t>
  </si>
  <si>
    <t>曼谷龙马酒店</t>
  </si>
  <si>
    <t>morton TIM</t>
  </si>
  <si>
    <t>918.17</t>
  </si>
  <si>
    <t>990.05</t>
  </si>
  <si>
    <t>2023-07-20 08:22:22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</si>
</sst>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45257</v>
      </c>
      <c r="G2" s="6">
        <v>45258</v>
      </c>
      <c r="H2" s="4">
        <v>1</v>
      </c>
      <c r="I2" s="4">
        <v>1</v>
      </c>
      <c r="J2" s="4">
        <v>1</v>
      </c>
      <c r="K2" s="4" t="s">
        <v>30</v>
      </c>
      <c r="L2" s="4">
        <v>990.05</v>
      </c>
      <c r="M2" s="4">
        <v>990.05</v>
      </c>
      <c r="N2" s="4" t="s">
        <v>31</v>
      </c>
      <c r="O2" s="4" t="s">
        <v>32</v>
      </c>
      <c r="P2" s="4" t="s">
        <v>33</v>
      </c>
      <c r="Q2" s="4">
        <v>0</v>
      </c>
      <c r="R2" s="7">
        <v>45127</v>
      </c>
      <c r="S2" s="6">
        <v>45261</v>
      </c>
      <c r="T2" s="4" t="s">
        <v>34</v>
      </c>
      <c r="U2" s="4">
        <v>990.05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45256</v>
      </c>
      <c r="G3" s="6">
        <v>45258</v>
      </c>
      <c r="H3" s="4">
        <v>1</v>
      </c>
      <c r="I3" s="4">
        <v>2</v>
      </c>
      <c r="J3" s="4">
        <v>2</v>
      </c>
      <c r="K3" s="4" t="s">
        <v>30</v>
      </c>
      <c r="L3" s="4">
        <v>1102</v>
      </c>
      <c r="M3" s="4">
        <v>1102</v>
      </c>
      <c r="N3" s="4" t="s">
        <v>40</v>
      </c>
      <c r="O3" s="4" t="s">
        <v>32</v>
      </c>
      <c r="P3" s="4" t="s">
        <v>33</v>
      </c>
      <c r="Q3" s="4">
        <v>0</v>
      </c>
      <c r="R3" s="7">
        <v>45127</v>
      </c>
      <c r="S3" s="6">
        <v>45261</v>
      </c>
      <c r="T3" s="4" t="s">
        <v>34</v>
      </c>
      <c r="U3" s="4">
        <v>1102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45256</v>
      </c>
      <c r="G4" s="6">
        <v>45258</v>
      </c>
      <c r="H4" s="4">
        <v>4</v>
      </c>
      <c r="I4" s="4">
        <v>2</v>
      </c>
      <c r="J4" s="4">
        <v>8</v>
      </c>
      <c r="K4" s="4" t="s">
        <v>30</v>
      </c>
      <c r="L4" s="4">
        <v>3294.72</v>
      </c>
      <c r="M4" s="4">
        <v>3294.72</v>
      </c>
      <c r="N4" s="4" t="s">
        <v>46</v>
      </c>
      <c r="O4" s="4" t="s">
        <v>32</v>
      </c>
      <c r="P4" s="4" t="s">
        <v>33</v>
      </c>
      <c r="Q4" s="4">
        <v>0</v>
      </c>
      <c r="R4" s="7">
        <v>45136.0000115741</v>
      </c>
      <c r="S4" s="6">
        <v>45261</v>
      </c>
      <c r="T4" s="4" t="s">
        <v>34</v>
      </c>
      <c r="U4" s="4">
        <v>3294.72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45257</v>
      </c>
      <c r="G5" s="6">
        <v>45258</v>
      </c>
      <c r="H5" s="4">
        <v>1</v>
      </c>
      <c r="I5" s="4">
        <v>1</v>
      </c>
      <c r="J5" s="4">
        <v>1</v>
      </c>
      <c r="K5" s="4" t="s">
        <v>30</v>
      </c>
      <c r="L5" s="4">
        <v>1280.5</v>
      </c>
      <c r="M5" s="4">
        <v>1280.5</v>
      </c>
      <c r="N5" s="4" t="s">
        <v>52</v>
      </c>
      <c r="O5" s="4" t="s">
        <v>32</v>
      </c>
      <c r="P5" s="4" t="s">
        <v>33</v>
      </c>
      <c r="Q5" s="4">
        <v>0</v>
      </c>
      <c r="R5" s="7">
        <v>45140.0000115741</v>
      </c>
      <c r="S5" s="6">
        <v>45261</v>
      </c>
      <c r="T5" s="4" t="s">
        <v>34</v>
      </c>
      <c r="U5" s="4">
        <v>1280.5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45255</v>
      </c>
      <c r="G6" s="6">
        <v>45258</v>
      </c>
      <c r="H6" s="4">
        <v>1</v>
      </c>
      <c r="I6" s="4">
        <v>3</v>
      </c>
      <c r="J6" s="4">
        <v>3</v>
      </c>
      <c r="K6" s="4" t="s">
        <v>30</v>
      </c>
      <c r="L6" s="4">
        <v>3475.4</v>
      </c>
      <c r="M6" s="4">
        <v>3475.4</v>
      </c>
      <c r="N6" s="4" t="s">
        <v>58</v>
      </c>
      <c r="O6" s="4" t="s">
        <v>32</v>
      </c>
      <c r="P6" s="4" t="s">
        <v>33</v>
      </c>
      <c r="Q6" s="4">
        <v>0</v>
      </c>
      <c r="R6" s="7">
        <v>45151.0000115741</v>
      </c>
      <c r="S6" s="6">
        <v>45261</v>
      </c>
      <c r="T6" s="4" t="s">
        <v>34</v>
      </c>
      <c r="U6" s="4">
        <v>3475.4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45254</v>
      </c>
      <c r="G7" s="6">
        <v>45258</v>
      </c>
      <c r="H7" s="4">
        <v>1</v>
      </c>
      <c r="I7" s="4">
        <v>4</v>
      </c>
      <c r="J7" s="4">
        <v>4</v>
      </c>
      <c r="K7" s="4" t="s">
        <v>30</v>
      </c>
      <c r="L7" s="4">
        <v>6320.92</v>
      </c>
      <c r="M7" s="4">
        <v>6320.92</v>
      </c>
      <c r="N7" s="4" t="s">
        <v>64</v>
      </c>
      <c r="O7" s="4" t="s">
        <v>32</v>
      </c>
      <c r="P7" s="4" t="s">
        <v>33</v>
      </c>
      <c r="Q7" s="4">
        <v>0</v>
      </c>
      <c r="R7" s="7">
        <v>45153</v>
      </c>
      <c r="S7" s="6">
        <v>45261</v>
      </c>
      <c r="T7" s="4" t="s">
        <v>34</v>
      </c>
      <c r="U7" s="4">
        <v>6320.92</v>
      </c>
      <c r="V7" s="4">
        <v>0</v>
      </c>
      <c r="W7" s="4">
        <v>0</v>
      </c>
      <c r="X7" s="4" t="s">
        <v>65</v>
      </c>
      <c r="Y7" s="4" t="s">
        <v>36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45254</v>
      </c>
      <c r="G8" s="6">
        <v>45258</v>
      </c>
      <c r="H8" s="4">
        <v>1</v>
      </c>
      <c r="I8" s="4">
        <v>4</v>
      </c>
      <c r="J8" s="4">
        <v>4</v>
      </c>
      <c r="K8" s="4" t="s">
        <v>30</v>
      </c>
      <c r="L8" s="4">
        <v>4199.4</v>
      </c>
      <c r="M8" s="4">
        <v>4199.4</v>
      </c>
      <c r="N8" s="4" t="s">
        <v>69</v>
      </c>
      <c r="O8" s="4" t="s">
        <v>32</v>
      </c>
      <c r="P8" s="4" t="s">
        <v>33</v>
      </c>
      <c r="Q8" s="4">
        <v>0</v>
      </c>
      <c r="R8" s="7">
        <v>45156</v>
      </c>
      <c r="S8" s="6">
        <v>45261</v>
      </c>
      <c r="T8" s="4" t="s">
        <v>34</v>
      </c>
      <c r="U8" s="4">
        <v>4199.4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66</v>
      </c>
      <c r="B9" s="4" t="s">
        <v>26</v>
      </c>
      <c r="C9" s="4" t="s">
        <v>72</v>
      </c>
      <c r="D9" s="4" t="s">
        <v>67</v>
      </c>
      <c r="E9" s="4" t="s">
        <v>68</v>
      </c>
      <c r="F9" s="6">
        <v>45254</v>
      </c>
      <c r="G9" s="6">
        <v>45258</v>
      </c>
      <c r="H9" s="4">
        <v>1</v>
      </c>
      <c r="I9" s="4">
        <v>4</v>
      </c>
      <c r="J9" s="4">
        <v>4</v>
      </c>
      <c r="K9" s="4" t="s">
        <v>30</v>
      </c>
      <c r="L9" s="4">
        <v>-4199.4</v>
      </c>
      <c r="M9" s="4">
        <v>-4199.4</v>
      </c>
      <c r="N9" s="4" t="s">
        <v>69</v>
      </c>
      <c r="O9" s="4" t="s">
        <v>32</v>
      </c>
      <c r="P9" s="4" t="s">
        <v>33</v>
      </c>
      <c r="Q9" s="4">
        <v>0</v>
      </c>
      <c r="R9" s="7">
        <v>45156</v>
      </c>
      <c r="S9" s="6">
        <v>45261</v>
      </c>
      <c r="T9" s="4" t="s">
        <v>34</v>
      </c>
      <c r="U9" s="4">
        <v>-4199.4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61</v>
      </c>
      <c r="B10" s="4" t="s">
        <v>26</v>
      </c>
      <c r="C10" s="4" t="s">
        <v>72</v>
      </c>
      <c r="D10" s="4" t="s">
        <v>62</v>
      </c>
      <c r="E10" s="4" t="s">
        <v>63</v>
      </c>
      <c r="F10" s="6">
        <v>45254</v>
      </c>
      <c r="G10" s="6">
        <v>45258</v>
      </c>
      <c r="H10" s="4">
        <v>1</v>
      </c>
      <c r="I10" s="4">
        <v>4</v>
      </c>
      <c r="J10" s="4">
        <v>4</v>
      </c>
      <c r="K10" s="4" t="s">
        <v>30</v>
      </c>
      <c r="L10" s="4">
        <v>-6320.92</v>
      </c>
      <c r="M10" s="4">
        <v>-6320.92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45153</v>
      </c>
      <c r="S10" s="6">
        <v>45261</v>
      </c>
      <c r="T10" s="4" t="s">
        <v>34</v>
      </c>
      <c r="U10" s="4">
        <v>-6320.92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45255</v>
      </c>
      <c r="G11" s="6">
        <v>45258</v>
      </c>
      <c r="H11" s="4">
        <v>1</v>
      </c>
      <c r="I11" s="4">
        <v>3</v>
      </c>
      <c r="J11" s="4">
        <v>3</v>
      </c>
      <c r="K11" s="4" t="s">
        <v>30</v>
      </c>
      <c r="L11" s="4">
        <v>2002.14</v>
      </c>
      <c r="M11" s="4">
        <v>2002.14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45170.0000115741</v>
      </c>
      <c r="S11" s="6">
        <v>45261</v>
      </c>
      <c r="T11" s="4" t="s">
        <v>34</v>
      </c>
      <c r="U11" s="4">
        <v>2002.14</v>
      </c>
      <c r="V11" s="4">
        <v>0</v>
      </c>
      <c r="W11" s="4">
        <v>0</v>
      </c>
      <c r="X11" s="4" t="s">
        <v>77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45255</v>
      </c>
      <c r="G12" s="6">
        <v>45258</v>
      </c>
      <c r="H12" s="4">
        <v>1</v>
      </c>
      <c r="I12" s="4">
        <v>3</v>
      </c>
      <c r="J12" s="4">
        <v>3</v>
      </c>
      <c r="K12" s="4" t="s">
        <v>30</v>
      </c>
      <c r="L12" s="4">
        <v>2002.14</v>
      </c>
      <c r="M12" s="4">
        <v>2002.14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45170.0000115741</v>
      </c>
      <c r="S12" s="6">
        <v>45261</v>
      </c>
      <c r="T12" s="4" t="s">
        <v>34</v>
      </c>
      <c r="U12" s="4">
        <v>2002.14</v>
      </c>
      <c r="V12" s="4">
        <v>0</v>
      </c>
      <c r="W12" s="4">
        <v>0</v>
      </c>
      <c r="X12" s="4" t="s">
        <v>80</v>
      </c>
      <c r="Y12" s="4" t="s">
        <v>36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45255</v>
      </c>
      <c r="G13" s="6">
        <v>45258</v>
      </c>
      <c r="H13" s="4">
        <v>1</v>
      </c>
      <c r="I13" s="4">
        <v>3</v>
      </c>
      <c r="J13" s="4">
        <v>3</v>
      </c>
      <c r="K13" s="4" t="s">
        <v>30</v>
      </c>
      <c r="L13" s="4">
        <v>2002.14</v>
      </c>
      <c r="M13" s="4">
        <v>2002.14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45170</v>
      </c>
      <c r="S13" s="6">
        <v>45261</v>
      </c>
      <c r="T13" s="4" t="s">
        <v>34</v>
      </c>
      <c r="U13" s="4">
        <v>2002.14</v>
      </c>
      <c r="V13" s="4">
        <v>0</v>
      </c>
      <c r="W13" s="4">
        <v>0</v>
      </c>
      <c r="X13" s="4" t="s">
        <v>83</v>
      </c>
      <c r="Y13" s="4" t="s">
        <v>36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45255</v>
      </c>
      <c r="G14" s="6">
        <v>45258</v>
      </c>
      <c r="H14" s="4">
        <v>2</v>
      </c>
      <c r="I14" s="4">
        <v>3</v>
      </c>
      <c r="J14" s="4">
        <v>6</v>
      </c>
      <c r="K14" s="4" t="s">
        <v>30</v>
      </c>
      <c r="L14" s="4">
        <v>4004.28</v>
      </c>
      <c r="M14" s="4">
        <v>4004.28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45170</v>
      </c>
      <c r="S14" s="6">
        <v>45261</v>
      </c>
      <c r="T14" s="4" t="s">
        <v>34</v>
      </c>
      <c r="U14" s="4">
        <v>4004.28</v>
      </c>
      <c r="V14" s="4">
        <v>0</v>
      </c>
      <c r="W14" s="4">
        <v>0</v>
      </c>
      <c r="X14" s="4" t="s">
        <v>86</v>
      </c>
      <c r="Y14" s="4" t="s">
        <v>36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45251</v>
      </c>
      <c r="G15" s="6">
        <v>45258</v>
      </c>
      <c r="H15" s="4">
        <v>1</v>
      </c>
      <c r="I15" s="4">
        <v>7</v>
      </c>
      <c r="J15" s="4">
        <v>7</v>
      </c>
      <c r="K15" s="4" t="s">
        <v>30</v>
      </c>
      <c r="L15" s="4">
        <v>5510.33</v>
      </c>
      <c r="M15" s="4">
        <v>5510.33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45175</v>
      </c>
      <c r="S15" s="6">
        <v>45261</v>
      </c>
      <c r="T15" s="4" t="s">
        <v>34</v>
      </c>
      <c r="U15" s="4">
        <v>5510.33</v>
      </c>
      <c r="V15" s="4">
        <v>0</v>
      </c>
      <c r="W15" s="4">
        <v>0</v>
      </c>
      <c r="X15" s="4" t="s">
        <v>91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45257</v>
      </c>
      <c r="G16" s="6">
        <v>45258</v>
      </c>
      <c r="H16" s="4">
        <v>1</v>
      </c>
      <c r="I16" s="4">
        <v>1</v>
      </c>
      <c r="J16" s="4">
        <v>1</v>
      </c>
      <c r="K16" s="4" t="s">
        <v>30</v>
      </c>
      <c r="L16" s="4">
        <v>1130.33</v>
      </c>
      <c r="M16" s="4">
        <v>1130.33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45176.0000115741</v>
      </c>
      <c r="S16" s="6">
        <v>45261</v>
      </c>
      <c r="T16" s="4" t="s">
        <v>34</v>
      </c>
      <c r="U16" s="4">
        <v>1130.33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45255</v>
      </c>
      <c r="G17" s="6">
        <v>45258</v>
      </c>
      <c r="H17" s="4">
        <v>2</v>
      </c>
      <c r="I17" s="4">
        <v>3</v>
      </c>
      <c r="J17" s="4">
        <v>6</v>
      </c>
      <c r="K17" s="4" t="s">
        <v>30</v>
      </c>
      <c r="L17" s="4">
        <v>2011.32</v>
      </c>
      <c r="M17" s="4">
        <v>2011.32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45192</v>
      </c>
      <c r="S17" s="6">
        <v>45261</v>
      </c>
      <c r="T17" s="4" t="s">
        <v>34</v>
      </c>
      <c r="U17" s="4">
        <v>2011.32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45250</v>
      </c>
      <c r="G18" s="6">
        <v>45258</v>
      </c>
      <c r="H18" s="4">
        <v>1</v>
      </c>
      <c r="I18" s="4">
        <v>8</v>
      </c>
      <c r="J18" s="4">
        <v>8</v>
      </c>
      <c r="K18" s="4" t="s">
        <v>30</v>
      </c>
      <c r="L18" s="4">
        <v>3979.04</v>
      </c>
      <c r="M18" s="4">
        <v>3979.04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45204</v>
      </c>
      <c r="S18" s="6">
        <v>45261</v>
      </c>
      <c r="T18" s="4" t="s">
        <v>34</v>
      </c>
      <c r="U18" s="4">
        <v>3979.04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45256</v>
      </c>
      <c r="G19" s="6">
        <v>45258</v>
      </c>
      <c r="H19" s="4">
        <v>1</v>
      </c>
      <c r="I19" s="4">
        <v>2</v>
      </c>
      <c r="J19" s="4">
        <v>2</v>
      </c>
      <c r="K19" s="4" t="s">
        <v>30</v>
      </c>
      <c r="L19" s="4">
        <v>545.34</v>
      </c>
      <c r="M19" s="4">
        <v>545.34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45207</v>
      </c>
      <c r="S19" s="6">
        <v>45261</v>
      </c>
      <c r="T19" s="4" t="s">
        <v>34</v>
      </c>
      <c r="U19" s="4">
        <v>545.34</v>
      </c>
      <c r="V19" s="4">
        <v>0</v>
      </c>
      <c r="W19" s="4">
        <v>0</v>
      </c>
      <c r="X19" s="4" t="s">
        <v>115</v>
      </c>
      <c r="Y19" s="4" t="s">
        <v>116</v>
      </c>
    </row>
    <row r="20" s="4" customFormat="1" spans="1:25">
      <c r="A20" s="4" t="s">
        <v>117</v>
      </c>
      <c r="B20" s="4" t="s">
        <v>26</v>
      </c>
      <c r="C20" s="4" t="s">
        <v>27</v>
      </c>
      <c r="D20" s="4" t="s">
        <v>118</v>
      </c>
      <c r="E20" s="4" t="s">
        <v>119</v>
      </c>
      <c r="F20" s="6">
        <v>45255</v>
      </c>
      <c r="G20" s="6">
        <v>45258</v>
      </c>
      <c r="H20" s="4">
        <v>1</v>
      </c>
      <c r="I20" s="4">
        <v>3</v>
      </c>
      <c r="J20" s="4">
        <v>3</v>
      </c>
      <c r="K20" s="4" t="s">
        <v>30</v>
      </c>
      <c r="L20" s="4">
        <v>1945</v>
      </c>
      <c r="M20" s="4">
        <v>1945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45211.0000115741</v>
      </c>
      <c r="S20" s="6">
        <v>45261</v>
      </c>
      <c r="T20" s="4" t="s">
        <v>34</v>
      </c>
      <c r="U20" s="4">
        <v>1945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45250</v>
      </c>
      <c r="G21" s="6">
        <v>45258</v>
      </c>
      <c r="H21" s="4">
        <v>1</v>
      </c>
      <c r="I21" s="4">
        <v>8</v>
      </c>
      <c r="J21" s="4">
        <v>8</v>
      </c>
      <c r="K21" s="4" t="s">
        <v>30</v>
      </c>
      <c r="L21" s="4">
        <v>17321.68</v>
      </c>
      <c r="M21" s="4">
        <v>17321.68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45212</v>
      </c>
      <c r="S21" s="6">
        <v>45261</v>
      </c>
      <c r="T21" s="4" t="s">
        <v>34</v>
      </c>
      <c r="U21" s="4">
        <v>17321.68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45256</v>
      </c>
      <c r="G22" s="6">
        <v>45258</v>
      </c>
      <c r="H22" s="4">
        <v>1</v>
      </c>
      <c r="I22" s="4">
        <v>2</v>
      </c>
      <c r="J22" s="4">
        <v>2</v>
      </c>
      <c r="K22" s="4" t="s">
        <v>30</v>
      </c>
      <c r="L22" s="4">
        <v>2198.24</v>
      </c>
      <c r="M22" s="4">
        <v>2198.24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45213.0000115741</v>
      </c>
      <c r="S22" s="6">
        <v>45261</v>
      </c>
      <c r="T22" s="4" t="s">
        <v>34</v>
      </c>
      <c r="U22" s="4">
        <v>2198.24</v>
      </c>
      <c r="V22" s="4">
        <v>0</v>
      </c>
      <c r="W22" s="4">
        <v>0</v>
      </c>
      <c r="X22" s="4" t="s">
        <v>133</v>
      </c>
      <c r="Y22" s="4" t="s">
        <v>36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45256</v>
      </c>
      <c r="G23" s="6">
        <v>45258</v>
      </c>
      <c r="H23" s="4">
        <v>1</v>
      </c>
      <c r="I23" s="4">
        <v>2</v>
      </c>
      <c r="J23" s="4">
        <v>2</v>
      </c>
      <c r="K23" s="4" t="s">
        <v>30</v>
      </c>
      <c r="L23" s="4">
        <v>966.84</v>
      </c>
      <c r="M23" s="4">
        <v>966.84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45214.0000115741</v>
      </c>
      <c r="S23" s="6">
        <v>45261</v>
      </c>
      <c r="T23" s="4" t="s">
        <v>34</v>
      </c>
      <c r="U23" s="4">
        <v>966.84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45255</v>
      </c>
      <c r="G24" s="6">
        <v>45258</v>
      </c>
      <c r="H24" s="4">
        <v>2</v>
      </c>
      <c r="I24" s="4">
        <v>3</v>
      </c>
      <c r="J24" s="4">
        <v>6</v>
      </c>
      <c r="K24" s="4" t="s">
        <v>30</v>
      </c>
      <c r="L24" s="4">
        <v>7608.48</v>
      </c>
      <c r="M24" s="4">
        <v>7608.48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45215.0000115741</v>
      </c>
      <c r="S24" s="6">
        <v>45261</v>
      </c>
      <c r="T24" s="4" t="s">
        <v>34</v>
      </c>
      <c r="U24" s="4">
        <v>7608.48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45257</v>
      </c>
      <c r="G25" s="6">
        <v>45258</v>
      </c>
      <c r="H25" s="4">
        <v>1</v>
      </c>
      <c r="I25" s="4">
        <v>1</v>
      </c>
      <c r="J25" s="4">
        <v>1</v>
      </c>
      <c r="K25" s="4" t="s">
        <v>30</v>
      </c>
      <c r="L25" s="4">
        <v>709.27</v>
      </c>
      <c r="M25" s="4">
        <v>709.27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45218</v>
      </c>
      <c r="S25" s="6">
        <v>45261</v>
      </c>
      <c r="T25" s="4" t="s">
        <v>34</v>
      </c>
      <c r="U25" s="4">
        <v>709.27</v>
      </c>
      <c r="V25" s="4">
        <v>0</v>
      </c>
      <c r="W25" s="4">
        <v>0</v>
      </c>
      <c r="X25" s="4" t="s">
        <v>150</v>
      </c>
      <c r="Y25" s="4" t="s">
        <v>36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45254</v>
      </c>
      <c r="G26" s="6">
        <v>45258</v>
      </c>
      <c r="H26" s="4">
        <v>1</v>
      </c>
      <c r="I26" s="4">
        <v>4</v>
      </c>
      <c r="J26" s="4">
        <v>4</v>
      </c>
      <c r="K26" s="4" t="s">
        <v>30</v>
      </c>
      <c r="L26" s="4">
        <v>1968.88</v>
      </c>
      <c r="M26" s="4">
        <v>1968.88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45218.0000115741</v>
      </c>
      <c r="S26" s="6">
        <v>45261</v>
      </c>
      <c r="T26" s="4" t="s">
        <v>34</v>
      </c>
      <c r="U26" s="4">
        <v>1968.88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45257</v>
      </c>
      <c r="G27" s="6">
        <v>45258</v>
      </c>
      <c r="H27" s="4">
        <v>1</v>
      </c>
      <c r="I27" s="4">
        <v>1</v>
      </c>
      <c r="J27" s="4">
        <v>1</v>
      </c>
      <c r="K27" s="4" t="s">
        <v>30</v>
      </c>
      <c r="L27" s="4">
        <v>1739.22</v>
      </c>
      <c r="M27" s="4">
        <v>1739.22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45220.0000115741</v>
      </c>
      <c r="S27" s="6">
        <v>45261</v>
      </c>
      <c r="T27" s="4" t="s">
        <v>34</v>
      </c>
      <c r="U27" s="4">
        <v>1739.22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45255</v>
      </c>
      <c r="G28" s="6">
        <v>45258</v>
      </c>
      <c r="H28" s="4">
        <v>1</v>
      </c>
      <c r="I28" s="4">
        <v>3</v>
      </c>
      <c r="J28" s="4">
        <v>3</v>
      </c>
      <c r="K28" s="4" t="s">
        <v>30</v>
      </c>
      <c r="L28" s="4">
        <v>1714.83</v>
      </c>
      <c r="M28" s="4">
        <v>1714.83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45221.0000115741</v>
      </c>
      <c r="S28" s="6">
        <v>45261</v>
      </c>
      <c r="T28" s="4" t="s">
        <v>34</v>
      </c>
      <c r="U28" s="4">
        <v>1714.83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45257</v>
      </c>
      <c r="G29" s="6">
        <v>45258</v>
      </c>
      <c r="H29" s="4">
        <v>1</v>
      </c>
      <c r="I29" s="4">
        <v>1</v>
      </c>
      <c r="J29" s="4">
        <v>1</v>
      </c>
      <c r="K29" s="4" t="s">
        <v>30</v>
      </c>
      <c r="L29" s="4">
        <v>1088.4</v>
      </c>
      <c r="M29" s="4">
        <v>1088.4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45221</v>
      </c>
      <c r="S29" s="6">
        <v>45261</v>
      </c>
      <c r="T29" s="4" t="s">
        <v>34</v>
      </c>
      <c r="U29" s="4">
        <v>1088.4</v>
      </c>
      <c r="V29" s="4">
        <v>0</v>
      </c>
      <c r="W29" s="4">
        <v>0</v>
      </c>
      <c r="X29" s="4" t="s">
        <v>173</v>
      </c>
      <c r="Y29" s="4" t="s">
        <v>36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45254</v>
      </c>
      <c r="G30" s="6">
        <v>45258</v>
      </c>
      <c r="H30" s="4">
        <v>1</v>
      </c>
      <c r="I30" s="4">
        <v>4</v>
      </c>
      <c r="J30" s="4">
        <v>4</v>
      </c>
      <c r="K30" s="4" t="s">
        <v>30</v>
      </c>
      <c r="L30" s="4">
        <v>1007.6</v>
      </c>
      <c r="M30" s="4">
        <v>1007.6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45223.0000115741</v>
      </c>
      <c r="S30" s="6">
        <v>45261</v>
      </c>
      <c r="T30" s="4" t="s">
        <v>34</v>
      </c>
      <c r="U30" s="4">
        <v>1007.6</v>
      </c>
      <c r="V30" s="4">
        <v>0</v>
      </c>
      <c r="W30" s="4">
        <v>0</v>
      </c>
      <c r="X30" s="4" t="s">
        <v>178</v>
      </c>
      <c r="Y30" s="4" t="s">
        <v>179</v>
      </c>
    </row>
    <row r="31" s="4" customFormat="1" spans="1:25">
      <c r="A31" s="4" t="s">
        <v>180</v>
      </c>
      <c r="B31" s="4" t="s">
        <v>26</v>
      </c>
      <c r="C31" s="4" t="s">
        <v>27</v>
      </c>
      <c r="D31" s="4" t="s">
        <v>181</v>
      </c>
      <c r="E31" s="4" t="s">
        <v>148</v>
      </c>
      <c r="F31" s="6">
        <v>45257</v>
      </c>
      <c r="G31" s="6">
        <v>45258</v>
      </c>
      <c r="H31" s="4">
        <v>1</v>
      </c>
      <c r="I31" s="4">
        <v>1</v>
      </c>
      <c r="J31" s="4">
        <v>1</v>
      </c>
      <c r="K31" s="4" t="s">
        <v>30</v>
      </c>
      <c r="L31" s="4">
        <v>142.61</v>
      </c>
      <c r="M31" s="4">
        <v>142.61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45224.0000115741</v>
      </c>
      <c r="S31" s="6">
        <v>45261</v>
      </c>
      <c r="T31" s="4" t="s">
        <v>34</v>
      </c>
      <c r="U31" s="4">
        <v>142.61</v>
      </c>
      <c r="V31" s="4">
        <v>0</v>
      </c>
      <c r="W31" s="4">
        <v>0</v>
      </c>
      <c r="X31" s="4" t="s">
        <v>183</v>
      </c>
      <c r="Y31" s="4" t="s">
        <v>36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45255</v>
      </c>
      <c r="G32" s="6">
        <v>45258</v>
      </c>
      <c r="H32" s="4">
        <v>3</v>
      </c>
      <c r="I32" s="4">
        <v>3</v>
      </c>
      <c r="J32" s="4">
        <v>9</v>
      </c>
      <c r="K32" s="4" t="s">
        <v>30</v>
      </c>
      <c r="L32" s="4">
        <v>3486.87</v>
      </c>
      <c r="M32" s="4">
        <v>3486.87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45227</v>
      </c>
      <c r="S32" s="6">
        <v>45261</v>
      </c>
      <c r="T32" s="4" t="s">
        <v>34</v>
      </c>
      <c r="U32" s="4">
        <v>3486.87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45257</v>
      </c>
      <c r="G33" s="6">
        <v>45258</v>
      </c>
      <c r="H33" s="4">
        <v>1</v>
      </c>
      <c r="I33" s="4">
        <v>1</v>
      </c>
      <c r="J33" s="4">
        <v>1</v>
      </c>
      <c r="K33" s="4" t="s">
        <v>30</v>
      </c>
      <c r="L33" s="4">
        <v>248.98</v>
      </c>
      <c r="M33" s="4">
        <v>248.98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45228.0000115741</v>
      </c>
      <c r="S33" s="6">
        <v>45261</v>
      </c>
      <c r="T33" s="4" t="s">
        <v>34</v>
      </c>
      <c r="U33" s="4">
        <v>248.98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45255</v>
      </c>
      <c r="G34" s="6">
        <v>45258</v>
      </c>
      <c r="H34" s="4">
        <v>1</v>
      </c>
      <c r="I34" s="4">
        <v>3</v>
      </c>
      <c r="J34" s="4">
        <v>3</v>
      </c>
      <c r="K34" s="4" t="s">
        <v>30</v>
      </c>
      <c r="L34" s="4">
        <v>5589.54</v>
      </c>
      <c r="M34" s="4">
        <v>5589.54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45228.0000115741</v>
      </c>
      <c r="S34" s="6">
        <v>45261</v>
      </c>
      <c r="T34" s="4" t="s">
        <v>34</v>
      </c>
      <c r="U34" s="4">
        <v>5589.54</v>
      </c>
      <c r="V34" s="4">
        <v>0</v>
      </c>
      <c r="W34" s="4">
        <v>0</v>
      </c>
      <c r="X34" s="4" t="s">
        <v>200</v>
      </c>
      <c r="Y34" s="4" t="s">
        <v>201</v>
      </c>
    </row>
    <row r="35" s="4" customFormat="1" spans="1:25">
      <c r="A35" s="4" t="s">
        <v>202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45254</v>
      </c>
      <c r="G35" s="6">
        <v>45258</v>
      </c>
      <c r="H35" s="4">
        <v>1</v>
      </c>
      <c r="I35" s="4">
        <v>4</v>
      </c>
      <c r="J35" s="4">
        <v>4</v>
      </c>
      <c r="K35" s="4" t="s">
        <v>30</v>
      </c>
      <c r="L35" s="4">
        <v>1153.4</v>
      </c>
      <c r="M35" s="4">
        <v>1153.4</v>
      </c>
      <c r="N35" s="4" t="s">
        <v>205</v>
      </c>
      <c r="O35" s="4" t="s">
        <v>32</v>
      </c>
      <c r="P35" s="4" t="s">
        <v>33</v>
      </c>
      <c r="Q35" s="4">
        <v>0</v>
      </c>
      <c r="R35" s="7">
        <v>45229.0000115741</v>
      </c>
      <c r="S35" s="6">
        <v>45261</v>
      </c>
      <c r="T35" s="4" t="s">
        <v>34</v>
      </c>
      <c r="U35" s="4">
        <v>1153.4</v>
      </c>
      <c r="V35" s="4">
        <v>0</v>
      </c>
      <c r="W35" s="4">
        <v>0</v>
      </c>
      <c r="X35" s="4" t="s">
        <v>206</v>
      </c>
      <c r="Y35" s="4" t="s">
        <v>207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45257</v>
      </c>
      <c r="G36" s="6">
        <v>45258</v>
      </c>
      <c r="H36" s="4">
        <v>1</v>
      </c>
      <c r="I36" s="4">
        <v>1</v>
      </c>
      <c r="J36" s="4">
        <v>1</v>
      </c>
      <c r="K36" s="4" t="s">
        <v>30</v>
      </c>
      <c r="L36" s="4">
        <v>68.66</v>
      </c>
      <c r="M36" s="4">
        <v>68.66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45230</v>
      </c>
      <c r="S36" s="6">
        <v>45261</v>
      </c>
      <c r="T36" s="4" t="s">
        <v>34</v>
      </c>
      <c r="U36" s="4">
        <v>68.66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45256</v>
      </c>
      <c r="G37" s="6">
        <v>45258</v>
      </c>
      <c r="H37" s="4">
        <v>1</v>
      </c>
      <c r="I37" s="4">
        <v>2</v>
      </c>
      <c r="J37" s="4">
        <v>2</v>
      </c>
      <c r="K37" s="4" t="s">
        <v>30</v>
      </c>
      <c r="L37" s="4">
        <v>2331.94</v>
      </c>
      <c r="M37" s="4">
        <v>2331.94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45230.0000115741</v>
      </c>
      <c r="S37" s="6">
        <v>45261</v>
      </c>
      <c r="T37" s="4" t="s">
        <v>34</v>
      </c>
      <c r="U37" s="4">
        <v>2331.94</v>
      </c>
      <c r="V37" s="4">
        <v>0</v>
      </c>
      <c r="W37" s="4">
        <v>0</v>
      </c>
      <c r="X37" s="4" t="s">
        <v>218</v>
      </c>
      <c r="Y37" s="4" t="s">
        <v>36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45255</v>
      </c>
      <c r="G38" s="6">
        <v>45258</v>
      </c>
      <c r="H38" s="4">
        <v>1</v>
      </c>
      <c r="I38" s="4">
        <v>3</v>
      </c>
      <c r="J38" s="4">
        <v>3</v>
      </c>
      <c r="K38" s="4" t="s">
        <v>30</v>
      </c>
      <c r="L38" s="4">
        <v>1161.91</v>
      </c>
      <c r="M38" s="4">
        <v>1161.91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45230.0000115741</v>
      </c>
      <c r="S38" s="6">
        <v>45261</v>
      </c>
      <c r="T38" s="4" t="s">
        <v>34</v>
      </c>
      <c r="U38" s="4">
        <v>1161.91</v>
      </c>
      <c r="V38" s="4">
        <v>0</v>
      </c>
      <c r="W38" s="4">
        <v>0</v>
      </c>
      <c r="X38" s="4" t="s">
        <v>223</v>
      </c>
      <c r="Y38" s="4" t="s">
        <v>36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45257</v>
      </c>
      <c r="G39" s="6">
        <v>45258</v>
      </c>
      <c r="H39" s="4">
        <v>1</v>
      </c>
      <c r="I39" s="4">
        <v>1</v>
      </c>
      <c r="J39" s="4">
        <v>1</v>
      </c>
      <c r="K39" s="4" t="s">
        <v>30</v>
      </c>
      <c r="L39" s="4">
        <v>771.08</v>
      </c>
      <c r="M39" s="4">
        <v>771.08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45231.0000115741</v>
      </c>
      <c r="S39" s="6">
        <v>45261</v>
      </c>
      <c r="T39" s="4" t="s">
        <v>34</v>
      </c>
      <c r="U39" s="4">
        <v>771.08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197</v>
      </c>
      <c r="E40" s="4" t="s">
        <v>231</v>
      </c>
      <c r="F40" s="6">
        <v>45257</v>
      </c>
      <c r="G40" s="6">
        <v>45258</v>
      </c>
      <c r="H40" s="4">
        <v>1</v>
      </c>
      <c r="I40" s="4">
        <v>1</v>
      </c>
      <c r="J40" s="4">
        <v>1</v>
      </c>
      <c r="K40" s="4" t="s">
        <v>30</v>
      </c>
      <c r="L40" s="4">
        <v>1798.14</v>
      </c>
      <c r="M40" s="4">
        <v>1798.14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45232</v>
      </c>
      <c r="S40" s="6">
        <v>45261</v>
      </c>
      <c r="T40" s="4" t="s">
        <v>34</v>
      </c>
      <c r="U40" s="4">
        <v>1798.14</v>
      </c>
      <c r="V40" s="4">
        <v>0</v>
      </c>
      <c r="W40" s="4">
        <v>0</v>
      </c>
      <c r="X40" s="4" t="s">
        <v>233</v>
      </c>
      <c r="Y40" s="4" t="s">
        <v>36</v>
      </c>
    </row>
    <row r="41" s="4" customFormat="1" spans="1:25">
      <c r="A41" s="4" t="s">
        <v>234</v>
      </c>
      <c r="B41" s="4" t="s">
        <v>26</v>
      </c>
      <c r="C41" s="4" t="s">
        <v>27</v>
      </c>
      <c r="D41" s="4" t="s">
        <v>235</v>
      </c>
      <c r="E41" s="4" t="s">
        <v>236</v>
      </c>
      <c r="F41" s="6">
        <v>45257</v>
      </c>
      <c r="G41" s="6">
        <v>45258</v>
      </c>
      <c r="H41" s="4">
        <v>1</v>
      </c>
      <c r="I41" s="4">
        <v>1</v>
      </c>
      <c r="J41" s="4">
        <v>1</v>
      </c>
      <c r="K41" s="4" t="s">
        <v>30</v>
      </c>
      <c r="L41" s="4">
        <v>1132.79</v>
      </c>
      <c r="M41" s="4">
        <v>1132.79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45232.0000115741</v>
      </c>
      <c r="S41" s="6">
        <v>45261</v>
      </c>
      <c r="T41" s="4" t="s">
        <v>34</v>
      </c>
      <c r="U41" s="4">
        <v>1132.79</v>
      </c>
      <c r="V41" s="4">
        <v>0</v>
      </c>
      <c r="W41" s="4">
        <v>0</v>
      </c>
      <c r="X41" s="4" t="s">
        <v>238</v>
      </c>
      <c r="Y41" s="4" t="s">
        <v>36</v>
      </c>
    </row>
    <row r="42" s="4" customFormat="1" spans="1:25">
      <c r="A42" s="4" t="s">
        <v>190</v>
      </c>
      <c r="B42" s="4" t="s">
        <v>26</v>
      </c>
      <c r="C42" s="4" t="s">
        <v>72</v>
      </c>
      <c r="D42" s="4" t="s">
        <v>191</v>
      </c>
      <c r="E42" s="4" t="s">
        <v>192</v>
      </c>
      <c r="F42" s="6">
        <v>45257</v>
      </c>
      <c r="G42" s="6">
        <v>45258</v>
      </c>
      <c r="H42" s="4">
        <v>1</v>
      </c>
      <c r="I42" s="4">
        <v>1</v>
      </c>
      <c r="J42" s="4">
        <v>1</v>
      </c>
      <c r="K42" s="4" t="s">
        <v>30</v>
      </c>
      <c r="L42" s="4">
        <v>-248.98</v>
      </c>
      <c r="M42" s="4">
        <v>-248.98</v>
      </c>
      <c r="N42" s="4" t="s">
        <v>193</v>
      </c>
      <c r="O42" s="4" t="s">
        <v>32</v>
      </c>
      <c r="P42" s="4" t="s">
        <v>33</v>
      </c>
      <c r="Q42" s="4">
        <v>0</v>
      </c>
      <c r="R42" s="7">
        <v>45228.0000115741</v>
      </c>
      <c r="S42" s="6">
        <v>45261</v>
      </c>
      <c r="T42" s="4" t="s">
        <v>34</v>
      </c>
      <c r="U42" s="4">
        <v>-248.98</v>
      </c>
      <c r="V42" s="4">
        <v>0</v>
      </c>
      <c r="W42" s="4">
        <v>0</v>
      </c>
      <c r="X42" s="4" t="s">
        <v>194</v>
      </c>
      <c r="Y42" s="4" t="s">
        <v>195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45257</v>
      </c>
      <c r="G43" s="6">
        <v>45258</v>
      </c>
      <c r="H43" s="4">
        <v>1</v>
      </c>
      <c r="I43" s="4">
        <v>1</v>
      </c>
      <c r="J43" s="4">
        <v>1</v>
      </c>
      <c r="K43" s="4" t="s">
        <v>30</v>
      </c>
      <c r="L43" s="4">
        <v>1167.81</v>
      </c>
      <c r="M43" s="4">
        <v>1167.81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45233.0000115741</v>
      </c>
      <c r="S43" s="6">
        <v>45261</v>
      </c>
      <c r="T43" s="4" t="s">
        <v>34</v>
      </c>
      <c r="U43" s="4">
        <v>1167.81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240</v>
      </c>
      <c r="E44" s="4" t="s">
        <v>246</v>
      </c>
      <c r="F44" s="6">
        <v>45257</v>
      </c>
      <c r="G44" s="6">
        <v>45258</v>
      </c>
      <c r="H44" s="4">
        <v>1</v>
      </c>
      <c r="I44" s="4">
        <v>1</v>
      </c>
      <c r="J44" s="4">
        <v>1</v>
      </c>
      <c r="K44" s="4" t="s">
        <v>30</v>
      </c>
      <c r="L44" s="4">
        <v>1288.51</v>
      </c>
      <c r="M44" s="4">
        <v>1288.51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45233.0000115741</v>
      </c>
      <c r="S44" s="6">
        <v>45261</v>
      </c>
      <c r="T44" s="4" t="s">
        <v>34</v>
      </c>
      <c r="U44" s="4">
        <v>1288.51</v>
      </c>
      <c r="V44" s="4">
        <v>0</v>
      </c>
      <c r="W44" s="4">
        <v>0</v>
      </c>
      <c r="X44" s="4" t="s">
        <v>248</v>
      </c>
      <c r="Y44" s="4" t="s">
        <v>36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251</v>
      </c>
      <c r="F45" s="6">
        <v>45256</v>
      </c>
      <c r="G45" s="6">
        <v>45258</v>
      </c>
      <c r="H45" s="4">
        <v>1</v>
      </c>
      <c r="I45" s="4">
        <v>2</v>
      </c>
      <c r="J45" s="4">
        <v>2</v>
      </c>
      <c r="K45" s="4" t="s">
        <v>30</v>
      </c>
      <c r="L45" s="4">
        <v>1660.22</v>
      </c>
      <c r="M45" s="4">
        <v>1660.22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45233.0000115741</v>
      </c>
      <c r="S45" s="6">
        <v>45261</v>
      </c>
      <c r="T45" s="4" t="s">
        <v>34</v>
      </c>
      <c r="U45" s="4">
        <v>1660.22</v>
      </c>
      <c r="V45" s="4">
        <v>0</v>
      </c>
      <c r="W45" s="4">
        <v>0</v>
      </c>
      <c r="X45" s="4" t="s">
        <v>253</v>
      </c>
      <c r="Y45" s="4" t="s">
        <v>254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250</v>
      </c>
      <c r="E46" s="4" t="s">
        <v>251</v>
      </c>
      <c r="F46" s="6">
        <v>45256</v>
      </c>
      <c r="G46" s="6">
        <v>45258</v>
      </c>
      <c r="H46" s="4">
        <v>1</v>
      </c>
      <c r="I46" s="4">
        <v>2</v>
      </c>
      <c r="J46" s="4">
        <v>2</v>
      </c>
      <c r="K46" s="4" t="s">
        <v>30</v>
      </c>
      <c r="L46" s="4">
        <v>1663.74</v>
      </c>
      <c r="M46" s="4">
        <v>1663.74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45233.0000115741</v>
      </c>
      <c r="S46" s="6">
        <v>45261</v>
      </c>
      <c r="T46" s="4" t="s">
        <v>34</v>
      </c>
      <c r="U46" s="4">
        <v>1663.74</v>
      </c>
      <c r="V46" s="4">
        <v>0</v>
      </c>
      <c r="W46" s="4">
        <v>0</v>
      </c>
      <c r="X46" s="4" t="s">
        <v>257</v>
      </c>
      <c r="Y46" s="4" t="s">
        <v>258</v>
      </c>
    </row>
    <row r="47" s="4" customFormat="1" spans="1:25">
      <c r="A47" s="4" t="s">
        <v>259</v>
      </c>
      <c r="B47" s="4" t="s">
        <v>26</v>
      </c>
      <c r="C47" s="4" t="s">
        <v>27</v>
      </c>
      <c r="D47" s="4" t="s">
        <v>260</v>
      </c>
      <c r="E47" s="4" t="s">
        <v>261</v>
      </c>
      <c r="F47" s="6">
        <v>45255</v>
      </c>
      <c r="G47" s="6">
        <v>45258</v>
      </c>
      <c r="H47" s="4">
        <v>1</v>
      </c>
      <c r="I47" s="4">
        <v>3</v>
      </c>
      <c r="J47" s="4">
        <v>3</v>
      </c>
      <c r="K47" s="4" t="s">
        <v>30</v>
      </c>
      <c r="L47" s="4">
        <v>1642.11</v>
      </c>
      <c r="M47" s="4">
        <v>1642.11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45233.0000115741</v>
      </c>
      <c r="S47" s="6">
        <v>45261</v>
      </c>
      <c r="T47" s="4" t="s">
        <v>34</v>
      </c>
      <c r="U47" s="4">
        <v>1642.11</v>
      </c>
      <c r="V47" s="4">
        <v>0</v>
      </c>
      <c r="W47" s="4">
        <v>0</v>
      </c>
      <c r="X47" s="4" t="s">
        <v>263</v>
      </c>
      <c r="Y47" s="4" t="s">
        <v>36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265</v>
      </c>
      <c r="E48" s="4" t="s">
        <v>266</v>
      </c>
      <c r="F48" s="6">
        <v>45256</v>
      </c>
      <c r="G48" s="6">
        <v>45258</v>
      </c>
      <c r="H48" s="4">
        <v>2</v>
      </c>
      <c r="I48" s="4">
        <v>2</v>
      </c>
      <c r="J48" s="4">
        <v>4</v>
      </c>
      <c r="K48" s="4" t="s">
        <v>30</v>
      </c>
      <c r="L48" s="4">
        <v>716.88</v>
      </c>
      <c r="M48" s="4">
        <v>716.88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45233.0000115741</v>
      </c>
      <c r="S48" s="6">
        <v>45261</v>
      </c>
      <c r="T48" s="4" t="s">
        <v>34</v>
      </c>
      <c r="U48" s="4">
        <v>716.88</v>
      </c>
      <c r="V48" s="4">
        <v>0</v>
      </c>
      <c r="W48" s="4">
        <v>0</v>
      </c>
      <c r="X48" s="4" t="s">
        <v>268</v>
      </c>
      <c r="Y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45256</v>
      </c>
      <c r="G49" s="6">
        <v>45258</v>
      </c>
      <c r="H49" s="4">
        <v>1</v>
      </c>
      <c r="I49" s="4">
        <v>2</v>
      </c>
      <c r="J49" s="4">
        <v>2</v>
      </c>
      <c r="K49" s="4" t="s">
        <v>30</v>
      </c>
      <c r="L49" s="4">
        <v>1360.19</v>
      </c>
      <c r="M49" s="4">
        <v>1360.19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45234.0000115741</v>
      </c>
      <c r="S49" s="6">
        <v>45261</v>
      </c>
      <c r="T49" s="4" t="s">
        <v>34</v>
      </c>
      <c r="U49" s="4">
        <v>1360.19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45253</v>
      </c>
      <c r="G50" s="6">
        <v>45258</v>
      </c>
      <c r="H50" s="4">
        <v>1</v>
      </c>
      <c r="I50" s="4">
        <v>5</v>
      </c>
      <c r="J50" s="4">
        <v>5</v>
      </c>
      <c r="K50" s="4" t="s">
        <v>30</v>
      </c>
      <c r="L50" s="4">
        <v>2718.7</v>
      </c>
      <c r="M50" s="4">
        <v>2718.7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45234</v>
      </c>
      <c r="S50" s="6">
        <v>45261</v>
      </c>
      <c r="T50" s="4" t="s">
        <v>34</v>
      </c>
      <c r="U50" s="4">
        <v>2718.7</v>
      </c>
      <c r="V50" s="4">
        <v>0</v>
      </c>
      <c r="W50" s="4">
        <v>0</v>
      </c>
      <c r="X50" s="4" t="s">
        <v>280</v>
      </c>
      <c r="Y50" s="4" t="s">
        <v>281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283</v>
      </c>
      <c r="E51" s="4" t="s">
        <v>284</v>
      </c>
      <c r="F51" s="6">
        <v>45254</v>
      </c>
      <c r="G51" s="6">
        <v>45258</v>
      </c>
      <c r="H51" s="4">
        <v>1</v>
      </c>
      <c r="I51" s="4">
        <v>4</v>
      </c>
      <c r="J51" s="4">
        <v>4</v>
      </c>
      <c r="K51" s="4" t="s">
        <v>30</v>
      </c>
      <c r="L51" s="4">
        <v>625.28</v>
      </c>
      <c r="M51" s="4">
        <v>625.28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45235.0000115741</v>
      </c>
      <c r="S51" s="6">
        <v>45261</v>
      </c>
      <c r="T51" s="4" t="s">
        <v>34</v>
      </c>
      <c r="U51" s="4">
        <v>625.28</v>
      </c>
      <c r="V51" s="4">
        <v>0</v>
      </c>
      <c r="W51" s="4">
        <v>0</v>
      </c>
      <c r="X51" s="4" t="s">
        <v>286</v>
      </c>
      <c r="Y51" s="4" t="s">
        <v>287</v>
      </c>
    </row>
    <row r="52" s="4" customFormat="1" spans="1:25">
      <c r="A52" s="4" t="s">
        <v>245</v>
      </c>
      <c r="B52" s="4" t="s">
        <v>26</v>
      </c>
      <c r="C52" s="4" t="s">
        <v>72</v>
      </c>
      <c r="D52" s="4" t="s">
        <v>240</v>
      </c>
      <c r="E52" s="4" t="s">
        <v>246</v>
      </c>
      <c r="F52" s="6">
        <v>45257</v>
      </c>
      <c r="G52" s="6">
        <v>45258</v>
      </c>
      <c r="H52" s="4">
        <v>1</v>
      </c>
      <c r="I52" s="4">
        <v>1</v>
      </c>
      <c r="J52" s="4">
        <v>1</v>
      </c>
      <c r="K52" s="4" t="s">
        <v>30</v>
      </c>
      <c r="L52" s="4">
        <v>-1288.51</v>
      </c>
      <c r="M52" s="4">
        <v>-1288.51</v>
      </c>
      <c r="N52" s="4" t="s">
        <v>247</v>
      </c>
      <c r="O52" s="4" t="s">
        <v>32</v>
      </c>
      <c r="P52" s="4" t="s">
        <v>33</v>
      </c>
      <c r="Q52" s="4">
        <v>0</v>
      </c>
      <c r="R52" s="7">
        <v>45233.0000115741</v>
      </c>
      <c r="S52" s="6">
        <v>45261</v>
      </c>
      <c r="T52" s="4" t="s">
        <v>34</v>
      </c>
      <c r="U52" s="4">
        <v>-1288.51</v>
      </c>
      <c r="V52" s="4">
        <v>0</v>
      </c>
      <c r="W52" s="4">
        <v>0</v>
      </c>
      <c r="X52" s="4" t="s">
        <v>248</v>
      </c>
      <c r="Y52" s="4" t="s">
        <v>36</v>
      </c>
    </row>
    <row r="53" s="4" customFormat="1" spans="1:25">
      <c r="A53" s="4" t="s">
        <v>288</v>
      </c>
      <c r="B53" s="4" t="s">
        <v>26</v>
      </c>
      <c r="C53" s="4" t="s">
        <v>27</v>
      </c>
      <c r="D53" s="4" t="s">
        <v>289</v>
      </c>
      <c r="E53" s="4" t="s">
        <v>290</v>
      </c>
      <c r="F53" s="6">
        <v>45257</v>
      </c>
      <c r="G53" s="6">
        <v>45258</v>
      </c>
      <c r="H53" s="4">
        <v>1</v>
      </c>
      <c r="I53" s="4">
        <v>1</v>
      </c>
      <c r="J53" s="4">
        <v>1</v>
      </c>
      <c r="K53" s="4" t="s">
        <v>30</v>
      </c>
      <c r="L53" s="4">
        <v>433.07</v>
      </c>
      <c r="M53" s="4">
        <v>433.07</v>
      </c>
      <c r="N53" s="4" t="s">
        <v>291</v>
      </c>
      <c r="O53" s="4" t="s">
        <v>32</v>
      </c>
      <c r="P53" s="4" t="s">
        <v>33</v>
      </c>
      <c r="Q53" s="4">
        <v>0</v>
      </c>
      <c r="R53" s="7">
        <v>45235</v>
      </c>
      <c r="S53" s="6">
        <v>45261</v>
      </c>
      <c r="T53" s="4" t="s">
        <v>34</v>
      </c>
      <c r="U53" s="4">
        <v>433.07</v>
      </c>
      <c r="V53" s="4">
        <v>0</v>
      </c>
      <c r="W53" s="4">
        <v>0</v>
      </c>
      <c r="X53" s="4" t="s">
        <v>292</v>
      </c>
      <c r="Y53" s="4" t="s">
        <v>36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294</v>
      </c>
      <c r="E54" s="4" t="s">
        <v>295</v>
      </c>
      <c r="F54" s="6">
        <v>45256</v>
      </c>
      <c r="G54" s="6">
        <v>45258</v>
      </c>
      <c r="H54" s="4">
        <v>1</v>
      </c>
      <c r="I54" s="4">
        <v>2</v>
      </c>
      <c r="J54" s="4">
        <v>2</v>
      </c>
      <c r="K54" s="4" t="s">
        <v>30</v>
      </c>
      <c r="L54" s="4">
        <v>1199.06</v>
      </c>
      <c r="M54" s="4">
        <v>1199.06</v>
      </c>
      <c r="N54" s="4" t="s">
        <v>296</v>
      </c>
      <c r="O54" s="4" t="s">
        <v>32</v>
      </c>
      <c r="P54" s="4" t="s">
        <v>33</v>
      </c>
      <c r="Q54" s="4">
        <v>0</v>
      </c>
      <c r="R54" s="7">
        <v>45235</v>
      </c>
      <c r="S54" s="6">
        <v>45261</v>
      </c>
      <c r="T54" s="4" t="s">
        <v>34</v>
      </c>
      <c r="U54" s="4">
        <v>1199.06</v>
      </c>
      <c r="V54" s="4">
        <v>0</v>
      </c>
      <c r="W54" s="4">
        <v>0</v>
      </c>
      <c r="X54" s="4" t="s">
        <v>297</v>
      </c>
      <c r="Y54" s="4" t="s">
        <v>36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45257</v>
      </c>
      <c r="G55" s="6">
        <v>45258</v>
      </c>
      <c r="H55" s="4">
        <v>1</v>
      </c>
      <c r="I55" s="4">
        <v>1</v>
      </c>
      <c r="J55" s="4">
        <v>1</v>
      </c>
      <c r="K55" s="4" t="s">
        <v>30</v>
      </c>
      <c r="L55" s="4">
        <v>824.53</v>
      </c>
      <c r="M55" s="4">
        <v>824.53</v>
      </c>
      <c r="N55" s="4" t="s">
        <v>301</v>
      </c>
      <c r="O55" s="4" t="s">
        <v>32</v>
      </c>
      <c r="P55" s="4" t="s">
        <v>33</v>
      </c>
      <c r="Q55" s="4">
        <v>0</v>
      </c>
      <c r="R55" s="7">
        <v>45236.0000115741</v>
      </c>
      <c r="S55" s="6">
        <v>45261</v>
      </c>
      <c r="T55" s="4" t="s">
        <v>34</v>
      </c>
      <c r="U55" s="4">
        <v>824.53</v>
      </c>
      <c r="V55" s="4">
        <v>0</v>
      </c>
      <c r="W55" s="4">
        <v>0</v>
      </c>
      <c r="X55" s="4" t="s">
        <v>302</v>
      </c>
      <c r="Y55" s="4" t="s">
        <v>303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305</v>
      </c>
      <c r="E56" s="4" t="s">
        <v>306</v>
      </c>
      <c r="F56" s="6">
        <v>45256</v>
      </c>
      <c r="G56" s="6">
        <v>45258</v>
      </c>
      <c r="H56" s="4">
        <v>1</v>
      </c>
      <c r="I56" s="4">
        <v>2</v>
      </c>
      <c r="J56" s="4">
        <v>2</v>
      </c>
      <c r="K56" s="4" t="s">
        <v>30</v>
      </c>
      <c r="L56" s="4">
        <v>287.6</v>
      </c>
      <c r="M56" s="4">
        <v>287.6</v>
      </c>
      <c r="N56" s="4" t="s">
        <v>307</v>
      </c>
      <c r="O56" s="4" t="s">
        <v>32</v>
      </c>
      <c r="P56" s="4" t="s">
        <v>33</v>
      </c>
      <c r="Q56" s="4">
        <v>0</v>
      </c>
      <c r="R56" s="7">
        <v>45236</v>
      </c>
      <c r="S56" s="6">
        <v>45261</v>
      </c>
      <c r="T56" s="4" t="s">
        <v>34</v>
      </c>
      <c r="U56" s="4">
        <v>287.6</v>
      </c>
      <c r="V56" s="4">
        <v>0</v>
      </c>
      <c r="W56" s="4">
        <v>0</v>
      </c>
      <c r="X56" s="4" t="s">
        <v>308</v>
      </c>
      <c r="Y56" s="4" t="s">
        <v>36</v>
      </c>
    </row>
    <row r="57" s="4" customFormat="1" spans="1:25">
      <c r="A57" s="4" t="s">
        <v>309</v>
      </c>
      <c r="B57" s="4" t="s">
        <v>26</v>
      </c>
      <c r="C57" s="4" t="s">
        <v>27</v>
      </c>
      <c r="D57" s="4" t="s">
        <v>310</v>
      </c>
      <c r="E57" s="4" t="s">
        <v>311</v>
      </c>
      <c r="F57" s="6">
        <v>45256</v>
      </c>
      <c r="G57" s="6">
        <v>45258</v>
      </c>
      <c r="H57" s="4">
        <v>1</v>
      </c>
      <c r="I57" s="4">
        <v>2</v>
      </c>
      <c r="J57" s="4">
        <v>2</v>
      </c>
      <c r="K57" s="4" t="s">
        <v>30</v>
      </c>
      <c r="L57" s="4">
        <v>778.28</v>
      </c>
      <c r="M57" s="4">
        <v>778.28</v>
      </c>
      <c r="N57" s="4" t="s">
        <v>312</v>
      </c>
      <c r="O57" s="4" t="s">
        <v>32</v>
      </c>
      <c r="P57" s="4" t="s">
        <v>33</v>
      </c>
      <c r="Q57" s="4">
        <v>0</v>
      </c>
      <c r="R57" s="7">
        <v>45236.0000115741</v>
      </c>
      <c r="S57" s="6">
        <v>45261</v>
      </c>
      <c r="T57" s="4" t="s">
        <v>34</v>
      </c>
      <c r="U57" s="4">
        <v>778.28</v>
      </c>
      <c r="V57" s="4">
        <v>0</v>
      </c>
      <c r="W57" s="4">
        <v>0</v>
      </c>
      <c r="X57" s="4" t="s">
        <v>313</v>
      </c>
      <c r="Y57" s="4" t="s">
        <v>314</v>
      </c>
    </row>
    <row r="58" s="4" customFormat="1" spans="1:25">
      <c r="A58" s="4" t="s">
        <v>315</v>
      </c>
      <c r="B58" s="4" t="s">
        <v>26</v>
      </c>
      <c r="C58" s="4" t="s">
        <v>27</v>
      </c>
      <c r="D58" s="4" t="s">
        <v>316</v>
      </c>
      <c r="E58" s="4" t="s">
        <v>317</v>
      </c>
      <c r="F58" s="6">
        <v>45252</v>
      </c>
      <c r="G58" s="6">
        <v>45258</v>
      </c>
      <c r="H58" s="4">
        <v>1</v>
      </c>
      <c r="I58" s="4">
        <v>6</v>
      </c>
      <c r="J58" s="4">
        <v>6</v>
      </c>
      <c r="K58" s="4" t="s">
        <v>30</v>
      </c>
      <c r="L58" s="4">
        <v>11774.56</v>
      </c>
      <c r="M58" s="4">
        <v>11774.56</v>
      </c>
      <c r="N58" s="4" t="s">
        <v>318</v>
      </c>
      <c r="O58" s="4" t="s">
        <v>32</v>
      </c>
      <c r="P58" s="4" t="s">
        <v>33</v>
      </c>
      <c r="Q58" s="4">
        <v>0</v>
      </c>
      <c r="R58" s="7">
        <v>45236</v>
      </c>
      <c r="S58" s="6">
        <v>45261</v>
      </c>
      <c r="T58" s="4" t="s">
        <v>34</v>
      </c>
      <c r="U58" s="4">
        <v>11774.56</v>
      </c>
      <c r="V58" s="4">
        <v>0</v>
      </c>
      <c r="W58" s="4">
        <v>0</v>
      </c>
      <c r="X58" s="4" t="s">
        <v>319</v>
      </c>
      <c r="Y58" s="4" t="s">
        <v>320</v>
      </c>
    </row>
    <row r="59" s="4" customFormat="1" spans="1:25">
      <c r="A59" s="4" t="s">
        <v>321</v>
      </c>
      <c r="B59" s="4" t="s">
        <v>26</v>
      </c>
      <c r="C59" s="4" t="s">
        <v>27</v>
      </c>
      <c r="D59" s="4" t="s">
        <v>316</v>
      </c>
      <c r="E59" s="4" t="s">
        <v>317</v>
      </c>
      <c r="F59" s="6">
        <v>45252</v>
      </c>
      <c r="G59" s="6">
        <v>45258</v>
      </c>
      <c r="H59" s="4">
        <v>1</v>
      </c>
      <c r="I59" s="4">
        <v>6</v>
      </c>
      <c r="J59" s="4">
        <v>6</v>
      </c>
      <c r="K59" s="4" t="s">
        <v>30</v>
      </c>
      <c r="L59" s="4">
        <v>11774.56</v>
      </c>
      <c r="M59" s="4">
        <v>11774.56</v>
      </c>
      <c r="N59" s="4" t="s">
        <v>322</v>
      </c>
      <c r="O59" s="4" t="s">
        <v>32</v>
      </c>
      <c r="P59" s="4" t="s">
        <v>33</v>
      </c>
      <c r="Q59" s="4">
        <v>0</v>
      </c>
      <c r="R59" s="7">
        <v>45236.0000115741</v>
      </c>
      <c r="S59" s="6">
        <v>45261</v>
      </c>
      <c r="T59" s="4" t="s">
        <v>34</v>
      </c>
      <c r="U59" s="4">
        <v>11774.56</v>
      </c>
      <c r="V59" s="4">
        <v>0</v>
      </c>
      <c r="W59" s="4">
        <v>0</v>
      </c>
      <c r="X59" s="4" t="s">
        <v>323</v>
      </c>
      <c r="Y59" s="4" t="s">
        <v>36</v>
      </c>
    </row>
    <row r="60" s="4" customFormat="1" spans="1:25">
      <c r="A60" s="4" t="s">
        <v>321</v>
      </c>
      <c r="B60" s="4" t="s">
        <v>26</v>
      </c>
      <c r="C60" s="4" t="s">
        <v>72</v>
      </c>
      <c r="D60" s="4" t="s">
        <v>316</v>
      </c>
      <c r="E60" s="4" t="s">
        <v>317</v>
      </c>
      <c r="F60" s="6">
        <v>45252</v>
      </c>
      <c r="G60" s="6">
        <v>45258</v>
      </c>
      <c r="H60" s="4">
        <v>1</v>
      </c>
      <c r="I60" s="4">
        <v>6</v>
      </c>
      <c r="J60" s="4">
        <v>6</v>
      </c>
      <c r="K60" s="4" t="s">
        <v>30</v>
      </c>
      <c r="L60" s="4">
        <v>-11774.56</v>
      </c>
      <c r="M60" s="4">
        <v>-11774.56</v>
      </c>
      <c r="N60" s="4" t="s">
        <v>322</v>
      </c>
      <c r="O60" s="4" t="s">
        <v>32</v>
      </c>
      <c r="P60" s="4" t="s">
        <v>33</v>
      </c>
      <c r="Q60" s="4">
        <v>0</v>
      </c>
      <c r="R60" s="7">
        <v>45236.0000115741</v>
      </c>
      <c r="S60" s="6">
        <v>45261</v>
      </c>
      <c r="T60" s="4" t="s">
        <v>34</v>
      </c>
      <c r="U60" s="4">
        <v>-11774.56</v>
      </c>
      <c r="V60" s="4">
        <v>0</v>
      </c>
      <c r="W60" s="4">
        <v>0</v>
      </c>
      <c r="X60" s="4" t="s">
        <v>323</v>
      </c>
      <c r="Y60" s="4" t="s">
        <v>36</v>
      </c>
    </row>
    <row r="61" s="4" customFormat="1" spans="1:25">
      <c r="A61" s="4" t="s">
        <v>324</v>
      </c>
      <c r="B61" s="4" t="s">
        <v>26</v>
      </c>
      <c r="C61" s="4" t="s">
        <v>27</v>
      </c>
      <c r="D61" s="4" t="s">
        <v>325</v>
      </c>
      <c r="E61" s="4" t="s">
        <v>326</v>
      </c>
      <c r="F61" s="6">
        <v>45257</v>
      </c>
      <c r="G61" s="6">
        <v>45258</v>
      </c>
      <c r="H61" s="4">
        <v>2</v>
      </c>
      <c r="I61" s="4">
        <v>1</v>
      </c>
      <c r="J61" s="4">
        <v>2</v>
      </c>
      <c r="K61" s="4" t="s">
        <v>30</v>
      </c>
      <c r="L61" s="4">
        <v>772.78</v>
      </c>
      <c r="M61" s="4">
        <v>772.78</v>
      </c>
      <c r="N61" s="4" t="s">
        <v>327</v>
      </c>
      <c r="O61" s="4" t="s">
        <v>32</v>
      </c>
      <c r="P61" s="4" t="s">
        <v>33</v>
      </c>
      <c r="Q61" s="4">
        <v>0</v>
      </c>
      <c r="R61" s="7">
        <v>45237.0000115741</v>
      </c>
      <c r="S61" s="6">
        <v>45261</v>
      </c>
      <c r="T61" s="4" t="s">
        <v>34</v>
      </c>
      <c r="U61" s="4">
        <v>772.78</v>
      </c>
      <c r="V61" s="4">
        <v>0</v>
      </c>
      <c r="W61" s="4">
        <v>0</v>
      </c>
      <c r="X61" s="4" t="s">
        <v>328</v>
      </c>
      <c r="Y61" s="4" t="s">
        <v>329</v>
      </c>
    </row>
    <row r="62" s="4" customFormat="1" spans="1:25">
      <c r="A62" s="4" t="s">
        <v>330</v>
      </c>
      <c r="B62" s="4" t="s">
        <v>26</v>
      </c>
      <c r="C62" s="4" t="s">
        <v>27</v>
      </c>
      <c r="D62" s="4" t="s">
        <v>331</v>
      </c>
      <c r="E62" s="4" t="s">
        <v>332</v>
      </c>
      <c r="F62" s="6">
        <v>45255</v>
      </c>
      <c r="G62" s="6">
        <v>45258</v>
      </c>
      <c r="H62" s="4">
        <v>1</v>
      </c>
      <c r="I62" s="4">
        <v>3</v>
      </c>
      <c r="J62" s="4">
        <v>3</v>
      </c>
      <c r="K62" s="4" t="s">
        <v>30</v>
      </c>
      <c r="L62" s="4">
        <v>1081.89</v>
      </c>
      <c r="M62" s="4">
        <v>1081.89</v>
      </c>
      <c r="N62" s="4" t="s">
        <v>333</v>
      </c>
      <c r="O62" s="4" t="s">
        <v>32</v>
      </c>
      <c r="P62" s="4" t="s">
        <v>33</v>
      </c>
      <c r="Q62" s="4">
        <v>0</v>
      </c>
      <c r="R62" s="7">
        <v>45237</v>
      </c>
      <c r="S62" s="6">
        <v>45261</v>
      </c>
      <c r="T62" s="4" t="s">
        <v>34</v>
      </c>
      <c r="U62" s="4">
        <v>1081.89</v>
      </c>
      <c r="V62" s="4">
        <v>0</v>
      </c>
      <c r="W62" s="4">
        <v>0</v>
      </c>
      <c r="X62" s="4" t="s">
        <v>334</v>
      </c>
      <c r="Y62" s="4" t="s">
        <v>335</v>
      </c>
    </row>
    <row r="63" s="4" customFormat="1" spans="1:25">
      <c r="A63" s="4" t="s">
        <v>336</v>
      </c>
      <c r="B63" s="4" t="s">
        <v>26</v>
      </c>
      <c r="C63" s="4" t="s">
        <v>27</v>
      </c>
      <c r="D63" s="4" t="s">
        <v>337</v>
      </c>
      <c r="E63" s="4" t="s">
        <v>338</v>
      </c>
      <c r="F63" s="6">
        <v>45252</v>
      </c>
      <c r="G63" s="6">
        <v>45258</v>
      </c>
      <c r="H63" s="4">
        <v>2</v>
      </c>
      <c r="I63" s="4">
        <v>6</v>
      </c>
      <c r="J63" s="4">
        <v>12</v>
      </c>
      <c r="K63" s="4" t="s">
        <v>30</v>
      </c>
      <c r="L63" s="4">
        <v>19968.36</v>
      </c>
      <c r="M63" s="4">
        <v>19968.36</v>
      </c>
      <c r="N63" s="4" t="s">
        <v>339</v>
      </c>
      <c r="O63" s="4" t="s">
        <v>32</v>
      </c>
      <c r="P63" s="4" t="s">
        <v>33</v>
      </c>
      <c r="Q63" s="4">
        <v>0</v>
      </c>
      <c r="R63" s="7">
        <v>45237</v>
      </c>
      <c r="S63" s="6">
        <v>45261</v>
      </c>
      <c r="T63" s="4" t="s">
        <v>34</v>
      </c>
      <c r="U63" s="4">
        <v>19968.36</v>
      </c>
      <c r="V63" s="4">
        <v>0</v>
      </c>
      <c r="W63" s="4">
        <v>0</v>
      </c>
      <c r="X63" s="4" t="s">
        <v>340</v>
      </c>
      <c r="Y63" s="4" t="s">
        <v>36</v>
      </c>
    </row>
    <row r="64" s="4" customFormat="1" spans="1:25">
      <c r="A64" s="4" t="s">
        <v>341</v>
      </c>
      <c r="B64" s="4" t="s">
        <v>26</v>
      </c>
      <c r="C64" s="4" t="s">
        <v>27</v>
      </c>
      <c r="D64" s="4" t="s">
        <v>342</v>
      </c>
      <c r="E64" s="4" t="s">
        <v>343</v>
      </c>
      <c r="F64" s="6">
        <v>45257</v>
      </c>
      <c r="G64" s="6">
        <v>45258</v>
      </c>
      <c r="H64" s="4">
        <v>1</v>
      </c>
      <c r="I64" s="4">
        <v>1</v>
      </c>
      <c r="J64" s="4">
        <v>1</v>
      </c>
      <c r="K64" s="4" t="s">
        <v>30</v>
      </c>
      <c r="L64" s="4">
        <v>651.13</v>
      </c>
      <c r="M64" s="4">
        <v>651.13</v>
      </c>
      <c r="N64" s="4" t="s">
        <v>344</v>
      </c>
      <c r="O64" s="4" t="s">
        <v>32</v>
      </c>
      <c r="P64" s="4" t="s">
        <v>33</v>
      </c>
      <c r="Q64" s="4">
        <v>0</v>
      </c>
      <c r="R64" s="7">
        <v>45237.0000115741</v>
      </c>
      <c r="S64" s="6">
        <v>45261</v>
      </c>
      <c r="T64" s="4" t="s">
        <v>34</v>
      </c>
      <c r="U64" s="4">
        <v>651.13</v>
      </c>
      <c r="V64" s="4">
        <v>0</v>
      </c>
      <c r="W64" s="4">
        <v>0</v>
      </c>
      <c r="X64" s="4" t="s">
        <v>345</v>
      </c>
      <c r="Y64" s="4" t="s">
        <v>36</v>
      </c>
    </row>
    <row r="65" s="4" customFormat="1" spans="1:25">
      <c r="A65" s="4" t="s">
        <v>336</v>
      </c>
      <c r="B65" s="4" t="s">
        <v>26</v>
      </c>
      <c r="C65" s="4" t="s">
        <v>72</v>
      </c>
      <c r="D65" s="4" t="s">
        <v>337</v>
      </c>
      <c r="E65" s="4" t="s">
        <v>338</v>
      </c>
      <c r="F65" s="6">
        <v>45252</v>
      </c>
      <c r="G65" s="6">
        <v>45258</v>
      </c>
      <c r="H65" s="4">
        <v>2</v>
      </c>
      <c r="I65" s="4">
        <v>6</v>
      </c>
      <c r="J65" s="4">
        <v>12</v>
      </c>
      <c r="K65" s="4" t="s">
        <v>30</v>
      </c>
      <c r="L65" s="4">
        <v>-19968.36</v>
      </c>
      <c r="M65" s="4">
        <v>-19968.36</v>
      </c>
      <c r="N65" s="4" t="s">
        <v>339</v>
      </c>
      <c r="O65" s="4" t="s">
        <v>32</v>
      </c>
      <c r="P65" s="4" t="s">
        <v>33</v>
      </c>
      <c r="Q65" s="4">
        <v>0</v>
      </c>
      <c r="R65" s="7">
        <v>45237</v>
      </c>
      <c r="S65" s="6">
        <v>45261</v>
      </c>
      <c r="T65" s="4" t="s">
        <v>34</v>
      </c>
      <c r="U65" s="4">
        <v>-19968.36</v>
      </c>
      <c r="V65" s="4">
        <v>0</v>
      </c>
      <c r="W65" s="4">
        <v>0</v>
      </c>
      <c r="X65" s="4" t="s">
        <v>340</v>
      </c>
      <c r="Y65" s="4" t="s">
        <v>36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347</v>
      </c>
      <c r="E66" s="4" t="s">
        <v>348</v>
      </c>
      <c r="F66" s="6">
        <v>45256</v>
      </c>
      <c r="G66" s="6">
        <v>45258</v>
      </c>
      <c r="H66" s="4">
        <v>1</v>
      </c>
      <c r="I66" s="4">
        <v>2</v>
      </c>
      <c r="J66" s="4">
        <v>2</v>
      </c>
      <c r="K66" s="4" t="s">
        <v>30</v>
      </c>
      <c r="L66" s="4">
        <v>1406.54</v>
      </c>
      <c r="M66" s="4">
        <v>1406.54</v>
      </c>
      <c r="N66" s="4" t="s">
        <v>349</v>
      </c>
      <c r="O66" s="4" t="s">
        <v>32</v>
      </c>
      <c r="P66" s="4" t="s">
        <v>33</v>
      </c>
      <c r="Q66" s="4">
        <v>0</v>
      </c>
      <c r="R66" s="7">
        <v>45238.0000115741</v>
      </c>
      <c r="S66" s="6">
        <v>45261</v>
      </c>
      <c r="T66" s="4" t="s">
        <v>34</v>
      </c>
      <c r="U66" s="4">
        <v>1406.54</v>
      </c>
      <c r="V66" s="4">
        <v>0</v>
      </c>
      <c r="W66" s="4">
        <v>0</v>
      </c>
      <c r="X66" s="4" t="s">
        <v>350</v>
      </c>
      <c r="Y66" s="4" t="s">
        <v>36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353</v>
      </c>
      <c r="F67" s="6">
        <v>45254</v>
      </c>
      <c r="G67" s="6">
        <v>45258</v>
      </c>
      <c r="H67" s="4">
        <v>2</v>
      </c>
      <c r="I67" s="4">
        <v>4</v>
      </c>
      <c r="J67" s="4">
        <v>8</v>
      </c>
      <c r="K67" s="4" t="s">
        <v>30</v>
      </c>
      <c r="L67" s="4">
        <v>5581.52</v>
      </c>
      <c r="M67" s="4">
        <v>5581.52</v>
      </c>
      <c r="N67" s="4" t="s">
        <v>354</v>
      </c>
      <c r="O67" s="4" t="s">
        <v>32</v>
      </c>
      <c r="P67" s="4" t="s">
        <v>33</v>
      </c>
      <c r="Q67" s="4">
        <v>0</v>
      </c>
      <c r="R67" s="7">
        <v>45238.0000115741</v>
      </c>
      <c r="S67" s="6">
        <v>45261</v>
      </c>
      <c r="T67" s="4" t="s">
        <v>34</v>
      </c>
      <c r="U67" s="4">
        <v>5581.52</v>
      </c>
      <c r="V67" s="4">
        <v>0</v>
      </c>
      <c r="W67" s="4">
        <v>0</v>
      </c>
      <c r="X67" s="4" t="s">
        <v>355</v>
      </c>
      <c r="Y67" s="4" t="s">
        <v>356</v>
      </c>
    </row>
    <row r="68" s="4" customFormat="1" spans="1:25">
      <c r="A68" s="4" t="s">
        <v>357</v>
      </c>
      <c r="B68" s="4" t="s">
        <v>26</v>
      </c>
      <c r="C68" s="4" t="s">
        <v>27</v>
      </c>
      <c r="D68" s="4" t="s">
        <v>358</v>
      </c>
      <c r="E68" s="4" t="s">
        <v>359</v>
      </c>
      <c r="F68" s="6">
        <v>45257</v>
      </c>
      <c r="G68" s="6">
        <v>45258</v>
      </c>
      <c r="H68" s="4">
        <v>1</v>
      </c>
      <c r="I68" s="4">
        <v>1</v>
      </c>
      <c r="J68" s="4">
        <v>1</v>
      </c>
      <c r="K68" s="4" t="s">
        <v>30</v>
      </c>
      <c r="L68" s="4">
        <v>1811.76</v>
      </c>
      <c r="M68" s="4">
        <v>1811.76</v>
      </c>
      <c r="N68" s="4" t="s">
        <v>360</v>
      </c>
      <c r="O68" s="4" t="s">
        <v>32</v>
      </c>
      <c r="P68" s="4" t="s">
        <v>33</v>
      </c>
      <c r="Q68" s="4">
        <v>0</v>
      </c>
      <c r="R68" s="7">
        <v>45238</v>
      </c>
      <c r="S68" s="6">
        <v>45261</v>
      </c>
      <c r="T68" s="4" t="s">
        <v>34</v>
      </c>
      <c r="U68" s="4">
        <v>1811.76</v>
      </c>
      <c r="V68" s="4">
        <v>0</v>
      </c>
      <c r="W68" s="4">
        <v>0</v>
      </c>
      <c r="X68" s="4" t="s">
        <v>361</v>
      </c>
      <c r="Y68" s="4" t="s">
        <v>36</v>
      </c>
    </row>
    <row r="69" s="4" customFormat="1" spans="1:25">
      <c r="A69" s="4" t="s">
        <v>362</v>
      </c>
      <c r="B69" s="4" t="s">
        <v>26</v>
      </c>
      <c r="C69" s="4" t="s">
        <v>27</v>
      </c>
      <c r="D69" s="4" t="s">
        <v>363</v>
      </c>
      <c r="E69" s="4" t="s">
        <v>364</v>
      </c>
      <c r="F69" s="6">
        <v>45253</v>
      </c>
      <c r="G69" s="6">
        <v>45258</v>
      </c>
      <c r="H69" s="4">
        <v>1</v>
      </c>
      <c r="I69" s="4">
        <v>5</v>
      </c>
      <c r="J69" s="4">
        <v>5</v>
      </c>
      <c r="K69" s="4" t="s">
        <v>30</v>
      </c>
      <c r="L69" s="4">
        <v>2015.79</v>
      </c>
      <c r="M69" s="4">
        <v>2015.79</v>
      </c>
      <c r="N69" s="4" t="s">
        <v>365</v>
      </c>
      <c r="O69" s="4" t="s">
        <v>32</v>
      </c>
      <c r="P69" s="4" t="s">
        <v>33</v>
      </c>
      <c r="Q69" s="4">
        <v>0</v>
      </c>
      <c r="R69" s="7">
        <v>45239.0000115741</v>
      </c>
      <c r="S69" s="6">
        <v>45261</v>
      </c>
      <c r="T69" s="4" t="s">
        <v>34</v>
      </c>
      <c r="U69" s="4">
        <v>2015.79</v>
      </c>
      <c r="V69" s="4">
        <v>0</v>
      </c>
      <c r="W69" s="4">
        <v>0</v>
      </c>
      <c r="X69" s="4" t="s">
        <v>366</v>
      </c>
      <c r="Y69" s="4" t="s">
        <v>367</v>
      </c>
    </row>
    <row r="70" s="4" customFormat="1" spans="1:25">
      <c r="A70" s="4" t="s">
        <v>357</v>
      </c>
      <c r="B70" s="4" t="s">
        <v>26</v>
      </c>
      <c r="C70" s="4" t="s">
        <v>72</v>
      </c>
      <c r="D70" s="4" t="s">
        <v>358</v>
      </c>
      <c r="E70" s="4" t="s">
        <v>359</v>
      </c>
      <c r="F70" s="6">
        <v>45257</v>
      </c>
      <c r="G70" s="6">
        <v>45258</v>
      </c>
      <c r="H70" s="4">
        <v>1</v>
      </c>
      <c r="I70" s="4">
        <v>1</v>
      </c>
      <c r="J70" s="4">
        <v>1</v>
      </c>
      <c r="K70" s="4" t="s">
        <v>30</v>
      </c>
      <c r="L70" s="4">
        <v>-1811.76</v>
      </c>
      <c r="M70" s="4">
        <v>-1811.76</v>
      </c>
      <c r="N70" s="4" t="s">
        <v>360</v>
      </c>
      <c r="O70" s="4" t="s">
        <v>32</v>
      </c>
      <c r="P70" s="4" t="s">
        <v>33</v>
      </c>
      <c r="Q70" s="4">
        <v>0</v>
      </c>
      <c r="R70" s="7">
        <v>45238</v>
      </c>
      <c r="S70" s="6">
        <v>45261</v>
      </c>
      <c r="T70" s="4" t="s">
        <v>34</v>
      </c>
      <c r="U70" s="4">
        <v>-1811.76</v>
      </c>
      <c r="V70" s="4">
        <v>0</v>
      </c>
      <c r="W70" s="4">
        <v>0</v>
      </c>
      <c r="X70" s="4" t="s">
        <v>361</v>
      </c>
      <c r="Y70" s="4" t="s">
        <v>36</v>
      </c>
    </row>
    <row r="71" s="4" customFormat="1" spans="1:25">
      <c r="A71" s="4" t="s">
        <v>368</v>
      </c>
      <c r="B71" s="4" t="s">
        <v>26</v>
      </c>
      <c r="C71" s="4" t="s">
        <v>27</v>
      </c>
      <c r="D71" s="4" t="s">
        <v>369</v>
      </c>
      <c r="E71" s="4" t="s">
        <v>148</v>
      </c>
      <c r="F71" s="6">
        <v>45256</v>
      </c>
      <c r="G71" s="6">
        <v>45258</v>
      </c>
      <c r="H71" s="4">
        <v>1</v>
      </c>
      <c r="I71" s="4">
        <v>2</v>
      </c>
      <c r="J71" s="4">
        <v>2</v>
      </c>
      <c r="K71" s="4" t="s">
        <v>30</v>
      </c>
      <c r="L71" s="4">
        <v>395.5</v>
      </c>
      <c r="M71" s="4">
        <v>395.5</v>
      </c>
      <c r="N71" s="4" t="s">
        <v>370</v>
      </c>
      <c r="O71" s="4" t="s">
        <v>32</v>
      </c>
      <c r="P71" s="4" t="s">
        <v>33</v>
      </c>
      <c r="Q71" s="4">
        <v>0</v>
      </c>
      <c r="R71" s="7">
        <v>45239</v>
      </c>
      <c r="S71" s="6">
        <v>45261</v>
      </c>
      <c r="T71" s="4" t="s">
        <v>34</v>
      </c>
      <c r="U71" s="4">
        <v>395.5</v>
      </c>
      <c r="V71" s="4">
        <v>0</v>
      </c>
      <c r="W71" s="4">
        <v>0</v>
      </c>
      <c r="X71" s="4" t="s">
        <v>371</v>
      </c>
      <c r="Y71" s="4" t="s">
        <v>372</v>
      </c>
    </row>
    <row r="72" s="4" customFormat="1" spans="1:25">
      <c r="A72" s="4" t="s">
        <v>373</v>
      </c>
      <c r="B72" s="4" t="s">
        <v>26</v>
      </c>
      <c r="C72" s="4" t="s">
        <v>27</v>
      </c>
      <c r="D72" s="4" t="s">
        <v>374</v>
      </c>
      <c r="E72" s="4" t="s">
        <v>306</v>
      </c>
      <c r="F72" s="6">
        <v>45257</v>
      </c>
      <c r="G72" s="6">
        <v>45258</v>
      </c>
      <c r="H72" s="4">
        <v>1</v>
      </c>
      <c r="I72" s="4">
        <v>1</v>
      </c>
      <c r="J72" s="4">
        <v>1</v>
      </c>
      <c r="K72" s="4" t="s">
        <v>30</v>
      </c>
      <c r="L72" s="4">
        <v>490.59</v>
      </c>
      <c r="M72" s="4">
        <v>490.59</v>
      </c>
      <c r="N72" s="4" t="s">
        <v>375</v>
      </c>
      <c r="O72" s="4" t="s">
        <v>32</v>
      </c>
      <c r="P72" s="4" t="s">
        <v>33</v>
      </c>
      <c r="Q72" s="4">
        <v>0</v>
      </c>
      <c r="R72" s="7">
        <v>45240.0000115741</v>
      </c>
      <c r="S72" s="6">
        <v>45261</v>
      </c>
      <c r="T72" s="4" t="s">
        <v>34</v>
      </c>
      <c r="U72" s="4">
        <v>490.59</v>
      </c>
      <c r="V72" s="4">
        <v>0</v>
      </c>
      <c r="W72" s="4">
        <v>0</v>
      </c>
      <c r="X72" s="4" t="s">
        <v>376</v>
      </c>
      <c r="Y72" s="4" t="s">
        <v>377</v>
      </c>
    </row>
    <row r="73" s="4" customFormat="1" spans="1:25">
      <c r="A73" s="4" t="s">
        <v>378</v>
      </c>
      <c r="B73" s="4" t="s">
        <v>26</v>
      </c>
      <c r="C73" s="4" t="s">
        <v>27</v>
      </c>
      <c r="D73" s="4" t="s">
        <v>379</v>
      </c>
      <c r="E73" s="4" t="s">
        <v>148</v>
      </c>
      <c r="F73" s="6">
        <v>45254</v>
      </c>
      <c r="G73" s="6">
        <v>45258</v>
      </c>
      <c r="H73" s="4">
        <v>1</v>
      </c>
      <c r="I73" s="4">
        <v>4</v>
      </c>
      <c r="J73" s="4">
        <v>4</v>
      </c>
      <c r="K73" s="4" t="s">
        <v>30</v>
      </c>
      <c r="L73" s="4">
        <v>3012.84</v>
      </c>
      <c r="M73" s="4">
        <v>3012.84</v>
      </c>
      <c r="N73" s="4" t="s">
        <v>380</v>
      </c>
      <c r="O73" s="4" t="s">
        <v>32</v>
      </c>
      <c r="P73" s="4" t="s">
        <v>33</v>
      </c>
      <c r="Q73" s="4">
        <v>0</v>
      </c>
      <c r="R73" s="7">
        <v>45240</v>
      </c>
      <c r="S73" s="6">
        <v>45261</v>
      </c>
      <c r="T73" s="4" t="s">
        <v>34</v>
      </c>
      <c r="U73" s="4">
        <v>3012.84</v>
      </c>
      <c r="V73" s="4">
        <v>0</v>
      </c>
      <c r="W73" s="4">
        <v>0</v>
      </c>
      <c r="X73" s="4" t="s">
        <v>381</v>
      </c>
      <c r="Y73" s="4" t="s">
        <v>382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385</v>
      </c>
      <c r="F74" s="6">
        <v>45255</v>
      </c>
      <c r="G74" s="6">
        <v>45258</v>
      </c>
      <c r="H74" s="4">
        <v>1</v>
      </c>
      <c r="I74" s="4">
        <v>3</v>
      </c>
      <c r="J74" s="4">
        <v>3</v>
      </c>
      <c r="K74" s="4" t="s">
        <v>30</v>
      </c>
      <c r="L74" s="4">
        <v>2328.97</v>
      </c>
      <c r="M74" s="4">
        <v>2328.97</v>
      </c>
      <c r="N74" s="4" t="s">
        <v>386</v>
      </c>
      <c r="O74" s="4" t="s">
        <v>32</v>
      </c>
      <c r="P74" s="4" t="s">
        <v>33</v>
      </c>
      <c r="Q74" s="4">
        <v>0</v>
      </c>
      <c r="R74" s="7">
        <v>45240</v>
      </c>
      <c r="S74" s="6">
        <v>45261</v>
      </c>
      <c r="T74" s="4" t="s">
        <v>34</v>
      </c>
      <c r="U74" s="4">
        <v>2328.97</v>
      </c>
      <c r="V74" s="4">
        <v>0</v>
      </c>
      <c r="W74" s="4">
        <v>0</v>
      </c>
      <c r="X74" s="4" t="s">
        <v>387</v>
      </c>
      <c r="Y74" s="4" t="s">
        <v>388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390</v>
      </c>
      <c r="E75" s="4" t="s">
        <v>101</v>
      </c>
      <c r="F75" s="6">
        <v>45257</v>
      </c>
      <c r="G75" s="6">
        <v>45258</v>
      </c>
      <c r="H75" s="4">
        <v>2</v>
      </c>
      <c r="I75" s="4">
        <v>1</v>
      </c>
      <c r="J75" s="4">
        <v>2</v>
      </c>
      <c r="K75" s="4" t="s">
        <v>30</v>
      </c>
      <c r="L75" s="4">
        <v>640.52</v>
      </c>
      <c r="M75" s="4">
        <v>640.52</v>
      </c>
      <c r="N75" s="4" t="s">
        <v>391</v>
      </c>
      <c r="O75" s="4" t="s">
        <v>32</v>
      </c>
      <c r="P75" s="4" t="s">
        <v>33</v>
      </c>
      <c r="Q75" s="4">
        <v>0</v>
      </c>
      <c r="R75" s="7">
        <v>45240.0000115741</v>
      </c>
      <c r="S75" s="6">
        <v>45261</v>
      </c>
      <c r="T75" s="4" t="s">
        <v>34</v>
      </c>
      <c r="U75" s="4">
        <v>640.52</v>
      </c>
      <c r="V75" s="4">
        <v>0</v>
      </c>
      <c r="W75" s="4">
        <v>0</v>
      </c>
      <c r="X75" s="4" t="s">
        <v>392</v>
      </c>
      <c r="Y75" s="4" t="s">
        <v>36</v>
      </c>
    </row>
    <row r="76" s="4" customFormat="1" spans="1:25">
      <c r="A76" s="4" t="s">
        <v>202</v>
      </c>
      <c r="B76" s="4" t="s">
        <v>26</v>
      </c>
      <c r="C76" s="4" t="s">
        <v>72</v>
      </c>
      <c r="D76" s="4" t="s">
        <v>203</v>
      </c>
      <c r="E76" s="4" t="s">
        <v>204</v>
      </c>
      <c r="F76" s="6">
        <v>45254</v>
      </c>
      <c r="G76" s="6">
        <v>45258</v>
      </c>
      <c r="H76" s="4">
        <v>1</v>
      </c>
      <c r="I76" s="4">
        <v>4</v>
      </c>
      <c r="J76" s="4">
        <v>4</v>
      </c>
      <c r="K76" s="4" t="s">
        <v>30</v>
      </c>
      <c r="L76" s="4">
        <v>-1153.4</v>
      </c>
      <c r="M76" s="4">
        <v>-1153.4</v>
      </c>
      <c r="N76" s="4" t="s">
        <v>205</v>
      </c>
      <c r="O76" s="4" t="s">
        <v>32</v>
      </c>
      <c r="P76" s="4" t="s">
        <v>33</v>
      </c>
      <c r="Q76" s="4">
        <v>0</v>
      </c>
      <c r="R76" s="7">
        <v>45229.0000115741</v>
      </c>
      <c r="S76" s="6">
        <v>45261</v>
      </c>
      <c r="T76" s="4" t="s">
        <v>34</v>
      </c>
      <c r="U76" s="4">
        <v>-1153.4</v>
      </c>
      <c r="V76" s="4">
        <v>0</v>
      </c>
      <c r="W76" s="4">
        <v>0</v>
      </c>
      <c r="X76" s="4" t="s">
        <v>206</v>
      </c>
      <c r="Y76" s="4" t="s">
        <v>207</v>
      </c>
    </row>
    <row r="77" s="4" customFormat="1" spans="1:25">
      <c r="A77" s="4" t="s">
        <v>393</v>
      </c>
      <c r="B77" s="4" t="s">
        <v>26</v>
      </c>
      <c r="C77" s="4" t="s">
        <v>27</v>
      </c>
      <c r="D77" s="4" t="s">
        <v>394</v>
      </c>
      <c r="E77" s="4" t="s">
        <v>385</v>
      </c>
      <c r="F77" s="6">
        <v>45257</v>
      </c>
      <c r="G77" s="6">
        <v>45258</v>
      </c>
      <c r="H77" s="4">
        <v>2</v>
      </c>
      <c r="I77" s="4">
        <v>1</v>
      </c>
      <c r="J77" s="4">
        <v>2</v>
      </c>
      <c r="K77" s="4" t="s">
        <v>30</v>
      </c>
      <c r="L77" s="4">
        <v>681.94</v>
      </c>
      <c r="M77" s="4">
        <v>681.94</v>
      </c>
      <c r="N77" s="4" t="s">
        <v>395</v>
      </c>
      <c r="O77" s="4" t="s">
        <v>32</v>
      </c>
      <c r="P77" s="4" t="s">
        <v>33</v>
      </c>
      <c r="Q77" s="4">
        <v>0</v>
      </c>
      <c r="R77" s="7">
        <v>45241.0000115741</v>
      </c>
      <c r="S77" s="6">
        <v>45261</v>
      </c>
      <c r="T77" s="4" t="s">
        <v>34</v>
      </c>
      <c r="U77" s="4">
        <v>681.94</v>
      </c>
      <c r="V77" s="4">
        <v>0</v>
      </c>
      <c r="W77" s="4">
        <v>0</v>
      </c>
      <c r="X77" s="4" t="s">
        <v>396</v>
      </c>
      <c r="Y77" s="4" t="s">
        <v>397</v>
      </c>
    </row>
    <row r="78" s="4" customFormat="1" spans="1:25">
      <c r="A78" s="4" t="s">
        <v>398</v>
      </c>
      <c r="B78" s="4" t="s">
        <v>26</v>
      </c>
      <c r="C78" s="4" t="s">
        <v>27</v>
      </c>
      <c r="D78" s="4" t="s">
        <v>399</v>
      </c>
      <c r="E78" s="4" t="s">
        <v>400</v>
      </c>
      <c r="F78" s="6">
        <v>45255</v>
      </c>
      <c r="G78" s="6">
        <v>45258</v>
      </c>
      <c r="H78" s="4">
        <v>2</v>
      </c>
      <c r="I78" s="4">
        <v>3</v>
      </c>
      <c r="J78" s="4">
        <v>6</v>
      </c>
      <c r="K78" s="4" t="s">
        <v>30</v>
      </c>
      <c r="L78" s="4">
        <v>1651.78</v>
      </c>
      <c r="M78" s="4">
        <v>1651.78</v>
      </c>
      <c r="N78" s="4" t="s">
        <v>401</v>
      </c>
      <c r="O78" s="4" t="s">
        <v>32</v>
      </c>
      <c r="P78" s="4" t="s">
        <v>33</v>
      </c>
      <c r="Q78" s="4">
        <v>0</v>
      </c>
      <c r="R78" s="7">
        <v>45241</v>
      </c>
      <c r="S78" s="6">
        <v>45261</v>
      </c>
      <c r="T78" s="4" t="s">
        <v>34</v>
      </c>
      <c r="U78" s="4">
        <v>1651.78</v>
      </c>
      <c r="V78" s="4">
        <v>0</v>
      </c>
      <c r="W78" s="4">
        <v>0</v>
      </c>
      <c r="X78" s="4" t="s">
        <v>402</v>
      </c>
      <c r="Y78" s="4" t="s">
        <v>403</v>
      </c>
    </row>
    <row r="79" s="4" customFormat="1" spans="1:25">
      <c r="A79" s="4" t="s">
        <v>404</v>
      </c>
      <c r="B79" s="4" t="s">
        <v>26</v>
      </c>
      <c r="C79" s="4" t="s">
        <v>27</v>
      </c>
      <c r="D79" s="4" t="s">
        <v>405</v>
      </c>
      <c r="E79" s="4" t="s">
        <v>406</v>
      </c>
      <c r="F79" s="6">
        <v>45257</v>
      </c>
      <c r="G79" s="6">
        <v>45258</v>
      </c>
      <c r="H79" s="4">
        <v>1</v>
      </c>
      <c r="I79" s="4">
        <v>1</v>
      </c>
      <c r="J79" s="4">
        <v>1</v>
      </c>
      <c r="K79" s="4" t="s">
        <v>30</v>
      </c>
      <c r="L79" s="4">
        <v>4244.7</v>
      </c>
      <c r="M79" s="4">
        <v>4244.7</v>
      </c>
      <c r="N79" s="4" t="s">
        <v>407</v>
      </c>
      <c r="O79" s="4" t="s">
        <v>32</v>
      </c>
      <c r="P79" s="4" t="s">
        <v>33</v>
      </c>
      <c r="Q79" s="4">
        <v>0</v>
      </c>
      <c r="R79" s="7">
        <v>45241</v>
      </c>
      <c r="S79" s="6">
        <v>45261</v>
      </c>
      <c r="T79" s="4" t="s">
        <v>34</v>
      </c>
      <c r="U79" s="4">
        <v>4244.7</v>
      </c>
      <c r="V79" s="4">
        <v>0</v>
      </c>
      <c r="W79" s="4">
        <v>0</v>
      </c>
      <c r="X79" s="4" t="s">
        <v>408</v>
      </c>
      <c r="Y79" s="4" t="s">
        <v>36</v>
      </c>
    </row>
    <row r="80" s="4" customFormat="1" spans="1:25">
      <c r="A80" s="4" t="s">
        <v>409</v>
      </c>
      <c r="B80" s="4" t="s">
        <v>26</v>
      </c>
      <c r="C80" s="4" t="s">
        <v>27</v>
      </c>
      <c r="D80" s="4" t="s">
        <v>410</v>
      </c>
      <c r="E80" s="4" t="s">
        <v>411</v>
      </c>
      <c r="F80" s="6">
        <v>45257</v>
      </c>
      <c r="G80" s="6">
        <v>45258</v>
      </c>
      <c r="H80" s="4">
        <v>1</v>
      </c>
      <c r="I80" s="4">
        <v>1</v>
      </c>
      <c r="J80" s="4">
        <v>1</v>
      </c>
      <c r="K80" s="4" t="s">
        <v>30</v>
      </c>
      <c r="L80" s="4">
        <v>1074.05</v>
      </c>
      <c r="M80" s="4">
        <v>1074.05</v>
      </c>
      <c r="N80" s="4" t="s">
        <v>412</v>
      </c>
      <c r="O80" s="4" t="s">
        <v>32</v>
      </c>
      <c r="P80" s="4" t="s">
        <v>33</v>
      </c>
      <c r="Q80" s="4">
        <v>0</v>
      </c>
      <c r="R80" s="7">
        <v>45241.0000115741</v>
      </c>
      <c r="S80" s="6">
        <v>45261</v>
      </c>
      <c r="T80" s="4" t="s">
        <v>34</v>
      </c>
      <c r="U80" s="4">
        <v>1074.05</v>
      </c>
      <c r="V80" s="4">
        <v>0</v>
      </c>
      <c r="W80" s="4">
        <v>0</v>
      </c>
      <c r="X80" s="4" t="s">
        <v>413</v>
      </c>
      <c r="Y80" s="4" t="s">
        <v>36</v>
      </c>
    </row>
    <row r="81" s="4" customFormat="1" spans="1:25">
      <c r="A81" s="4" t="s">
        <v>404</v>
      </c>
      <c r="B81" s="4" t="s">
        <v>26</v>
      </c>
      <c r="C81" s="4" t="s">
        <v>72</v>
      </c>
      <c r="D81" s="4" t="s">
        <v>405</v>
      </c>
      <c r="E81" s="4" t="s">
        <v>406</v>
      </c>
      <c r="F81" s="6">
        <v>45257</v>
      </c>
      <c r="G81" s="6">
        <v>45258</v>
      </c>
      <c r="H81" s="4">
        <v>1</v>
      </c>
      <c r="I81" s="4">
        <v>1</v>
      </c>
      <c r="J81" s="4">
        <v>1</v>
      </c>
      <c r="K81" s="4" t="s">
        <v>30</v>
      </c>
      <c r="L81" s="4">
        <v>-4244.7</v>
      </c>
      <c r="M81" s="4">
        <v>-4244.7</v>
      </c>
      <c r="N81" s="4" t="s">
        <v>407</v>
      </c>
      <c r="O81" s="4" t="s">
        <v>32</v>
      </c>
      <c r="P81" s="4" t="s">
        <v>33</v>
      </c>
      <c r="Q81" s="4">
        <v>0</v>
      </c>
      <c r="R81" s="7">
        <v>45241</v>
      </c>
      <c r="S81" s="6">
        <v>45261</v>
      </c>
      <c r="T81" s="4" t="s">
        <v>34</v>
      </c>
      <c r="U81" s="4">
        <v>-4244.7</v>
      </c>
      <c r="V81" s="4">
        <v>0</v>
      </c>
      <c r="W81" s="4">
        <v>0</v>
      </c>
      <c r="X81" s="4" t="s">
        <v>408</v>
      </c>
      <c r="Y81" s="4" t="s">
        <v>36</v>
      </c>
    </row>
    <row r="82" s="4" customFormat="1" spans="1:25">
      <c r="A82" s="4" t="s">
        <v>414</v>
      </c>
      <c r="B82" s="4" t="s">
        <v>26</v>
      </c>
      <c r="C82" s="4" t="s">
        <v>27</v>
      </c>
      <c r="D82" s="4" t="s">
        <v>415</v>
      </c>
      <c r="E82" s="4" t="s">
        <v>231</v>
      </c>
      <c r="F82" s="6">
        <v>45255</v>
      </c>
      <c r="G82" s="6">
        <v>45258</v>
      </c>
      <c r="H82" s="4">
        <v>2</v>
      </c>
      <c r="I82" s="4">
        <v>3</v>
      </c>
      <c r="J82" s="4">
        <v>6</v>
      </c>
      <c r="K82" s="4" t="s">
        <v>30</v>
      </c>
      <c r="L82" s="4">
        <v>2109.1</v>
      </c>
      <c r="M82" s="4">
        <v>2109.1</v>
      </c>
      <c r="N82" s="4" t="s">
        <v>416</v>
      </c>
      <c r="O82" s="4" t="s">
        <v>32</v>
      </c>
      <c r="P82" s="4" t="s">
        <v>33</v>
      </c>
      <c r="Q82" s="4">
        <v>0</v>
      </c>
      <c r="R82" s="7">
        <v>45241.0000115741</v>
      </c>
      <c r="S82" s="6">
        <v>45261</v>
      </c>
      <c r="T82" s="4" t="s">
        <v>34</v>
      </c>
      <c r="U82" s="4">
        <v>2109.1</v>
      </c>
      <c r="V82" s="4">
        <v>0</v>
      </c>
      <c r="W82" s="4">
        <v>0</v>
      </c>
      <c r="X82" s="4" t="s">
        <v>417</v>
      </c>
      <c r="Y82" s="4" t="s">
        <v>36</v>
      </c>
    </row>
    <row r="83" s="4" customFormat="1" spans="1:25">
      <c r="A83" s="4" t="s">
        <v>418</v>
      </c>
      <c r="B83" s="4" t="s">
        <v>26</v>
      </c>
      <c r="C83" s="4" t="s">
        <v>27</v>
      </c>
      <c r="D83" s="4" t="s">
        <v>419</v>
      </c>
      <c r="E83" s="4" t="s">
        <v>186</v>
      </c>
      <c r="F83" s="6">
        <v>45256</v>
      </c>
      <c r="G83" s="6">
        <v>45258</v>
      </c>
      <c r="H83" s="4">
        <v>1</v>
      </c>
      <c r="I83" s="4">
        <v>2</v>
      </c>
      <c r="J83" s="4">
        <v>2</v>
      </c>
      <c r="K83" s="4" t="s">
        <v>30</v>
      </c>
      <c r="L83" s="4">
        <v>647.1</v>
      </c>
      <c r="M83" s="4">
        <v>647.1</v>
      </c>
      <c r="N83" s="4" t="s">
        <v>420</v>
      </c>
      <c r="O83" s="4" t="s">
        <v>32</v>
      </c>
      <c r="P83" s="4" t="s">
        <v>33</v>
      </c>
      <c r="Q83" s="4">
        <v>0</v>
      </c>
      <c r="R83" s="7">
        <v>45241.0000115741</v>
      </c>
      <c r="S83" s="6">
        <v>45261</v>
      </c>
      <c r="T83" s="4" t="s">
        <v>34</v>
      </c>
      <c r="U83" s="4">
        <v>647.1</v>
      </c>
      <c r="V83" s="4">
        <v>0</v>
      </c>
      <c r="W83" s="4">
        <v>0</v>
      </c>
      <c r="X83" s="4" t="s">
        <v>421</v>
      </c>
      <c r="Y83" s="4" t="s">
        <v>36</v>
      </c>
    </row>
    <row r="84" s="4" customFormat="1" spans="1:25">
      <c r="A84" s="4" t="s">
        <v>422</v>
      </c>
      <c r="B84" s="4" t="s">
        <v>26</v>
      </c>
      <c r="C84" s="4" t="s">
        <v>27</v>
      </c>
      <c r="D84" s="4" t="s">
        <v>423</v>
      </c>
      <c r="E84" s="4" t="s">
        <v>424</v>
      </c>
      <c r="F84" s="6">
        <v>45256</v>
      </c>
      <c r="G84" s="6">
        <v>45258</v>
      </c>
      <c r="H84" s="4">
        <v>1</v>
      </c>
      <c r="I84" s="4">
        <v>2</v>
      </c>
      <c r="J84" s="4">
        <v>2</v>
      </c>
      <c r="K84" s="4" t="s">
        <v>30</v>
      </c>
      <c r="L84" s="4">
        <v>1856.94</v>
      </c>
      <c r="M84" s="4">
        <v>1856.94</v>
      </c>
      <c r="N84" s="4" t="s">
        <v>425</v>
      </c>
      <c r="O84" s="4" t="s">
        <v>32</v>
      </c>
      <c r="P84" s="4" t="s">
        <v>33</v>
      </c>
      <c r="Q84" s="4">
        <v>0</v>
      </c>
      <c r="R84" s="7">
        <v>45241.0000115741</v>
      </c>
      <c r="S84" s="6">
        <v>45261</v>
      </c>
      <c r="T84" s="4" t="s">
        <v>34</v>
      </c>
      <c r="U84" s="4">
        <v>1856.94</v>
      </c>
      <c r="V84" s="4">
        <v>0</v>
      </c>
      <c r="W84" s="4">
        <v>0</v>
      </c>
      <c r="X84" s="4" t="s">
        <v>426</v>
      </c>
      <c r="Y84" s="4" t="s">
        <v>427</v>
      </c>
    </row>
    <row r="85" s="4" customFormat="1" spans="1:25">
      <c r="A85" s="4" t="s">
        <v>428</v>
      </c>
      <c r="B85" s="4" t="s">
        <v>26</v>
      </c>
      <c r="C85" s="4" t="s">
        <v>27</v>
      </c>
      <c r="D85" s="4" t="s">
        <v>429</v>
      </c>
      <c r="E85" s="4" t="s">
        <v>226</v>
      </c>
      <c r="F85" s="6">
        <v>45255</v>
      </c>
      <c r="G85" s="6">
        <v>45258</v>
      </c>
      <c r="H85" s="4">
        <v>1</v>
      </c>
      <c r="I85" s="4">
        <v>3</v>
      </c>
      <c r="J85" s="4">
        <v>3</v>
      </c>
      <c r="K85" s="4" t="s">
        <v>30</v>
      </c>
      <c r="L85" s="4">
        <v>1205.07</v>
      </c>
      <c r="M85" s="4">
        <v>1205.07</v>
      </c>
      <c r="N85" s="4" t="s">
        <v>430</v>
      </c>
      <c r="O85" s="4" t="s">
        <v>32</v>
      </c>
      <c r="P85" s="4" t="s">
        <v>33</v>
      </c>
      <c r="Q85" s="4">
        <v>0</v>
      </c>
      <c r="R85" s="7">
        <v>45242</v>
      </c>
      <c r="S85" s="6">
        <v>45261</v>
      </c>
      <c r="T85" s="4" t="s">
        <v>34</v>
      </c>
      <c r="U85" s="4">
        <v>1205.07</v>
      </c>
      <c r="V85" s="4">
        <v>0</v>
      </c>
      <c r="W85" s="4">
        <v>0</v>
      </c>
      <c r="X85" s="4" t="s">
        <v>431</v>
      </c>
      <c r="Y85" s="4" t="s">
        <v>432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434</v>
      </c>
      <c r="E86" s="4" t="s">
        <v>435</v>
      </c>
      <c r="F86" s="6">
        <v>45256</v>
      </c>
      <c r="G86" s="6">
        <v>45258</v>
      </c>
      <c r="H86" s="4">
        <v>1</v>
      </c>
      <c r="I86" s="4">
        <v>2</v>
      </c>
      <c r="J86" s="4">
        <v>2</v>
      </c>
      <c r="K86" s="4" t="s">
        <v>30</v>
      </c>
      <c r="L86" s="4">
        <v>3136.98</v>
      </c>
      <c r="M86" s="4">
        <v>3136.98</v>
      </c>
      <c r="N86" s="4" t="s">
        <v>436</v>
      </c>
      <c r="O86" s="4" t="s">
        <v>32</v>
      </c>
      <c r="P86" s="4" t="s">
        <v>33</v>
      </c>
      <c r="Q86" s="4">
        <v>0</v>
      </c>
      <c r="R86" s="7">
        <v>45242.0000115741</v>
      </c>
      <c r="S86" s="6">
        <v>45261</v>
      </c>
      <c r="T86" s="4" t="s">
        <v>34</v>
      </c>
      <c r="U86" s="4">
        <v>3136.98</v>
      </c>
      <c r="V86" s="4">
        <v>0</v>
      </c>
      <c r="W86" s="4">
        <v>0</v>
      </c>
      <c r="X86" s="4" t="s">
        <v>437</v>
      </c>
      <c r="Y86" s="4" t="s">
        <v>438</v>
      </c>
    </row>
    <row r="87" s="4" customFormat="1" spans="1:25">
      <c r="A87" s="4" t="s">
        <v>439</v>
      </c>
      <c r="B87" s="4" t="s">
        <v>26</v>
      </c>
      <c r="C87" s="4" t="s">
        <v>27</v>
      </c>
      <c r="D87" s="4" t="s">
        <v>440</v>
      </c>
      <c r="E87" s="4" t="s">
        <v>441</v>
      </c>
      <c r="F87" s="6">
        <v>45257</v>
      </c>
      <c r="G87" s="6">
        <v>45258</v>
      </c>
      <c r="H87" s="4">
        <v>1</v>
      </c>
      <c r="I87" s="4">
        <v>1</v>
      </c>
      <c r="J87" s="4">
        <v>1</v>
      </c>
      <c r="K87" s="4" t="s">
        <v>30</v>
      </c>
      <c r="L87" s="4">
        <v>1557.34</v>
      </c>
      <c r="M87" s="4">
        <v>1557.34</v>
      </c>
      <c r="N87" s="4" t="s">
        <v>442</v>
      </c>
      <c r="O87" s="4" t="s">
        <v>32</v>
      </c>
      <c r="P87" s="4" t="s">
        <v>33</v>
      </c>
      <c r="Q87" s="4">
        <v>0</v>
      </c>
      <c r="R87" s="7">
        <v>45242.0000115741</v>
      </c>
      <c r="S87" s="6">
        <v>45261</v>
      </c>
      <c r="T87" s="4" t="s">
        <v>34</v>
      </c>
      <c r="U87" s="4">
        <v>1557.34</v>
      </c>
      <c r="V87" s="4">
        <v>0</v>
      </c>
      <c r="W87" s="4">
        <v>0</v>
      </c>
      <c r="X87" s="4" t="s">
        <v>443</v>
      </c>
      <c r="Y87" s="4" t="s">
        <v>36</v>
      </c>
    </row>
    <row r="88" s="4" customFormat="1" spans="1:25">
      <c r="A88" s="4" t="s">
        <v>444</v>
      </c>
      <c r="B88" s="4" t="s">
        <v>26</v>
      </c>
      <c r="C88" s="4" t="s">
        <v>27</v>
      </c>
      <c r="D88" s="4" t="s">
        <v>445</v>
      </c>
      <c r="E88" s="4" t="s">
        <v>446</v>
      </c>
      <c r="F88" s="6">
        <v>45255</v>
      </c>
      <c r="G88" s="6">
        <v>45258</v>
      </c>
      <c r="H88" s="4">
        <v>1</v>
      </c>
      <c r="I88" s="4">
        <v>3</v>
      </c>
      <c r="J88" s="4">
        <v>3</v>
      </c>
      <c r="K88" s="4" t="s">
        <v>30</v>
      </c>
      <c r="L88" s="4">
        <v>2449.47</v>
      </c>
      <c r="M88" s="4">
        <v>2449.47</v>
      </c>
      <c r="N88" s="4" t="s">
        <v>447</v>
      </c>
      <c r="O88" s="4" t="s">
        <v>32</v>
      </c>
      <c r="P88" s="4" t="s">
        <v>33</v>
      </c>
      <c r="Q88" s="4">
        <v>0</v>
      </c>
      <c r="R88" s="7">
        <v>45242</v>
      </c>
      <c r="S88" s="6">
        <v>45261</v>
      </c>
      <c r="T88" s="4" t="s">
        <v>34</v>
      </c>
      <c r="U88" s="4">
        <v>2449.47</v>
      </c>
      <c r="V88" s="4">
        <v>0</v>
      </c>
      <c r="W88" s="4">
        <v>0</v>
      </c>
      <c r="X88" s="4" t="s">
        <v>448</v>
      </c>
      <c r="Y88" s="4" t="s">
        <v>36</v>
      </c>
    </row>
    <row r="89" s="4" customFormat="1" spans="1:25">
      <c r="A89" s="4" t="s">
        <v>418</v>
      </c>
      <c r="B89" s="4" t="s">
        <v>26</v>
      </c>
      <c r="C89" s="4" t="s">
        <v>72</v>
      </c>
      <c r="D89" s="4" t="s">
        <v>419</v>
      </c>
      <c r="E89" s="4" t="s">
        <v>186</v>
      </c>
      <c r="F89" s="6">
        <v>45256</v>
      </c>
      <c r="G89" s="6">
        <v>45258</v>
      </c>
      <c r="H89" s="4">
        <v>1</v>
      </c>
      <c r="I89" s="4">
        <v>2</v>
      </c>
      <c r="J89" s="4">
        <v>2</v>
      </c>
      <c r="K89" s="4" t="s">
        <v>30</v>
      </c>
      <c r="L89" s="4">
        <v>-647.1</v>
      </c>
      <c r="M89" s="4">
        <v>-647.1</v>
      </c>
      <c r="N89" s="4" t="s">
        <v>420</v>
      </c>
      <c r="O89" s="4" t="s">
        <v>32</v>
      </c>
      <c r="P89" s="4" t="s">
        <v>33</v>
      </c>
      <c r="Q89" s="4">
        <v>0</v>
      </c>
      <c r="R89" s="7">
        <v>45241.0000115741</v>
      </c>
      <c r="S89" s="6">
        <v>45261</v>
      </c>
      <c r="T89" s="4" t="s">
        <v>34</v>
      </c>
      <c r="U89" s="4">
        <v>-647.1</v>
      </c>
      <c r="V89" s="4">
        <v>0</v>
      </c>
      <c r="W89" s="4">
        <v>0</v>
      </c>
      <c r="X89" s="4" t="s">
        <v>421</v>
      </c>
      <c r="Y89" s="4" t="s">
        <v>36</v>
      </c>
    </row>
    <row r="90" s="4" customFormat="1" spans="1:25">
      <c r="A90" s="4" t="s">
        <v>449</v>
      </c>
      <c r="B90" s="4" t="s">
        <v>26</v>
      </c>
      <c r="C90" s="4" t="s">
        <v>27</v>
      </c>
      <c r="D90" s="4" t="s">
        <v>450</v>
      </c>
      <c r="E90" s="4" t="s">
        <v>451</v>
      </c>
      <c r="F90" s="6">
        <v>45257</v>
      </c>
      <c r="G90" s="6">
        <v>45258</v>
      </c>
      <c r="H90" s="4">
        <v>1</v>
      </c>
      <c r="I90" s="4">
        <v>1</v>
      </c>
      <c r="J90" s="4">
        <v>1</v>
      </c>
      <c r="K90" s="4" t="s">
        <v>30</v>
      </c>
      <c r="L90" s="4">
        <v>1495.09</v>
      </c>
      <c r="M90" s="4">
        <v>1495.09</v>
      </c>
      <c r="N90" s="4" t="s">
        <v>452</v>
      </c>
      <c r="O90" s="4" t="s">
        <v>32</v>
      </c>
      <c r="P90" s="4" t="s">
        <v>33</v>
      </c>
      <c r="Q90" s="4">
        <v>0</v>
      </c>
      <c r="R90" s="7">
        <v>45242</v>
      </c>
      <c r="S90" s="6">
        <v>45261</v>
      </c>
      <c r="T90" s="4" t="s">
        <v>34</v>
      </c>
      <c r="U90" s="4">
        <v>1495.09</v>
      </c>
      <c r="V90" s="4">
        <v>0</v>
      </c>
      <c r="W90" s="4">
        <v>0</v>
      </c>
      <c r="X90" s="4" t="s">
        <v>453</v>
      </c>
      <c r="Y90" s="4" t="s">
        <v>454</v>
      </c>
    </row>
    <row r="91" s="4" customFormat="1" spans="1:25">
      <c r="A91" s="4" t="s">
        <v>444</v>
      </c>
      <c r="B91" s="4" t="s">
        <v>26</v>
      </c>
      <c r="C91" s="4" t="s">
        <v>72</v>
      </c>
      <c r="D91" s="4" t="s">
        <v>445</v>
      </c>
      <c r="E91" s="4" t="s">
        <v>446</v>
      </c>
      <c r="F91" s="6">
        <v>45255</v>
      </c>
      <c r="G91" s="6">
        <v>45258</v>
      </c>
      <c r="H91" s="4">
        <v>1</v>
      </c>
      <c r="I91" s="4">
        <v>3</v>
      </c>
      <c r="J91" s="4">
        <v>3</v>
      </c>
      <c r="K91" s="4" t="s">
        <v>30</v>
      </c>
      <c r="L91" s="4">
        <v>-2449.47</v>
      </c>
      <c r="M91" s="4">
        <v>-2449.47</v>
      </c>
      <c r="N91" s="4" t="s">
        <v>447</v>
      </c>
      <c r="O91" s="4" t="s">
        <v>32</v>
      </c>
      <c r="P91" s="4" t="s">
        <v>33</v>
      </c>
      <c r="Q91" s="4">
        <v>0</v>
      </c>
      <c r="R91" s="7">
        <v>45242</v>
      </c>
      <c r="S91" s="6">
        <v>45261</v>
      </c>
      <c r="T91" s="4" t="s">
        <v>34</v>
      </c>
      <c r="U91" s="4">
        <v>-2449.47</v>
      </c>
      <c r="V91" s="4">
        <v>0</v>
      </c>
      <c r="W91" s="4">
        <v>0</v>
      </c>
      <c r="X91" s="4" t="s">
        <v>448</v>
      </c>
      <c r="Y91" s="4" t="s">
        <v>36</v>
      </c>
    </row>
    <row r="92" s="4" customFormat="1" spans="1:25">
      <c r="A92" s="4" t="s">
        <v>455</v>
      </c>
      <c r="B92" s="4" t="s">
        <v>26</v>
      </c>
      <c r="C92" s="4" t="s">
        <v>27</v>
      </c>
      <c r="D92" s="4" t="s">
        <v>456</v>
      </c>
      <c r="E92" s="4" t="s">
        <v>457</v>
      </c>
      <c r="F92" s="6">
        <v>45257</v>
      </c>
      <c r="G92" s="6">
        <v>45258</v>
      </c>
      <c r="H92" s="4">
        <v>1</v>
      </c>
      <c r="I92" s="4">
        <v>1</v>
      </c>
      <c r="J92" s="4">
        <v>1</v>
      </c>
      <c r="K92" s="4" t="s">
        <v>30</v>
      </c>
      <c r="L92" s="4">
        <v>468.64</v>
      </c>
      <c r="M92" s="4">
        <v>468.64</v>
      </c>
      <c r="N92" s="4" t="s">
        <v>458</v>
      </c>
      <c r="O92" s="4" t="s">
        <v>32</v>
      </c>
      <c r="P92" s="4" t="s">
        <v>33</v>
      </c>
      <c r="Q92" s="4">
        <v>0</v>
      </c>
      <c r="R92" s="7">
        <v>45242</v>
      </c>
      <c r="S92" s="6">
        <v>45261</v>
      </c>
      <c r="T92" s="4" t="s">
        <v>34</v>
      </c>
      <c r="U92" s="4">
        <v>468.64</v>
      </c>
      <c r="V92" s="4">
        <v>0</v>
      </c>
      <c r="W92" s="4">
        <v>0</v>
      </c>
      <c r="X92" s="4" t="s">
        <v>459</v>
      </c>
      <c r="Y92" s="4" t="s">
        <v>36</v>
      </c>
    </row>
    <row r="93" s="4" customFormat="1" spans="1:25">
      <c r="A93" s="4" t="s">
        <v>460</v>
      </c>
      <c r="B93" s="4" t="s">
        <v>26</v>
      </c>
      <c r="C93" s="4" t="s">
        <v>27</v>
      </c>
      <c r="D93" s="4" t="s">
        <v>461</v>
      </c>
      <c r="E93" s="4" t="s">
        <v>462</v>
      </c>
      <c r="F93" s="6">
        <v>45257</v>
      </c>
      <c r="G93" s="6">
        <v>45258</v>
      </c>
      <c r="H93" s="4">
        <v>1</v>
      </c>
      <c r="I93" s="4">
        <v>1</v>
      </c>
      <c r="J93" s="4">
        <v>1</v>
      </c>
      <c r="K93" s="4" t="s">
        <v>30</v>
      </c>
      <c r="L93" s="4">
        <v>551.82</v>
      </c>
      <c r="M93" s="4">
        <v>551.82</v>
      </c>
      <c r="N93" s="4" t="s">
        <v>463</v>
      </c>
      <c r="O93" s="4" t="s">
        <v>32</v>
      </c>
      <c r="P93" s="4" t="s">
        <v>33</v>
      </c>
      <c r="Q93" s="4">
        <v>0</v>
      </c>
      <c r="R93" s="7">
        <v>45242.0000115741</v>
      </c>
      <c r="S93" s="6">
        <v>45261</v>
      </c>
      <c r="T93" s="4" t="s">
        <v>34</v>
      </c>
      <c r="U93" s="4">
        <v>551.82</v>
      </c>
      <c r="V93" s="4">
        <v>0</v>
      </c>
      <c r="W93" s="4">
        <v>0</v>
      </c>
      <c r="X93" s="4" t="s">
        <v>464</v>
      </c>
      <c r="Y93" s="4" t="s">
        <v>36</v>
      </c>
    </row>
    <row r="94" s="4" customFormat="1" spans="1:25">
      <c r="A94" s="4" t="s">
        <v>439</v>
      </c>
      <c r="B94" s="4" t="s">
        <v>26</v>
      </c>
      <c r="C94" s="4" t="s">
        <v>72</v>
      </c>
      <c r="D94" s="4" t="s">
        <v>440</v>
      </c>
      <c r="E94" s="4" t="s">
        <v>441</v>
      </c>
      <c r="F94" s="6">
        <v>45257</v>
      </c>
      <c r="G94" s="6">
        <v>45258</v>
      </c>
      <c r="H94" s="4">
        <v>1</v>
      </c>
      <c r="I94" s="4">
        <v>1</v>
      </c>
      <c r="J94" s="4">
        <v>1</v>
      </c>
      <c r="K94" s="4" t="s">
        <v>30</v>
      </c>
      <c r="L94" s="4">
        <v>-1557.34</v>
      </c>
      <c r="M94" s="4">
        <v>-1557.34</v>
      </c>
      <c r="N94" s="4" t="s">
        <v>442</v>
      </c>
      <c r="O94" s="4" t="s">
        <v>32</v>
      </c>
      <c r="P94" s="4" t="s">
        <v>33</v>
      </c>
      <c r="Q94" s="4">
        <v>0</v>
      </c>
      <c r="R94" s="7">
        <v>45242.0000115741</v>
      </c>
      <c r="S94" s="6">
        <v>45261</v>
      </c>
      <c r="T94" s="4" t="s">
        <v>34</v>
      </c>
      <c r="U94" s="4">
        <v>-1557.34</v>
      </c>
      <c r="V94" s="4">
        <v>0</v>
      </c>
      <c r="W94" s="4">
        <v>0</v>
      </c>
      <c r="X94" s="4" t="s">
        <v>443</v>
      </c>
      <c r="Y94" s="4" t="s">
        <v>36</v>
      </c>
    </row>
    <row r="95" s="4" customFormat="1" spans="1:25">
      <c r="A95" s="4" t="s">
        <v>465</v>
      </c>
      <c r="B95" s="4" t="s">
        <v>26</v>
      </c>
      <c r="C95" s="4" t="s">
        <v>27</v>
      </c>
      <c r="D95" s="4" t="s">
        <v>440</v>
      </c>
      <c r="E95" s="4" t="s">
        <v>441</v>
      </c>
      <c r="F95" s="6">
        <v>45257</v>
      </c>
      <c r="G95" s="6">
        <v>45258</v>
      </c>
      <c r="H95" s="4">
        <v>1</v>
      </c>
      <c r="I95" s="4">
        <v>1</v>
      </c>
      <c r="J95" s="4">
        <v>1</v>
      </c>
      <c r="K95" s="4" t="s">
        <v>30</v>
      </c>
      <c r="L95" s="4">
        <v>1557.34</v>
      </c>
      <c r="M95" s="4">
        <v>1557.34</v>
      </c>
      <c r="N95" s="4" t="s">
        <v>466</v>
      </c>
      <c r="O95" s="4" t="s">
        <v>32</v>
      </c>
      <c r="P95" s="4" t="s">
        <v>33</v>
      </c>
      <c r="Q95" s="4">
        <v>0</v>
      </c>
      <c r="R95" s="7">
        <v>45242</v>
      </c>
      <c r="S95" s="6">
        <v>45261</v>
      </c>
      <c r="T95" s="4" t="s">
        <v>34</v>
      </c>
      <c r="U95" s="4">
        <v>1557.34</v>
      </c>
      <c r="V95" s="4">
        <v>0</v>
      </c>
      <c r="W95" s="4">
        <v>0</v>
      </c>
      <c r="X95" s="4" t="s">
        <v>467</v>
      </c>
      <c r="Y95" s="4" t="s">
        <v>36</v>
      </c>
    </row>
    <row r="96" s="4" customFormat="1" spans="1:25">
      <c r="A96" s="4" t="s">
        <v>468</v>
      </c>
      <c r="B96" s="4" t="s">
        <v>26</v>
      </c>
      <c r="C96" s="4" t="s">
        <v>27</v>
      </c>
      <c r="D96" s="4" t="s">
        <v>469</v>
      </c>
      <c r="E96" s="4" t="s">
        <v>470</v>
      </c>
      <c r="F96" s="6">
        <v>45256</v>
      </c>
      <c r="G96" s="6">
        <v>45258</v>
      </c>
      <c r="H96" s="4">
        <v>1</v>
      </c>
      <c r="I96" s="4">
        <v>2</v>
      </c>
      <c r="J96" s="4">
        <v>2</v>
      </c>
      <c r="K96" s="4" t="s">
        <v>30</v>
      </c>
      <c r="L96" s="4">
        <v>1357.83</v>
      </c>
      <c r="M96" s="4">
        <v>1357.83</v>
      </c>
      <c r="N96" s="4" t="s">
        <v>471</v>
      </c>
      <c r="O96" s="4" t="s">
        <v>32</v>
      </c>
      <c r="P96" s="4" t="s">
        <v>33</v>
      </c>
      <c r="Q96" s="4">
        <v>0</v>
      </c>
      <c r="R96" s="7">
        <v>45243</v>
      </c>
      <c r="S96" s="6">
        <v>45261</v>
      </c>
      <c r="T96" s="4" t="s">
        <v>34</v>
      </c>
      <c r="U96" s="4">
        <v>1357.83</v>
      </c>
      <c r="V96" s="4">
        <v>0</v>
      </c>
      <c r="W96" s="4">
        <v>0</v>
      </c>
      <c r="X96" s="4" t="s">
        <v>472</v>
      </c>
      <c r="Y96" s="4" t="s">
        <v>473</v>
      </c>
    </row>
    <row r="97" s="4" customFormat="1" spans="1:25">
      <c r="A97" s="4" t="s">
        <v>474</v>
      </c>
      <c r="B97" s="4" t="s">
        <v>26</v>
      </c>
      <c r="C97" s="4" t="s">
        <v>27</v>
      </c>
      <c r="D97" s="4" t="s">
        <v>475</v>
      </c>
      <c r="E97" s="4" t="s">
        <v>476</v>
      </c>
      <c r="F97" s="6">
        <v>45254</v>
      </c>
      <c r="G97" s="6">
        <v>45258</v>
      </c>
      <c r="H97" s="4">
        <v>1</v>
      </c>
      <c r="I97" s="4">
        <v>4</v>
      </c>
      <c r="J97" s="4">
        <v>4</v>
      </c>
      <c r="K97" s="4" t="s">
        <v>30</v>
      </c>
      <c r="L97" s="4">
        <v>682.85</v>
      </c>
      <c r="M97" s="4">
        <v>682.85</v>
      </c>
      <c r="N97" s="4" t="s">
        <v>477</v>
      </c>
      <c r="O97" s="4" t="s">
        <v>32</v>
      </c>
      <c r="P97" s="4" t="s">
        <v>33</v>
      </c>
      <c r="Q97" s="4">
        <v>0</v>
      </c>
      <c r="R97" s="7">
        <v>45243.0000115741</v>
      </c>
      <c r="S97" s="6">
        <v>45261</v>
      </c>
      <c r="T97" s="4" t="s">
        <v>34</v>
      </c>
      <c r="U97" s="4">
        <v>682.85</v>
      </c>
      <c r="V97" s="4">
        <v>0</v>
      </c>
      <c r="W97" s="4">
        <v>0</v>
      </c>
      <c r="X97" s="4" t="s">
        <v>478</v>
      </c>
      <c r="Y97" s="4" t="s">
        <v>479</v>
      </c>
    </row>
    <row r="98" s="4" customFormat="1" spans="1:25">
      <c r="A98" s="4" t="s">
        <v>480</v>
      </c>
      <c r="B98" s="4" t="s">
        <v>26</v>
      </c>
      <c r="C98" s="4" t="s">
        <v>27</v>
      </c>
      <c r="D98" s="4" t="s">
        <v>481</v>
      </c>
      <c r="E98" s="4" t="s">
        <v>482</v>
      </c>
      <c r="F98" s="6">
        <v>45255</v>
      </c>
      <c r="G98" s="6">
        <v>45258</v>
      </c>
      <c r="H98" s="4">
        <v>1</v>
      </c>
      <c r="I98" s="4">
        <v>3</v>
      </c>
      <c r="J98" s="4">
        <v>3</v>
      </c>
      <c r="K98" s="4" t="s">
        <v>30</v>
      </c>
      <c r="L98" s="4">
        <v>1333.49</v>
      </c>
      <c r="M98" s="4">
        <v>1333.49</v>
      </c>
      <c r="N98" s="4" t="s">
        <v>483</v>
      </c>
      <c r="O98" s="4" t="s">
        <v>32</v>
      </c>
      <c r="P98" s="4" t="s">
        <v>33</v>
      </c>
      <c r="Q98" s="4">
        <v>0</v>
      </c>
      <c r="R98" s="7">
        <v>45243</v>
      </c>
      <c r="S98" s="6">
        <v>45261</v>
      </c>
      <c r="T98" s="4" t="s">
        <v>34</v>
      </c>
      <c r="U98" s="4">
        <v>1333.49</v>
      </c>
      <c r="V98" s="4">
        <v>0</v>
      </c>
      <c r="W98" s="4">
        <v>0</v>
      </c>
      <c r="X98" s="4" t="s">
        <v>484</v>
      </c>
      <c r="Y98" s="4" t="s">
        <v>485</v>
      </c>
    </row>
    <row r="99" s="4" customFormat="1" spans="1:25">
      <c r="A99" s="4" t="s">
        <v>486</v>
      </c>
      <c r="B99" s="4" t="s">
        <v>26</v>
      </c>
      <c r="C99" s="4" t="s">
        <v>27</v>
      </c>
      <c r="D99" s="4" t="s">
        <v>429</v>
      </c>
      <c r="E99" s="4" t="s">
        <v>487</v>
      </c>
      <c r="F99" s="6">
        <v>45253</v>
      </c>
      <c r="G99" s="6">
        <v>45258</v>
      </c>
      <c r="H99" s="4">
        <v>1</v>
      </c>
      <c r="I99" s="4">
        <v>5</v>
      </c>
      <c r="J99" s="4">
        <v>5</v>
      </c>
      <c r="K99" s="4" t="s">
        <v>30</v>
      </c>
      <c r="L99" s="4">
        <v>1947.88</v>
      </c>
      <c r="M99" s="4">
        <v>1947.88</v>
      </c>
      <c r="N99" s="4" t="s">
        <v>488</v>
      </c>
      <c r="O99" s="4" t="s">
        <v>32</v>
      </c>
      <c r="P99" s="4" t="s">
        <v>33</v>
      </c>
      <c r="Q99" s="4">
        <v>0</v>
      </c>
      <c r="R99" s="7">
        <v>45243.0000115741</v>
      </c>
      <c r="S99" s="6">
        <v>45261</v>
      </c>
      <c r="T99" s="4" t="s">
        <v>34</v>
      </c>
      <c r="U99" s="4">
        <v>1947.88</v>
      </c>
      <c r="V99" s="4">
        <v>0</v>
      </c>
      <c r="W99" s="4">
        <v>0</v>
      </c>
      <c r="X99" s="4" t="s">
        <v>489</v>
      </c>
      <c r="Y99" s="4" t="s">
        <v>490</v>
      </c>
    </row>
    <row r="100" s="4" customFormat="1" spans="1:25">
      <c r="A100" s="4" t="s">
        <v>491</v>
      </c>
      <c r="B100" s="4" t="s">
        <v>26</v>
      </c>
      <c r="C100" s="4" t="s">
        <v>27</v>
      </c>
      <c r="D100" s="4" t="s">
        <v>492</v>
      </c>
      <c r="E100" s="4" t="s">
        <v>493</v>
      </c>
      <c r="F100" s="6">
        <v>45256</v>
      </c>
      <c r="G100" s="6">
        <v>45258</v>
      </c>
      <c r="H100" s="4">
        <v>1</v>
      </c>
      <c r="I100" s="4">
        <v>2</v>
      </c>
      <c r="J100" s="4">
        <v>2</v>
      </c>
      <c r="K100" s="4" t="s">
        <v>30</v>
      </c>
      <c r="L100" s="4">
        <v>4433.48</v>
      </c>
      <c r="M100" s="4">
        <v>4433.48</v>
      </c>
      <c r="N100" s="4" t="s">
        <v>494</v>
      </c>
      <c r="O100" s="4" t="s">
        <v>32</v>
      </c>
      <c r="P100" s="4" t="s">
        <v>33</v>
      </c>
      <c r="Q100" s="4">
        <v>0</v>
      </c>
      <c r="R100" s="7">
        <v>45243</v>
      </c>
      <c r="S100" s="6">
        <v>45261</v>
      </c>
      <c r="T100" s="4" t="s">
        <v>34</v>
      </c>
      <c r="U100" s="4">
        <v>4433.48</v>
      </c>
      <c r="V100" s="4">
        <v>0</v>
      </c>
      <c r="W100" s="4">
        <v>0</v>
      </c>
      <c r="X100" s="4" t="s">
        <v>495</v>
      </c>
      <c r="Y100" s="4" t="s">
        <v>36</v>
      </c>
    </row>
    <row r="101" s="4" customFormat="1" spans="1:25">
      <c r="A101" s="4" t="s">
        <v>496</v>
      </c>
      <c r="B101" s="4" t="s">
        <v>26</v>
      </c>
      <c r="C101" s="4" t="s">
        <v>27</v>
      </c>
      <c r="D101" s="4" t="s">
        <v>497</v>
      </c>
      <c r="E101" s="4" t="s">
        <v>498</v>
      </c>
      <c r="F101" s="6">
        <v>45257</v>
      </c>
      <c r="G101" s="6">
        <v>45258</v>
      </c>
      <c r="H101" s="4">
        <v>1</v>
      </c>
      <c r="I101" s="4">
        <v>1</v>
      </c>
      <c r="J101" s="4">
        <v>1</v>
      </c>
      <c r="K101" s="4" t="s">
        <v>30</v>
      </c>
      <c r="L101" s="4">
        <v>252.49</v>
      </c>
      <c r="M101" s="4">
        <v>252.49</v>
      </c>
      <c r="N101" s="4" t="s">
        <v>499</v>
      </c>
      <c r="O101" s="4" t="s">
        <v>32</v>
      </c>
      <c r="P101" s="4" t="s">
        <v>33</v>
      </c>
      <c r="Q101" s="4">
        <v>0</v>
      </c>
      <c r="R101" s="7">
        <v>45243</v>
      </c>
      <c r="S101" s="6">
        <v>45261</v>
      </c>
      <c r="T101" s="4" t="s">
        <v>34</v>
      </c>
      <c r="U101" s="4">
        <v>252.49</v>
      </c>
      <c r="V101" s="4">
        <v>0</v>
      </c>
      <c r="W101" s="4">
        <v>0</v>
      </c>
      <c r="X101" s="4" t="s">
        <v>500</v>
      </c>
      <c r="Y101" s="4" t="s">
        <v>501</v>
      </c>
    </row>
    <row r="102" s="4" customFormat="1" spans="1:25">
      <c r="A102" s="4" t="s">
        <v>502</v>
      </c>
      <c r="B102" s="4" t="s">
        <v>26</v>
      </c>
      <c r="C102" s="4" t="s">
        <v>27</v>
      </c>
      <c r="D102" s="4" t="s">
        <v>503</v>
      </c>
      <c r="E102" s="4" t="s">
        <v>504</v>
      </c>
      <c r="F102" s="6">
        <v>45257</v>
      </c>
      <c r="G102" s="6">
        <v>45258</v>
      </c>
      <c r="H102" s="4">
        <v>1</v>
      </c>
      <c r="I102" s="4">
        <v>1</v>
      </c>
      <c r="J102" s="4">
        <v>1</v>
      </c>
      <c r="K102" s="4" t="s">
        <v>30</v>
      </c>
      <c r="L102" s="4">
        <v>156.18</v>
      </c>
      <c r="M102" s="4">
        <v>156.18</v>
      </c>
      <c r="N102" s="4" t="s">
        <v>505</v>
      </c>
      <c r="O102" s="4" t="s">
        <v>32</v>
      </c>
      <c r="P102" s="4" t="s">
        <v>33</v>
      </c>
      <c r="Q102" s="4">
        <v>0</v>
      </c>
      <c r="R102" s="7">
        <v>45243</v>
      </c>
      <c r="S102" s="6">
        <v>45261</v>
      </c>
      <c r="T102" s="4" t="s">
        <v>34</v>
      </c>
      <c r="U102" s="4">
        <v>156.18</v>
      </c>
      <c r="V102" s="4">
        <v>0</v>
      </c>
      <c r="W102" s="4">
        <v>0</v>
      </c>
      <c r="X102" s="4" t="s">
        <v>506</v>
      </c>
      <c r="Y102" s="4" t="s">
        <v>507</v>
      </c>
    </row>
    <row r="103" s="4" customFormat="1" spans="1:25">
      <c r="A103" s="4" t="s">
        <v>508</v>
      </c>
      <c r="B103" s="4" t="s">
        <v>26</v>
      </c>
      <c r="C103" s="4" t="s">
        <v>27</v>
      </c>
      <c r="D103" s="4" t="s">
        <v>358</v>
      </c>
      <c r="E103" s="4" t="s">
        <v>509</v>
      </c>
      <c r="F103" s="6">
        <v>45257</v>
      </c>
      <c r="G103" s="6">
        <v>45258</v>
      </c>
      <c r="H103" s="4">
        <v>1</v>
      </c>
      <c r="I103" s="4">
        <v>1</v>
      </c>
      <c r="J103" s="4">
        <v>1</v>
      </c>
      <c r="K103" s="4" t="s">
        <v>30</v>
      </c>
      <c r="L103" s="4">
        <v>2385.93</v>
      </c>
      <c r="M103" s="4">
        <v>2385.93</v>
      </c>
      <c r="N103" s="4" t="s">
        <v>510</v>
      </c>
      <c r="O103" s="4" t="s">
        <v>32</v>
      </c>
      <c r="P103" s="4" t="s">
        <v>33</v>
      </c>
      <c r="Q103" s="4">
        <v>0</v>
      </c>
      <c r="R103" s="7">
        <v>45244</v>
      </c>
      <c r="S103" s="6">
        <v>45261</v>
      </c>
      <c r="T103" s="4" t="s">
        <v>34</v>
      </c>
      <c r="U103" s="4">
        <v>2385.93</v>
      </c>
      <c r="V103" s="4">
        <v>0</v>
      </c>
      <c r="W103" s="4">
        <v>0</v>
      </c>
      <c r="X103" s="4" t="s">
        <v>511</v>
      </c>
      <c r="Y103" s="4" t="s">
        <v>36</v>
      </c>
    </row>
    <row r="104" s="4" customFormat="1" spans="1:25">
      <c r="A104" s="4" t="s">
        <v>512</v>
      </c>
      <c r="B104" s="4" t="s">
        <v>26</v>
      </c>
      <c r="C104" s="4" t="s">
        <v>27</v>
      </c>
      <c r="D104" s="4" t="s">
        <v>513</v>
      </c>
      <c r="E104" s="4" t="s">
        <v>514</v>
      </c>
      <c r="F104" s="6">
        <v>45257</v>
      </c>
      <c r="G104" s="6">
        <v>45258</v>
      </c>
      <c r="H104" s="4">
        <v>1</v>
      </c>
      <c r="I104" s="4">
        <v>1</v>
      </c>
      <c r="J104" s="4">
        <v>1</v>
      </c>
      <c r="K104" s="4" t="s">
        <v>30</v>
      </c>
      <c r="L104" s="4">
        <v>520.34</v>
      </c>
      <c r="M104" s="4">
        <v>520.34</v>
      </c>
      <c r="N104" s="4" t="s">
        <v>515</v>
      </c>
      <c r="O104" s="4" t="s">
        <v>32</v>
      </c>
      <c r="P104" s="4" t="s">
        <v>33</v>
      </c>
      <c r="Q104" s="4">
        <v>0</v>
      </c>
      <c r="R104" s="7">
        <v>45244.0000115741</v>
      </c>
      <c r="S104" s="6">
        <v>45261</v>
      </c>
      <c r="T104" s="4" t="s">
        <v>34</v>
      </c>
      <c r="U104" s="4">
        <v>520.34</v>
      </c>
      <c r="V104" s="4">
        <v>0</v>
      </c>
      <c r="W104" s="4">
        <v>0</v>
      </c>
      <c r="X104" s="4" t="s">
        <v>516</v>
      </c>
      <c r="Y104" s="4" t="s">
        <v>517</v>
      </c>
    </row>
    <row r="105" s="4" customFormat="1" spans="1:25">
      <c r="A105" s="4" t="s">
        <v>518</v>
      </c>
      <c r="B105" s="4" t="s">
        <v>26</v>
      </c>
      <c r="C105" s="4" t="s">
        <v>27</v>
      </c>
      <c r="D105" s="4" t="s">
        <v>519</v>
      </c>
      <c r="E105" s="4" t="s">
        <v>520</v>
      </c>
      <c r="F105" s="6">
        <v>45256</v>
      </c>
      <c r="G105" s="6">
        <v>45258</v>
      </c>
      <c r="H105" s="4">
        <v>1</v>
      </c>
      <c r="I105" s="4">
        <v>2</v>
      </c>
      <c r="J105" s="4">
        <v>2</v>
      </c>
      <c r="K105" s="4" t="s">
        <v>30</v>
      </c>
      <c r="L105" s="4">
        <v>2741.89</v>
      </c>
      <c r="M105" s="4">
        <v>2741.89</v>
      </c>
      <c r="N105" s="4" t="s">
        <v>521</v>
      </c>
      <c r="O105" s="4" t="s">
        <v>32</v>
      </c>
      <c r="P105" s="4" t="s">
        <v>33</v>
      </c>
      <c r="Q105" s="4">
        <v>0</v>
      </c>
      <c r="R105" s="7">
        <v>45244.0000115741</v>
      </c>
      <c r="S105" s="6">
        <v>45261</v>
      </c>
      <c r="T105" s="4" t="s">
        <v>34</v>
      </c>
      <c r="U105" s="4">
        <v>2741.89</v>
      </c>
      <c r="V105" s="4">
        <v>0</v>
      </c>
      <c r="W105" s="4">
        <v>0</v>
      </c>
      <c r="X105" s="4" t="s">
        <v>522</v>
      </c>
      <c r="Y105" s="4" t="s">
        <v>36</v>
      </c>
    </row>
    <row r="106" s="4" customFormat="1" spans="1:25">
      <c r="A106" s="4" t="s">
        <v>523</v>
      </c>
      <c r="B106" s="4" t="s">
        <v>26</v>
      </c>
      <c r="C106" s="4" t="s">
        <v>27</v>
      </c>
      <c r="D106" s="4" t="s">
        <v>524</v>
      </c>
      <c r="E106" s="4" t="s">
        <v>101</v>
      </c>
      <c r="F106" s="6">
        <v>45257</v>
      </c>
      <c r="G106" s="6">
        <v>45258</v>
      </c>
      <c r="H106" s="4">
        <v>1</v>
      </c>
      <c r="I106" s="4">
        <v>1</v>
      </c>
      <c r="J106" s="4">
        <v>1</v>
      </c>
      <c r="K106" s="4" t="s">
        <v>30</v>
      </c>
      <c r="L106" s="4">
        <v>801.21</v>
      </c>
      <c r="M106" s="4">
        <v>801.21</v>
      </c>
      <c r="N106" s="4" t="s">
        <v>525</v>
      </c>
      <c r="O106" s="4" t="s">
        <v>32</v>
      </c>
      <c r="P106" s="4" t="s">
        <v>33</v>
      </c>
      <c r="Q106" s="4">
        <v>0</v>
      </c>
      <c r="R106" s="7">
        <v>45244</v>
      </c>
      <c r="S106" s="6">
        <v>45261</v>
      </c>
      <c r="T106" s="4" t="s">
        <v>34</v>
      </c>
      <c r="U106" s="4">
        <v>801.21</v>
      </c>
      <c r="V106" s="4">
        <v>0</v>
      </c>
      <c r="W106" s="4">
        <v>0</v>
      </c>
      <c r="X106" s="4" t="s">
        <v>526</v>
      </c>
      <c r="Y106" s="4" t="s">
        <v>527</v>
      </c>
    </row>
    <row r="107" s="4" customFormat="1" spans="1:25">
      <c r="A107" s="4" t="s">
        <v>528</v>
      </c>
      <c r="B107" s="4" t="s">
        <v>26</v>
      </c>
      <c r="C107" s="4" t="s">
        <v>27</v>
      </c>
      <c r="D107" s="4" t="s">
        <v>529</v>
      </c>
      <c r="E107" s="4" t="s">
        <v>530</v>
      </c>
      <c r="F107" s="6">
        <v>45257</v>
      </c>
      <c r="G107" s="6">
        <v>45258</v>
      </c>
      <c r="H107" s="4">
        <v>1</v>
      </c>
      <c r="I107" s="4">
        <v>1</v>
      </c>
      <c r="J107" s="4">
        <v>1</v>
      </c>
      <c r="K107" s="4" t="s">
        <v>30</v>
      </c>
      <c r="L107" s="4">
        <v>276.67</v>
      </c>
      <c r="M107" s="4">
        <v>276.67</v>
      </c>
      <c r="N107" s="4" t="s">
        <v>531</v>
      </c>
      <c r="O107" s="4" t="s">
        <v>32</v>
      </c>
      <c r="P107" s="4" t="s">
        <v>33</v>
      </c>
      <c r="Q107" s="4">
        <v>0</v>
      </c>
      <c r="R107" s="7">
        <v>45245</v>
      </c>
      <c r="S107" s="6">
        <v>45261</v>
      </c>
      <c r="T107" s="4" t="s">
        <v>34</v>
      </c>
      <c r="U107" s="4">
        <v>276.67</v>
      </c>
      <c r="V107" s="4">
        <v>0</v>
      </c>
      <c r="W107" s="4">
        <v>0</v>
      </c>
      <c r="X107" s="4" t="s">
        <v>532</v>
      </c>
      <c r="Y107" s="4" t="s">
        <v>533</v>
      </c>
    </row>
    <row r="108" s="4" customFormat="1" spans="1:25">
      <c r="A108" s="4" t="s">
        <v>534</v>
      </c>
      <c r="B108" s="4" t="s">
        <v>26</v>
      </c>
      <c r="C108" s="4" t="s">
        <v>27</v>
      </c>
      <c r="D108" s="4" t="s">
        <v>535</v>
      </c>
      <c r="E108" s="4" t="s">
        <v>536</v>
      </c>
      <c r="F108" s="6">
        <v>45257</v>
      </c>
      <c r="G108" s="6">
        <v>45258</v>
      </c>
      <c r="H108" s="4">
        <v>1</v>
      </c>
      <c r="I108" s="4">
        <v>1</v>
      </c>
      <c r="J108" s="4">
        <v>1</v>
      </c>
      <c r="K108" s="4" t="s">
        <v>30</v>
      </c>
      <c r="L108" s="4">
        <v>457.67</v>
      </c>
      <c r="M108" s="4">
        <v>457.67</v>
      </c>
      <c r="N108" s="4" t="s">
        <v>537</v>
      </c>
      <c r="O108" s="4" t="s">
        <v>32</v>
      </c>
      <c r="P108" s="4" t="s">
        <v>33</v>
      </c>
      <c r="Q108" s="4">
        <v>0</v>
      </c>
      <c r="R108" s="7">
        <v>45245</v>
      </c>
      <c r="S108" s="6">
        <v>45261</v>
      </c>
      <c r="T108" s="4" t="s">
        <v>34</v>
      </c>
      <c r="U108" s="4">
        <v>457.67</v>
      </c>
      <c r="V108" s="4">
        <v>0</v>
      </c>
      <c r="W108" s="4">
        <v>0</v>
      </c>
      <c r="X108" s="4" t="s">
        <v>538</v>
      </c>
      <c r="Y108" s="4" t="s">
        <v>539</v>
      </c>
    </row>
    <row r="109" s="4" customFormat="1" spans="1:25">
      <c r="A109" s="4" t="s">
        <v>540</v>
      </c>
      <c r="B109" s="4" t="s">
        <v>26</v>
      </c>
      <c r="C109" s="4" t="s">
        <v>27</v>
      </c>
      <c r="D109" s="4" t="s">
        <v>175</v>
      </c>
      <c r="E109" s="4" t="s">
        <v>541</v>
      </c>
      <c r="F109" s="6">
        <v>45256</v>
      </c>
      <c r="G109" s="6">
        <v>45258</v>
      </c>
      <c r="H109" s="4">
        <v>1</v>
      </c>
      <c r="I109" s="4">
        <v>2</v>
      </c>
      <c r="J109" s="4">
        <v>2</v>
      </c>
      <c r="K109" s="4" t="s">
        <v>30</v>
      </c>
      <c r="L109" s="4">
        <v>570.8</v>
      </c>
      <c r="M109" s="4">
        <v>570.8</v>
      </c>
      <c r="N109" s="4" t="s">
        <v>542</v>
      </c>
      <c r="O109" s="4" t="s">
        <v>32</v>
      </c>
      <c r="P109" s="4" t="s">
        <v>33</v>
      </c>
      <c r="Q109" s="4">
        <v>0</v>
      </c>
      <c r="R109" s="7">
        <v>45246</v>
      </c>
      <c r="S109" s="6">
        <v>45261</v>
      </c>
      <c r="T109" s="4" t="s">
        <v>34</v>
      </c>
      <c r="U109" s="4">
        <v>570.8</v>
      </c>
      <c r="V109" s="4">
        <v>0</v>
      </c>
      <c r="W109" s="4">
        <v>0</v>
      </c>
      <c r="X109" s="4" t="s">
        <v>543</v>
      </c>
      <c r="Y109" s="4" t="s">
        <v>36</v>
      </c>
    </row>
    <row r="110" s="4" customFormat="1" spans="1:25">
      <c r="A110" s="4" t="s">
        <v>544</v>
      </c>
      <c r="B110" s="4" t="s">
        <v>26</v>
      </c>
      <c r="C110" s="4" t="s">
        <v>27</v>
      </c>
      <c r="D110" s="4" t="s">
        <v>545</v>
      </c>
      <c r="E110" s="4" t="s">
        <v>546</v>
      </c>
      <c r="F110" s="6">
        <v>45257</v>
      </c>
      <c r="G110" s="6">
        <v>45258</v>
      </c>
      <c r="H110" s="4">
        <v>1</v>
      </c>
      <c r="I110" s="4">
        <v>1</v>
      </c>
      <c r="J110" s="4">
        <v>1</v>
      </c>
      <c r="K110" s="4" t="s">
        <v>30</v>
      </c>
      <c r="L110" s="4">
        <v>609.11</v>
      </c>
      <c r="M110" s="4">
        <v>609.11</v>
      </c>
      <c r="N110" s="4" t="s">
        <v>547</v>
      </c>
      <c r="O110" s="4" t="s">
        <v>32</v>
      </c>
      <c r="P110" s="4" t="s">
        <v>33</v>
      </c>
      <c r="Q110" s="4">
        <v>0</v>
      </c>
      <c r="R110" s="7">
        <v>45246</v>
      </c>
      <c r="S110" s="6">
        <v>45261</v>
      </c>
      <c r="T110" s="4" t="s">
        <v>34</v>
      </c>
      <c r="U110" s="4">
        <v>609.11</v>
      </c>
      <c r="V110" s="4">
        <v>0</v>
      </c>
      <c r="W110" s="4">
        <v>0</v>
      </c>
      <c r="X110" s="4" t="s">
        <v>548</v>
      </c>
      <c r="Y110" s="4" t="s">
        <v>36</v>
      </c>
    </row>
    <row r="111" s="4" customFormat="1" spans="1:25">
      <c r="A111" s="4" t="s">
        <v>549</v>
      </c>
      <c r="B111" s="4" t="s">
        <v>26</v>
      </c>
      <c r="C111" s="4" t="s">
        <v>27</v>
      </c>
      <c r="D111" s="4" t="s">
        <v>550</v>
      </c>
      <c r="E111" s="4" t="s">
        <v>551</v>
      </c>
      <c r="F111" s="6">
        <v>45257</v>
      </c>
      <c r="G111" s="6">
        <v>45258</v>
      </c>
      <c r="H111" s="4">
        <v>1</v>
      </c>
      <c r="I111" s="4">
        <v>1</v>
      </c>
      <c r="J111" s="4">
        <v>1</v>
      </c>
      <c r="K111" s="4" t="s">
        <v>30</v>
      </c>
      <c r="L111" s="4">
        <v>348.82</v>
      </c>
      <c r="M111" s="4">
        <v>348.82</v>
      </c>
      <c r="N111" s="4" t="s">
        <v>552</v>
      </c>
      <c r="O111" s="4" t="s">
        <v>32</v>
      </c>
      <c r="P111" s="4" t="s">
        <v>33</v>
      </c>
      <c r="Q111" s="4">
        <v>0</v>
      </c>
      <c r="R111" s="7">
        <v>45246</v>
      </c>
      <c r="S111" s="6">
        <v>45261</v>
      </c>
      <c r="T111" s="4" t="s">
        <v>34</v>
      </c>
      <c r="U111" s="4">
        <v>348.82</v>
      </c>
      <c r="V111" s="4">
        <v>0</v>
      </c>
      <c r="W111" s="4">
        <v>0</v>
      </c>
      <c r="X111" s="4" t="s">
        <v>553</v>
      </c>
      <c r="Y111" s="4" t="s">
        <v>36</v>
      </c>
    </row>
    <row r="112" s="4" customFormat="1" spans="1:25">
      <c r="A112" s="4" t="s">
        <v>554</v>
      </c>
      <c r="B112" s="4" t="s">
        <v>26</v>
      </c>
      <c r="C112" s="4" t="s">
        <v>27</v>
      </c>
      <c r="D112" s="4" t="s">
        <v>429</v>
      </c>
      <c r="E112" s="4" t="s">
        <v>226</v>
      </c>
      <c r="F112" s="6">
        <v>45257</v>
      </c>
      <c r="G112" s="6">
        <v>45258</v>
      </c>
      <c r="H112" s="4">
        <v>1</v>
      </c>
      <c r="I112" s="4">
        <v>1</v>
      </c>
      <c r="J112" s="4">
        <v>1</v>
      </c>
      <c r="K112" s="4" t="s">
        <v>30</v>
      </c>
      <c r="L112" s="4">
        <v>337.57</v>
      </c>
      <c r="M112" s="4">
        <v>337.57</v>
      </c>
      <c r="N112" s="4" t="s">
        <v>555</v>
      </c>
      <c r="O112" s="4" t="s">
        <v>32</v>
      </c>
      <c r="P112" s="4" t="s">
        <v>33</v>
      </c>
      <c r="Q112" s="4">
        <v>0</v>
      </c>
      <c r="R112" s="7">
        <v>45246.0000115741</v>
      </c>
      <c r="S112" s="6">
        <v>45261</v>
      </c>
      <c r="T112" s="4" t="s">
        <v>34</v>
      </c>
      <c r="U112" s="4">
        <v>337.57</v>
      </c>
      <c r="V112" s="4">
        <v>0</v>
      </c>
      <c r="W112" s="4">
        <v>0</v>
      </c>
      <c r="X112" s="4" t="s">
        <v>556</v>
      </c>
      <c r="Y112" s="4" t="s">
        <v>557</v>
      </c>
    </row>
    <row r="113" s="4" customFormat="1" spans="1:25">
      <c r="A113" s="4" t="s">
        <v>558</v>
      </c>
      <c r="B113" s="4" t="s">
        <v>26</v>
      </c>
      <c r="C113" s="4" t="s">
        <v>27</v>
      </c>
      <c r="D113" s="4" t="s">
        <v>559</v>
      </c>
      <c r="E113" s="4" t="s">
        <v>560</v>
      </c>
      <c r="F113" s="6">
        <v>45257</v>
      </c>
      <c r="G113" s="6">
        <v>45258</v>
      </c>
      <c r="H113" s="4">
        <v>1</v>
      </c>
      <c r="I113" s="4">
        <v>1</v>
      </c>
      <c r="J113" s="4">
        <v>1</v>
      </c>
      <c r="K113" s="4" t="s">
        <v>30</v>
      </c>
      <c r="L113" s="4">
        <v>1386.09</v>
      </c>
      <c r="M113" s="4">
        <v>1386.09</v>
      </c>
      <c r="N113" s="4" t="s">
        <v>561</v>
      </c>
      <c r="O113" s="4" t="s">
        <v>32</v>
      </c>
      <c r="P113" s="4" t="s">
        <v>33</v>
      </c>
      <c r="Q113" s="4">
        <v>0</v>
      </c>
      <c r="R113" s="7">
        <v>45246.0000115741</v>
      </c>
      <c r="S113" s="6">
        <v>45261</v>
      </c>
      <c r="T113" s="4" t="s">
        <v>34</v>
      </c>
      <c r="U113" s="4">
        <v>1386.09</v>
      </c>
      <c r="V113" s="4">
        <v>0</v>
      </c>
      <c r="W113" s="4">
        <v>0</v>
      </c>
      <c r="X113" s="4" t="s">
        <v>562</v>
      </c>
      <c r="Y113" s="4" t="s">
        <v>563</v>
      </c>
    </row>
    <row r="114" s="4" customFormat="1" spans="1:25">
      <c r="A114" s="4" t="s">
        <v>564</v>
      </c>
      <c r="B114" s="4" t="s">
        <v>26</v>
      </c>
      <c r="C114" s="4" t="s">
        <v>27</v>
      </c>
      <c r="D114" s="4" t="s">
        <v>565</v>
      </c>
      <c r="E114" s="4" t="s">
        <v>359</v>
      </c>
      <c r="F114" s="6">
        <v>45255</v>
      </c>
      <c r="G114" s="6">
        <v>45258</v>
      </c>
      <c r="H114" s="4">
        <v>1</v>
      </c>
      <c r="I114" s="4">
        <v>3</v>
      </c>
      <c r="J114" s="4">
        <v>3</v>
      </c>
      <c r="K114" s="4" t="s">
        <v>30</v>
      </c>
      <c r="L114" s="4">
        <v>730.83</v>
      </c>
      <c r="M114" s="4">
        <v>730.83</v>
      </c>
      <c r="N114" s="4" t="s">
        <v>566</v>
      </c>
      <c r="O114" s="4" t="s">
        <v>32</v>
      </c>
      <c r="P114" s="4" t="s">
        <v>33</v>
      </c>
      <c r="Q114" s="4">
        <v>0</v>
      </c>
      <c r="R114" s="7">
        <v>45246</v>
      </c>
      <c r="S114" s="6">
        <v>45261</v>
      </c>
      <c r="T114" s="4" t="s">
        <v>34</v>
      </c>
      <c r="U114" s="4">
        <v>730.83</v>
      </c>
      <c r="V114" s="4">
        <v>0</v>
      </c>
      <c r="W114" s="4">
        <v>0</v>
      </c>
      <c r="X114" s="4" t="s">
        <v>567</v>
      </c>
      <c r="Y114" s="4" t="s">
        <v>568</v>
      </c>
    </row>
    <row r="115" s="4" customFormat="1" spans="1:25">
      <c r="A115" s="4" t="s">
        <v>569</v>
      </c>
      <c r="B115" s="4" t="s">
        <v>26</v>
      </c>
      <c r="C115" s="4" t="s">
        <v>27</v>
      </c>
      <c r="D115" s="4" t="s">
        <v>570</v>
      </c>
      <c r="E115" s="4" t="s">
        <v>571</v>
      </c>
      <c r="F115" s="6">
        <v>45254</v>
      </c>
      <c r="G115" s="6">
        <v>45258</v>
      </c>
      <c r="H115" s="4">
        <v>1</v>
      </c>
      <c r="I115" s="4">
        <v>4</v>
      </c>
      <c r="J115" s="4">
        <v>4</v>
      </c>
      <c r="K115" s="4" t="s">
        <v>30</v>
      </c>
      <c r="L115" s="4">
        <v>2708.94</v>
      </c>
      <c r="M115" s="4">
        <v>2708.94</v>
      </c>
      <c r="N115" s="4" t="s">
        <v>572</v>
      </c>
      <c r="O115" s="4" t="s">
        <v>32</v>
      </c>
      <c r="P115" s="4" t="s">
        <v>33</v>
      </c>
      <c r="Q115" s="4">
        <v>0</v>
      </c>
      <c r="R115" s="7">
        <v>45247.0000115741</v>
      </c>
      <c r="S115" s="6">
        <v>45261</v>
      </c>
      <c r="T115" s="4" t="s">
        <v>34</v>
      </c>
      <c r="U115" s="4">
        <v>2708.94</v>
      </c>
      <c r="V115" s="4">
        <v>0</v>
      </c>
      <c r="W115" s="4">
        <v>0</v>
      </c>
      <c r="X115" s="4" t="s">
        <v>573</v>
      </c>
      <c r="Y115" s="4" t="s">
        <v>36</v>
      </c>
    </row>
    <row r="116" s="4" customFormat="1" spans="1:25">
      <c r="A116" s="4" t="s">
        <v>574</v>
      </c>
      <c r="B116" s="4" t="s">
        <v>26</v>
      </c>
      <c r="C116" s="4" t="s">
        <v>27</v>
      </c>
      <c r="D116" s="4" t="s">
        <v>575</v>
      </c>
      <c r="E116" s="4" t="s">
        <v>576</v>
      </c>
      <c r="F116" s="6">
        <v>45257</v>
      </c>
      <c r="G116" s="6">
        <v>45258</v>
      </c>
      <c r="H116" s="4">
        <v>1</v>
      </c>
      <c r="I116" s="4">
        <v>1</v>
      </c>
      <c r="J116" s="4">
        <v>1</v>
      </c>
      <c r="K116" s="4" t="s">
        <v>30</v>
      </c>
      <c r="L116" s="4">
        <v>349.65</v>
      </c>
      <c r="M116" s="4">
        <v>349.65</v>
      </c>
      <c r="N116" s="4" t="s">
        <v>577</v>
      </c>
      <c r="O116" s="4" t="s">
        <v>32</v>
      </c>
      <c r="P116" s="4" t="s">
        <v>33</v>
      </c>
      <c r="Q116" s="4">
        <v>0</v>
      </c>
      <c r="R116" s="7">
        <v>45247.0000115741</v>
      </c>
      <c r="S116" s="6">
        <v>45261</v>
      </c>
      <c r="T116" s="4" t="s">
        <v>34</v>
      </c>
      <c r="U116" s="4">
        <v>349.65</v>
      </c>
      <c r="V116" s="4">
        <v>0</v>
      </c>
      <c r="W116" s="4">
        <v>0</v>
      </c>
      <c r="X116" s="4" t="s">
        <v>578</v>
      </c>
      <c r="Y116" s="4" t="s">
        <v>579</v>
      </c>
    </row>
    <row r="117" s="4" customFormat="1" spans="1:25">
      <c r="A117" s="4" t="s">
        <v>558</v>
      </c>
      <c r="B117" s="4" t="s">
        <v>26</v>
      </c>
      <c r="C117" s="4" t="s">
        <v>72</v>
      </c>
      <c r="D117" s="4" t="s">
        <v>559</v>
      </c>
      <c r="E117" s="4" t="s">
        <v>560</v>
      </c>
      <c r="F117" s="6">
        <v>45257</v>
      </c>
      <c r="G117" s="6">
        <v>45258</v>
      </c>
      <c r="H117" s="4">
        <v>1</v>
      </c>
      <c r="I117" s="4">
        <v>1</v>
      </c>
      <c r="J117" s="4">
        <v>1</v>
      </c>
      <c r="K117" s="4" t="s">
        <v>30</v>
      </c>
      <c r="L117" s="4">
        <v>-1386.09</v>
      </c>
      <c r="M117" s="4">
        <v>-1386.09</v>
      </c>
      <c r="N117" s="4" t="s">
        <v>561</v>
      </c>
      <c r="O117" s="4" t="s">
        <v>32</v>
      </c>
      <c r="P117" s="4" t="s">
        <v>33</v>
      </c>
      <c r="Q117" s="4">
        <v>0</v>
      </c>
      <c r="R117" s="7">
        <v>45246.0000115741</v>
      </c>
      <c r="S117" s="6">
        <v>45261</v>
      </c>
      <c r="T117" s="4" t="s">
        <v>34</v>
      </c>
      <c r="U117" s="4">
        <v>-1386.09</v>
      </c>
      <c r="V117" s="4">
        <v>0</v>
      </c>
      <c r="W117" s="4">
        <v>0</v>
      </c>
      <c r="X117" s="4" t="s">
        <v>562</v>
      </c>
      <c r="Y117" s="4" t="s">
        <v>563</v>
      </c>
    </row>
    <row r="118" s="4" customFormat="1" spans="1:25">
      <c r="A118" s="4" t="s">
        <v>293</v>
      </c>
      <c r="B118" s="4" t="s">
        <v>26</v>
      </c>
      <c r="C118" s="4" t="s">
        <v>72</v>
      </c>
      <c r="D118" s="4" t="s">
        <v>294</v>
      </c>
      <c r="E118" s="4" t="s">
        <v>295</v>
      </c>
      <c r="F118" s="6">
        <v>45256</v>
      </c>
      <c r="G118" s="6">
        <v>45258</v>
      </c>
      <c r="H118" s="4">
        <v>1</v>
      </c>
      <c r="I118" s="4">
        <v>2</v>
      </c>
      <c r="J118" s="4">
        <v>2</v>
      </c>
      <c r="K118" s="4" t="s">
        <v>30</v>
      </c>
      <c r="L118" s="4">
        <v>-1199.06</v>
      </c>
      <c r="M118" s="4">
        <v>-1199.06</v>
      </c>
      <c r="N118" s="4" t="s">
        <v>296</v>
      </c>
      <c r="O118" s="4" t="s">
        <v>32</v>
      </c>
      <c r="P118" s="4" t="s">
        <v>33</v>
      </c>
      <c r="Q118" s="4">
        <v>0</v>
      </c>
      <c r="R118" s="7">
        <v>45235</v>
      </c>
      <c r="S118" s="6">
        <v>45261</v>
      </c>
      <c r="T118" s="4" t="s">
        <v>34</v>
      </c>
      <c r="U118" s="4">
        <v>-1199.06</v>
      </c>
      <c r="V118" s="4">
        <v>0</v>
      </c>
      <c r="W118" s="4">
        <v>0</v>
      </c>
      <c r="X118" s="4" t="s">
        <v>297</v>
      </c>
      <c r="Y118" s="4" t="s">
        <v>36</v>
      </c>
    </row>
    <row r="119" s="4" customFormat="1" spans="1:25">
      <c r="A119" s="4" t="s">
        <v>580</v>
      </c>
      <c r="B119" s="4" t="s">
        <v>26</v>
      </c>
      <c r="C119" s="4" t="s">
        <v>27</v>
      </c>
      <c r="D119" s="4" t="s">
        <v>581</v>
      </c>
      <c r="E119" s="4" t="s">
        <v>582</v>
      </c>
      <c r="F119" s="6">
        <v>45257</v>
      </c>
      <c r="G119" s="6">
        <v>45258</v>
      </c>
      <c r="H119" s="4">
        <v>1</v>
      </c>
      <c r="I119" s="4">
        <v>1</v>
      </c>
      <c r="J119" s="4">
        <v>1</v>
      </c>
      <c r="K119" s="4" t="s">
        <v>30</v>
      </c>
      <c r="L119" s="4">
        <v>327.43</v>
      </c>
      <c r="M119" s="4">
        <v>327.43</v>
      </c>
      <c r="N119" s="4" t="s">
        <v>583</v>
      </c>
      <c r="O119" s="4" t="s">
        <v>32</v>
      </c>
      <c r="P119" s="4" t="s">
        <v>33</v>
      </c>
      <c r="Q119" s="4">
        <v>0</v>
      </c>
      <c r="R119" s="7">
        <v>45248</v>
      </c>
      <c r="S119" s="6">
        <v>45261</v>
      </c>
      <c r="T119" s="4" t="s">
        <v>34</v>
      </c>
      <c r="U119" s="4">
        <v>327.43</v>
      </c>
      <c r="V119" s="4">
        <v>0</v>
      </c>
      <c r="W119" s="4">
        <v>0</v>
      </c>
      <c r="X119" s="4" t="s">
        <v>584</v>
      </c>
      <c r="Y119" s="4" t="s">
        <v>36</v>
      </c>
    </row>
    <row r="120" s="4" customFormat="1" spans="1:25">
      <c r="A120" s="4" t="s">
        <v>585</v>
      </c>
      <c r="B120" s="4" t="s">
        <v>26</v>
      </c>
      <c r="C120" s="4" t="s">
        <v>27</v>
      </c>
      <c r="D120" s="4" t="s">
        <v>586</v>
      </c>
      <c r="E120" s="4" t="s">
        <v>587</v>
      </c>
      <c r="F120" s="6">
        <v>45257</v>
      </c>
      <c r="G120" s="6">
        <v>45258</v>
      </c>
      <c r="H120" s="4">
        <v>1</v>
      </c>
      <c r="I120" s="4">
        <v>1</v>
      </c>
      <c r="J120" s="4">
        <v>1</v>
      </c>
      <c r="K120" s="4" t="s">
        <v>30</v>
      </c>
      <c r="L120" s="4">
        <v>704.74</v>
      </c>
      <c r="M120" s="4">
        <v>704.74</v>
      </c>
      <c r="N120" s="4" t="s">
        <v>588</v>
      </c>
      <c r="O120" s="4" t="s">
        <v>32</v>
      </c>
      <c r="P120" s="4" t="s">
        <v>33</v>
      </c>
      <c r="Q120" s="4">
        <v>0</v>
      </c>
      <c r="R120" s="7">
        <v>45248</v>
      </c>
      <c r="S120" s="6">
        <v>45261</v>
      </c>
      <c r="T120" s="4" t="s">
        <v>34</v>
      </c>
      <c r="U120" s="4">
        <v>704.74</v>
      </c>
      <c r="V120" s="4">
        <v>0</v>
      </c>
      <c r="W120" s="4">
        <v>0</v>
      </c>
      <c r="X120" s="4" t="s">
        <v>589</v>
      </c>
      <c r="Y120" s="4" t="s">
        <v>36</v>
      </c>
    </row>
    <row r="121" s="4" customFormat="1" spans="1:25">
      <c r="A121" s="4" t="s">
        <v>590</v>
      </c>
      <c r="B121" s="4" t="s">
        <v>26</v>
      </c>
      <c r="C121" s="4" t="s">
        <v>27</v>
      </c>
      <c r="D121" s="4" t="s">
        <v>591</v>
      </c>
      <c r="E121" s="4" t="s">
        <v>592</v>
      </c>
      <c r="F121" s="6">
        <v>45257</v>
      </c>
      <c r="G121" s="6">
        <v>45258</v>
      </c>
      <c r="H121" s="4">
        <v>1</v>
      </c>
      <c r="I121" s="4">
        <v>1</v>
      </c>
      <c r="J121" s="4">
        <v>1</v>
      </c>
      <c r="K121" s="4" t="s">
        <v>30</v>
      </c>
      <c r="L121" s="4">
        <v>258.96</v>
      </c>
      <c r="M121" s="4">
        <v>258.96</v>
      </c>
      <c r="N121" s="4" t="s">
        <v>593</v>
      </c>
      <c r="O121" s="4" t="s">
        <v>32</v>
      </c>
      <c r="P121" s="4" t="s">
        <v>33</v>
      </c>
      <c r="Q121" s="4">
        <v>0</v>
      </c>
      <c r="R121" s="7">
        <v>45248.0000115741</v>
      </c>
      <c r="S121" s="6">
        <v>45261</v>
      </c>
      <c r="T121" s="4" t="s">
        <v>34</v>
      </c>
      <c r="U121" s="4">
        <v>258.96</v>
      </c>
      <c r="V121" s="4">
        <v>0</v>
      </c>
      <c r="W121" s="4">
        <v>0</v>
      </c>
      <c r="X121" s="4" t="s">
        <v>594</v>
      </c>
      <c r="Y121" s="4" t="s">
        <v>36</v>
      </c>
    </row>
    <row r="122" s="4" customFormat="1" spans="1:25">
      <c r="A122" s="4" t="s">
        <v>590</v>
      </c>
      <c r="B122" s="4" t="s">
        <v>26</v>
      </c>
      <c r="C122" s="4" t="s">
        <v>72</v>
      </c>
      <c r="D122" s="4" t="s">
        <v>591</v>
      </c>
      <c r="E122" s="4" t="s">
        <v>592</v>
      </c>
      <c r="F122" s="6">
        <v>45257</v>
      </c>
      <c r="G122" s="6">
        <v>45258</v>
      </c>
      <c r="H122" s="4">
        <v>1</v>
      </c>
      <c r="I122" s="4">
        <v>1</v>
      </c>
      <c r="J122" s="4">
        <v>1</v>
      </c>
      <c r="K122" s="4" t="s">
        <v>30</v>
      </c>
      <c r="L122" s="4">
        <v>-258.96</v>
      </c>
      <c r="M122" s="4">
        <v>-258.96</v>
      </c>
      <c r="N122" s="4" t="s">
        <v>593</v>
      </c>
      <c r="O122" s="4" t="s">
        <v>32</v>
      </c>
      <c r="P122" s="4" t="s">
        <v>33</v>
      </c>
      <c r="Q122" s="4">
        <v>0</v>
      </c>
      <c r="R122" s="7">
        <v>45248.0000115741</v>
      </c>
      <c r="S122" s="6">
        <v>45261</v>
      </c>
      <c r="T122" s="4" t="s">
        <v>34</v>
      </c>
      <c r="U122" s="4">
        <v>-258.96</v>
      </c>
      <c r="V122" s="4">
        <v>0</v>
      </c>
      <c r="W122" s="4">
        <v>0</v>
      </c>
      <c r="X122" s="4" t="s">
        <v>594</v>
      </c>
      <c r="Y122" s="4" t="s">
        <v>36</v>
      </c>
    </row>
    <row r="123" s="4" customFormat="1" spans="1:25">
      <c r="A123" s="4" t="s">
        <v>595</v>
      </c>
      <c r="B123" s="4" t="s">
        <v>26</v>
      </c>
      <c r="C123" s="4" t="s">
        <v>27</v>
      </c>
      <c r="D123" s="4" t="s">
        <v>374</v>
      </c>
      <c r="E123" s="4" t="s">
        <v>596</v>
      </c>
      <c r="F123" s="6">
        <v>45255</v>
      </c>
      <c r="G123" s="6">
        <v>45258</v>
      </c>
      <c r="H123" s="4">
        <v>1</v>
      </c>
      <c r="I123" s="4">
        <v>3</v>
      </c>
      <c r="J123" s="4">
        <v>3</v>
      </c>
      <c r="K123" s="4" t="s">
        <v>30</v>
      </c>
      <c r="L123" s="4">
        <v>2618.1</v>
      </c>
      <c r="M123" s="4">
        <v>2618.1</v>
      </c>
      <c r="N123" s="4" t="s">
        <v>597</v>
      </c>
      <c r="O123" s="4" t="s">
        <v>32</v>
      </c>
      <c r="P123" s="4" t="s">
        <v>33</v>
      </c>
      <c r="Q123" s="4">
        <v>0</v>
      </c>
      <c r="R123" s="7">
        <v>45248</v>
      </c>
      <c r="S123" s="6">
        <v>45261</v>
      </c>
      <c r="T123" s="4" t="s">
        <v>34</v>
      </c>
      <c r="U123" s="4">
        <v>2618.1</v>
      </c>
      <c r="V123" s="4">
        <v>0</v>
      </c>
      <c r="W123" s="4">
        <v>0</v>
      </c>
      <c r="X123" s="4" t="s">
        <v>598</v>
      </c>
      <c r="Y123" s="4" t="s">
        <v>599</v>
      </c>
    </row>
    <row r="124" s="4" customFormat="1" spans="1:25">
      <c r="A124" s="4" t="s">
        <v>600</v>
      </c>
      <c r="B124" s="4" t="s">
        <v>26</v>
      </c>
      <c r="C124" s="4" t="s">
        <v>27</v>
      </c>
      <c r="D124" s="4" t="s">
        <v>601</v>
      </c>
      <c r="E124" s="4" t="s">
        <v>602</v>
      </c>
      <c r="F124" s="6">
        <v>45256</v>
      </c>
      <c r="G124" s="6">
        <v>45258</v>
      </c>
      <c r="H124" s="4">
        <v>1</v>
      </c>
      <c r="I124" s="4">
        <v>2</v>
      </c>
      <c r="J124" s="4">
        <v>2</v>
      </c>
      <c r="K124" s="4" t="s">
        <v>30</v>
      </c>
      <c r="L124" s="4">
        <v>2086.21</v>
      </c>
      <c r="M124" s="4">
        <v>2086.21</v>
      </c>
      <c r="N124" s="4" t="s">
        <v>603</v>
      </c>
      <c r="O124" s="4" t="s">
        <v>32</v>
      </c>
      <c r="P124" s="4" t="s">
        <v>33</v>
      </c>
      <c r="Q124" s="4">
        <v>0</v>
      </c>
      <c r="R124" s="7">
        <v>45248.0000115741</v>
      </c>
      <c r="S124" s="6">
        <v>45261</v>
      </c>
      <c r="T124" s="4" t="s">
        <v>34</v>
      </c>
      <c r="U124" s="4">
        <v>2086.21</v>
      </c>
      <c r="V124" s="4">
        <v>0</v>
      </c>
      <c r="W124" s="4">
        <v>0</v>
      </c>
      <c r="X124" s="4" t="s">
        <v>604</v>
      </c>
      <c r="Y124" s="4" t="s">
        <v>36</v>
      </c>
    </row>
    <row r="125" s="4" customFormat="1" spans="1:25">
      <c r="A125" s="4" t="s">
        <v>605</v>
      </c>
      <c r="B125" s="4" t="s">
        <v>26</v>
      </c>
      <c r="C125" s="4" t="s">
        <v>27</v>
      </c>
      <c r="D125" s="4" t="s">
        <v>606</v>
      </c>
      <c r="E125" s="4" t="s">
        <v>101</v>
      </c>
      <c r="F125" s="6">
        <v>45253</v>
      </c>
      <c r="G125" s="6">
        <v>45258</v>
      </c>
      <c r="H125" s="4">
        <v>1</v>
      </c>
      <c r="I125" s="4">
        <v>5</v>
      </c>
      <c r="J125" s="4">
        <v>5</v>
      </c>
      <c r="K125" s="4" t="s">
        <v>30</v>
      </c>
      <c r="L125" s="4">
        <v>1051.08</v>
      </c>
      <c r="M125" s="4">
        <v>1051.08</v>
      </c>
      <c r="N125" s="4" t="s">
        <v>607</v>
      </c>
      <c r="O125" s="4" t="s">
        <v>32</v>
      </c>
      <c r="P125" s="4" t="s">
        <v>33</v>
      </c>
      <c r="Q125" s="4">
        <v>0</v>
      </c>
      <c r="R125" s="7">
        <v>45248</v>
      </c>
      <c r="S125" s="6">
        <v>45261</v>
      </c>
      <c r="T125" s="4" t="s">
        <v>34</v>
      </c>
      <c r="U125" s="4">
        <v>1051.08</v>
      </c>
      <c r="V125" s="4">
        <v>0</v>
      </c>
      <c r="W125" s="4">
        <v>0</v>
      </c>
      <c r="X125" s="4" t="s">
        <v>608</v>
      </c>
      <c r="Y125" s="4" t="s">
        <v>36</v>
      </c>
    </row>
    <row r="126" s="4" customFormat="1" spans="1:25">
      <c r="A126" s="4" t="s">
        <v>609</v>
      </c>
      <c r="B126" s="4" t="s">
        <v>26</v>
      </c>
      <c r="C126" s="4" t="s">
        <v>27</v>
      </c>
      <c r="D126" s="4" t="s">
        <v>610</v>
      </c>
      <c r="E126" s="4" t="s">
        <v>611</v>
      </c>
      <c r="F126" s="6">
        <v>45256</v>
      </c>
      <c r="G126" s="6">
        <v>45258</v>
      </c>
      <c r="H126" s="4">
        <v>1</v>
      </c>
      <c r="I126" s="4">
        <v>2</v>
      </c>
      <c r="J126" s="4">
        <v>2</v>
      </c>
      <c r="K126" s="4" t="s">
        <v>30</v>
      </c>
      <c r="L126" s="4">
        <v>1990.68</v>
      </c>
      <c r="M126" s="4">
        <v>1990.68</v>
      </c>
      <c r="N126" s="4" t="s">
        <v>612</v>
      </c>
      <c r="O126" s="4" t="s">
        <v>32</v>
      </c>
      <c r="P126" s="4" t="s">
        <v>33</v>
      </c>
      <c r="Q126" s="4">
        <v>0</v>
      </c>
      <c r="R126" s="7">
        <v>45248</v>
      </c>
      <c r="S126" s="6">
        <v>45261</v>
      </c>
      <c r="T126" s="4" t="s">
        <v>34</v>
      </c>
      <c r="U126" s="4">
        <v>1990.68</v>
      </c>
      <c r="V126" s="4">
        <v>0</v>
      </c>
      <c r="W126" s="4">
        <v>0</v>
      </c>
      <c r="X126" s="4" t="s">
        <v>613</v>
      </c>
      <c r="Y126" s="4" t="s">
        <v>614</v>
      </c>
    </row>
    <row r="127" s="4" customFormat="1" spans="1:25">
      <c r="A127" s="4" t="s">
        <v>615</v>
      </c>
      <c r="B127" s="4" t="s">
        <v>26</v>
      </c>
      <c r="C127" s="4" t="s">
        <v>27</v>
      </c>
      <c r="D127" s="4" t="s">
        <v>616</v>
      </c>
      <c r="E127" s="4" t="s">
        <v>617</v>
      </c>
      <c r="F127" s="6">
        <v>45257</v>
      </c>
      <c r="G127" s="6">
        <v>45258</v>
      </c>
      <c r="H127" s="4">
        <v>1</v>
      </c>
      <c r="I127" s="4">
        <v>1</v>
      </c>
      <c r="J127" s="4">
        <v>1</v>
      </c>
      <c r="K127" s="4" t="s">
        <v>30</v>
      </c>
      <c r="L127" s="4">
        <v>368.61</v>
      </c>
      <c r="M127" s="4">
        <v>368.61</v>
      </c>
      <c r="N127" s="4" t="s">
        <v>618</v>
      </c>
      <c r="O127" s="4" t="s">
        <v>32</v>
      </c>
      <c r="P127" s="4" t="s">
        <v>33</v>
      </c>
      <c r="Q127" s="4">
        <v>0</v>
      </c>
      <c r="R127" s="7">
        <v>45248</v>
      </c>
      <c r="S127" s="6">
        <v>45261</v>
      </c>
      <c r="T127" s="4" t="s">
        <v>34</v>
      </c>
      <c r="U127" s="4">
        <v>368.61</v>
      </c>
      <c r="V127" s="4">
        <v>0</v>
      </c>
      <c r="W127" s="4">
        <v>0</v>
      </c>
      <c r="X127" s="4" t="s">
        <v>619</v>
      </c>
      <c r="Y127" s="4" t="s">
        <v>620</v>
      </c>
    </row>
    <row r="128" s="4" customFormat="1" spans="1:25">
      <c r="A128" s="4" t="s">
        <v>621</v>
      </c>
      <c r="B128" s="4" t="s">
        <v>26</v>
      </c>
      <c r="C128" s="4" t="s">
        <v>27</v>
      </c>
      <c r="D128" s="4" t="s">
        <v>622</v>
      </c>
      <c r="E128" s="4" t="s">
        <v>623</v>
      </c>
      <c r="F128" s="6">
        <v>45256</v>
      </c>
      <c r="G128" s="6">
        <v>45258</v>
      </c>
      <c r="H128" s="4">
        <v>1</v>
      </c>
      <c r="I128" s="4">
        <v>2</v>
      </c>
      <c r="J128" s="4">
        <v>2</v>
      </c>
      <c r="K128" s="4" t="s">
        <v>30</v>
      </c>
      <c r="L128" s="4">
        <v>1507.8</v>
      </c>
      <c r="M128" s="4">
        <v>1507.8</v>
      </c>
      <c r="N128" s="4" t="s">
        <v>624</v>
      </c>
      <c r="O128" s="4" t="s">
        <v>32</v>
      </c>
      <c r="P128" s="4" t="s">
        <v>33</v>
      </c>
      <c r="Q128" s="4">
        <v>0</v>
      </c>
      <c r="R128" s="7">
        <v>45248</v>
      </c>
      <c r="S128" s="6">
        <v>45261</v>
      </c>
      <c r="T128" s="4" t="s">
        <v>34</v>
      </c>
      <c r="U128" s="4">
        <v>1507.8</v>
      </c>
      <c r="V128" s="4">
        <v>0</v>
      </c>
      <c r="W128" s="4">
        <v>0</v>
      </c>
      <c r="X128" s="4" t="s">
        <v>625</v>
      </c>
      <c r="Y128" s="4" t="s">
        <v>626</v>
      </c>
    </row>
    <row r="129" s="4" customFormat="1" spans="1:25">
      <c r="A129" s="4" t="s">
        <v>627</v>
      </c>
      <c r="B129" s="4" t="s">
        <v>26</v>
      </c>
      <c r="C129" s="4" t="s">
        <v>27</v>
      </c>
      <c r="D129" s="4" t="s">
        <v>628</v>
      </c>
      <c r="E129" s="4" t="s">
        <v>629</v>
      </c>
      <c r="F129" s="6">
        <v>45257</v>
      </c>
      <c r="G129" s="6">
        <v>45258</v>
      </c>
      <c r="H129" s="4">
        <v>1</v>
      </c>
      <c r="I129" s="4">
        <v>1</v>
      </c>
      <c r="J129" s="4">
        <v>1</v>
      </c>
      <c r="K129" s="4" t="s">
        <v>30</v>
      </c>
      <c r="L129" s="4">
        <v>508.52</v>
      </c>
      <c r="M129" s="4">
        <v>508.52</v>
      </c>
      <c r="N129" s="4" t="s">
        <v>630</v>
      </c>
      <c r="O129" s="4" t="s">
        <v>32</v>
      </c>
      <c r="P129" s="4" t="s">
        <v>33</v>
      </c>
      <c r="Q129" s="4">
        <v>0</v>
      </c>
      <c r="R129" s="7">
        <v>45248.0000115741</v>
      </c>
      <c r="S129" s="6">
        <v>45261</v>
      </c>
      <c r="T129" s="4" t="s">
        <v>34</v>
      </c>
      <c r="U129" s="4">
        <v>508.52</v>
      </c>
      <c r="V129" s="4">
        <v>0</v>
      </c>
      <c r="W129" s="4">
        <v>0</v>
      </c>
      <c r="X129" s="4" t="s">
        <v>631</v>
      </c>
      <c r="Y129" s="4" t="s">
        <v>632</v>
      </c>
    </row>
    <row r="130" s="4" customFormat="1" spans="1:25">
      <c r="A130" s="4" t="s">
        <v>633</v>
      </c>
      <c r="B130" s="4" t="s">
        <v>26</v>
      </c>
      <c r="C130" s="4" t="s">
        <v>27</v>
      </c>
      <c r="D130" s="4" t="s">
        <v>289</v>
      </c>
      <c r="E130" s="4" t="s">
        <v>290</v>
      </c>
      <c r="F130" s="6">
        <v>45257</v>
      </c>
      <c r="G130" s="6">
        <v>45258</v>
      </c>
      <c r="H130" s="4">
        <v>1</v>
      </c>
      <c r="I130" s="4">
        <v>1</v>
      </c>
      <c r="J130" s="4">
        <v>1</v>
      </c>
      <c r="K130" s="4" t="s">
        <v>30</v>
      </c>
      <c r="L130" s="4">
        <v>511.45</v>
      </c>
      <c r="M130" s="4">
        <v>511.45</v>
      </c>
      <c r="N130" s="4" t="s">
        <v>634</v>
      </c>
      <c r="O130" s="4" t="s">
        <v>32</v>
      </c>
      <c r="P130" s="4" t="s">
        <v>33</v>
      </c>
      <c r="Q130" s="4">
        <v>0</v>
      </c>
      <c r="R130" s="7">
        <v>45248</v>
      </c>
      <c r="S130" s="6">
        <v>45261</v>
      </c>
      <c r="T130" s="4" t="s">
        <v>34</v>
      </c>
      <c r="U130" s="4">
        <v>511.45</v>
      </c>
      <c r="V130" s="4">
        <v>0</v>
      </c>
      <c r="W130" s="4">
        <v>0</v>
      </c>
      <c r="X130" s="4" t="s">
        <v>635</v>
      </c>
      <c r="Y130" s="4" t="s">
        <v>36</v>
      </c>
    </row>
    <row r="131" s="4" customFormat="1" spans="1:25">
      <c r="A131" s="4" t="s">
        <v>636</v>
      </c>
      <c r="B131" s="4" t="s">
        <v>26</v>
      </c>
      <c r="C131" s="4" t="s">
        <v>27</v>
      </c>
      <c r="D131" s="4" t="s">
        <v>637</v>
      </c>
      <c r="E131" s="4" t="s">
        <v>638</v>
      </c>
      <c r="F131" s="6">
        <v>45255</v>
      </c>
      <c r="G131" s="6">
        <v>45258</v>
      </c>
      <c r="H131" s="4">
        <v>1</v>
      </c>
      <c r="I131" s="4">
        <v>3</v>
      </c>
      <c r="J131" s="4">
        <v>3</v>
      </c>
      <c r="K131" s="4" t="s">
        <v>30</v>
      </c>
      <c r="L131" s="4">
        <v>1028.43</v>
      </c>
      <c r="M131" s="4">
        <v>1028.43</v>
      </c>
      <c r="N131" s="4" t="s">
        <v>639</v>
      </c>
      <c r="O131" s="4" t="s">
        <v>32</v>
      </c>
      <c r="P131" s="4" t="s">
        <v>33</v>
      </c>
      <c r="Q131" s="4">
        <v>0</v>
      </c>
      <c r="R131" s="7">
        <v>45248</v>
      </c>
      <c r="S131" s="6">
        <v>45261</v>
      </c>
      <c r="T131" s="4" t="s">
        <v>34</v>
      </c>
      <c r="U131" s="4">
        <v>1028.43</v>
      </c>
      <c r="V131" s="4">
        <v>0</v>
      </c>
      <c r="W131" s="4">
        <v>0</v>
      </c>
      <c r="X131" s="4" t="s">
        <v>640</v>
      </c>
      <c r="Y131" s="4" t="s">
        <v>36</v>
      </c>
    </row>
    <row r="132" s="4" customFormat="1" spans="1:25">
      <c r="A132" s="4" t="s">
        <v>641</v>
      </c>
      <c r="B132" s="4" t="s">
        <v>26</v>
      </c>
      <c r="C132" s="4" t="s">
        <v>27</v>
      </c>
      <c r="D132" s="4" t="s">
        <v>642</v>
      </c>
      <c r="E132" s="4" t="s">
        <v>643</v>
      </c>
      <c r="F132" s="6">
        <v>45257</v>
      </c>
      <c r="G132" s="6">
        <v>45258</v>
      </c>
      <c r="H132" s="4">
        <v>1</v>
      </c>
      <c r="I132" s="4">
        <v>1</v>
      </c>
      <c r="J132" s="4">
        <v>1</v>
      </c>
      <c r="K132" s="4" t="s">
        <v>30</v>
      </c>
      <c r="L132" s="4">
        <v>638.48</v>
      </c>
      <c r="M132" s="4">
        <v>638.48</v>
      </c>
      <c r="N132" s="4" t="s">
        <v>644</v>
      </c>
      <c r="O132" s="4" t="s">
        <v>32</v>
      </c>
      <c r="P132" s="4" t="s">
        <v>33</v>
      </c>
      <c r="Q132" s="4">
        <v>0</v>
      </c>
      <c r="R132" s="7">
        <v>45248.0000115741</v>
      </c>
      <c r="S132" s="6">
        <v>45261</v>
      </c>
      <c r="T132" s="4" t="s">
        <v>34</v>
      </c>
      <c r="U132" s="4">
        <v>638.48</v>
      </c>
      <c r="V132" s="4">
        <v>0</v>
      </c>
      <c r="W132" s="4">
        <v>0</v>
      </c>
      <c r="X132" s="4" t="s">
        <v>645</v>
      </c>
      <c r="Y132" s="4" t="s">
        <v>646</v>
      </c>
    </row>
    <row r="133" s="4" customFormat="1" spans="1:25">
      <c r="A133" s="4" t="s">
        <v>647</v>
      </c>
      <c r="B133" s="4" t="s">
        <v>26</v>
      </c>
      <c r="C133" s="4" t="s">
        <v>27</v>
      </c>
      <c r="D133" s="4" t="s">
        <v>289</v>
      </c>
      <c r="E133" s="4" t="s">
        <v>119</v>
      </c>
      <c r="F133" s="6">
        <v>45257</v>
      </c>
      <c r="G133" s="6">
        <v>45258</v>
      </c>
      <c r="H133" s="4">
        <v>1</v>
      </c>
      <c r="I133" s="4">
        <v>1</v>
      </c>
      <c r="J133" s="4">
        <v>1</v>
      </c>
      <c r="K133" s="4" t="s">
        <v>30</v>
      </c>
      <c r="L133" s="4">
        <v>567.19</v>
      </c>
      <c r="M133" s="4">
        <v>567.19</v>
      </c>
      <c r="N133" s="4" t="s">
        <v>648</v>
      </c>
      <c r="O133" s="4" t="s">
        <v>32</v>
      </c>
      <c r="P133" s="4" t="s">
        <v>33</v>
      </c>
      <c r="Q133" s="4">
        <v>0</v>
      </c>
      <c r="R133" s="7">
        <v>45249</v>
      </c>
      <c r="S133" s="6">
        <v>45261</v>
      </c>
      <c r="T133" s="4" t="s">
        <v>34</v>
      </c>
      <c r="U133" s="4">
        <v>567.19</v>
      </c>
      <c r="V133" s="4">
        <v>0</v>
      </c>
      <c r="W133" s="4">
        <v>0</v>
      </c>
      <c r="X133" s="4" t="s">
        <v>649</v>
      </c>
      <c r="Y133" s="4" t="s">
        <v>36</v>
      </c>
    </row>
    <row r="134" s="4" customFormat="1" spans="1:25">
      <c r="A134" s="4" t="s">
        <v>650</v>
      </c>
      <c r="B134" s="4" t="s">
        <v>26</v>
      </c>
      <c r="C134" s="4" t="s">
        <v>27</v>
      </c>
      <c r="D134" s="4" t="s">
        <v>289</v>
      </c>
      <c r="E134" s="4" t="s">
        <v>290</v>
      </c>
      <c r="F134" s="6">
        <v>45257</v>
      </c>
      <c r="G134" s="6">
        <v>45258</v>
      </c>
      <c r="H134" s="4">
        <v>1</v>
      </c>
      <c r="I134" s="4">
        <v>1</v>
      </c>
      <c r="J134" s="4">
        <v>1</v>
      </c>
      <c r="K134" s="4" t="s">
        <v>30</v>
      </c>
      <c r="L134" s="4">
        <v>511.23</v>
      </c>
      <c r="M134" s="4">
        <v>511.23</v>
      </c>
      <c r="N134" s="4" t="s">
        <v>651</v>
      </c>
      <c r="O134" s="4" t="s">
        <v>32</v>
      </c>
      <c r="P134" s="4" t="s">
        <v>33</v>
      </c>
      <c r="Q134" s="4">
        <v>0</v>
      </c>
      <c r="R134" s="7">
        <v>45249</v>
      </c>
      <c r="S134" s="6">
        <v>45261</v>
      </c>
      <c r="T134" s="4" t="s">
        <v>34</v>
      </c>
      <c r="U134" s="4">
        <v>511.23</v>
      </c>
      <c r="V134" s="4">
        <v>0</v>
      </c>
      <c r="W134" s="4">
        <v>0</v>
      </c>
      <c r="X134" s="4" t="s">
        <v>652</v>
      </c>
      <c r="Y134" s="4" t="s">
        <v>36</v>
      </c>
    </row>
    <row r="135" s="4" customFormat="1" spans="1:25">
      <c r="A135" s="4" t="s">
        <v>653</v>
      </c>
      <c r="B135" s="4" t="s">
        <v>26</v>
      </c>
      <c r="C135" s="4" t="s">
        <v>27</v>
      </c>
      <c r="D135" s="4" t="s">
        <v>654</v>
      </c>
      <c r="E135" s="4" t="s">
        <v>655</v>
      </c>
      <c r="F135" s="6">
        <v>45255</v>
      </c>
      <c r="G135" s="6">
        <v>45258</v>
      </c>
      <c r="H135" s="4">
        <v>1</v>
      </c>
      <c r="I135" s="4">
        <v>3</v>
      </c>
      <c r="J135" s="4">
        <v>3</v>
      </c>
      <c r="K135" s="4" t="s">
        <v>30</v>
      </c>
      <c r="L135" s="4">
        <v>2463.33</v>
      </c>
      <c r="M135" s="4">
        <v>2463.33</v>
      </c>
      <c r="N135" s="4" t="s">
        <v>656</v>
      </c>
      <c r="O135" s="4" t="s">
        <v>32</v>
      </c>
      <c r="P135" s="4" t="s">
        <v>33</v>
      </c>
      <c r="Q135" s="4">
        <v>0</v>
      </c>
      <c r="R135" s="7">
        <v>45249</v>
      </c>
      <c r="S135" s="6">
        <v>45261</v>
      </c>
      <c r="T135" s="4" t="s">
        <v>34</v>
      </c>
      <c r="U135" s="4">
        <v>2463.33</v>
      </c>
      <c r="V135" s="4">
        <v>0</v>
      </c>
      <c r="W135" s="4">
        <v>0</v>
      </c>
      <c r="X135" s="4" t="s">
        <v>657</v>
      </c>
      <c r="Y135" s="4" t="s">
        <v>658</v>
      </c>
    </row>
    <row r="136" s="4" customFormat="1" spans="1:25">
      <c r="A136" s="4" t="s">
        <v>659</v>
      </c>
      <c r="B136" s="4" t="s">
        <v>26</v>
      </c>
      <c r="C136" s="4" t="s">
        <v>27</v>
      </c>
      <c r="D136" s="4" t="s">
        <v>660</v>
      </c>
      <c r="E136" s="4" t="s">
        <v>661</v>
      </c>
      <c r="F136" s="6">
        <v>45257</v>
      </c>
      <c r="G136" s="6">
        <v>45258</v>
      </c>
      <c r="H136" s="4">
        <v>1</v>
      </c>
      <c r="I136" s="4">
        <v>1</v>
      </c>
      <c r="J136" s="4">
        <v>1</v>
      </c>
      <c r="K136" s="4" t="s">
        <v>30</v>
      </c>
      <c r="L136" s="4">
        <v>1127.52</v>
      </c>
      <c r="M136" s="4">
        <v>1127.52</v>
      </c>
      <c r="N136" s="4" t="s">
        <v>662</v>
      </c>
      <c r="O136" s="4" t="s">
        <v>32</v>
      </c>
      <c r="P136" s="4" t="s">
        <v>33</v>
      </c>
      <c r="Q136" s="4">
        <v>0</v>
      </c>
      <c r="R136" s="7">
        <v>45249</v>
      </c>
      <c r="S136" s="6">
        <v>45261</v>
      </c>
      <c r="T136" s="4" t="s">
        <v>34</v>
      </c>
      <c r="U136" s="4">
        <v>1127.52</v>
      </c>
      <c r="V136" s="4">
        <v>0</v>
      </c>
      <c r="W136" s="4">
        <v>0</v>
      </c>
      <c r="X136" s="4" t="s">
        <v>663</v>
      </c>
      <c r="Y136" s="4" t="s">
        <v>36</v>
      </c>
    </row>
    <row r="137" s="4" customFormat="1" spans="1:25">
      <c r="A137" s="4" t="s">
        <v>664</v>
      </c>
      <c r="B137" s="4" t="s">
        <v>26</v>
      </c>
      <c r="C137" s="4" t="s">
        <v>27</v>
      </c>
      <c r="D137" s="4" t="s">
        <v>665</v>
      </c>
      <c r="E137" s="4" t="s">
        <v>666</v>
      </c>
      <c r="F137" s="6">
        <v>45256</v>
      </c>
      <c r="G137" s="6">
        <v>45258</v>
      </c>
      <c r="H137" s="4">
        <v>1</v>
      </c>
      <c r="I137" s="4">
        <v>2</v>
      </c>
      <c r="J137" s="4">
        <v>2</v>
      </c>
      <c r="K137" s="4" t="s">
        <v>30</v>
      </c>
      <c r="L137" s="4">
        <v>1130.88</v>
      </c>
      <c r="M137" s="4">
        <v>1130.88</v>
      </c>
      <c r="N137" s="4" t="s">
        <v>667</v>
      </c>
      <c r="O137" s="4" t="s">
        <v>32</v>
      </c>
      <c r="P137" s="4" t="s">
        <v>33</v>
      </c>
      <c r="Q137" s="4">
        <v>0</v>
      </c>
      <c r="R137" s="7">
        <v>45250.0000115741</v>
      </c>
      <c r="S137" s="6">
        <v>45261</v>
      </c>
      <c r="T137" s="4" t="s">
        <v>34</v>
      </c>
      <c r="U137" s="4">
        <v>1130.88</v>
      </c>
      <c r="V137" s="4">
        <v>0</v>
      </c>
      <c r="W137" s="4">
        <v>0</v>
      </c>
      <c r="X137" s="4" t="s">
        <v>668</v>
      </c>
      <c r="Y137" s="4" t="s">
        <v>669</v>
      </c>
    </row>
    <row r="138" s="4" customFormat="1" spans="1:25">
      <c r="A138" s="4" t="s">
        <v>670</v>
      </c>
      <c r="B138" s="4" t="s">
        <v>26</v>
      </c>
      <c r="C138" s="4" t="s">
        <v>27</v>
      </c>
      <c r="D138" s="4" t="s">
        <v>671</v>
      </c>
      <c r="E138" s="4" t="s">
        <v>672</v>
      </c>
      <c r="F138" s="6">
        <v>45256</v>
      </c>
      <c r="G138" s="6">
        <v>45258</v>
      </c>
      <c r="H138" s="4">
        <v>2</v>
      </c>
      <c r="I138" s="4">
        <v>2</v>
      </c>
      <c r="J138" s="4">
        <v>4</v>
      </c>
      <c r="K138" s="4" t="s">
        <v>30</v>
      </c>
      <c r="L138" s="4">
        <v>800.32</v>
      </c>
      <c r="M138" s="4">
        <v>800.32</v>
      </c>
      <c r="N138" s="4" t="s">
        <v>673</v>
      </c>
      <c r="O138" s="4" t="s">
        <v>32</v>
      </c>
      <c r="P138" s="4" t="s">
        <v>33</v>
      </c>
      <c r="Q138" s="4">
        <v>0</v>
      </c>
      <c r="R138" s="7">
        <v>45250.0000115741</v>
      </c>
      <c r="S138" s="6">
        <v>45261</v>
      </c>
      <c r="T138" s="4" t="s">
        <v>34</v>
      </c>
      <c r="U138" s="4">
        <v>800.32</v>
      </c>
      <c r="V138" s="4">
        <v>0</v>
      </c>
      <c r="W138" s="4">
        <v>0</v>
      </c>
      <c r="X138" s="4" t="s">
        <v>674</v>
      </c>
      <c r="Y138" s="4" t="s">
        <v>675</v>
      </c>
    </row>
    <row r="139" s="4" customFormat="1" spans="1:25">
      <c r="A139" s="4" t="s">
        <v>676</v>
      </c>
      <c r="B139" s="4" t="s">
        <v>26</v>
      </c>
      <c r="C139" s="4" t="s">
        <v>27</v>
      </c>
      <c r="D139" s="4" t="s">
        <v>677</v>
      </c>
      <c r="E139" s="4" t="s">
        <v>678</v>
      </c>
      <c r="F139" s="6">
        <v>45257</v>
      </c>
      <c r="G139" s="6">
        <v>45258</v>
      </c>
      <c r="H139" s="4">
        <v>1</v>
      </c>
      <c r="I139" s="4">
        <v>1</v>
      </c>
      <c r="J139" s="4">
        <v>1</v>
      </c>
      <c r="K139" s="4" t="s">
        <v>30</v>
      </c>
      <c r="L139" s="4">
        <v>770.95</v>
      </c>
      <c r="M139" s="4">
        <v>770.95</v>
      </c>
      <c r="N139" s="4" t="s">
        <v>679</v>
      </c>
      <c r="O139" s="4" t="s">
        <v>32</v>
      </c>
      <c r="P139" s="4" t="s">
        <v>33</v>
      </c>
      <c r="Q139" s="4">
        <v>0</v>
      </c>
      <c r="R139" s="7">
        <v>45250</v>
      </c>
      <c r="S139" s="6">
        <v>45261</v>
      </c>
      <c r="T139" s="4" t="s">
        <v>34</v>
      </c>
      <c r="U139" s="4">
        <v>770.95</v>
      </c>
      <c r="V139" s="4">
        <v>0</v>
      </c>
      <c r="W139" s="4">
        <v>0</v>
      </c>
      <c r="X139" s="4" t="s">
        <v>680</v>
      </c>
      <c r="Y139" s="4" t="s">
        <v>36</v>
      </c>
    </row>
    <row r="140" s="4" customFormat="1" spans="1:25">
      <c r="A140" s="4" t="s">
        <v>681</v>
      </c>
      <c r="B140" s="4" t="s">
        <v>26</v>
      </c>
      <c r="C140" s="4" t="s">
        <v>27</v>
      </c>
      <c r="D140" s="4" t="s">
        <v>682</v>
      </c>
      <c r="E140" s="4" t="s">
        <v>683</v>
      </c>
      <c r="F140" s="6">
        <v>45255</v>
      </c>
      <c r="G140" s="6">
        <v>45258</v>
      </c>
      <c r="H140" s="4">
        <v>1</v>
      </c>
      <c r="I140" s="4">
        <v>3</v>
      </c>
      <c r="J140" s="4">
        <v>3</v>
      </c>
      <c r="K140" s="4" t="s">
        <v>30</v>
      </c>
      <c r="L140" s="4">
        <v>1526.19</v>
      </c>
      <c r="M140" s="4">
        <v>1526.19</v>
      </c>
      <c r="N140" s="4" t="s">
        <v>684</v>
      </c>
      <c r="O140" s="4" t="s">
        <v>32</v>
      </c>
      <c r="P140" s="4" t="s">
        <v>33</v>
      </c>
      <c r="Q140" s="4">
        <v>0</v>
      </c>
      <c r="R140" s="7">
        <v>45250</v>
      </c>
      <c r="S140" s="6">
        <v>45261</v>
      </c>
      <c r="T140" s="4" t="s">
        <v>34</v>
      </c>
      <c r="U140" s="4">
        <v>1526.19</v>
      </c>
      <c r="V140" s="4">
        <v>0</v>
      </c>
      <c r="W140" s="4">
        <v>0</v>
      </c>
      <c r="X140" s="4" t="s">
        <v>685</v>
      </c>
      <c r="Y140" s="4" t="s">
        <v>686</v>
      </c>
    </row>
    <row r="141" s="4" customFormat="1" spans="1:25">
      <c r="A141" s="4" t="s">
        <v>687</v>
      </c>
      <c r="B141" s="4" t="s">
        <v>26</v>
      </c>
      <c r="C141" s="4" t="s">
        <v>27</v>
      </c>
      <c r="D141" s="4" t="s">
        <v>688</v>
      </c>
      <c r="E141" s="4" t="s">
        <v>689</v>
      </c>
      <c r="F141" s="6">
        <v>45255</v>
      </c>
      <c r="G141" s="6">
        <v>45258</v>
      </c>
      <c r="H141" s="4">
        <v>1</v>
      </c>
      <c r="I141" s="4">
        <v>3</v>
      </c>
      <c r="J141" s="4">
        <v>3</v>
      </c>
      <c r="K141" s="4" t="s">
        <v>30</v>
      </c>
      <c r="L141" s="4">
        <v>2762.34</v>
      </c>
      <c r="M141" s="4">
        <v>2762.34</v>
      </c>
      <c r="N141" s="4" t="s">
        <v>690</v>
      </c>
      <c r="O141" s="4" t="s">
        <v>32</v>
      </c>
      <c r="P141" s="4" t="s">
        <v>33</v>
      </c>
      <c r="Q141" s="4">
        <v>0</v>
      </c>
      <c r="R141" s="7">
        <v>45250</v>
      </c>
      <c r="S141" s="6">
        <v>45261</v>
      </c>
      <c r="T141" s="4" t="s">
        <v>34</v>
      </c>
      <c r="U141" s="4">
        <v>2762.34</v>
      </c>
      <c r="V141" s="4">
        <v>0</v>
      </c>
      <c r="W141" s="4">
        <v>0</v>
      </c>
      <c r="X141" s="4" t="s">
        <v>691</v>
      </c>
      <c r="Y141" s="4" t="s">
        <v>692</v>
      </c>
    </row>
    <row r="142" s="4" customFormat="1" spans="1:25">
      <c r="A142" s="4" t="s">
        <v>693</v>
      </c>
      <c r="B142" s="4" t="s">
        <v>26</v>
      </c>
      <c r="C142" s="4" t="s">
        <v>27</v>
      </c>
      <c r="D142" s="4" t="s">
        <v>694</v>
      </c>
      <c r="E142" s="4" t="s">
        <v>695</v>
      </c>
      <c r="F142" s="6">
        <v>45255</v>
      </c>
      <c r="G142" s="6">
        <v>45258</v>
      </c>
      <c r="H142" s="4">
        <v>1</v>
      </c>
      <c r="I142" s="4">
        <v>3</v>
      </c>
      <c r="J142" s="4">
        <v>3</v>
      </c>
      <c r="K142" s="4" t="s">
        <v>30</v>
      </c>
      <c r="L142" s="4">
        <v>1721.72</v>
      </c>
      <c r="M142" s="4">
        <v>1721.72</v>
      </c>
      <c r="N142" s="4" t="s">
        <v>696</v>
      </c>
      <c r="O142" s="4" t="s">
        <v>32</v>
      </c>
      <c r="P142" s="4" t="s">
        <v>33</v>
      </c>
      <c r="Q142" s="4">
        <v>0</v>
      </c>
      <c r="R142" s="7">
        <v>45250.0000115741</v>
      </c>
      <c r="S142" s="6">
        <v>45261</v>
      </c>
      <c r="T142" s="4" t="s">
        <v>34</v>
      </c>
      <c r="U142" s="4">
        <v>1721.72</v>
      </c>
      <c r="V142" s="4">
        <v>0</v>
      </c>
      <c r="W142" s="4">
        <v>0</v>
      </c>
      <c r="X142" s="4" t="s">
        <v>697</v>
      </c>
      <c r="Y142" s="4" t="s">
        <v>698</v>
      </c>
    </row>
    <row r="143" s="4" customFormat="1" spans="1:25">
      <c r="A143" s="4" t="s">
        <v>676</v>
      </c>
      <c r="B143" s="4" t="s">
        <v>26</v>
      </c>
      <c r="C143" s="4" t="s">
        <v>72</v>
      </c>
      <c r="D143" s="4" t="s">
        <v>677</v>
      </c>
      <c r="E143" s="4" t="s">
        <v>678</v>
      </c>
      <c r="F143" s="6">
        <v>45257</v>
      </c>
      <c r="G143" s="6">
        <v>45258</v>
      </c>
      <c r="H143" s="4">
        <v>1</v>
      </c>
      <c r="I143" s="4">
        <v>1</v>
      </c>
      <c r="J143" s="4">
        <v>1</v>
      </c>
      <c r="K143" s="4" t="s">
        <v>30</v>
      </c>
      <c r="L143" s="4">
        <v>-770.95</v>
      </c>
      <c r="M143" s="4">
        <v>-770.95</v>
      </c>
      <c r="N143" s="4" t="s">
        <v>679</v>
      </c>
      <c r="O143" s="4" t="s">
        <v>32</v>
      </c>
      <c r="P143" s="4" t="s">
        <v>33</v>
      </c>
      <c r="Q143" s="4">
        <v>0</v>
      </c>
      <c r="R143" s="7">
        <v>45250</v>
      </c>
      <c r="S143" s="6">
        <v>45261</v>
      </c>
      <c r="T143" s="4" t="s">
        <v>34</v>
      </c>
      <c r="U143" s="4">
        <v>-770.95</v>
      </c>
      <c r="V143" s="4">
        <v>0</v>
      </c>
      <c r="W143" s="4">
        <v>0</v>
      </c>
      <c r="X143" s="4" t="s">
        <v>680</v>
      </c>
      <c r="Y143" s="4" t="s">
        <v>36</v>
      </c>
    </row>
    <row r="144" s="4" customFormat="1" spans="1:25">
      <c r="A144" s="4" t="s">
        <v>580</v>
      </c>
      <c r="B144" s="4" t="s">
        <v>26</v>
      </c>
      <c r="C144" s="4" t="s">
        <v>72</v>
      </c>
      <c r="D144" s="4" t="s">
        <v>581</v>
      </c>
      <c r="E144" s="4" t="s">
        <v>582</v>
      </c>
      <c r="F144" s="6">
        <v>45257</v>
      </c>
      <c r="G144" s="6">
        <v>45258</v>
      </c>
      <c r="H144" s="4">
        <v>1</v>
      </c>
      <c r="I144" s="4">
        <v>1</v>
      </c>
      <c r="J144" s="4">
        <v>1</v>
      </c>
      <c r="K144" s="4" t="s">
        <v>30</v>
      </c>
      <c r="L144" s="4">
        <v>-327.43</v>
      </c>
      <c r="M144" s="4">
        <v>-327.43</v>
      </c>
      <c r="N144" s="4" t="s">
        <v>583</v>
      </c>
      <c r="O144" s="4" t="s">
        <v>32</v>
      </c>
      <c r="P144" s="4" t="s">
        <v>33</v>
      </c>
      <c r="Q144" s="4">
        <v>0</v>
      </c>
      <c r="R144" s="7">
        <v>45248</v>
      </c>
      <c r="S144" s="6">
        <v>45261</v>
      </c>
      <c r="T144" s="4" t="s">
        <v>34</v>
      </c>
      <c r="U144" s="4">
        <v>-327.43</v>
      </c>
      <c r="V144" s="4">
        <v>0</v>
      </c>
      <c r="W144" s="4">
        <v>0</v>
      </c>
      <c r="X144" s="4" t="s">
        <v>584</v>
      </c>
      <c r="Y144" s="4" t="s">
        <v>36</v>
      </c>
    </row>
    <row r="145" s="4" customFormat="1" spans="1:25">
      <c r="A145" s="4" t="s">
        <v>699</v>
      </c>
      <c r="B145" s="4" t="s">
        <v>26</v>
      </c>
      <c r="C145" s="4" t="s">
        <v>27</v>
      </c>
      <c r="D145" s="4" t="s">
        <v>700</v>
      </c>
      <c r="E145" s="4" t="s">
        <v>701</v>
      </c>
      <c r="F145" s="6">
        <v>45255</v>
      </c>
      <c r="G145" s="6">
        <v>45258</v>
      </c>
      <c r="H145" s="4">
        <v>1</v>
      </c>
      <c r="I145" s="4">
        <v>3</v>
      </c>
      <c r="J145" s="4">
        <v>3</v>
      </c>
      <c r="K145" s="4" t="s">
        <v>30</v>
      </c>
      <c r="L145" s="4">
        <v>5577.96</v>
      </c>
      <c r="M145" s="4">
        <v>5577.96</v>
      </c>
      <c r="N145" s="4" t="s">
        <v>702</v>
      </c>
      <c r="O145" s="4" t="s">
        <v>32</v>
      </c>
      <c r="P145" s="4" t="s">
        <v>33</v>
      </c>
      <c r="Q145" s="4">
        <v>0</v>
      </c>
      <c r="R145" s="7">
        <v>45250</v>
      </c>
      <c r="S145" s="6">
        <v>45261</v>
      </c>
      <c r="T145" s="4" t="s">
        <v>34</v>
      </c>
      <c r="U145" s="4">
        <v>5577.96</v>
      </c>
      <c r="V145" s="4">
        <v>0</v>
      </c>
      <c r="W145" s="4">
        <v>0</v>
      </c>
      <c r="X145" s="4" t="s">
        <v>703</v>
      </c>
      <c r="Y145" s="4" t="s">
        <v>704</v>
      </c>
    </row>
    <row r="146" s="4" customFormat="1" spans="1:25">
      <c r="A146" s="4" t="s">
        <v>705</v>
      </c>
      <c r="B146" s="4" t="s">
        <v>26</v>
      </c>
      <c r="C146" s="4" t="s">
        <v>27</v>
      </c>
      <c r="D146" s="4" t="s">
        <v>158</v>
      </c>
      <c r="E146" s="4" t="s">
        <v>159</v>
      </c>
      <c r="F146" s="6">
        <v>45257</v>
      </c>
      <c r="G146" s="6">
        <v>45258</v>
      </c>
      <c r="H146" s="4">
        <v>1</v>
      </c>
      <c r="I146" s="4">
        <v>1</v>
      </c>
      <c r="J146" s="4">
        <v>1</v>
      </c>
      <c r="K146" s="4" t="s">
        <v>30</v>
      </c>
      <c r="L146" s="4">
        <v>1659.84</v>
      </c>
      <c r="M146" s="4">
        <v>1659.84</v>
      </c>
      <c r="N146" s="4" t="s">
        <v>706</v>
      </c>
      <c r="O146" s="4" t="s">
        <v>32</v>
      </c>
      <c r="P146" s="4" t="s">
        <v>33</v>
      </c>
      <c r="Q146" s="4">
        <v>0</v>
      </c>
      <c r="R146" s="7">
        <v>45250.0000115741</v>
      </c>
      <c r="S146" s="6">
        <v>45261</v>
      </c>
      <c r="T146" s="4" t="s">
        <v>34</v>
      </c>
      <c r="U146" s="4">
        <v>1659.84</v>
      </c>
      <c r="V146" s="4">
        <v>0</v>
      </c>
      <c r="W146" s="4">
        <v>0</v>
      </c>
      <c r="X146" s="4" t="s">
        <v>707</v>
      </c>
      <c r="Y146" s="4" t="s">
        <v>708</v>
      </c>
    </row>
    <row r="147" s="4" customFormat="1" spans="1:25">
      <c r="A147" s="4" t="s">
        <v>709</v>
      </c>
      <c r="B147" s="4" t="s">
        <v>26</v>
      </c>
      <c r="C147" s="4" t="s">
        <v>27</v>
      </c>
      <c r="D147" s="4" t="s">
        <v>158</v>
      </c>
      <c r="E147" s="4" t="s">
        <v>159</v>
      </c>
      <c r="F147" s="6">
        <v>45257</v>
      </c>
      <c r="G147" s="6">
        <v>45258</v>
      </c>
      <c r="H147" s="4">
        <v>1</v>
      </c>
      <c r="I147" s="4">
        <v>1</v>
      </c>
      <c r="J147" s="4">
        <v>1</v>
      </c>
      <c r="K147" s="4" t="s">
        <v>30</v>
      </c>
      <c r="L147" s="4">
        <v>1659.84</v>
      </c>
      <c r="M147" s="4">
        <v>1659.84</v>
      </c>
      <c r="N147" s="4" t="s">
        <v>706</v>
      </c>
      <c r="O147" s="4" t="s">
        <v>32</v>
      </c>
      <c r="P147" s="4" t="s">
        <v>33</v>
      </c>
      <c r="Q147" s="4">
        <v>0</v>
      </c>
      <c r="R147" s="7">
        <v>45250.0000115741</v>
      </c>
      <c r="S147" s="6">
        <v>45261</v>
      </c>
      <c r="T147" s="4" t="s">
        <v>34</v>
      </c>
      <c r="U147" s="4">
        <v>1659.84</v>
      </c>
      <c r="V147" s="4">
        <v>0</v>
      </c>
      <c r="W147" s="4">
        <v>0</v>
      </c>
      <c r="X147" s="4" t="s">
        <v>710</v>
      </c>
      <c r="Y147" s="4" t="s">
        <v>711</v>
      </c>
    </row>
    <row r="148" s="4" customFormat="1" spans="1:25">
      <c r="A148" s="4" t="s">
        <v>712</v>
      </c>
      <c r="B148" s="4" t="s">
        <v>26</v>
      </c>
      <c r="C148" s="4" t="s">
        <v>27</v>
      </c>
      <c r="D148" s="4" t="s">
        <v>713</v>
      </c>
      <c r="E148" s="4" t="s">
        <v>714</v>
      </c>
      <c r="F148" s="6">
        <v>45257</v>
      </c>
      <c r="G148" s="6">
        <v>45258</v>
      </c>
      <c r="H148" s="4">
        <v>1</v>
      </c>
      <c r="I148" s="4">
        <v>1</v>
      </c>
      <c r="J148" s="4">
        <v>1</v>
      </c>
      <c r="K148" s="4" t="s">
        <v>30</v>
      </c>
      <c r="L148" s="4">
        <v>768.19</v>
      </c>
      <c r="M148" s="4">
        <v>768.19</v>
      </c>
      <c r="N148" s="4" t="s">
        <v>715</v>
      </c>
      <c r="O148" s="4" t="s">
        <v>32</v>
      </c>
      <c r="P148" s="4" t="s">
        <v>33</v>
      </c>
      <c r="Q148" s="4">
        <v>0</v>
      </c>
      <c r="R148" s="7">
        <v>45250</v>
      </c>
      <c r="S148" s="6">
        <v>45261</v>
      </c>
      <c r="T148" s="4" t="s">
        <v>34</v>
      </c>
      <c r="U148" s="4">
        <v>768.19</v>
      </c>
      <c r="V148" s="4">
        <v>0</v>
      </c>
      <c r="W148" s="4">
        <v>0</v>
      </c>
      <c r="X148" s="4" t="s">
        <v>716</v>
      </c>
      <c r="Y148" s="4" t="s">
        <v>717</v>
      </c>
    </row>
    <row r="149" s="4" customFormat="1" spans="1:25">
      <c r="A149" s="4" t="s">
        <v>718</v>
      </c>
      <c r="B149" s="4" t="s">
        <v>26</v>
      </c>
      <c r="C149" s="4" t="s">
        <v>27</v>
      </c>
      <c r="D149" s="4" t="s">
        <v>719</v>
      </c>
      <c r="E149" s="4" t="s">
        <v>720</v>
      </c>
      <c r="F149" s="6">
        <v>45253</v>
      </c>
      <c r="G149" s="6">
        <v>45258</v>
      </c>
      <c r="H149" s="4">
        <v>1</v>
      </c>
      <c r="I149" s="4">
        <v>5</v>
      </c>
      <c r="J149" s="4">
        <v>5</v>
      </c>
      <c r="K149" s="4" t="s">
        <v>30</v>
      </c>
      <c r="L149" s="4">
        <v>3339.37</v>
      </c>
      <c r="M149" s="4">
        <v>3339.37</v>
      </c>
      <c r="N149" s="4" t="s">
        <v>721</v>
      </c>
      <c r="O149" s="4" t="s">
        <v>32</v>
      </c>
      <c r="P149" s="4" t="s">
        <v>33</v>
      </c>
      <c r="Q149" s="4">
        <v>0</v>
      </c>
      <c r="R149" s="7">
        <v>45250.0000115741</v>
      </c>
      <c r="S149" s="6">
        <v>45261</v>
      </c>
      <c r="T149" s="4" t="s">
        <v>34</v>
      </c>
      <c r="U149" s="4">
        <v>3339.37</v>
      </c>
      <c r="V149" s="4">
        <v>0</v>
      </c>
      <c r="W149" s="4">
        <v>0</v>
      </c>
      <c r="X149" s="4" t="s">
        <v>722</v>
      </c>
      <c r="Y149" s="4" t="s">
        <v>723</v>
      </c>
    </row>
    <row r="150" s="4" customFormat="1" spans="1:25">
      <c r="A150" s="4" t="s">
        <v>724</v>
      </c>
      <c r="B150" s="4" t="s">
        <v>26</v>
      </c>
      <c r="C150" s="4" t="s">
        <v>27</v>
      </c>
      <c r="D150" s="4" t="s">
        <v>725</v>
      </c>
      <c r="E150" s="4" t="s">
        <v>176</v>
      </c>
      <c r="F150" s="6">
        <v>45255</v>
      </c>
      <c r="G150" s="6">
        <v>45258</v>
      </c>
      <c r="H150" s="4">
        <v>1</v>
      </c>
      <c r="I150" s="4">
        <v>3</v>
      </c>
      <c r="J150" s="4">
        <v>3</v>
      </c>
      <c r="K150" s="4" t="s">
        <v>30</v>
      </c>
      <c r="L150" s="4">
        <v>483.59</v>
      </c>
      <c r="M150" s="4">
        <v>483.59</v>
      </c>
      <c r="N150" s="4" t="s">
        <v>726</v>
      </c>
      <c r="O150" s="4" t="s">
        <v>32</v>
      </c>
      <c r="P150" s="4" t="s">
        <v>33</v>
      </c>
      <c r="Q150" s="4">
        <v>0</v>
      </c>
      <c r="R150" s="7">
        <v>45250</v>
      </c>
      <c r="S150" s="6">
        <v>45261</v>
      </c>
      <c r="T150" s="4" t="s">
        <v>34</v>
      </c>
      <c r="U150" s="4">
        <v>483.59</v>
      </c>
      <c r="V150" s="4">
        <v>0</v>
      </c>
      <c r="W150" s="4">
        <v>0</v>
      </c>
      <c r="X150" s="4" t="s">
        <v>727</v>
      </c>
      <c r="Y150" s="4" t="s">
        <v>728</v>
      </c>
    </row>
    <row r="151" s="4" customFormat="1" spans="1:25">
      <c r="A151" s="4" t="s">
        <v>718</v>
      </c>
      <c r="B151" s="4" t="s">
        <v>26</v>
      </c>
      <c r="C151" s="4" t="s">
        <v>72</v>
      </c>
      <c r="D151" s="4" t="s">
        <v>719</v>
      </c>
      <c r="E151" s="4" t="s">
        <v>720</v>
      </c>
      <c r="F151" s="6">
        <v>45253</v>
      </c>
      <c r="G151" s="6">
        <v>45258</v>
      </c>
      <c r="H151" s="4">
        <v>1</v>
      </c>
      <c r="I151" s="4">
        <v>5</v>
      </c>
      <c r="J151" s="4">
        <v>5</v>
      </c>
      <c r="K151" s="4" t="s">
        <v>30</v>
      </c>
      <c r="L151" s="4">
        <v>-3339.37</v>
      </c>
      <c r="M151" s="4">
        <v>-3339.37</v>
      </c>
      <c r="N151" s="4" t="s">
        <v>721</v>
      </c>
      <c r="O151" s="4" t="s">
        <v>32</v>
      </c>
      <c r="P151" s="4" t="s">
        <v>33</v>
      </c>
      <c r="Q151" s="4">
        <v>0</v>
      </c>
      <c r="R151" s="7">
        <v>45250.0000115741</v>
      </c>
      <c r="S151" s="6">
        <v>45261</v>
      </c>
      <c r="T151" s="4" t="s">
        <v>34</v>
      </c>
      <c r="U151" s="4">
        <v>-3339.37</v>
      </c>
      <c r="V151" s="4">
        <v>0</v>
      </c>
      <c r="W151" s="4">
        <v>0</v>
      </c>
      <c r="X151" s="4" t="s">
        <v>722</v>
      </c>
      <c r="Y151" s="4" t="s">
        <v>723</v>
      </c>
    </row>
    <row r="152" s="4" customFormat="1" spans="1:25">
      <c r="A152" s="4" t="s">
        <v>729</v>
      </c>
      <c r="B152" s="4" t="s">
        <v>26</v>
      </c>
      <c r="C152" s="4" t="s">
        <v>27</v>
      </c>
      <c r="D152" s="4" t="s">
        <v>730</v>
      </c>
      <c r="E152" s="4" t="s">
        <v>731</v>
      </c>
      <c r="F152" s="6">
        <v>45257</v>
      </c>
      <c r="G152" s="6">
        <v>45258</v>
      </c>
      <c r="H152" s="4">
        <v>1</v>
      </c>
      <c r="I152" s="4">
        <v>1</v>
      </c>
      <c r="J152" s="4">
        <v>1</v>
      </c>
      <c r="K152" s="4" t="s">
        <v>30</v>
      </c>
      <c r="L152" s="4">
        <v>501.1</v>
      </c>
      <c r="M152" s="4">
        <v>501.1</v>
      </c>
      <c r="N152" s="4" t="s">
        <v>732</v>
      </c>
      <c r="O152" s="4" t="s">
        <v>32</v>
      </c>
      <c r="P152" s="4" t="s">
        <v>33</v>
      </c>
      <c r="Q152" s="4">
        <v>0</v>
      </c>
      <c r="R152" s="7">
        <v>45250.0000115741</v>
      </c>
      <c r="S152" s="6">
        <v>45261</v>
      </c>
      <c r="T152" s="4" t="s">
        <v>34</v>
      </c>
      <c r="U152" s="4">
        <v>501.1</v>
      </c>
      <c r="V152" s="4">
        <v>0</v>
      </c>
      <c r="W152" s="4">
        <v>0</v>
      </c>
      <c r="X152" s="4" t="s">
        <v>733</v>
      </c>
      <c r="Y152" s="4" t="s">
        <v>734</v>
      </c>
    </row>
    <row r="153" s="4" customFormat="1" spans="1:25">
      <c r="A153" s="4" t="s">
        <v>735</v>
      </c>
      <c r="B153" s="4" t="s">
        <v>26</v>
      </c>
      <c r="C153" s="4" t="s">
        <v>27</v>
      </c>
      <c r="D153" s="4" t="s">
        <v>736</v>
      </c>
      <c r="E153" s="4" t="s">
        <v>295</v>
      </c>
      <c r="F153" s="6">
        <v>45257</v>
      </c>
      <c r="G153" s="6">
        <v>45258</v>
      </c>
      <c r="H153" s="4">
        <v>1</v>
      </c>
      <c r="I153" s="4">
        <v>1</v>
      </c>
      <c r="J153" s="4">
        <v>1</v>
      </c>
      <c r="K153" s="4" t="s">
        <v>30</v>
      </c>
      <c r="L153" s="4">
        <v>1590.71</v>
      </c>
      <c r="M153" s="4">
        <v>1590.71</v>
      </c>
      <c r="N153" s="4" t="s">
        <v>737</v>
      </c>
      <c r="O153" s="4" t="s">
        <v>32</v>
      </c>
      <c r="P153" s="4" t="s">
        <v>33</v>
      </c>
      <c r="Q153" s="4">
        <v>0</v>
      </c>
      <c r="R153" s="7">
        <v>45251.0000115741</v>
      </c>
      <c r="S153" s="6">
        <v>45261</v>
      </c>
      <c r="T153" s="4" t="s">
        <v>34</v>
      </c>
      <c r="U153" s="4">
        <v>1590.71</v>
      </c>
      <c r="V153" s="4">
        <v>0</v>
      </c>
      <c r="W153" s="4">
        <v>0</v>
      </c>
      <c r="X153" s="4" t="s">
        <v>738</v>
      </c>
      <c r="Y153" s="4" t="s">
        <v>739</v>
      </c>
    </row>
    <row r="154" s="4" customFormat="1" spans="1:25">
      <c r="A154" s="4" t="s">
        <v>740</v>
      </c>
      <c r="B154" s="4" t="s">
        <v>26</v>
      </c>
      <c r="C154" s="4" t="s">
        <v>27</v>
      </c>
      <c r="D154" s="4" t="s">
        <v>741</v>
      </c>
      <c r="E154" s="4" t="s">
        <v>742</v>
      </c>
      <c r="F154" s="6">
        <v>45252</v>
      </c>
      <c r="G154" s="6">
        <v>45258</v>
      </c>
      <c r="H154" s="4">
        <v>1</v>
      </c>
      <c r="I154" s="4">
        <v>6</v>
      </c>
      <c r="J154" s="4">
        <v>6</v>
      </c>
      <c r="K154" s="4" t="s">
        <v>30</v>
      </c>
      <c r="L154" s="4">
        <v>2154.6</v>
      </c>
      <c r="M154" s="4">
        <v>2154.6</v>
      </c>
      <c r="N154" s="4" t="s">
        <v>743</v>
      </c>
      <c r="O154" s="4" t="s">
        <v>32</v>
      </c>
      <c r="P154" s="4" t="s">
        <v>33</v>
      </c>
      <c r="Q154" s="4">
        <v>0</v>
      </c>
      <c r="R154" s="7">
        <v>45251</v>
      </c>
      <c r="S154" s="6">
        <v>45261</v>
      </c>
      <c r="T154" s="4" t="s">
        <v>34</v>
      </c>
      <c r="U154" s="4">
        <v>2154.6</v>
      </c>
      <c r="V154" s="4">
        <v>0</v>
      </c>
      <c r="W154" s="4">
        <v>0</v>
      </c>
      <c r="X154" s="4" t="s">
        <v>744</v>
      </c>
      <c r="Y154" s="4" t="s">
        <v>745</v>
      </c>
    </row>
    <row r="155" s="4" customFormat="1" spans="1:25">
      <c r="A155" s="4" t="s">
        <v>746</v>
      </c>
      <c r="B155" s="4" t="s">
        <v>26</v>
      </c>
      <c r="C155" s="4" t="s">
        <v>27</v>
      </c>
      <c r="D155" s="4" t="s">
        <v>747</v>
      </c>
      <c r="E155" s="4" t="s">
        <v>39</v>
      </c>
      <c r="F155" s="6">
        <v>45255</v>
      </c>
      <c r="G155" s="6">
        <v>45258</v>
      </c>
      <c r="H155" s="4">
        <v>1</v>
      </c>
      <c r="I155" s="4">
        <v>3</v>
      </c>
      <c r="J155" s="4">
        <v>3</v>
      </c>
      <c r="K155" s="4" t="s">
        <v>30</v>
      </c>
      <c r="L155" s="4">
        <v>5442.55</v>
      </c>
      <c r="M155" s="4">
        <v>5442.55</v>
      </c>
      <c r="N155" s="4" t="s">
        <v>748</v>
      </c>
      <c r="O155" s="4" t="s">
        <v>32</v>
      </c>
      <c r="P155" s="4" t="s">
        <v>33</v>
      </c>
      <c r="Q155" s="4">
        <v>0</v>
      </c>
      <c r="R155" s="7">
        <v>45251.0000115741</v>
      </c>
      <c r="S155" s="6">
        <v>45261</v>
      </c>
      <c r="T155" s="4" t="s">
        <v>34</v>
      </c>
      <c r="U155" s="4">
        <v>5442.55</v>
      </c>
      <c r="V155" s="4">
        <v>0</v>
      </c>
      <c r="W155" s="4">
        <v>0</v>
      </c>
      <c r="X155" s="4" t="s">
        <v>749</v>
      </c>
      <c r="Y155" s="4" t="s">
        <v>750</v>
      </c>
    </row>
    <row r="156" s="4" customFormat="1" spans="1:25">
      <c r="A156" s="4" t="s">
        <v>751</v>
      </c>
      <c r="B156" s="4" t="s">
        <v>26</v>
      </c>
      <c r="C156" s="4" t="s">
        <v>27</v>
      </c>
      <c r="D156" s="4" t="s">
        <v>752</v>
      </c>
      <c r="E156" s="4" t="s">
        <v>753</v>
      </c>
      <c r="F156" s="6">
        <v>45257</v>
      </c>
      <c r="G156" s="6">
        <v>45258</v>
      </c>
      <c r="H156" s="4">
        <v>1</v>
      </c>
      <c r="I156" s="4">
        <v>1</v>
      </c>
      <c r="J156" s="4">
        <v>1</v>
      </c>
      <c r="K156" s="4" t="s">
        <v>30</v>
      </c>
      <c r="L156" s="4">
        <v>730.33</v>
      </c>
      <c r="M156" s="4">
        <v>730.33</v>
      </c>
      <c r="N156" s="4" t="s">
        <v>754</v>
      </c>
      <c r="O156" s="4" t="s">
        <v>32</v>
      </c>
      <c r="P156" s="4" t="s">
        <v>33</v>
      </c>
      <c r="Q156" s="4">
        <v>0</v>
      </c>
      <c r="R156" s="7">
        <v>45251</v>
      </c>
      <c r="S156" s="6">
        <v>45261</v>
      </c>
      <c r="T156" s="4" t="s">
        <v>34</v>
      </c>
      <c r="U156" s="4">
        <v>730.33</v>
      </c>
      <c r="V156" s="4">
        <v>0</v>
      </c>
      <c r="W156" s="4">
        <v>0</v>
      </c>
      <c r="X156" s="4" t="s">
        <v>755</v>
      </c>
      <c r="Y156" s="4" t="s">
        <v>36</v>
      </c>
    </row>
    <row r="157" s="4" customFormat="1" spans="1:25">
      <c r="A157" s="4" t="s">
        <v>756</v>
      </c>
      <c r="B157" s="4" t="s">
        <v>26</v>
      </c>
      <c r="C157" s="4" t="s">
        <v>27</v>
      </c>
      <c r="D157" s="4" t="s">
        <v>342</v>
      </c>
      <c r="E157" s="4" t="s">
        <v>757</v>
      </c>
      <c r="F157" s="6">
        <v>45256</v>
      </c>
      <c r="G157" s="6">
        <v>45258</v>
      </c>
      <c r="H157" s="4">
        <v>1</v>
      </c>
      <c r="I157" s="4">
        <v>2</v>
      </c>
      <c r="J157" s="4">
        <v>2</v>
      </c>
      <c r="K157" s="4" t="s">
        <v>30</v>
      </c>
      <c r="L157" s="4">
        <v>1477.94</v>
      </c>
      <c r="M157" s="4">
        <v>1477.94</v>
      </c>
      <c r="N157" s="4" t="s">
        <v>758</v>
      </c>
      <c r="O157" s="4" t="s">
        <v>32</v>
      </c>
      <c r="P157" s="4" t="s">
        <v>33</v>
      </c>
      <c r="Q157" s="4">
        <v>0</v>
      </c>
      <c r="R157" s="7">
        <v>45251.0000115741</v>
      </c>
      <c r="S157" s="6">
        <v>45261</v>
      </c>
      <c r="T157" s="4" t="s">
        <v>34</v>
      </c>
      <c r="U157" s="4">
        <v>1477.94</v>
      </c>
      <c r="V157" s="4">
        <v>0</v>
      </c>
      <c r="W157" s="4">
        <v>0</v>
      </c>
      <c r="X157" s="4" t="s">
        <v>759</v>
      </c>
      <c r="Y157" s="4" t="s">
        <v>36</v>
      </c>
    </row>
    <row r="158" s="4" customFormat="1" spans="1:25">
      <c r="A158" s="4" t="s">
        <v>760</v>
      </c>
      <c r="B158" s="4" t="s">
        <v>26</v>
      </c>
      <c r="C158" s="4" t="s">
        <v>27</v>
      </c>
      <c r="D158" s="4" t="s">
        <v>761</v>
      </c>
      <c r="E158" s="4" t="s">
        <v>762</v>
      </c>
      <c r="F158" s="6">
        <v>45256</v>
      </c>
      <c r="G158" s="6">
        <v>45258</v>
      </c>
      <c r="H158" s="4">
        <v>1</v>
      </c>
      <c r="I158" s="4">
        <v>2</v>
      </c>
      <c r="J158" s="4">
        <v>2</v>
      </c>
      <c r="K158" s="4" t="s">
        <v>30</v>
      </c>
      <c r="L158" s="4">
        <v>5893.62</v>
      </c>
      <c r="M158" s="4">
        <v>5893.62</v>
      </c>
      <c r="N158" s="4" t="s">
        <v>763</v>
      </c>
      <c r="O158" s="4" t="s">
        <v>32</v>
      </c>
      <c r="P158" s="4" t="s">
        <v>33</v>
      </c>
      <c r="Q158" s="4">
        <v>0</v>
      </c>
      <c r="R158" s="7">
        <v>45251.0000115741</v>
      </c>
      <c r="S158" s="6">
        <v>45261</v>
      </c>
      <c r="T158" s="4" t="s">
        <v>34</v>
      </c>
      <c r="U158" s="4">
        <v>5893.62</v>
      </c>
      <c r="V158" s="4">
        <v>0</v>
      </c>
      <c r="W158" s="4">
        <v>0</v>
      </c>
      <c r="X158" s="4" t="s">
        <v>764</v>
      </c>
      <c r="Y158" s="4" t="s">
        <v>765</v>
      </c>
    </row>
    <row r="159" s="4" customFormat="1" spans="1:25">
      <c r="A159" s="4" t="s">
        <v>766</v>
      </c>
      <c r="B159" s="4" t="s">
        <v>26</v>
      </c>
      <c r="C159" s="4" t="s">
        <v>27</v>
      </c>
      <c r="D159" s="4" t="s">
        <v>456</v>
      </c>
      <c r="E159" s="4" t="s">
        <v>457</v>
      </c>
      <c r="F159" s="6">
        <v>45257</v>
      </c>
      <c r="G159" s="6">
        <v>45258</v>
      </c>
      <c r="H159" s="4">
        <v>1</v>
      </c>
      <c r="I159" s="4">
        <v>1</v>
      </c>
      <c r="J159" s="4">
        <v>1</v>
      </c>
      <c r="K159" s="4" t="s">
        <v>30</v>
      </c>
      <c r="L159" s="4">
        <v>409.22</v>
      </c>
      <c r="M159" s="4">
        <v>409.22</v>
      </c>
      <c r="N159" s="4" t="s">
        <v>767</v>
      </c>
      <c r="O159" s="4" t="s">
        <v>32</v>
      </c>
      <c r="P159" s="4" t="s">
        <v>33</v>
      </c>
      <c r="Q159" s="4">
        <v>0</v>
      </c>
      <c r="R159" s="7">
        <v>45251</v>
      </c>
      <c r="S159" s="6">
        <v>45261</v>
      </c>
      <c r="T159" s="4" t="s">
        <v>34</v>
      </c>
      <c r="U159" s="4">
        <v>409.22</v>
      </c>
      <c r="V159" s="4">
        <v>0</v>
      </c>
      <c r="W159" s="4">
        <v>0</v>
      </c>
      <c r="X159" s="4" t="s">
        <v>768</v>
      </c>
      <c r="Y159" s="4" t="s">
        <v>36</v>
      </c>
    </row>
    <row r="160" s="4" customFormat="1" spans="1:25">
      <c r="A160" s="4" t="s">
        <v>769</v>
      </c>
      <c r="B160" s="4" t="s">
        <v>26</v>
      </c>
      <c r="C160" s="4" t="s">
        <v>27</v>
      </c>
      <c r="D160" s="4" t="s">
        <v>770</v>
      </c>
      <c r="E160" s="4" t="s">
        <v>771</v>
      </c>
      <c r="F160" s="6">
        <v>45257</v>
      </c>
      <c r="G160" s="6">
        <v>45258</v>
      </c>
      <c r="H160" s="4">
        <v>2</v>
      </c>
      <c r="I160" s="4">
        <v>1</v>
      </c>
      <c r="J160" s="4">
        <v>2</v>
      </c>
      <c r="K160" s="4" t="s">
        <v>30</v>
      </c>
      <c r="L160" s="4">
        <v>445.36</v>
      </c>
      <c r="M160" s="4">
        <v>445.36</v>
      </c>
      <c r="N160" s="4" t="s">
        <v>772</v>
      </c>
      <c r="O160" s="4" t="s">
        <v>32</v>
      </c>
      <c r="P160" s="4" t="s">
        <v>33</v>
      </c>
      <c r="Q160" s="4">
        <v>0</v>
      </c>
      <c r="R160" s="7">
        <v>45251.0000115741</v>
      </c>
      <c r="S160" s="6">
        <v>45261</v>
      </c>
      <c r="T160" s="4" t="s">
        <v>34</v>
      </c>
      <c r="U160" s="4">
        <v>445.36</v>
      </c>
      <c r="V160" s="4">
        <v>0</v>
      </c>
      <c r="W160" s="4">
        <v>0</v>
      </c>
      <c r="X160" s="4" t="s">
        <v>773</v>
      </c>
      <c r="Y160" s="4" t="s">
        <v>774</v>
      </c>
    </row>
    <row r="161" s="4" customFormat="1" spans="1:25">
      <c r="A161" s="4" t="s">
        <v>496</v>
      </c>
      <c r="B161" s="4" t="s">
        <v>26</v>
      </c>
      <c r="C161" s="4" t="s">
        <v>72</v>
      </c>
      <c r="D161" s="4" t="s">
        <v>497</v>
      </c>
      <c r="E161" s="4" t="s">
        <v>498</v>
      </c>
      <c r="F161" s="6">
        <v>45257</v>
      </c>
      <c r="G161" s="6">
        <v>45258</v>
      </c>
      <c r="H161" s="4">
        <v>1</v>
      </c>
      <c r="I161" s="4">
        <v>1</v>
      </c>
      <c r="J161" s="4">
        <v>1</v>
      </c>
      <c r="K161" s="4" t="s">
        <v>30</v>
      </c>
      <c r="L161" s="4">
        <v>-252.49</v>
      </c>
      <c r="M161" s="4">
        <v>-252.49</v>
      </c>
      <c r="N161" s="4" t="s">
        <v>499</v>
      </c>
      <c r="O161" s="4" t="s">
        <v>32</v>
      </c>
      <c r="P161" s="4" t="s">
        <v>33</v>
      </c>
      <c r="Q161" s="4">
        <v>0</v>
      </c>
      <c r="R161" s="7">
        <v>45243</v>
      </c>
      <c r="S161" s="6">
        <v>45261</v>
      </c>
      <c r="T161" s="4" t="s">
        <v>34</v>
      </c>
      <c r="U161" s="4">
        <v>-252.49</v>
      </c>
      <c r="V161" s="4">
        <v>0</v>
      </c>
      <c r="W161" s="4">
        <v>0</v>
      </c>
      <c r="X161" s="4" t="s">
        <v>500</v>
      </c>
      <c r="Y161" s="4" t="s">
        <v>501</v>
      </c>
    </row>
    <row r="162" s="4" customFormat="1" spans="1:25">
      <c r="A162" s="4" t="s">
        <v>775</v>
      </c>
      <c r="B162" s="4" t="s">
        <v>26</v>
      </c>
      <c r="C162" s="4" t="s">
        <v>27</v>
      </c>
      <c r="D162" s="4" t="s">
        <v>776</v>
      </c>
      <c r="E162" s="4" t="s">
        <v>777</v>
      </c>
      <c r="F162" s="6">
        <v>45256</v>
      </c>
      <c r="G162" s="6">
        <v>45258</v>
      </c>
      <c r="H162" s="4">
        <v>1</v>
      </c>
      <c r="I162" s="4">
        <v>2</v>
      </c>
      <c r="J162" s="4">
        <v>2</v>
      </c>
      <c r="K162" s="4" t="s">
        <v>30</v>
      </c>
      <c r="L162" s="4">
        <v>395.68</v>
      </c>
      <c r="M162" s="4">
        <v>395.68</v>
      </c>
      <c r="N162" s="4" t="s">
        <v>778</v>
      </c>
      <c r="O162" s="4" t="s">
        <v>32</v>
      </c>
      <c r="P162" s="4" t="s">
        <v>33</v>
      </c>
      <c r="Q162" s="4">
        <v>0</v>
      </c>
      <c r="R162" s="7">
        <v>45251.0000115741</v>
      </c>
      <c r="S162" s="6">
        <v>45261</v>
      </c>
      <c r="T162" s="4" t="s">
        <v>34</v>
      </c>
      <c r="U162" s="4">
        <v>395.68</v>
      </c>
      <c r="V162" s="4">
        <v>0</v>
      </c>
      <c r="W162" s="4">
        <v>0</v>
      </c>
      <c r="X162" s="4" t="s">
        <v>779</v>
      </c>
      <c r="Y162" s="4" t="s">
        <v>780</v>
      </c>
    </row>
    <row r="163" s="4" customFormat="1" spans="1:25">
      <c r="A163" s="4" t="s">
        <v>781</v>
      </c>
      <c r="B163" s="4" t="s">
        <v>26</v>
      </c>
      <c r="C163" s="4" t="s">
        <v>27</v>
      </c>
      <c r="D163" s="4" t="s">
        <v>782</v>
      </c>
      <c r="E163" s="4" t="s">
        <v>783</v>
      </c>
      <c r="F163" s="6">
        <v>45254</v>
      </c>
      <c r="G163" s="6">
        <v>45258</v>
      </c>
      <c r="H163" s="4">
        <v>1</v>
      </c>
      <c r="I163" s="4">
        <v>4</v>
      </c>
      <c r="J163" s="4">
        <v>4</v>
      </c>
      <c r="K163" s="4" t="s">
        <v>30</v>
      </c>
      <c r="L163" s="4">
        <v>1004.79</v>
      </c>
      <c r="M163" s="4">
        <v>1004.79</v>
      </c>
      <c r="N163" s="4" t="s">
        <v>784</v>
      </c>
      <c r="O163" s="4" t="s">
        <v>32</v>
      </c>
      <c r="P163" s="4" t="s">
        <v>33</v>
      </c>
      <c r="Q163" s="4">
        <v>0</v>
      </c>
      <c r="R163" s="7">
        <v>45251</v>
      </c>
      <c r="S163" s="6">
        <v>45261</v>
      </c>
      <c r="T163" s="4" t="s">
        <v>34</v>
      </c>
      <c r="U163" s="4">
        <v>1004.79</v>
      </c>
      <c r="V163" s="4">
        <v>0</v>
      </c>
      <c r="W163" s="4">
        <v>0</v>
      </c>
      <c r="X163" s="4" t="s">
        <v>785</v>
      </c>
      <c r="Y163" s="4" t="s">
        <v>786</v>
      </c>
    </row>
    <row r="164" s="4" customFormat="1" spans="1:25">
      <c r="A164" s="4" t="s">
        <v>787</v>
      </c>
      <c r="B164" s="4" t="s">
        <v>26</v>
      </c>
      <c r="C164" s="4" t="s">
        <v>27</v>
      </c>
      <c r="D164" s="4" t="s">
        <v>788</v>
      </c>
      <c r="E164" s="4" t="s">
        <v>789</v>
      </c>
      <c r="F164" s="6">
        <v>45254</v>
      </c>
      <c r="G164" s="6">
        <v>45258</v>
      </c>
      <c r="H164" s="4">
        <v>1</v>
      </c>
      <c r="I164" s="4">
        <v>4</v>
      </c>
      <c r="J164" s="4">
        <v>4</v>
      </c>
      <c r="K164" s="4" t="s">
        <v>30</v>
      </c>
      <c r="L164" s="4">
        <v>5823.32</v>
      </c>
      <c r="M164" s="4">
        <v>5823.32</v>
      </c>
      <c r="N164" s="4" t="s">
        <v>790</v>
      </c>
      <c r="O164" s="4" t="s">
        <v>32</v>
      </c>
      <c r="P164" s="4" t="s">
        <v>33</v>
      </c>
      <c r="Q164" s="4">
        <v>0</v>
      </c>
      <c r="R164" s="7">
        <v>45251</v>
      </c>
      <c r="S164" s="6">
        <v>45261</v>
      </c>
      <c r="T164" s="4" t="s">
        <v>34</v>
      </c>
      <c r="U164" s="4">
        <v>5823.32</v>
      </c>
      <c r="V164" s="4">
        <v>0</v>
      </c>
      <c r="W164" s="4">
        <v>0</v>
      </c>
      <c r="X164" s="4" t="s">
        <v>791</v>
      </c>
      <c r="Y164" s="4" t="s">
        <v>36</v>
      </c>
    </row>
    <row r="165" s="4" customFormat="1" spans="1:25">
      <c r="A165" s="4" t="s">
        <v>792</v>
      </c>
      <c r="B165" s="4" t="s">
        <v>26</v>
      </c>
      <c r="C165" s="4" t="s">
        <v>27</v>
      </c>
      <c r="D165" s="4" t="s">
        <v>793</v>
      </c>
      <c r="E165" s="4" t="s">
        <v>794</v>
      </c>
      <c r="F165" s="6">
        <v>45255</v>
      </c>
      <c r="G165" s="6">
        <v>45258</v>
      </c>
      <c r="H165" s="4">
        <v>1</v>
      </c>
      <c r="I165" s="4">
        <v>3</v>
      </c>
      <c r="J165" s="4">
        <v>3</v>
      </c>
      <c r="K165" s="4" t="s">
        <v>30</v>
      </c>
      <c r="L165" s="4">
        <v>1548.89</v>
      </c>
      <c r="M165" s="4">
        <v>1548.89</v>
      </c>
      <c r="N165" s="4" t="s">
        <v>795</v>
      </c>
      <c r="O165" s="4" t="s">
        <v>32</v>
      </c>
      <c r="P165" s="4" t="s">
        <v>33</v>
      </c>
      <c r="Q165" s="4">
        <v>0</v>
      </c>
      <c r="R165" s="7">
        <v>45251.0000115741</v>
      </c>
      <c r="S165" s="6">
        <v>45261</v>
      </c>
      <c r="T165" s="4" t="s">
        <v>34</v>
      </c>
      <c r="U165" s="4">
        <v>1548.89</v>
      </c>
      <c r="V165" s="4">
        <v>0</v>
      </c>
      <c r="W165" s="4">
        <v>0</v>
      </c>
      <c r="X165" s="4" t="s">
        <v>796</v>
      </c>
      <c r="Y165" s="4" t="s">
        <v>797</v>
      </c>
    </row>
    <row r="166" s="4" customFormat="1" spans="1:25">
      <c r="A166" s="4" t="s">
        <v>798</v>
      </c>
      <c r="B166" s="4" t="s">
        <v>26</v>
      </c>
      <c r="C166" s="4" t="s">
        <v>27</v>
      </c>
      <c r="D166" s="4" t="s">
        <v>793</v>
      </c>
      <c r="E166" s="4" t="s">
        <v>799</v>
      </c>
      <c r="F166" s="6">
        <v>45256</v>
      </c>
      <c r="G166" s="6">
        <v>45258</v>
      </c>
      <c r="H166" s="4">
        <v>1</v>
      </c>
      <c r="I166" s="4">
        <v>2</v>
      </c>
      <c r="J166" s="4">
        <v>2</v>
      </c>
      <c r="K166" s="4" t="s">
        <v>30</v>
      </c>
      <c r="L166" s="4">
        <v>1442.38</v>
      </c>
      <c r="M166" s="4">
        <v>1442.38</v>
      </c>
      <c r="N166" s="4" t="s">
        <v>800</v>
      </c>
      <c r="O166" s="4" t="s">
        <v>32</v>
      </c>
      <c r="P166" s="4" t="s">
        <v>33</v>
      </c>
      <c r="Q166" s="4">
        <v>0</v>
      </c>
      <c r="R166" s="7">
        <v>45251.0000115741</v>
      </c>
      <c r="S166" s="6">
        <v>45261</v>
      </c>
      <c r="T166" s="4" t="s">
        <v>34</v>
      </c>
      <c r="U166" s="4">
        <v>1442.38</v>
      </c>
      <c r="V166" s="4">
        <v>0</v>
      </c>
      <c r="W166" s="4">
        <v>0</v>
      </c>
      <c r="X166" s="4" t="s">
        <v>801</v>
      </c>
      <c r="Y166" s="4" t="s">
        <v>802</v>
      </c>
    </row>
    <row r="167" s="4" customFormat="1" spans="1:25">
      <c r="A167" s="4" t="s">
        <v>169</v>
      </c>
      <c r="B167" s="4" t="s">
        <v>26</v>
      </c>
      <c r="C167" s="4" t="s">
        <v>72</v>
      </c>
      <c r="D167" s="4" t="s">
        <v>170</v>
      </c>
      <c r="E167" s="4" t="s">
        <v>171</v>
      </c>
      <c r="F167" s="6">
        <v>45257</v>
      </c>
      <c r="G167" s="6">
        <v>45258</v>
      </c>
      <c r="H167" s="4">
        <v>1</v>
      </c>
      <c r="I167" s="4">
        <v>1</v>
      </c>
      <c r="J167" s="4">
        <v>1</v>
      </c>
      <c r="K167" s="4" t="s">
        <v>30</v>
      </c>
      <c r="L167" s="4">
        <v>-1088.4</v>
      </c>
      <c r="M167" s="4">
        <v>-1088.4</v>
      </c>
      <c r="N167" s="4" t="s">
        <v>172</v>
      </c>
      <c r="O167" s="4" t="s">
        <v>32</v>
      </c>
      <c r="P167" s="4" t="s">
        <v>33</v>
      </c>
      <c r="Q167" s="4">
        <v>0</v>
      </c>
      <c r="R167" s="7">
        <v>45221</v>
      </c>
      <c r="S167" s="6">
        <v>45261</v>
      </c>
      <c r="T167" s="4" t="s">
        <v>34</v>
      </c>
      <c r="U167" s="4">
        <v>-1088.4</v>
      </c>
      <c r="V167" s="4">
        <v>0</v>
      </c>
      <c r="W167" s="4">
        <v>0</v>
      </c>
      <c r="X167" s="4" t="s">
        <v>173</v>
      </c>
      <c r="Y167" s="4" t="s">
        <v>36</v>
      </c>
    </row>
    <row r="168" s="4" customFormat="1" spans="1:25">
      <c r="A168" s="4" t="s">
        <v>803</v>
      </c>
      <c r="B168" s="4" t="s">
        <v>26</v>
      </c>
      <c r="C168" s="4" t="s">
        <v>27</v>
      </c>
      <c r="D168" s="4" t="s">
        <v>637</v>
      </c>
      <c r="E168" s="4" t="s">
        <v>655</v>
      </c>
      <c r="F168" s="6">
        <v>45257</v>
      </c>
      <c r="G168" s="6">
        <v>45258</v>
      </c>
      <c r="H168" s="4">
        <v>1</v>
      </c>
      <c r="I168" s="4">
        <v>1</v>
      </c>
      <c r="J168" s="4">
        <v>1</v>
      </c>
      <c r="K168" s="4" t="s">
        <v>30</v>
      </c>
      <c r="L168" s="4">
        <v>339.01</v>
      </c>
      <c r="M168" s="4">
        <v>339.01</v>
      </c>
      <c r="N168" s="4" t="s">
        <v>804</v>
      </c>
      <c r="O168" s="4" t="s">
        <v>32</v>
      </c>
      <c r="P168" s="4" t="s">
        <v>33</v>
      </c>
      <c r="Q168" s="4">
        <v>0</v>
      </c>
      <c r="R168" s="7">
        <v>45252.0000115741</v>
      </c>
      <c r="S168" s="6">
        <v>45261</v>
      </c>
      <c r="T168" s="4" t="s">
        <v>34</v>
      </c>
      <c r="U168" s="4">
        <v>339.01</v>
      </c>
      <c r="V168" s="4">
        <v>0</v>
      </c>
      <c r="W168" s="4">
        <v>0</v>
      </c>
      <c r="X168" s="4" t="s">
        <v>805</v>
      </c>
      <c r="Y168" s="4" t="s">
        <v>36</v>
      </c>
    </row>
    <row r="169" s="4" customFormat="1" spans="1:25">
      <c r="A169" s="4" t="s">
        <v>806</v>
      </c>
      <c r="B169" s="4" t="s">
        <v>26</v>
      </c>
      <c r="C169" s="4" t="s">
        <v>27</v>
      </c>
      <c r="D169" s="4" t="s">
        <v>637</v>
      </c>
      <c r="E169" s="4" t="s">
        <v>807</v>
      </c>
      <c r="F169" s="6">
        <v>45256</v>
      </c>
      <c r="G169" s="6">
        <v>45258</v>
      </c>
      <c r="H169" s="4">
        <v>1</v>
      </c>
      <c r="I169" s="4">
        <v>2</v>
      </c>
      <c r="J169" s="4">
        <v>2</v>
      </c>
      <c r="K169" s="4" t="s">
        <v>30</v>
      </c>
      <c r="L169" s="4">
        <v>771.44</v>
      </c>
      <c r="M169" s="4">
        <v>771.44</v>
      </c>
      <c r="N169" s="4" t="s">
        <v>808</v>
      </c>
      <c r="O169" s="4" t="s">
        <v>32</v>
      </c>
      <c r="P169" s="4" t="s">
        <v>33</v>
      </c>
      <c r="Q169" s="4">
        <v>0</v>
      </c>
      <c r="R169" s="7">
        <v>45252</v>
      </c>
      <c r="S169" s="6">
        <v>45261</v>
      </c>
      <c r="T169" s="4" t="s">
        <v>34</v>
      </c>
      <c r="U169" s="4">
        <v>771.44</v>
      </c>
      <c r="V169" s="4">
        <v>0</v>
      </c>
      <c r="W169" s="4">
        <v>0</v>
      </c>
      <c r="X169" s="4" t="s">
        <v>809</v>
      </c>
      <c r="Y169" s="4" t="s">
        <v>36</v>
      </c>
    </row>
    <row r="170" s="4" customFormat="1" spans="1:25">
      <c r="A170" s="4" t="s">
        <v>810</v>
      </c>
      <c r="B170" s="4" t="s">
        <v>26</v>
      </c>
      <c r="C170" s="4" t="s">
        <v>27</v>
      </c>
      <c r="D170" s="4" t="s">
        <v>811</v>
      </c>
      <c r="E170" s="4" t="s">
        <v>812</v>
      </c>
      <c r="F170" s="6">
        <v>45255</v>
      </c>
      <c r="G170" s="6">
        <v>45258</v>
      </c>
      <c r="H170" s="4">
        <v>1</v>
      </c>
      <c r="I170" s="4">
        <v>3</v>
      </c>
      <c r="J170" s="4">
        <v>3</v>
      </c>
      <c r="K170" s="4" t="s">
        <v>30</v>
      </c>
      <c r="L170" s="4">
        <v>1376.75</v>
      </c>
      <c r="M170" s="4">
        <v>1376.75</v>
      </c>
      <c r="N170" s="4" t="s">
        <v>813</v>
      </c>
      <c r="O170" s="4" t="s">
        <v>32</v>
      </c>
      <c r="P170" s="4" t="s">
        <v>33</v>
      </c>
      <c r="Q170" s="4">
        <v>0</v>
      </c>
      <c r="R170" s="7">
        <v>45252</v>
      </c>
      <c r="S170" s="6">
        <v>45261</v>
      </c>
      <c r="T170" s="4" t="s">
        <v>34</v>
      </c>
      <c r="U170" s="4">
        <v>1376.75</v>
      </c>
      <c r="V170" s="4">
        <v>0</v>
      </c>
      <c r="W170" s="4">
        <v>0</v>
      </c>
      <c r="X170" s="4" t="s">
        <v>814</v>
      </c>
      <c r="Y170" s="4" t="s">
        <v>815</v>
      </c>
    </row>
    <row r="171" s="4" customFormat="1" spans="1:25">
      <c r="A171" s="4" t="s">
        <v>816</v>
      </c>
      <c r="B171" s="4" t="s">
        <v>26</v>
      </c>
      <c r="C171" s="4" t="s">
        <v>27</v>
      </c>
      <c r="D171" s="4" t="s">
        <v>817</v>
      </c>
      <c r="E171" s="4" t="s">
        <v>818</v>
      </c>
      <c r="F171" s="6">
        <v>45257</v>
      </c>
      <c r="G171" s="6">
        <v>45258</v>
      </c>
      <c r="H171" s="4">
        <v>1</v>
      </c>
      <c r="I171" s="4">
        <v>1</v>
      </c>
      <c r="J171" s="4">
        <v>1</v>
      </c>
      <c r="K171" s="4" t="s">
        <v>30</v>
      </c>
      <c r="L171" s="4">
        <v>349.08</v>
      </c>
      <c r="M171" s="4">
        <v>349.08</v>
      </c>
      <c r="N171" s="4" t="s">
        <v>819</v>
      </c>
      <c r="O171" s="4" t="s">
        <v>32</v>
      </c>
      <c r="P171" s="4" t="s">
        <v>33</v>
      </c>
      <c r="Q171" s="4">
        <v>0</v>
      </c>
      <c r="R171" s="7">
        <v>45252</v>
      </c>
      <c r="S171" s="6">
        <v>45261</v>
      </c>
      <c r="T171" s="4" t="s">
        <v>34</v>
      </c>
      <c r="U171" s="4">
        <v>349.08</v>
      </c>
      <c r="V171" s="4">
        <v>0</v>
      </c>
      <c r="W171" s="4">
        <v>0</v>
      </c>
      <c r="X171" s="4" t="s">
        <v>820</v>
      </c>
      <c r="Y171" s="4" t="s">
        <v>36</v>
      </c>
    </row>
    <row r="172" s="4" customFormat="1" spans="1:25">
      <c r="A172" s="4" t="s">
        <v>821</v>
      </c>
      <c r="B172" s="4" t="s">
        <v>26</v>
      </c>
      <c r="C172" s="4" t="s">
        <v>27</v>
      </c>
      <c r="D172" s="4" t="s">
        <v>822</v>
      </c>
      <c r="E172" s="4" t="s">
        <v>823</v>
      </c>
      <c r="F172" s="6">
        <v>45256</v>
      </c>
      <c r="G172" s="6">
        <v>45258</v>
      </c>
      <c r="H172" s="4">
        <v>1</v>
      </c>
      <c r="I172" s="4">
        <v>2</v>
      </c>
      <c r="J172" s="4">
        <v>2</v>
      </c>
      <c r="K172" s="4" t="s">
        <v>30</v>
      </c>
      <c r="L172" s="4">
        <v>638.28</v>
      </c>
      <c r="M172" s="4">
        <v>638.28</v>
      </c>
      <c r="N172" s="4" t="s">
        <v>824</v>
      </c>
      <c r="O172" s="4" t="s">
        <v>32</v>
      </c>
      <c r="P172" s="4" t="s">
        <v>33</v>
      </c>
      <c r="Q172" s="4">
        <v>0</v>
      </c>
      <c r="R172" s="7">
        <v>45252</v>
      </c>
      <c r="S172" s="6">
        <v>45261</v>
      </c>
      <c r="T172" s="4" t="s">
        <v>34</v>
      </c>
      <c r="U172" s="4">
        <v>638.28</v>
      </c>
      <c r="V172" s="4">
        <v>0</v>
      </c>
      <c r="W172" s="4">
        <v>0</v>
      </c>
      <c r="X172" s="4" t="s">
        <v>825</v>
      </c>
      <c r="Y172" s="4" t="s">
        <v>826</v>
      </c>
    </row>
    <row r="173" s="4" customFormat="1" spans="1:25">
      <c r="A173" s="4" t="s">
        <v>816</v>
      </c>
      <c r="B173" s="4" t="s">
        <v>26</v>
      </c>
      <c r="C173" s="4" t="s">
        <v>72</v>
      </c>
      <c r="D173" s="4" t="s">
        <v>817</v>
      </c>
      <c r="E173" s="4" t="s">
        <v>818</v>
      </c>
      <c r="F173" s="6">
        <v>45257</v>
      </c>
      <c r="G173" s="6">
        <v>45258</v>
      </c>
      <c r="H173" s="4">
        <v>1</v>
      </c>
      <c r="I173" s="4">
        <v>1</v>
      </c>
      <c r="J173" s="4">
        <v>1</v>
      </c>
      <c r="K173" s="4" t="s">
        <v>30</v>
      </c>
      <c r="L173" s="4">
        <v>-349.08</v>
      </c>
      <c r="M173" s="4">
        <v>-349.08</v>
      </c>
      <c r="N173" s="4" t="s">
        <v>819</v>
      </c>
      <c r="O173" s="4" t="s">
        <v>32</v>
      </c>
      <c r="P173" s="4" t="s">
        <v>33</v>
      </c>
      <c r="Q173" s="4">
        <v>0</v>
      </c>
      <c r="R173" s="7">
        <v>45252</v>
      </c>
      <c r="S173" s="6">
        <v>45261</v>
      </c>
      <c r="T173" s="4" t="s">
        <v>34</v>
      </c>
      <c r="U173" s="4">
        <v>-349.08</v>
      </c>
      <c r="V173" s="4">
        <v>0</v>
      </c>
      <c r="W173" s="4">
        <v>0</v>
      </c>
      <c r="X173" s="4" t="s">
        <v>820</v>
      </c>
      <c r="Y173" s="4" t="s">
        <v>36</v>
      </c>
    </row>
    <row r="174" s="4" customFormat="1" spans="1:25">
      <c r="A174" s="4" t="s">
        <v>827</v>
      </c>
      <c r="B174" s="4" t="s">
        <v>26</v>
      </c>
      <c r="C174" s="4" t="s">
        <v>27</v>
      </c>
      <c r="D174" s="4" t="s">
        <v>828</v>
      </c>
      <c r="E174" s="4" t="s">
        <v>829</v>
      </c>
      <c r="F174" s="6">
        <v>45256</v>
      </c>
      <c r="G174" s="6">
        <v>45258</v>
      </c>
      <c r="H174" s="4">
        <v>1</v>
      </c>
      <c r="I174" s="4">
        <v>2</v>
      </c>
      <c r="J174" s="4">
        <v>2</v>
      </c>
      <c r="K174" s="4" t="s">
        <v>30</v>
      </c>
      <c r="L174" s="4">
        <v>694.31</v>
      </c>
      <c r="M174" s="4">
        <v>694.31</v>
      </c>
      <c r="N174" s="4" t="s">
        <v>830</v>
      </c>
      <c r="O174" s="4" t="s">
        <v>32</v>
      </c>
      <c r="P174" s="4" t="s">
        <v>33</v>
      </c>
      <c r="Q174" s="4">
        <v>0</v>
      </c>
      <c r="R174" s="7">
        <v>45252</v>
      </c>
      <c r="S174" s="6">
        <v>45261</v>
      </c>
      <c r="T174" s="4" t="s">
        <v>34</v>
      </c>
      <c r="U174" s="4">
        <v>694.31</v>
      </c>
      <c r="V174" s="4">
        <v>0</v>
      </c>
      <c r="W174" s="4">
        <v>0</v>
      </c>
      <c r="X174" s="4" t="s">
        <v>831</v>
      </c>
      <c r="Y174" s="4" t="s">
        <v>36</v>
      </c>
    </row>
    <row r="175" s="4" customFormat="1" spans="1:25">
      <c r="A175" s="4" t="s">
        <v>832</v>
      </c>
      <c r="B175" s="4" t="s">
        <v>26</v>
      </c>
      <c r="C175" s="4" t="s">
        <v>27</v>
      </c>
      <c r="D175" s="4" t="s">
        <v>833</v>
      </c>
      <c r="E175" s="4" t="s">
        <v>655</v>
      </c>
      <c r="F175" s="6">
        <v>45257</v>
      </c>
      <c r="G175" s="6">
        <v>45258</v>
      </c>
      <c r="H175" s="4">
        <v>1</v>
      </c>
      <c r="I175" s="4">
        <v>1</v>
      </c>
      <c r="J175" s="4">
        <v>1</v>
      </c>
      <c r="K175" s="4" t="s">
        <v>30</v>
      </c>
      <c r="L175" s="4">
        <v>1121.85</v>
      </c>
      <c r="M175" s="4">
        <v>1121.85</v>
      </c>
      <c r="N175" s="4" t="s">
        <v>834</v>
      </c>
      <c r="O175" s="4" t="s">
        <v>32</v>
      </c>
      <c r="P175" s="4" t="s">
        <v>33</v>
      </c>
      <c r="Q175" s="4">
        <v>0</v>
      </c>
      <c r="R175" s="7">
        <v>45252</v>
      </c>
      <c r="S175" s="6">
        <v>45261</v>
      </c>
      <c r="T175" s="4" t="s">
        <v>34</v>
      </c>
      <c r="U175" s="4">
        <v>1121.85</v>
      </c>
      <c r="V175" s="4">
        <v>0</v>
      </c>
      <c r="W175" s="4">
        <v>0</v>
      </c>
      <c r="X175" s="4" t="s">
        <v>835</v>
      </c>
      <c r="Y175" s="4" t="s">
        <v>836</v>
      </c>
    </row>
    <row r="176" s="4" customFormat="1" spans="1:25">
      <c r="A176" s="4" t="s">
        <v>837</v>
      </c>
      <c r="B176" s="4" t="s">
        <v>26</v>
      </c>
      <c r="C176" s="4" t="s">
        <v>27</v>
      </c>
      <c r="D176" s="4" t="s">
        <v>838</v>
      </c>
      <c r="E176" s="4" t="s">
        <v>839</v>
      </c>
      <c r="F176" s="6">
        <v>45257</v>
      </c>
      <c r="G176" s="6">
        <v>45258</v>
      </c>
      <c r="H176" s="4">
        <v>1</v>
      </c>
      <c r="I176" s="4">
        <v>1</v>
      </c>
      <c r="J176" s="4">
        <v>1</v>
      </c>
      <c r="K176" s="4" t="s">
        <v>30</v>
      </c>
      <c r="L176" s="4">
        <v>922.56</v>
      </c>
      <c r="M176" s="4">
        <v>922.56</v>
      </c>
      <c r="N176" s="4" t="s">
        <v>840</v>
      </c>
      <c r="O176" s="4" t="s">
        <v>32</v>
      </c>
      <c r="P176" s="4" t="s">
        <v>33</v>
      </c>
      <c r="Q176" s="4">
        <v>0</v>
      </c>
      <c r="R176" s="7">
        <v>45252.0000115741</v>
      </c>
      <c r="S176" s="6">
        <v>45261</v>
      </c>
      <c r="T176" s="4" t="s">
        <v>34</v>
      </c>
      <c r="U176" s="4">
        <v>922.56</v>
      </c>
      <c r="V176" s="4">
        <v>0</v>
      </c>
      <c r="W176" s="4">
        <v>0</v>
      </c>
      <c r="X176" s="4" t="s">
        <v>841</v>
      </c>
      <c r="Y176" s="4" t="s">
        <v>842</v>
      </c>
    </row>
    <row r="177" s="4" customFormat="1" spans="1:25">
      <c r="A177" s="4" t="s">
        <v>843</v>
      </c>
      <c r="B177" s="4" t="s">
        <v>26</v>
      </c>
      <c r="C177" s="4" t="s">
        <v>27</v>
      </c>
      <c r="D177" s="4" t="s">
        <v>844</v>
      </c>
      <c r="E177" s="4" t="s">
        <v>845</v>
      </c>
      <c r="F177" s="6">
        <v>45257</v>
      </c>
      <c r="G177" s="6">
        <v>45258</v>
      </c>
      <c r="H177" s="4">
        <v>1</v>
      </c>
      <c r="I177" s="4">
        <v>1</v>
      </c>
      <c r="J177" s="4">
        <v>1</v>
      </c>
      <c r="K177" s="4" t="s">
        <v>30</v>
      </c>
      <c r="L177" s="4">
        <v>524.47</v>
      </c>
      <c r="M177" s="4">
        <v>524.47</v>
      </c>
      <c r="N177" s="4" t="s">
        <v>846</v>
      </c>
      <c r="O177" s="4" t="s">
        <v>32</v>
      </c>
      <c r="P177" s="4" t="s">
        <v>33</v>
      </c>
      <c r="Q177" s="4">
        <v>0</v>
      </c>
      <c r="R177" s="7">
        <v>45253</v>
      </c>
      <c r="S177" s="6">
        <v>45261</v>
      </c>
      <c r="T177" s="4" t="s">
        <v>34</v>
      </c>
      <c r="U177" s="4">
        <v>524.47</v>
      </c>
      <c r="V177" s="4">
        <v>0</v>
      </c>
      <c r="W177" s="4">
        <v>0</v>
      </c>
      <c r="X177" s="4" t="s">
        <v>847</v>
      </c>
      <c r="Y177" s="4" t="s">
        <v>848</v>
      </c>
    </row>
    <row r="178" s="4" customFormat="1" spans="1:25">
      <c r="A178" s="4" t="s">
        <v>298</v>
      </c>
      <c r="B178" s="4" t="s">
        <v>26</v>
      </c>
      <c r="C178" s="4" t="s">
        <v>72</v>
      </c>
      <c r="D178" s="4" t="s">
        <v>299</v>
      </c>
      <c r="E178" s="4" t="s">
        <v>300</v>
      </c>
      <c r="F178" s="6">
        <v>45257</v>
      </c>
      <c r="G178" s="6">
        <v>45258</v>
      </c>
      <c r="H178" s="4">
        <v>1</v>
      </c>
      <c r="I178" s="4">
        <v>1</v>
      </c>
      <c r="J178" s="4">
        <v>1</v>
      </c>
      <c r="K178" s="4" t="s">
        <v>30</v>
      </c>
      <c r="L178" s="4">
        <v>-824.53</v>
      </c>
      <c r="M178" s="4">
        <v>-824.53</v>
      </c>
      <c r="N178" s="4" t="s">
        <v>301</v>
      </c>
      <c r="O178" s="4" t="s">
        <v>32</v>
      </c>
      <c r="P178" s="4" t="s">
        <v>33</v>
      </c>
      <c r="Q178" s="4">
        <v>0</v>
      </c>
      <c r="R178" s="7">
        <v>45236.0000115741</v>
      </c>
      <c r="S178" s="6">
        <v>45261</v>
      </c>
      <c r="T178" s="4" t="s">
        <v>34</v>
      </c>
      <c r="U178" s="4">
        <v>-824.53</v>
      </c>
      <c r="V178" s="4">
        <v>0</v>
      </c>
      <c r="W178" s="4">
        <v>0</v>
      </c>
      <c r="X178" s="4" t="s">
        <v>302</v>
      </c>
      <c r="Y178" s="4" t="s">
        <v>303</v>
      </c>
    </row>
    <row r="179" s="4" customFormat="1" spans="1:25">
      <c r="A179" s="4" t="s">
        <v>633</v>
      </c>
      <c r="B179" s="4" t="s">
        <v>26</v>
      </c>
      <c r="C179" s="4" t="s">
        <v>72</v>
      </c>
      <c r="D179" s="4" t="s">
        <v>289</v>
      </c>
      <c r="E179" s="4" t="s">
        <v>290</v>
      </c>
      <c r="F179" s="6">
        <v>45257</v>
      </c>
      <c r="G179" s="6">
        <v>45258</v>
      </c>
      <c r="H179" s="4">
        <v>1</v>
      </c>
      <c r="I179" s="4">
        <v>1</v>
      </c>
      <c r="J179" s="4">
        <v>1</v>
      </c>
      <c r="K179" s="4" t="s">
        <v>30</v>
      </c>
      <c r="L179" s="4">
        <v>-511.45</v>
      </c>
      <c r="M179" s="4">
        <v>-511.45</v>
      </c>
      <c r="N179" s="4" t="s">
        <v>634</v>
      </c>
      <c r="O179" s="4" t="s">
        <v>32</v>
      </c>
      <c r="P179" s="4" t="s">
        <v>33</v>
      </c>
      <c r="Q179" s="4">
        <v>0</v>
      </c>
      <c r="R179" s="7">
        <v>45248</v>
      </c>
      <c r="S179" s="6">
        <v>45261</v>
      </c>
      <c r="T179" s="4" t="s">
        <v>34</v>
      </c>
      <c r="U179" s="4">
        <v>-511.45</v>
      </c>
      <c r="V179" s="4">
        <v>0</v>
      </c>
      <c r="W179" s="4">
        <v>0</v>
      </c>
      <c r="X179" s="4" t="s">
        <v>635</v>
      </c>
      <c r="Y179" s="4" t="s">
        <v>36</v>
      </c>
    </row>
    <row r="180" s="4" customFormat="1" spans="1:25">
      <c r="A180" s="4" t="s">
        <v>849</v>
      </c>
      <c r="B180" s="4" t="s">
        <v>26</v>
      </c>
      <c r="C180" s="4" t="s">
        <v>27</v>
      </c>
      <c r="D180" s="4" t="s">
        <v>850</v>
      </c>
      <c r="E180" s="4" t="s">
        <v>742</v>
      </c>
      <c r="F180" s="6">
        <v>45257</v>
      </c>
      <c r="G180" s="6">
        <v>45258</v>
      </c>
      <c r="H180" s="4">
        <v>1</v>
      </c>
      <c r="I180" s="4">
        <v>1</v>
      </c>
      <c r="J180" s="4">
        <v>1</v>
      </c>
      <c r="K180" s="4" t="s">
        <v>30</v>
      </c>
      <c r="L180" s="4">
        <v>742.64</v>
      </c>
      <c r="M180" s="4">
        <v>742.64</v>
      </c>
      <c r="N180" s="4" t="s">
        <v>851</v>
      </c>
      <c r="O180" s="4" t="s">
        <v>32</v>
      </c>
      <c r="P180" s="4" t="s">
        <v>33</v>
      </c>
      <c r="Q180" s="4">
        <v>0</v>
      </c>
      <c r="R180" s="7">
        <v>45253.0000115741</v>
      </c>
      <c r="S180" s="6">
        <v>45261</v>
      </c>
      <c r="T180" s="4" t="s">
        <v>34</v>
      </c>
      <c r="U180" s="4">
        <v>742.64</v>
      </c>
      <c r="V180" s="4">
        <v>0</v>
      </c>
      <c r="W180" s="4">
        <v>0</v>
      </c>
      <c r="X180" s="4" t="s">
        <v>852</v>
      </c>
      <c r="Y180" s="4" t="s">
        <v>853</v>
      </c>
    </row>
    <row r="181" s="4" customFormat="1" spans="1:25">
      <c r="A181" s="4" t="s">
        <v>854</v>
      </c>
      <c r="B181" s="4" t="s">
        <v>26</v>
      </c>
      <c r="C181" s="4" t="s">
        <v>27</v>
      </c>
      <c r="D181" s="4" t="s">
        <v>855</v>
      </c>
      <c r="E181" s="4" t="s">
        <v>856</v>
      </c>
      <c r="F181" s="6">
        <v>45257</v>
      </c>
      <c r="G181" s="6">
        <v>45258</v>
      </c>
      <c r="H181" s="4">
        <v>2</v>
      </c>
      <c r="I181" s="4">
        <v>1</v>
      </c>
      <c r="J181" s="4">
        <v>2</v>
      </c>
      <c r="K181" s="4" t="s">
        <v>30</v>
      </c>
      <c r="L181" s="4">
        <v>640.88</v>
      </c>
      <c r="M181" s="4">
        <v>640.88</v>
      </c>
      <c r="N181" s="4" t="s">
        <v>857</v>
      </c>
      <c r="O181" s="4" t="s">
        <v>32</v>
      </c>
      <c r="P181" s="4" t="s">
        <v>33</v>
      </c>
      <c r="Q181" s="4">
        <v>0</v>
      </c>
      <c r="R181" s="7">
        <v>45253.0000115741</v>
      </c>
      <c r="S181" s="6">
        <v>45261</v>
      </c>
      <c r="T181" s="4" t="s">
        <v>34</v>
      </c>
      <c r="U181" s="4">
        <v>640.88</v>
      </c>
      <c r="V181" s="4">
        <v>0</v>
      </c>
      <c r="W181" s="4">
        <v>0</v>
      </c>
      <c r="X181" s="4" t="s">
        <v>858</v>
      </c>
      <c r="Y181" s="4" t="s">
        <v>859</v>
      </c>
    </row>
    <row r="182" s="4" customFormat="1" spans="1:25">
      <c r="A182" s="4" t="s">
        <v>860</v>
      </c>
      <c r="B182" s="4" t="s">
        <v>26</v>
      </c>
      <c r="C182" s="4" t="s">
        <v>27</v>
      </c>
      <c r="D182" s="4" t="s">
        <v>861</v>
      </c>
      <c r="E182" s="4" t="s">
        <v>101</v>
      </c>
      <c r="F182" s="6">
        <v>45257</v>
      </c>
      <c r="G182" s="6">
        <v>45258</v>
      </c>
      <c r="H182" s="4">
        <v>1</v>
      </c>
      <c r="I182" s="4">
        <v>1</v>
      </c>
      <c r="J182" s="4">
        <v>1</v>
      </c>
      <c r="K182" s="4" t="s">
        <v>30</v>
      </c>
      <c r="L182" s="4">
        <v>195.52</v>
      </c>
      <c r="M182" s="4">
        <v>195.52</v>
      </c>
      <c r="N182" s="4" t="s">
        <v>862</v>
      </c>
      <c r="O182" s="4" t="s">
        <v>32</v>
      </c>
      <c r="P182" s="4" t="s">
        <v>33</v>
      </c>
      <c r="Q182" s="4">
        <v>0</v>
      </c>
      <c r="R182" s="7">
        <v>45253.0000115741</v>
      </c>
      <c r="S182" s="6">
        <v>45261</v>
      </c>
      <c r="T182" s="4" t="s">
        <v>34</v>
      </c>
      <c r="U182" s="4">
        <v>195.52</v>
      </c>
      <c r="V182" s="4">
        <v>0</v>
      </c>
      <c r="W182" s="4">
        <v>0</v>
      </c>
      <c r="X182" s="4" t="s">
        <v>863</v>
      </c>
      <c r="Y182" s="4" t="s">
        <v>864</v>
      </c>
    </row>
    <row r="183" s="4" customFormat="1" spans="1:25">
      <c r="A183" s="4" t="s">
        <v>865</v>
      </c>
      <c r="B183" s="4" t="s">
        <v>26</v>
      </c>
      <c r="C183" s="4" t="s">
        <v>27</v>
      </c>
      <c r="D183" s="4" t="s">
        <v>866</v>
      </c>
      <c r="E183" s="4" t="s">
        <v>867</v>
      </c>
      <c r="F183" s="6">
        <v>45253</v>
      </c>
      <c r="G183" s="6">
        <v>45258</v>
      </c>
      <c r="H183" s="4">
        <v>1</v>
      </c>
      <c r="I183" s="4">
        <v>5</v>
      </c>
      <c r="J183" s="4">
        <v>5</v>
      </c>
      <c r="K183" s="4" t="s">
        <v>30</v>
      </c>
      <c r="L183" s="4">
        <v>2630.05</v>
      </c>
      <c r="M183" s="4">
        <v>2630.05</v>
      </c>
      <c r="N183" s="4" t="s">
        <v>868</v>
      </c>
      <c r="O183" s="4" t="s">
        <v>32</v>
      </c>
      <c r="P183" s="4" t="s">
        <v>33</v>
      </c>
      <c r="Q183" s="4">
        <v>0</v>
      </c>
      <c r="R183" s="7">
        <v>45253.0000115741</v>
      </c>
      <c r="S183" s="6">
        <v>45261</v>
      </c>
      <c r="T183" s="4" t="s">
        <v>34</v>
      </c>
      <c r="U183" s="4">
        <v>2630.05</v>
      </c>
      <c r="V183" s="4">
        <v>0</v>
      </c>
      <c r="W183" s="4">
        <v>0</v>
      </c>
      <c r="X183" s="4" t="s">
        <v>869</v>
      </c>
      <c r="Y183" s="4" t="s">
        <v>870</v>
      </c>
    </row>
    <row r="184" s="4" customFormat="1" spans="1:25">
      <c r="A184" s="4" t="s">
        <v>871</v>
      </c>
      <c r="B184" s="4" t="s">
        <v>26</v>
      </c>
      <c r="C184" s="4" t="s">
        <v>27</v>
      </c>
      <c r="D184" s="4" t="s">
        <v>872</v>
      </c>
      <c r="E184" s="4" t="s">
        <v>873</v>
      </c>
      <c r="F184" s="6">
        <v>45256</v>
      </c>
      <c r="G184" s="6">
        <v>45258</v>
      </c>
      <c r="H184" s="4">
        <v>1</v>
      </c>
      <c r="I184" s="4">
        <v>2</v>
      </c>
      <c r="J184" s="4">
        <v>2</v>
      </c>
      <c r="K184" s="4" t="s">
        <v>30</v>
      </c>
      <c r="L184" s="4">
        <v>981.99</v>
      </c>
      <c r="M184" s="4">
        <v>981.99</v>
      </c>
      <c r="N184" s="4" t="s">
        <v>874</v>
      </c>
      <c r="O184" s="4" t="s">
        <v>32</v>
      </c>
      <c r="P184" s="4" t="s">
        <v>33</v>
      </c>
      <c r="Q184" s="4">
        <v>0</v>
      </c>
      <c r="R184" s="7">
        <v>45253</v>
      </c>
      <c r="S184" s="6">
        <v>45261</v>
      </c>
      <c r="T184" s="4" t="s">
        <v>34</v>
      </c>
      <c r="U184" s="4">
        <v>981.99</v>
      </c>
      <c r="V184" s="4">
        <v>0</v>
      </c>
      <c r="W184" s="4">
        <v>0</v>
      </c>
      <c r="X184" s="4" t="s">
        <v>875</v>
      </c>
      <c r="Y184" s="4" t="s">
        <v>876</v>
      </c>
    </row>
    <row r="185" s="4" customFormat="1" spans="1:25">
      <c r="A185" s="4" t="s">
        <v>877</v>
      </c>
      <c r="B185" s="4" t="s">
        <v>26</v>
      </c>
      <c r="C185" s="4" t="s">
        <v>27</v>
      </c>
      <c r="D185" s="4" t="s">
        <v>682</v>
      </c>
      <c r="E185" s="4" t="s">
        <v>683</v>
      </c>
      <c r="F185" s="6">
        <v>45255</v>
      </c>
      <c r="G185" s="6">
        <v>45258</v>
      </c>
      <c r="H185" s="4">
        <v>1</v>
      </c>
      <c r="I185" s="4">
        <v>3</v>
      </c>
      <c r="J185" s="4">
        <v>3</v>
      </c>
      <c r="K185" s="4" t="s">
        <v>30</v>
      </c>
      <c r="L185" s="4">
        <v>1525.08</v>
      </c>
      <c r="M185" s="4">
        <v>1525.08</v>
      </c>
      <c r="N185" s="4" t="s">
        <v>878</v>
      </c>
      <c r="O185" s="4" t="s">
        <v>32</v>
      </c>
      <c r="P185" s="4" t="s">
        <v>33</v>
      </c>
      <c r="Q185" s="4">
        <v>0</v>
      </c>
      <c r="R185" s="7">
        <v>45253.0000115741</v>
      </c>
      <c r="S185" s="6">
        <v>45261</v>
      </c>
      <c r="T185" s="4" t="s">
        <v>34</v>
      </c>
      <c r="U185" s="4">
        <v>1525.08</v>
      </c>
      <c r="V185" s="4">
        <v>0</v>
      </c>
      <c r="W185" s="4">
        <v>0</v>
      </c>
      <c r="X185" s="4" t="s">
        <v>879</v>
      </c>
      <c r="Y185" s="4" t="s">
        <v>880</v>
      </c>
    </row>
    <row r="186" s="4" customFormat="1" spans="1:25">
      <c r="A186" s="4" t="s">
        <v>881</v>
      </c>
      <c r="B186" s="4" t="s">
        <v>26</v>
      </c>
      <c r="C186" s="4" t="s">
        <v>27</v>
      </c>
      <c r="D186" s="4" t="s">
        <v>559</v>
      </c>
      <c r="E186" s="4" t="s">
        <v>882</v>
      </c>
      <c r="F186" s="6">
        <v>45257</v>
      </c>
      <c r="G186" s="6">
        <v>45258</v>
      </c>
      <c r="H186" s="4">
        <v>1</v>
      </c>
      <c r="I186" s="4">
        <v>1</v>
      </c>
      <c r="J186" s="4">
        <v>1</v>
      </c>
      <c r="K186" s="4" t="s">
        <v>30</v>
      </c>
      <c r="L186" s="4">
        <v>867.95</v>
      </c>
      <c r="M186" s="4">
        <v>867.95</v>
      </c>
      <c r="N186" s="4" t="s">
        <v>883</v>
      </c>
      <c r="O186" s="4" t="s">
        <v>32</v>
      </c>
      <c r="P186" s="4" t="s">
        <v>33</v>
      </c>
      <c r="Q186" s="4">
        <v>0</v>
      </c>
      <c r="R186" s="7">
        <v>45253</v>
      </c>
      <c r="S186" s="6">
        <v>45261</v>
      </c>
      <c r="T186" s="4" t="s">
        <v>34</v>
      </c>
      <c r="U186" s="4">
        <v>867.95</v>
      </c>
      <c r="V186" s="4">
        <v>0</v>
      </c>
      <c r="W186" s="4">
        <v>0</v>
      </c>
      <c r="X186" s="4" t="s">
        <v>884</v>
      </c>
      <c r="Y186" s="4" t="s">
        <v>885</v>
      </c>
    </row>
    <row r="187" s="4" customFormat="1" spans="1:25">
      <c r="A187" s="4" t="s">
        <v>886</v>
      </c>
      <c r="B187" s="4" t="s">
        <v>26</v>
      </c>
      <c r="C187" s="4" t="s">
        <v>27</v>
      </c>
      <c r="D187" s="4" t="s">
        <v>887</v>
      </c>
      <c r="E187" s="4" t="s">
        <v>888</v>
      </c>
      <c r="F187" s="6">
        <v>45257</v>
      </c>
      <c r="G187" s="6">
        <v>45258</v>
      </c>
      <c r="H187" s="4">
        <v>1</v>
      </c>
      <c r="I187" s="4">
        <v>1</v>
      </c>
      <c r="J187" s="4">
        <v>1</v>
      </c>
      <c r="K187" s="4" t="s">
        <v>30</v>
      </c>
      <c r="L187" s="4">
        <v>247.95</v>
      </c>
      <c r="M187" s="4">
        <v>247.95</v>
      </c>
      <c r="N187" s="4" t="s">
        <v>889</v>
      </c>
      <c r="O187" s="4" t="s">
        <v>32</v>
      </c>
      <c r="P187" s="4" t="s">
        <v>33</v>
      </c>
      <c r="Q187" s="4">
        <v>0</v>
      </c>
      <c r="R187" s="7">
        <v>45253.0000115741</v>
      </c>
      <c r="S187" s="6">
        <v>45261</v>
      </c>
      <c r="T187" s="4" t="s">
        <v>34</v>
      </c>
      <c r="U187" s="4">
        <v>247.95</v>
      </c>
      <c r="V187" s="4">
        <v>0</v>
      </c>
      <c r="W187" s="4">
        <v>0</v>
      </c>
      <c r="X187" s="4" t="s">
        <v>890</v>
      </c>
      <c r="Y187" s="4" t="s">
        <v>891</v>
      </c>
    </row>
    <row r="188" s="4" customFormat="1" spans="1:25">
      <c r="A188" s="4" t="s">
        <v>892</v>
      </c>
      <c r="B188" s="4" t="s">
        <v>26</v>
      </c>
      <c r="C188" s="4" t="s">
        <v>27</v>
      </c>
      <c r="D188" s="4" t="s">
        <v>893</v>
      </c>
      <c r="E188" s="4" t="s">
        <v>894</v>
      </c>
      <c r="F188" s="6">
        <v>45254</v>
      </c>
      <c r="G188" s="6">
        <v>45258</v>
      </c>
      <c r="H188" s="4">
        <v>1</v>
      </c>
      <c r="I188" s="4">
        <v>4</v>
      </c>
      <c r="J188" s="4">
        <v>4</v>
      </c>
      <c r="K188" s="4" t="s">
        <v>30</v>
      </c>
      <c r="L188" s="4">
        <v>1533.89</v>
      </c>
      <c r="M188" s="4">
        <v>1533.89</v>
      </c>
      <c r="N188" s="4" t="s">
        <v>895</v>
      </c>
      <c r="O188" s="4" t="s">
        <v>32</v>
      </c>
      <c r="P188" s="4" t="s">
        <v>33</v>
      </c>
      <c r="Q188" s="4">
        <v>0</v>
      </c>
      <c r="R188" s="7">
        <v>45253.0000115741</v>
      </c>
      <c r="S188" s="6">
        <v>45261</v>
      </c>
      <c r="T188" s="4" t="s">
        <v>34</v>
      </c>
      <c r="U188" s="4">
        <v>1533.89</v>
      </c>
      <c r="V188" s="4">
        <v>0</v>
      </c>
      <c r="W188" s="4">
        <v>0</v>
      </c>
      <c r="X188" s="4" t="s">
        <v>896</v>
      </c>
      <c r="Y188" s="4" t="s">
        <v>897</v>
      </c>
    </row>
    <row r="189" s="4" customFormat="1" spans="1:25">
      <c r="A189" s="4" t="s">
        <v>898</v>
      </c>
      <c r="B189" s="4" t="s">
        <v>26</v>
      </c>
      <c r="C189" s="4" t="s">
        <v>27</v>
      </c>
      <c r="D189" s="4" t="s">
        <v>899</v>
      </c>
      <c r="E189" s="4" t="s">
        <v>742</v>
      </c>
      <c r="F189" s="6">
        <v>45254</v>
      </c>
      <c r="G189" s="6">
        <v>45258</v>
      </c>
      <c r="H189" s="4">
        <v>1</v>
      </c>
      <c r="I189" s="4">
        <v>4</v>
      </c>
      <c r="J189" s="4">
        <v>4</v>
      </c>
      <c r="K189" s="4" t="s">
        <v>30</v>
      </c>
      <c r="L189" s="4">
        <v>2708.96</v>
      </c>
      <c r="M189" s="4">
        <v>2708.96</v>
      </c>
      <c r="N189" s="4" t="s">
        <v>900</v>
      </c>
      <c r="O189" s="4" t="s">
        <v>32</v>
      </c>
      <c r="P189" s="4" t="s">
        <v>33</v>
      </c>
      <c r="Q189" s="4">
        <v>0</v>
      </c>
      <c r="R189" s="7">
        <v>45253</v>
      </c>
      <c r="S189" s="6">
        <v>45261</v>
      </c>
      <c r="T189" s="4" t="s">
        <v>34</v>
      </c>
      <c r="U189" s="4">
        <v>2708.96</v>
      </c>
      <c r="V189" s="4">
        <v>0</v>
      </c>
      <c r="W189" s="4">
        <v>0</v>
      </c>
      <c r="X189" s="4" t="s">
        <v>901</v>
      </c>
      <c r="Y189" s="4" t="s">
        <v>902</v>
      </c>
    </row>
    <row r="190" s="4" customFormat="1" spans="1:25">
      <c r="A190" s="4" t="s">
        <v>903</v>
      </c>
      <c r="B190" s="4" t="s">
        <v>26</v>
      </c>
      <c r="C190" s="4" t="s">
        <v>27</v>
      </c>
      <c r="D190" s="4" t="s">
        <v>904</v>
      </c>
      <c r="E190" s="4" t="s">
        <v>905</v>
      </c>
      <c r="F190" s="6">
        <v>45257</v>
      </c>
      <c r="G190" s="6">
        <v>45258</v>
      </c>
      <c r="H190" s="4">
        <v>1</v>
      </c>
      <c r="I190" s="4">
        <v>1</v>
      </c>
      <c r="J190" s="4">
        <v>1</v>
      </c>
      <c r="K190" s="4" t="s">
        <v>30</v>
      </c>
      <c r="L190" s="4">
        <v>819.38</v>
      </c>
      <c r="M190" s="4">
        <v>819.38</v>
      </c>
      <c r="N190" s="4" t="s">
        <v>906</v>
      </c>
      <c r="O190" s="4" t="s">
        <v>32</v>
      </c>
      <c r="P190" s="4" t="s">
        <v>33</v>
      </c>
      <c r="Q190" s="4">
        <v>0</v>
      </c>
      <c r="R190" s="7">
        <v>45253.0000115741</v>
      </c>
      <c r="S190" s="6">
        <v>45261</v>
      </c>
      <c r="T190" s="4" t="s">
        <v>34</v>
      </c>
      <c r="U190" s="4">
        <v>819.38</v>
      </c>
      <c r="V190" s="4">
        <v>0</v>
      </c>
      <c r="W190" s="4">
        <v>0</v>
      </c>
      <c r="X190" s="4" t="s">
        <v>907</v>
      </c>
      <c r="Y190" s="4" t="s">
        <v>908</v>
      </c>
    </row>
    <row r="191" s="4" customFormat="1" spans="1:25">
      <c r="A191" s="4" t="s">
        <v>909</v>
      </c>
      <c r="B191" s="4" t="s">
        <v>26</v>
      </c>
      <c r="C191" s="4" t="s">
        <v>27</v>
      </c>
      <c r="D191" s="4" t="s">
        <v>910</v>
      </c>
      <c r="E191" s="4" t="s">
        <v>911</v>
      </c>
      <c r="F191" s="6">
        <v>45254</v>
      </c>
      <c r="G191" s="6">
        <v>45258</v>
      </c>
      <c r="H191" s="4">
        <v>1</v>
      </c>
      <c r="I191" s="4">
        <v>4</v>
      </c>
      <c r="J191" s="4">
        <v>4</v>
      </c>
      <c r="K191" s="4" t="s">
        <v>30</v>
      </c>
      <c r="L191" s="4">
        <v>3344.88</v>
      </c>
      <c r="M191" s="4">
        <v>3344.88</v>
      </c>
      <c r="N191" s="4" t="s">
        <v>912</v>
      </c>
      <c r="O191" s="4" t="s">
        <v>32</v>
      </c>
      <c r="P191" s="4" t="s">
        <v>33</v>
      </c>
      <c r="Q191" s="4">
        <v>0</v>
      </c>
      <c r="R191" s="7">
        <v>45253</v>
      </c>
      <c r="S191" s="6">
        <v>45261</v>
      </c>
      <c r="T191" s="4" t="s">
        <v>34</v>
      </c>
      <c r="U191" s="4">
        <v>3344.88</v>
      </c>
      <c r="V191" s="4">
        <v>0</v>
      </c>
      <c r="W191" s="4">
        <v>0</v>
      </c>
      <c r="X191" s="4" t="s">
        <v>913</v>
      </c>
      <c r="Y191" s="4" t="s">
        <v>914</v>
      </c>
    </row>
    <row r="192" s="4" customFormat="1" spans="1:25">
      <c r="A192" s="4" t="s">
        <v>915</v>
      </c>
      <c r="B192" s="4" t="s">
        <v>26</v>
      </c>
      <c r="C192" s="4" t="s">
        <v>27</v>
      </c>
      <c r="D192" s="4" t="s">
        <v>776</v>
      </c>
      <c r="E192" s="4" t="s">
        <v>777</v>
      </c>
      <c r="F192" s="6">
        <v>45257</v>
      </c>
      <c r="G192" s="6">
        <v>45258</v>
      </c>
      <c r="H192" s="4">
        <v>1</v>
      </c>
      <c r="I192" s="4">
        <v>1</v>
      </c>
      <c r="J192" s="4">
        <v>1</v>
      </c>
      <c r="K192" s="4" t="s">
        <v>30</v>
      </c>
      <c r="L192" s="4">
        <v>197.43</v>
      </c>
      <c r="M192" s="4">
        <v>197.43</v>
      </c>
      <c r="N192" s="4" t="s">
        <v>916</v>
      </c>
      <c r="O192" s="4" t="s">
        <v>32</v>
      </c>
      <c r="P192" s="4" t="s">
        <v>33</v>
      </c>
      <c r="Q192" s="4">
        <v>0</v>
      </c>
      <c r="R192" s="7">
        <v>45253</v>
      </c>
      <c r="S192" s="6">
        <v>45261</v>
      </c>
      <c r="T192" s="4" t="s">
        <v>34</v>
      </c>
      <c r="U192" s="4">
        <v>197.43</v>
      </c>
      <c r="V192" s="4">
        <v>0</v>
      </c>
      <c r="W192" s="4">
        <v>0</v>
      </c>
      <c r="X192" s="4" t="s">
        <v>917</v>
      </c>
      <c r="Y192" s="4" t="s">
        <v>918</v>
      </c>
    </row>
    <row r="193" s="4" customFormat="1" spans="1:25">
      <c r="A193" s="4" t="s">
        <v>919</v>
      </c>
      <c r="B193" s="4" t="s">
        <v>26</v>
      </c>
      <c r="C193" s="4" t="s">
        <v>27</v>
      </c>
      <c r="D193" s="4" t="s">
        <v>920</v>
      </c>
      <c r="E193" s="4" t="s">
        <v>921</v>
      </c>
      <c r="F193" s="6">
        <v>45254</v>
      </c>
      <c r="G193" s="6">
        <v>45258</v>
      </c>
      <c r="H193" s="4">
        <v>1</v>
      </c>
      <c r="I193" s="4">
        <v>4</v>
      </c>
      <c r="J193" s="4">
        <v>4</v>
      </c>
      <c r="K193" s="4" t="s">
        <v>30</v>
      </c>
      <c r="L193" s="4">
        <v>4326.86</v>
      </c>
      <c r="M193" s="4">
        <v>4326.86</v>
      </c>
      <c r="N193" s="4" t="s">
        <v>922</v>
      </c>
      <c r="O193" s="4" t="s">
        <v>32</v>
      </c>
      <c r="P193" s="4" t="s">
        <v>33</v>
      </c>
      <c r="Q193" s="4">
        <v>0</v>
      </c>
      <c r="R193" s="7">
        <v>45254</v>
      </c>
      <c r="S193" s="6">
        <v>45261</v>
      </c>
      <c r="T193" s="4" t="s">
        <v>34</v>
      </c>
      <c r="U193" s="4">
        <v>4326.86</v>
      </c>
      <c r="V193" s="4">
        <v>0</v>
      </c>
      <c r="W193" s="4">
        <v>0</v>
      </c>
      <c r="X193" s="4" t="s">
        <v>923</v>
      </c>
      <c r="Y193" s="4" t="s">
        <v>924</v>
      </c>
    </row>
    <row r="194" s="4" customFormat="1" spans="1:25">
      <c r="A194" s="4" t="s">
        <v>925</v>
      </c>
      <c r="B194" s="4" t="s">
        <v>26</v>
      </c>
      <c r="C194" s="4" t="s">
        <v>27</v>
      </c>
      <c r="D194" s="4" t="s">
        <v>926</v>
      </c>
      <c r="E194" s="4" t="s">
        <v>927</v>
      </c>
      <c r="F194" s="6">
        <v>45257</v>
      </c>
      <c r="G194" s="6">
        <v>45258</v>
      </c>
      <c r="H194" s="4">
        <v>1</v>
      </c>
      <c r="I194" s="4">
        <v>1</v>
      </c>
      <c r="J194" s="4">
        <v>1</v>
      </c>
      <c r="K194" s="4" t="s">
        <v>30</v>
      </c>
      <c r="L194" s="4">
        <v>962.01</v>
      </c>
      <c r="M194" s="4">
        <v>962.01</v>
      </c>
      <c r="N194" s="4" t="s">
        <v>928</v>
      </c>
      <c r="O194" s="4" t="s">
        <v>32</v>
      </c>
      <c r="P194" s="4" t="s">
        <v>33</v>
      </c>
      <c r="Q194" s="4">
        <v>0</v>
      </c>
      <c r="R194" s="7">
        <v>45254</v>
      </c>
      <c r="S194" s="6">
        <v>45261</v>
      </c>
      <c r="T194" s="4" t="s">
        <v>34</v>
      </c>
      <c r="U194" s="4">
        <v>962.01</v>
      </c>
      <c r="V194" s="4">
        <v>0</v>
      </c>
      <c r="W194" s="4">
        <v>0</v>
      </c>
      <c r="X194" s="4" t="s">
        <v>929</v>
      </c>
      <c r="Y194" s="4" t="s">
        <v>930</v>
      </c>
    </row>
    <row r="195" s="4" customFormat="1" spans="1:25">
      <c r="A195" s="4" t="s">
        <v>931</v>
      </c>
      <c r="B195" s="4" t="s">
        <v>26</v>
      </c>
      <c r="C195" s="4" t="s">
        <v>27</v>
      </c>
      <c r="D195" s="4" t="s">
        <v>932</v>
      </c>
      <c r="E195" s="4" t="s">
        <v>101</v>
      </c>
      <c r="F195" s="6">
        <v>45254</v>
      </c>
      <c r="G195" s="6">
        <v>45258</v>
      </c>
      <c r="H195" s="4">
        <v>1</v>
      </c>
      <c r="I195" s="4">
        <v>4</v>
      </c>
      <c r="J195" s="4">
        <v>4</v>
      </c>
      <c r="K195" s="4" t="s">
        <v>30</v>
      </c>
      <c r="L195" s="4">
        <v>368.41</v>
      </c>
      <c r="M195" s="4">
        <v>368.41</v>
      </c>
      <c r="N195" s="4" t="s">
        <v>933</v>
      </c>
      <c r="O195" s="4" t="s">
        <v>32</v>
      </c>
      <c r="P195" s="4" t="s">
        <v>33</v>
      </c>
      <c r="Q195" s="4">
        <v>0</v>
      </c>
      <c r="R195" s="7">
        <v>45254.0000115741</v>
      </c>
      <c r="S195" s="6">
        <v>45261</v>
      </c>
      <c r="T195" s="4" t="s">
        <v>34</v>
      </c>
      <c r="U195" s="4">
        <v>368.41</v>
      </c>
      <c r="V195" s="4">
        <v>0</v>
      </c>
      <c r="W195" s="4">
        <v>0</v>
      </c>
      <c r="X195" s="4" t="s">
        <v>934</v>
      </c>
      <c r="Y195" s="4" t="s">
        <v>935</v>
      </c>
    </row>
    <row r="196" s="4" customFormat="1" spans="1:25">
      <c r="A196" s="4" t="s">
        <v>936</v>
      </c>
      <c r="B196" s="4" t="s">
        <v>26</v>
      </c>
      <c r="C196" s="4" t="s">
        <v>27</v>
      </c>
      <c r="D196" s="4" t="s">
        <v>937</v>
      </c>
      <c r="E196" s="4" t="s">
        <v>938</v>
      </c>
      <c r="F196" s="6">
        <v>45257</v>
      </c>
      <c r="G196" s="6">
        <v>45258</v>
      </c>
      <c r="H196" s="4">
        <v>1</v>
      </c>
      <c r="I196" s="4">
        <v>1</v>
      </c>
      <c r="J196" s="4">
        <v>1</v>
      </c>
      <c r="K196" s="4" t="s">
        <v>30</v>
      </c>
      <c r="L196" s="4">
        <v>839.8</v>
      </c>
      <c r="M196" s="4">
        <v>839.8</v>
      </c>
      <c r="N196" s="4" t="s">
        <v>939</v>
      </c>
      <c r="O196" s="4" t="s">
        <v>32</v>
      </c>
      <c r="P196" s="4" t="s">
        <v>33</v>
      </c>
      <c r="Q196" s="4">
        <v>0</v>
      </c>
      <c r="R196" s="7">
        <v>45254.0000115741</v>
      </c>
      <c r="S196" s="6">
        <v>45261</v>
      </c>
      <c r="T196" s="4" t="s">
        <v>34</v>
      </c>
      <c r="U196" s="4">
        <v>839.8</v>
      </c>
      <c r="V196" s="4">
        <v>0</v>
      </c>
      <c r="W196" s="4">
        <v>0</v>
      </c>
      <c r="X196" s="4" t="s">
        <v>940</v>
      </c>
      <c r="Y196" s="4" t="s">
        <v>36</v>
      </c>
    </row>
    <row r="197" s="4" customFormat="1" spans="1:25">
      <c r="A197" s="4" t="s">
        <v>941</v>
      </c>
      <c r="B197" s="4" t="s">
        <v>26</v>
      </c>
      <c r="C197" s="4" t="s">
        <v>27</v>
      </c>
      <c r="D197" s="4" t="s">
        <v>937</v>
      </c>
      <c r="E197" s="4" t="s">
        <v>942</v>
      </c>
      <c r="F197" s="6">
        <v>45257</v>
      </c>
      <c r="G197" s="6">
        <v>45258</v>
      </c>
      <c r="H197" s="4">
        <v>1</v>
      </c>
      <c r="I197" s="4">
        <v>1</v>
      </c>
      <c r="J197" s="4">
        <v>1</v>
      </c>
      <c r="K197" s="4" t="s">
        <v>30</v>
      </c>
      <c r="L197" s="4">
        <v>1098.2</v>
      </c>
      <c r="M197" s="4">
        <v>1098.2</v>
      </c>
      <c r="N197" s="4" t="s">
        <v>939</v>
      </c>
      <c r="O197" s="4" t="s">
        <v>32</v>
      </c>
      <c r="P197" s="4" t="s">
        <v>33</v>
      </c>
      <c r="Q197" s="4">
        <v>0</v>
      </c>
      <c r="R197" s="7">
        <v>45254</v>
      </c>
      <c r="S197" s="6">
        <v>45261</v>
      </c>
      <c r="T197" s="4" t="s">
        <v>34</v>
      </c>
      <c r="U197" s="4">
        <v>1098.2</v>
      </c>
      <c r="V197" s="4">
        <v>0</v>
      </c>
      <c r="W197" s="4">
        <v>0</v>
      </c>
      <c r="X197" s="4" t="s">
        <v>943</v>
      </c>
      <c r="Y197" s="4" t="s">
        <v>944</v>
      </c>
    </row>
    <row r="198" s="4" customFormat="1" spans="1:25">
      <c r="A198" s="4" t="s">
        <v>936</v>
      </c>
      <c r="B198" s="4" t="s">
        <v>26</v>
      </c>
      <c r="C198" s="4" t="s">
        <v>72</v>
      </c>
      <c r="D198" s="4" t="s">
        <v>937</v>
      </c>
      <c r="E198" s="4" t="s">
        <v>938</v>
      </c>
      <c r="F198" s="6">
        <v>45257</v>
      </c>
      <c r="G198" s="6">
        <v>45258</v>
      </c>
      <c r="H198" s="4">
        <v>1</v>
      </c>
      <c r="I198" s="4">
        <v>1</v>
      </c>
      <c r="J198" s="4">
        <v>1</v>
      </c>
      <c r="K198" s="4" t="s">
        <v>30</v>
      </c>
      <c r="L198" s="4">
        <v>-839.8</v>
      </c>
      <c r="M198" s="4">
        <v>-839.8</v>
      </c>
      <c r="N198" s="4" t="s">
        <v>939</v>
      </c>
      <c r="O198" s="4" t="s">
        <v>32</v>
      </c>
      <c r="P198" s="4" t="s">
        <v>33</v>
      </c>
      <c r="Q198" s="4">
        <v>0</v>
      </c>
      <c r="R198" s="7">
        <v>45254.0000115741</v>
      </c>
      <c r="S198" s="6">
        <v>45261</v>
      </c>
      <c r="T198" s="4" t="s">
        <v>34</v>
      </c>
      <c r="U198" s="4">
        <v>-839.8</v>
      </c>
      <c r="V198" s="4">
        <v>0</v>
      </c>
      <c r="W198" s="4">
        <v>0</v>
      </c>
      <c r="X198" s="4" t="s">
        <v>940</v>
      </c>
      <c r="Y198" s="4" t="s">
        <v>36</v>
      </c>
    </row>
    <row r="199" s="4" customFormat="1" spans="1:25">
      <c r="A199" s="4" t="s">
        <v>945</v>
      </c>
      <c r="B199" s="4" t="s">
        <v>26</v>
      </c>
      <c r="C199" s="4" t="s">
        <v>27</v>
      </c>
      <c r="D199" s="4" t="s">
        <v>817</v>
      </c>
      <c r="E199" s="4" t="s">
        <v>946</v>
      </c>
      <c r="F199" s="6">
        <v>45256</v>
      </c>
      <c r="G199" s="6">
        <v>45258</v>
      </c>
      <c r="H199" s="4">
        <v>1</v>
      </c>
      <c r="I199" s="4">
        <v>2</v>
      </c>
      <c r="J199" s="4">
        <v>2</v>
      </c>
      <c r="K199" s="4" t="s">
        <v>30</v>
      </c>
      <c r="L199" s="4">
        <v>720.03</v>
      </c>
      <c r="M199" s="4">
        <v>720.03</v>
      </c>
      <c r="N199" s="4" t="s">
        <v>947</v>
      </c>
      <c r="O199" s="4" t="s">
        <v>32</v>
      </c>
      <c r="P199" s="4" t="s">
        <v>33</v>
      </c>
      <c r="Q199" s="4">
        <v>0</v>
      </c>
      <c r="R199" s="7">
        <v>45254</v>
      </c>
      <c r="S199" s="6">
        <v>45261</v>
      </c>
      <c r="T199" s="4" t="s">
        <v>34</v>
      </c>
      <c r="U199" s="4">
        <v>720.03</v>
      </c>
      <c r="V199" s="4">
        <v>0</v>
      </c>
      <c r="W199" s="4">
        <v>0</v>
      </c>
      <c r="X199" s="4" t="s">
        <v>948</v>
      </c>
      <c r="Y199" s="4" t="s">
        <v>36</v>
      </c>
    </row>
    <row r="200" s="4" customFormat="1" spans="1:25">
      <c r="A200" s="4" t="s">
        <v>949</v>
      </c>
      <c r="B200" s="4" t="s">
        <v>26</v>
      </c>
      <c r="C200" s="4" t="s">
        <v>950</v>
      </c>
      <c r="D200" s="4" t="s">
        <v>951</v>
      </c>
      <c r="E200" s="4" t="s">
        <v>952</v>
      </c>
      <c r="F200" s="6">
        <v>45254</v>
      </c>
      <c r="G200" s="6">
        <v>45257</v>
      </c>
      <c r="H200" s="4">
        <v>1</v>
      </c>
      <c r="I200" s="4">
        <v>3</v>
      </c>
      <c r="J200" s="4">
        <v>3</v>
      </c>
      <c r="K200" s="4" t="s">
        <v>30</v>
      </c>
      <c r="L200" s="4">
        <v>-896.15</v>
      </c>
      <c r="M200" s="4">
        <v>-896.15</v>
      </c>
      <c r="N200" s="4" t="s">
        <v>953</v>
      </c>
      <c r="O200" s="4" t="s">
        <v>32</v>
      </c>
      <c r="P200" s="4" t="s">
        <v>33</v>
      </c>
      <c r="Q200" s="4">
        <v>0</v>
      </c>
      <c r="R200" s="7">
        <v>45253.8364351852</v>
      </c>
      <c r="S200" s="6">
        <v>45261</v>
      </c>
      <c r="T200" s="4" t="s">
        <v>34</v>
      </c>
      <c r="U200" s="4">
        <v>-896.15</v>
      </c>
      <c r="V200" s="4">
        <v>0</v>
      </c>
      <c r="W200" s="4">
        <v>0</v>
      </c>
      <c r="X200" s="4" t="s">
        <v>954</v>
      </c>
      <c r="Y200" s="4" t="s">
        <v>955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7"/>
  <sheetViews>
    <sheetView tabSelected="1" workbookViewId="0">
      <selection activeCell="A184" sqref="A184:C18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956</v>
      </c>
    </row>
    <row r="2" s="4" customFormat="1" hidden="1" spans="1:9">
      <c r="A2" s="5">
        <v>999225449323688</v>
      </c>
      <c r="B2" s="6">
        <v>45257</v>
      </c>
      <c r="C2" s="6">
        <v>45258</v>
      </c>
      <c r="D2" s="4">
        <v>990.05</v>
      </c>
      <c r="E2" s="4" t="str">
        <f>VLOOKUP(A2,HOP!A:L,12,0)</f>
        <v>990.05</v>
      </c>
      <c r="F2" s="4" t="str">
        <f>VLOOKUP(A2,HOP!A:C,3,0)</f>
        <v>3659174</v>
      </c>
      <c r="G2" s="4">
        <f>D2-E2</f>
        <v>0</v>
      </c>
      <c r="H2" s="4" t="str">
        <f>$H$1&amp;F2</f>
        <v>，3659174</v>
      </c>
      <c r="I2" s="4" t="str">
        <f>VLOOKUP(A2,HOP!A:U,21,0)</f>
        <v>直连</v>
      </c>
    </row>
    <row r="3" s="4" customFormat="1" hidden="1" spans="1:9">
      <c r="A3" s="5">
        <v>999225471749847</v>
      </c>
      <c r="B3" s="6">
        <v>45256</v>
      </c>
      <c r="C3" s="6">
        <v>45258</v>
      </c>
      <c r="D3" s="4">
        <v>1102</v>
      </c>
      <c r="E3" s="4" t="str">
        <f>VLOOKUP(A3,HOP!A:L,12,0)</f>
        <v>1102.00</v>
      </c>
      <c r="F3" s="4" t="str">
        <f>VLOOKUP(A3,HOP!A:C,3,0)</f>
        <v>3662692</v>
      </c>
      <c r="G3" s="4">
        <f t="shared" ref="G3:G34" si="0">D3-E3</f>
        <v>0</v>
      </c>
      <c r="H3" s="4" t="str">
        <f t="shared" ref="H3:H34" si="1">$H$1&amp;F3</f>
        <v>，3662692</v>
      </c>
      <c r="I3" s="4" t="str">
        <f>VLOOKUP(A3,HOP!A:U,21,0)</f>
        <v>直采</v>
      </c>
    </row>
    <row r="4" s="4" customFormat="1" hidden="1" spans="1:9">
      <c r="A4" s="5">
        <v>999225675763453</v>
      </c>
      <c r="B4" s="6">
        <v>45256</v>
      </c>
      <c r="C4" s="6">
        <v>45258</v>
      </c>
      <c r="D4" s="4">
        <v>3294.72</v>
      </c>
      <c r="E4" s="4" t="str">
        <f>VLOOKUP(A4,HOP!A:L,12,0)</f>
        <v>3294.72</v>
      </c>
      <c r="F4" s="4" t="str">
        <f>VLOOKUP(A4,HOP!A:C,3,0)</f>
        <v>3704219</v>
      </c>
      <c r="G4" s="4">
        <f t="shared" si="0"/>
        <v>0</v>
      </c>
      <c r="H4" s="4" t="str">
        <f t="shared" si="1"/>
        <v>，3704219</v>
      </c>
      <c r="I4" s="4" t="str">
        <f>VLOOKUP(A4,HOP!A:U,21,0)</f>
        <v>直连</v>
      </c>
    </row>
    <row r="5" s="4" customFormat="1" hidden="1" spans="1:9">
      <c r="A5" s="5">
        <v>999225749263382</v>
      </c>
      <c r="B5" s="6">
        <v>45257</v>
      </c>
      <c r="C5" s="6">
        <v>45258</v>
      </c>
      <c r="D5" s="4">
        <v>1280.5</v>
      </c>
      <c r="E5" s="4" t="str">
        <f>VLOOKUP(A5,HOP!A:L,12,0)</f>
        <v>1280.50</v>
      </c>
      <c r="F5" s="4" t="str">
        <f>VLOOKUP(A5,HOP!A:C,3,0)</f>
        <v>3720518</v>
      </c>
      <c r="G5" s="4">
        <f t="shared" si="0"/>
        <v>0</v>
      </c>
      <c r="H5" s="4" t="str">
        <f t="shared" si="1"/>
        <v>，3720518</v>
      </c>
      <c r="I5" s="4" t="str">
        <f>VLOOKUP(A5,HOP!A:U,21,0)</f>
        <v>直连</v>
      </c>
    </row>
    <row r="6" s="4" customFormat="1" hidden="1" spans="1:9">
      <c r="A6" s="5">
        <v>999226028231843</v>
      </c>
      <c r="B6" s="6">
        <v>45255</v>
      </c>
      <c r="C6" s="6">
        <v>45258</v>
      </c>
      <c r="D6" s="4">
        <v>3475.4</v>
      </c>
      <c r="E6" s="4" t="str">
        <f>VLOOKUP(A6,HOP!A:L,12,0)</f>
        <v>3475.40</v>
      </c>
      <c r="F6" s="4" t="str">
        <f>VLOOKUP(A6,HOP!A:C,3,0)</f>
        <v>3777235</v>
      </c>
      <c r="G6" s="4">
        <f t="shared" si="0"/>
        <v>0</v>
      </c>
      <c r="H6" s="4" t="str">
        <f t="shared" si="1"/>
        <v>，3777235</v>
      </c>
      <c r="I6" s="4" t="str">
        <f>VLOOKUP(A6,HOP!A:U,21,0)</f>
        <v>直连</v>
      </c>
    </row>
    <row r="7" s="4" customFormat="1" hidden="1" spans="1:9">
      <c r="A7" s="5">
        <v>999226065663170</v>
      </c>
      <c r="B7" s="6">
        <v>45254</v>
      </c>
      <c r="C7" s="6">
        <v>45258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999226132681650</v>
      </c>
      <c r="B8" s="6">
        <v>45254</v>
      </c>
      <c r="C8" s="6">
        <v>45258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999226567946383</v>
      </c>
      <c r="B9" s="6">
        <v>45255</v>
      </c>
      <c r="C9" s="6">
        <v>45258</v>
      </c>
      <c r="D9" s="4">
        <v>2002.14</v>
      </c>
      <c r="E9" s="4" t="str">
        <f>VLOOKUP(A9,HOP!A:L,12,0)</f>
        <v>2002.14</v>
      </c>
      <c r="F9" s="4" t="str">
        <f>VLOOKUP(A9,HOP!A:C,3,0)</f>
        <v>3870065</v>
      </c>
      <c r="G9" s="4">
        <f t="shared" si="0"/>
        <v>0</v>
      </c>
      <c r="H9" s="4" t="str">
        <f t="shared" si="1"/>
        <v>，3870065</v>
      </c>
      <c r="I9" s="4" t="str">
        <f>VLOOKUP(A9,HOP!A:U,21,0)</f>
        <v>直连</v>
      </c>
    </row>
    <row r="10" s="4" customFormat="1" hidden="1" spans="1:9">
      <c r="A10" s="5">
        <v>999226568439685</v>
      </c>
      <c r="B10" s="6">
        <v>45255</v>
      </c>
      <c r="C10" s="6">
        <v>45258</v>
      </c>
      <c r="D10" s="4">
        <v>2002.14</v>
      </c>
      <c r="E10" s="4" t="str">
        <f>VLOOKUP(A10,HOP!A:L,12,0)</f>
        <v>2002.14</v>
      </c>
      <c r="F10" s="4" t="str">
        <f>VLOOKUP(A10,HOP!A:C,3,0)</f>
        <v>3870240</v>
      </c>
      <c r="G10" s="4">
        <f t="shared" si="0"/>
        <v>0</v>
      </c>
      <c r="H10" s="4" t="str">
        <f t="shared" si="1"/>
        <v>，3870240</v>
      </c>
      <c r="I10" s="4" t="str">
        <f>VLOOKUP(A10,HOP!A:U,21,0)</f>
        <v>直连</v>
      </c>
    </row>
    <row r="11" s="4" customFormat="1" hidden="1" spans="1:9">
      <c r="A11" s="5">
        <v>999226568428857</v>
      </c>
      <c r="B11" s="6">
        <v>45255</v>
      </c>
      <c r="C11" s="6">
        <v>45258</v>
      </c>
      <c r="D11" s="4">
        <v>2002.14</v>
      </c>
      <c r="E11" s="4" t="str">
        <f>VLOOKUP(A11,HOP!A:L,12,0)</f>
        <v>2002.14</v>
      </c>
      <c r="F11" s="4" t="str">
        <f>VLOOKUP(A11,HOP!A:C,3,0)</f>
        <v>3870238</v>
      </c>
      <c r="G11" s="4">
        <f t="shared" si="0"/>
        <v>0</v>
      </c>
      <c r="H11" s="4" t="str">
        <f t="shared" si="1"/>
        <v>，3870238</v>
      </c>
      <c r="I11" s="4" t="str">
        <f>VLOOKUP(A11,HOP!A:U,21,0)</f>
        <v>直连</v>
      </c>
    </row>
    <row r="12" s="4" customFormat="1" hidden="1" spans="1:9">
      <c r="A12" s="5">
        <v>999226568472589</v>
      </c>
      <c r="B12" s="6">
        <v>45255</v>
      </c>
      <c r="C12" s="6">
        <v>45258</v>
      </c>
      <c r="D12" s="4">
        <v>4004.28</v>
      </c>
      <c r="E12" s="4" t="str">
        <f>VLOOKUP(A12,HOP!A:L,12,0)</f>
        <v>4004.28</v>
      </c>
      <c r="F12" s="4" t="str">
        <f>VLOOKUP(A12,HOP!A:C,3,0)</f>
        <v>3870248</v>
      </c>
      <c r="G12" s="4">
        <f t="shared" si="0"/>
        <v>0</v>
      </c>
      <c r="H12" s="4" t="str">
        <f t="shared" si="1"/>
        <v>，3870248</v>
      </c>
      <c r="I12" s="4" t="str">
        <f>VLOOKUP(A12,HOP!A:U,21,0)</f>
        <v>直连</v>
      </c>
    </row>
    <row r="13" s="4" customFormat="1" hidden="1" spans="1:9">
      <c r="A13" s="5">
        <v>999226655105771</v>
      </c>
      <c r="B13" s="6">
        <v>45251</v>
      </c>
      <c r="C13" s="6">
        <v>45258</v>
      </c>
      <c r="D13" s="4">
        <v>5510.33</v>
      </c>
      <c r="E13" s="4" t="str">
        <f>VLOOKUP(A13,HOP!A:L,12,0)</f>
        <v>5510.33</v>
      </c>
      <c r="F13" s="4" t="str">
        <f>VLOOKUP(A13,HOP!A:C,3,0)</f>
        <v>3892394</v>
      </c>
      <c r="G13" s="4">
        <f t="shared" si="0"/>
        <v>0</v>
      </c>
      <c r="H13" s="4" t="str">
        <f t="shared" si="1"/>
        <v>，3892394</v>
      </c>
      <c r="I13" s="4" t="str">
        <f>VLOOKUP(A13,HOP!A:U,21,0)</f>
        <v>直采</v>
      </c>
    </row>
    <row r="14" s="4" customFormat="1" hidden="1" spans="1:9">
      <c r="A14" s="5">
        <v>999226667252477</v>
      </c>
      <c r="B14" s="6">
        <v>45257</v>
      </c>
      <c r="C14" s="6">
        <v>45258</v>
      </c>
      <c r="D14" s="4">
        <v>1130.33</v>
      </c>
      <c r="E14" s="4" t="str">
        <f>VLOOKUP(A14,HOP!A:L,12,0)</f>
        <v>1130.33</v>
      </c>
      <c r="F14" s="4" t="str">
        <f>VLOOKUP(A14,HOP!A:C,3,0)</f>
        <v>3895694</v>
      </c>
      <c r="G14" s="4">
        <f t="shared" si="0"/>
        <v>0</v>
      </c>
      <c r="H14" s="4" t="str">
        <f t="shared" si="1"/>
        <v>，3895694</v>
      </c>
      <c r="I14" s="4" t="str">
        <f>VLOOKUP(A14,HOP!A:U,21,0)</f>
        <v>直连</v>
      </c>
    </row>
    <row r="15" s="4" customFormat="1" hidden="1" spans="1:9">
      <c r="A15" s="5">
        <v>999226929111021</v>
      </c>
      <c r="B15" s="6">
        <v>45255</v>
      </c>
      <c r="C15" s="6">
        <v>45258</v>
      </c>
      <c r="D15" s="4">
        <v>2011.32</v>
      </c>
      <c r="E15" s="4">
        <v>2011.32</v>
      </c>
      <c r="F15" s="4" t="str">
        <f>VLOOKUP(A15,HOP!A:C,3,0)</f>
        <v>3976096</v>
      </c>
      <c r="G15" s="4">
        <f t="shared" si="0"/>
        <v>0</v>
      </c>
      <c r="H15" s="4" t="str">
        <f t="shared" si="1"/>
        <v>，3976096</v>
      </c>
      <c r="I15" s="4" t="str">
        <f>VLOOKUP(A15,HOP!A:U,21,0)</f>
        <v>直采</v>
      </c>
    </row>
    <row r="16" s="4" customFormat="1" hidden="1" spans="1:9">
      <c r="A16" s="5">
        <v>27193741113</v>
      </c>
      <c r="B16" s="6">
        <v>45250</v>
      </c>
      <c r="C16" s="6">
        <v>45258</v>
      </c>
      <c r="D16" s="4">
        <v>3979.04</v>
      </c>
      <c r="E16" s="4" t="str">
        <f>VLOOKUP(A16,HOP!A:L,12,0)</f>
        <v>3979.04</v>
      </c>
      <c r="F16" s="4" t="str">
        <f>VLOOKUP(A16,HOP!A:C,3,0)</f>
        <v>4025538</v>
      </c>
      <c r="G16" s="4">
        <f t="shared" si="0"/>
        <v>0</v>
      </c>
      <c r="H16" s="4" t="str">
        <f t="shared" si="1"/>
        <v>，4025538</v>
      </c>
      <c r="I16" s="4" t="str">
        <f>VLOOKUP(A16,HOP!A:U,21,0)</f>
        <v>直连</v>
      </c>
    </row>
    <row r="17" s="4" customFormat="1" hidden="1" spans="1:9">
      <c r="A17" s="5">
        <v>999227300950398</v>
      </c>
      <c r="B17" s="6">
        <v>45256</v>
      </c>
      <c r="C17" s="6">
        <v>45258</v>
      </c>
      <c r="D17" s="4">
        <v>545.34</v>
      </c>
      <c r="E17" s="4" t="str">
        <f>VLOOKUP(A17,HOP!A:L,12,0)</f>
        <v>545.34</v>
      </c>
      <c r="F17" s="4" t="str">
        <f>VLOOKUP(A17,HOP!A:C,3,0)</f>
        <v>4040228</v>
      </c>
      <c r="G17" s="4">
        <f t="shared" si="0"/>
        <v>0</v>
      </c>
      <c r="H17" s="4" t="str">
        <f t="shared" si="1"/>
        <v>，4040228</v>
      </c>
      <c r="I17" s="4" t="str">
        <f>VLOOKUP(A17,HOP!A:U,21,0)</f>
        <v>直采</v>
      </c>
    </row>
    <row r="18" s="4" customFormat="1" hidden="1" spans="1:9">
      <c r="A18" s="5">
        <v>999227345437334</v>
      </c>
      <c r="B18" s="6">
        <v>45255</v>
      </c>
      <c r="C18" s="6">
        <v>45258</v>
      </c>
      <c r="D18" s="4">
        <v>1945</v>
      </c>
      <c r="E18" s="4" t="str">
        <f>VLOOKUP(A18,HOP!A:L,12,0)</f>
        <v>1945.00</v>
      </c>
      <c r="F18" s="4" t="str">
        <f>VLOOKUP(A18,HOP!A:C,3,0)</f>
        <v>4057748</v>
      </c>
      <c r="G18" s="4">
        <f t="shared" si="0"/>
        <v>0</v>
      </c>
      <c r="H18" s="4" t="str">
        <f t="shared" si="1"/>
        <v>，4057748</v>
      </c>
      <c r="I18" s="4" t="str">
        <f>VLOOKUP(A18,HOP!A:U,21,0)</f>
        <v>直连</v>
      </c>
    </row>
    <row r="19" s="4" customFormat="1" hidden="1" spans="1:9">
      <c r="A19" s="5">
        <v>999227378747990</v>
      </c>
      <c r="B19" s="6">
        <v>45250</v>
      </c>
      <c r="C19" s="6">
        <v>45258</v>
      </c>
      <c r="D19" s="4">
        <v>17321.68</v>
      </c>
      <c r="E19" s="4" t="str">
        <f>VLOOKUP(A19,HOP!A:L,12,0)</f>
        <v>17321.68</v>
      </c>
      <c r="F19" s="4" t="str">
        <f>VLOOKUP(A19,HOP!A:C,3,0)</f>
        <v>4064655</v>
      </c>
      <c r="G19" s="4">
        <f t="shared" si="0"/>
        <v>0</v>
      </c>
      <c r="H19" s="4" t="str">
        <f t="shared" si="1"/>
        <v>，4064655</v>
      </c>
      <c r="I19" s="4" t="str">
        <f>VLOOKUP(A19,HOP!A:U,21,0)</f>
        <v>直连</v>
      </c>
    </row>
    <row r="20" s="4" customFormat="1" hidden="1" spans="1:9">
      <c r="A20" s="5">
        <v>999227407762373</v>
      </c>
      <c r="B20" s="6">
        <v>45256</v>
      </c>
      <c r="C20" s="6">
        <v>45258</v>
      </c>
      <c r="D20" s="4">
        <v>2198.24</v>
      </c>
      <c r="E20" s="4" t="str">
        <f>VLOOKUP(A20,HOP!A:L,12,0)</f>
        <v>2198.24</v>
      </c>
      <c r="F20" s="4" t="str">
        <f>VLOOKUP(A20,HOP!A:C,3,0)</f>
        <v>4071686</v>
      </c>
      <c r="G20" s="4">
        <f t="shared" si="0"/>
        <v>0</v>
      </c>
      <c r="H20" s="4" t="str">
        <f t="shared" si="1"/>
        <v>，4071686</v>
      </c>
      <c r="I20" s="4" t="str">
        <f>VLOOKUP(A20,HOP!A:U,21,0)</f>
        <v>直连</v>
      </c>
    </row>
    <row r="21" s="4" customFormat="1" hidden="1" spans="1:9">
      <c r="A21" s="5">
        <v>999227438161391</v>
      </c>
      <c r="B21" s="6">
        <v>45256</v>
      </c>
      <c r="C21" s="6">
        <v>45258</v>
      </c>
      <c r="D21" s="4">
        <v>966.84</v>
      </c>
      <c r="E21" s="4" t="str">
        <f>VLOOKUP(A21,HOP!A:L,12,0)</f>
        <v>966.84</v>
      </c>
      <c r="F21" s="4" t="str">
        <f>VLOOKUP(A21,HOP!A:C,3,0)</f>
        <v>4075690</v>
      </c>
      <c r="G21" s="4">
        <f t="shared" si="0"/>
        <v>0</v>
      </c>
      <c r="H21" s="4" t="str">
        <f t="shared" si="1"/>
        <v>，4075690</v>
      </c>
      <c r="I21" s="4" t="str">
        <f>VLOOKUP(A21,HOP!A:U,21,0)</f>
        <v>直连</v>
      </c>
    </row>
    <row r="22" s="4" customFormat="1" hidden="1" spans="1:9">
      <c r="A22" s="5">
        <v>999227948098084</v>
      </c>
      <c r="B22" s="6">
        <v>45255</v>
      </c>
      <c r="C22" s="6">
        <v>45258</v>
      </c>
      <c r="D22" s="4">
        <v>7608.48</v>
      </c>
      <c r="E22" s="4" t="str">
        <f>VLOOKUP(A22,HOP!A:L,12,0)</f>
        <v>7608.48</v>
      </c>
      <c r="F22" s="4" t="str">
        <f>VLOOKUP(A22,HOP!A:C,3,0)</f>
        <v>4082814</v>
      </c>
      <c r="G22" s="4">
        <f t="shared" si="0"/>
        <v>0</v>
      </c>
      <c r="H22" s="4" t="str">
        <f t="shared" si="1"/>
        <v>，4082814</v>
      </c>
      <c r="I22" s="4" t="str">
        <f>VLOOKUP(A22,HOP!A:U,21,0)</f>
        <v>直连</v>
      </c>
    </row>
    <row r="23" s="4" customFormat="1" hidden="1" spans="1:9">
      <c r="A23" s="5">
        <v>999227981455428</v>
      </c>
      <c r="B23" s="6">
        <v>45257</v>
      </c>
      <c r="C23" s="6">
        <v>45258</v>
      </c>
      <c r="D23" s="4">
        <v>709.27</v>
      </c>
      <c r="E23" s="4" t="str">
        <f>VLOOKUP(A23,HOP!A:L,12,0)</f>
        <v>709.27</v>
      </c>
      <c r="F23" s="4" t="str">
        <f>VLOOKUP(A23,HOP!A:C,3,0)</f>
        <v>4094224</v>
      </c>
      <c r="G23" s="4">
        <f t="shared" si="0"/>
        <v>0</v>
      </c>
      <c r="H23" s="4" t="str">
        <f t="shared" si="1"/>
        <v>，4094224</v>
      </c>
      <c r="I23" s="4" t="str">
        <f>VLOOKUP(A23,HOP!A:U,21,0)</f>
        <v>直连</v>
      </c>
    </row>
    <row r="24" s="4" customFormat="1" spans="1:9">
      <c r="A24" s="5">
        <v>999227992641432</v>
      </c>
      <c r="B24" s="6">
        <v>45254</v>
      </c>
      <c r="C24" s="6">
        <v>45258</v>
      </c>
      <c r="D24" s="4">
        <v>1968.88</v>
      </c>
      <c r="E24" s="4" t="str">
        <f>VLOOKUP(A24,HOP!A:L,12,0)</f>
        <v>1968.89</v>
      </c>
      <c r="F24" s="4" t="str">
        <f>VLOOKUP(A24,HOP!A:C,3,0)</f>
        <v>4098284</v>
      </c>
      <c r="G24" s="4">
        <f t="shared" si="0"/>
        <v>-0.00999999999999091</v>
      </c>
      <c r="H24" s="4" t="str">
        <f t="shared" si="1"/>
        <v>，4098284</v>
      </c>
      <c r="I24" s="4" t="str">
        <f>VLOOKUP(A24,HOP!A:U,21,0)</f>
        <v>直连</v>
      </c>
    </row>
    <row r="25" s="4" customFormat="1" hidden="1" spans="1:9">
      <c r="A25" s="5">
        <v>999228017927491</v>
      </c>
      <c r="B25" s="6">
        <v>45257</v>
      </c>
      <c r="C25" s="6">
        <v>45258</v>
      </c>
      <c r="D25" s="4">
        <v>1739.22</v>
      </c>
      <c r="E25" s="4" t="str">
        <f>VLOOKUP(A25,HOP!A:L,12,0)</f>
        <v>1739.22</v>
      </c>
      <c r="F25" s="4" t="str">
        <f>VLOOKUP(A25,HOP!A:C,3,0)</f>
        <v>4105230</v>
      </c>
      <c r="G25" s="4">
        <f t="shared" si="0"/>
        <v>0</v>
      </c>
      <c r="H25" s="4" t="str">
        <f t="shared" si="1"/>
        <v>，4105230</v>
      </c>
      <c r="I25" s="4" t="str">
        <f>VLOOKUP(A25,HOP!A:U,21,0)</f>
        <v>直采</v>
      </c>
    </row>
    <row r="26" s="4" customFormat="1" hidden="1" spans="1:9">
      <c r="A26" s="5">
        <v>999228043185365</v>
      </c>
      <c r="B26" s="6">
        <v>45255</v>
      </c>
      <c r="C26" s="6">
        <v>45258</v>
      </c>
      <c r="D26" s="4">
        <v>1714.83</v>
      </c>
      <c r="E26" s="4" t="str">
        <f>VLOOKUP(A26,HOP!A:L,12,0)</f>
        <v>1714.83</v>
      </c>
      <c r="F26" s="4" t="str">
        <f>VLOOKUP(A26,HOP!A:C,3,0)</f>
        <v>4111637</v>
      </c>
      <c r="G26" s="4">
        <f t="shared" si="0"/>
        <v>0</v>
      </c>
      <c r="H26" s="4" t="str">
        <f t="shared" si="1"/>
        <v>，4111637</v>
      </c>
      <c r="I26" s="4" t="str">
        <f>VLOOKUP(A26,HOP!A:U,21,0)</f>
        <v>直连</v>
      </c>
    </row>
    <row r="27" s="4" customFormat="1" hidden="1" spans="1:9">
      <c r="A27" s="5">
        <v>999228059440657</v>
      </c>
      <c r="B27" s="6">
        <v>45257</v>
      </c>
      <c r="C27" s="6">
        <v>45258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999228098597438</v>
      </c>
      <c r="B28" s="6">
        <v>45254</v>
      </c>
      <c r="C28" s="6">
        <v>45258</v>
      </c>
      <c r="D28" s="4">
        <v>1007.6</v>
      </c>
      <c r="E28" s="4" t="str">
        <f>VLOOKUP(A28,HOP!A:L,12,0)</f>
        <v>1007.60</v>
      </c>
      <c r="F28" s="4" t="str">
        <f>VLOOKUP(A28,HOP!A:C,3,0)</f>
        <v>4126093</v>
      </c>
      <c r="G28" s="4">
        <f t="shared" si="0"/>
        <v>0</v>
      </c>
      <c r="H28" s="4" t="str">
        <f t="shared" si="1"/>
        <v>，4126093</v>
      </c>
      <c r="I28" s="4" t="str">
        <f>VLOOKUP(A28,HOP!A:U,21,0)</f>
        <v>直连</v>
      </c>
    </row>
    <row r="29" s="4" customFormat="1" hidden="1" spans="1:9">
      <c r="A29" s="5">
        <v>999228110793769</v>
      </c>
      <c r="B29" s="6">
        <v>45257</v>
      </c>
      <c r="C29" s="6">
        <v>45258</v>
      </c>
      <c r="D29" s="4">
        <v>142.61</v>
      </c>
      <c r="E29" s="4" t="str">
        <f>VLOOKUP(A29,HOP!A:L,12,0)</f>
        <v>142.61</v>
      </c>
      <c r="F29" s="4" t="str">
        <f>VLOOKUP(A29,HOP!A:C,3,0)</f>
        <v>4128163</v>
      </c>
      <c r="G29" s="4">
        <f t="shared" si="0"/>
        <v>0</v>
      </c>
      <c r="H29" s="4" t="str">
        <f t="shared" si="1"/>
        <v>，4128163</v>
      </c>
      <c r="I29" s="4" t="str">
        <f>VLOOKUP(A29,HOP!A:U,21,0)</f>
        <v>直连</v>
      </c>
    </row>
    <row r="30" s="4" customFormat="1" hidden="1" spans="1:9">
      <c r="A30" s="5">
        <v>999228166751904</v>
      </c>
      <c r="B30" s="6">
        <v>45255</v>
      </c>
      <c r="C30" s="6">
        <v>45258</v>
      </c>
      <c r="D30" s="4">
        <v>3486.87</v>
      </c>
      <c r="E30" s="4" t="str">
        <f>VLOOKUP(A30,HOP!A:L,12,0)</f>
        <v>3486.87</v>
      </c>
      <c r="F30" s="4" t="str">
        <f>VLOOKUP(A30,HOP!A:C,3,0)</f>
        <v>4144383</v>
      </c>
      <c r="G30" s="4">
        <f t="shared" si="0"/>
        <v>0</v>
      </c>
      <c r="H30" s="4" t="str">
        <f t="shared" si="1"/>
        <v>，4144383</v>
      </c>
      <c r="I30" s="4" t="str">
        <f>VLOOKUP(A30,HOP!A:U,21,0)</f>
        <v>直采</v>
      </c>
    </row>
    <row r="31" s="4" customFormat="1" hidden="1" spans="1:9">
      <c r="A31" s="5">
        <v>999228210503289</v>
      </c>
      <c r="B31" s="6">
        <v>45257</v>
      </c>
      <c r="C31" s="6">
        <v>45258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999228213168440</v>
      </c>
      <c r="B32" s="6">
        <v>45255</v>
      </c>
      <c r="C32" s="6">
        <v>45258</v>
      </c>
      <c r="D32" s="4">
        <v>5589.54</v>
      </c>
      <c r="E32" s="4" t="str">
        <f>VLOOKUP(A32,HOP!A:L,12,0)</f>
        <v>5589.54</v>
      </c>
      <c r="F32" s="4" t="str">
        <f>VLOOKUP(A32,HOP!A:C,3,0)</f>
        <v>4151633</v>
      </c>
      <c r="G32" s="4">
        <f t="shared" si="0"/>
        <v>0</v>
      </c>
      <c r="H32" s="4" t="str">
        <f t="shared" si="1"/>
        <v>，4151633</v>
      </c>
      <c r="I32" s="4" t="str">
        <f>VLOOKUP(A32,HOP!A:U,21,0)</f>
        <v>直连</v>
      </c>
    </row>
    <row r="33" s="4" customFormat="1" hidden="1" spans="1:9">
      <c r="A33" s="5">
        <v>999228232506874</v>
      </c>
      <c r="B33" s="6">
        <v>45254</v>
      </c>
      <c r="C33" s="6">
        <v>45258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999228237911079</v>
      </c>
      <c r="B34" s="6">
        <v>45257</v>
      </c>
      <c r="C34" s="6">
        <v>45258</v>
      </c>
      <c r="D34" s="4">
        <v>68.66</v>
      </c>
      <c r="E34" s="4" t="str">
        <f>VLOOKUP(A34,HOP!A:L,12,0)</f>
        <v>68.66</v>
      </c>
      <c r="F34" s="4" t="str">
        <f>VLOOKUP(A34,HOP!A:C,3,0)</f>
        <v>4160906</v>
      </c>
      <c r="G34" s="4">
        <f t="shared" si="0"/>
        <v>0</v>
      </c>
      <c r="H34" s="4" t="str">
        <f t="shared" si="1"/>
        <v>，4160906</v>
      </c>
      <c r="I34" s="4" t="str">
        <f>VLOOKUP(A34,HOP!A:U,21,0)</f>
        <v>直连</v>
      </c>
    </row>
    <row r="35" s="4" customFormat="1" hidden="1" spans="1:9">
      <c r="A35" s="5">
        <v>999228257001420</v>
      </c>
      <c r="B35" s="6">
        <v>45256</v>
      </c>
      <c r="C35" s="6">
        <v>45258</v>
      </c>
      <c r="D35" s="4">
        <v>2331.94</v>
      </c>
      <c r="E35" s="4" t="str">
        <f>VLOOKUP(A35,HOP!A:L,12,0)</f>
        <v>2331.94</v>
      </c>
      <c r="F35" s="4" t="str">
        <f>VLOOKUP(A35,HOP!A:C,3,0)</f>
        <v>4164038</v>
      </c>
      <c r="G35" s="4">
        <f t="shared" ref="G35:G66" si="2">D35-E35</f>
        <v>0</v>
      </c>
      <c r="H35" s="4" t="str">
        <f t="shared" ref="H35:H66" si="3">$H$1&amp;F35</f>
        <v>，4164038</v>
      </c>
      <c r="I35" s="4" t="str">
        <f>VLOOKUP(A35,HOP!A:U,21,0)</f>
        <v>直连</v>
      </c>
    </row>
    <row r="36" s="4" customFormat="1" hidden="1" spans="1:9">
      <c r="A36" s="5">
        <v>999228261981641</v>
      </c>
      <c r="B36" s="6">
        <v>45255</v>
      </c>
      <c r="C36" s="6">
        <v>45258</v>
      </c>
      <c r="D36" s="4">
        <v>1161.91</v>
      </c>
      <c r="E36" s="4" t="str">
        <f>VLOOKUP(A36,HOP!A:L,12,0)</f>
        <v>1161.91</v>
      </c>
      <c r="F36" s="4" t="str">
        <f>VLOOKUP(A36,HOP!A:C,3,0)</f>
        <v>4166263</v>
      </c>
      <c r="G36" s="4">
        <f t="shared" si="2"/>
        <v>0</v>
      </c>
      <c r="H36" s="4" t="str">
        <f t="shared" si="3"/>
        <v>，4166263</v>
      </c>
      <c r="I36" s="4" t="str">
        <f>VLOOKUP(A36,HOP!A:U,21,0)</f>
        <v>直连</v>
      </c>
    </row>
    <row r="37" s="4" customFormat="1" hidden="1" spans="1:9">
      <c r="A37" s="5">
        <v>999228266968616</v>
      </c>
      <c r="B37" s="6">
        <v>45257</v>
      </c>
      <c r="C37" s="6">
        <v>45258</v>
      </c>
      <c r="D37" s="4">
        <v>771.08</v>
      </c>
      <c r="E37" s="4" t="str">
        <f>VLOOKUP(A37,HOP!A:L,12,0)</f>
        <v>771.08</v>
      </c>
      <c r="F37" s="4" t="str">
        <f>VLOOKUP(A37,HOP!A:C,3,0)</f>
        <v>4168875</v>
      </c>
      <c r="G37" s="4">
        <f t="shared" si="2"/>
        <v>0</v>
      </c>
      <c r="H37" s="4" t="str">
        <f t="shared" si="3"/>
        <v>，4168875</v>
      </c>
      <c r="I37" s="4" t="str">
        <f>VLOOKUP(A37,HOP!A:U,21,0)</f>
        <v>直连</v>
      </c>
    </row>
    <row r="38" s="4" customFormat="1" hidden="1" spans="1:9">
      <c r="A38" s="5">
        <v>999228278135271</v>
      </c>
      <c r="B38" s="6">
        <v>45257</v>
      </c>
      <c r="C38" s="6">
        <v>45258</v>
      </c>
      <c r="D38" s="4">
        <v>1798.14</v>
      </c>
      <c r="E38" s="4" t="str">
        <f>VLOOKUP(A38,HOP!A:L,12,0)</f>
        <v>1798.14</v>
      </c>
      <c r="F38" s="4" t="str">
        <f>VLOOKUP(A38,HOP!A:C,3,0)</f>
        <v>4174492</v>
      </c>
      <c r="G38" s="4">
        <f t="shared" si="2"/>
        <v>0</v>
      </c>
      <c r="H38" s="4" t="str">
        <f t="shared" si="3"/>
        <v>，4174492</v>
      </c>
      <c r="I38" s="4" t="str">
        <f>VLOOKUP(A38,HOP!A:U,21,0)</f>
        <v>直连</v>
      </c>
    </row>
    <row r="39" s="4" customFormat="1" hidden="1" spans="1:9">
      <c r="A39" s="5">
        <v>999228287165587</v>
      </c>
      <c r="B39" s="6">
        <v>45257</v>
      </c>
      <c r="C39" s="6">
        <v>45258</v>
      </c>
      <c r="D39" s="4">
        <v>1132.79</v>
      </c>
      <c r="E39" s="4" t="str">
        <f>VLOOKUP(A39,HOP!A:L,12,0)</f>
        <v>1132.79</v>
      </c>
      <c r="F39" s="4" t="str">
        <f>VLOOKUP(A39,HOP!A:C,3,0)</f>
        <v>4177913</v>
      </c>
      <c r="G39" s="4">
        <f t="shared" si="2"/>
        <v>0</v>
      </c>
      <c r="H39" s="4" t="str">
        <f t="shared" si="3"/>
        <v>，4177913</v>
      </c>
      <c r="I39" s="4" t="str">
        <f>VLOOKUP(A39,HOP!A:U,21,0)</f>
        <v>直连</v>
      </c>
    </row>
    <row r="40" s="4" customFormat="1" hidden="1" spans="1:9">
      <c r="A40" s="5">
        <v>28294404991</v>
      </c>
      <c r="B40" s="6">
        <v>45257</v>
      </c>
      <c r="C40" s="6">
        <v>45258</v>
      </c>
      <c r="D40" s="4">
        <v>1167.81</v>
      </c>
      <c r="E40" s="4" t="str">
        <f>VLOOKUP(A40,HOP!A:L,12,0)</f>
        <v>1167.81</v>
      </c>
      <c r="F40" s="4" t="str">
        <f>VLOOKUP(A40,HOP!A:C,3,0)</f>
        <v>4181967</v>
      </c>
      <c r="G40" s="4">
        <f t="shared" si="2"/>
        <v>0</v>
      </c>
      <c r="H40" s="4" t="str">
        <f t="shared" si="3"/>
        <v>，4181967</v>
      </c>
      <c r="I40" s="4" t="str">
        <f>VLOOKUP(A40,HOP!A:U,21,0)</f>
        <v>直连</v>
      </c>
    </row>
    <row r="41" s="4" customFormat="1" hidden="1" spans="1:9">
      <c r="A41" s="5">
        <v>28294404987</v>
      </c>
      <c r="B41" s="6">
        <v>45257</v>
      </c>
      <c r="C41" s="6">
        <v>45258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999228296112321</v>
      </c>
      <c r="B42" s="6">
        <v>45256</v>
      </c>
      <c r="C42" s="6">
        <v>45258</v>
      </c>
      <c r="D42" s="4">
        <v>1660.22</v>
      </c>
      <c r="E42" s="4">
        <v>1660.22</v>
      </c>
      <c r="F42" s="4" t="str">
        <f>VLOOKUP(A42,HOP!A:C,3,0)</f>
        <v>4182994</v>
      </c>
      <c r="G42" s="4">
        <f t="shared" si="2"/>
        <v>0</v>
      </c>
      <c r="H42" s="4" t="str">
        <f t="shared" si="3"/>
        <v>，4182994</v>
      </c>
      <c r="I42" s="4" t="str">
        <f>VLOOKUP(A42,HOP!A:U,21,0)</f>
        <v>直连</v>
      </c>
    </row>
    <row r="43" s="4" customFormat="1" hidden="1" spans="1:9">
      <c r="A43" s="5">
        <v>999228296443056</v>
      </c>
      <c r="B43" s="6">
        <v>45256</v>
      </c>
      <c r="C43" s="6">
        <v>45258</v>
      </c>
      <c r="D43" s="4">
        <v>1663.74</v>
      </c>
      <c r="E43" s="4" t="str">
        <f>VLOOKUP(A43,HOP!A:L,12,0)</f>
        <v>1663.74</v>
      </c>
      <c r="F43" s="4" t="str">
        <f>VLOOKUP(A43,HOP!A:C,3,0)</f>
        <v>4183289</v>
      </c>
      <c r="G43" s="4">
        <f t="shared" si="2"/>
        <v>0</v>
      </c>
      <c r="H43" s="4" t="str">
        <f t="shared" si="3"/>
        <v>，4183289</v>
      </c>
      <c r="I43" s="4" t="str">
        <f>VLOOKUP(A43,HOP!A:U,21,0)</f>
        <v>直连</v>
      </c>
    </row>
    <row r="44" s="4" customFormat="1" hidden="1" spans="1:9">
      <c r="A44" s="5">
        <v>999228306802083</v>
      </c>
      <c r="B44" s="6">
        <v>45255</v>
      </c>
      <c r="C44" s="6">
        <v>45258</v>
      </c>
      <c r="D44" s="4">
        <v>1642.11</v>
      </c>
      <c r="E44" s="4" t="str">
        <f>VLOOKUP(A44,HOP!A:L,12,0)</f>
        <v>1642.11</v>
      </c>
      <c r="F44" s="4" t="str">
        <f>VLOOKUP(A44,HOP!A:C,3,0)</f>
        <v>4184660</v>
      </c>
      <c r="G44" s="4">
        <f t="shared" si="2"/>
        <v>0</v>
      </c>
      <c r="H44" s="4" t="str">
        <f t="shared" si="3"/>
        <v>，4184660</v>
      </c>
      <c r="I44" s="4" t="str">
        <f>VLOOKUP(A44,HOP!A:U,21,0)</f>
        <v>直连</v>
      </c>
    </row>
    <row r="45" s="4" customFormat="1" hidden="1" spans="1:9">
      <c r="A45" s="5">
        <v>999228307584781</v>
      </c>
      <c r="B45" s="6">
        <v>45256</v>
      </c>
      <c r="C45" s="6">
        <v>45258</v>
      </c>
      <c r="D45" s="4">
        <v>716.88</v>
      </c>
      <c r="E45" s="4" t="str">
        <f>VLOOKUP(A45,HOP!A:L,12,0)</f>
        <v>716.88</v>
      </c>
      <c r="F45" s="4" t="str">
        <f>VLOOKUP(A45,HOP!A:C,3,0)</f>
        <v>4184987</v>
      </c>
      <c r="G45" s="4">
        <f t="shared" si="2"/>
        <v>0</v>
      </c>
      <c r="H45" s="4" t="str">
        <f t="shared" si="3"/>
        <v>，4184987</v>
      </c>
      <c r="I45" s="4" t="str">
        <f>VLOOKUP(A45,HOP!A:U,21,0)</f>
        <v>直连</v>
      </c>
    </row>
    <row r="46" s="4" customFormat="1" hidden="1" spans="1:9">
      <c r="A46" s="5">
        <v>999228315983194</v>
      </c>
      <c r="B46" s="6">
        <v>45256</v>
      </c>
      <c r="C46" s="6">
        <v>45258</v>
      </c>
      <c r="D46" s="4">
        <v>1360.19</v>
      </c>
      <c r="E46" s="4" t="str">
        <f>VLOOKUP(A46,HOP!A:L,12,0)</f>
        <v>1360.19</v>
      </c>
      <c r="F46" s="4" t="str">
        <f>VLOOKUP(A46,HOP!A:C,3,0)</f>
        <v>4189356</v>
      </c>
      <c r="G46" s="4">
        <f t="shared" si="2"/>
        <v>0</v>
      </c>
      <c r="H46" s="4" t="str">
        <f t="shared" si="3"/>
        <v>，4189356</v>
      </c>
      <c r="I46" s="4" t="str">
        <f>VLOOKUP(A46,HOP!A:U,21,0)</f>
        <v>直连</v>
      </c>
    </row>
    <row r="47" s="4" customFormat="1" hidden="1" spans="1:9">
      <c r="A47" s="5">
        <v>999228319404923</v>
      </c>
      <c r="B47" s="6">
        <v>45253</v>
      </c>
      <c r="C47" s="6">
        <v>45258</v>
      </c>
      <c r="D47" s="4">
        <v>2718.7</v>
      </c>
      <c r="E47" s="4" t="str">
        <f>VLOOKUP(A47,HOP!A:L,12,0)</f>
        <v>2718.70</v>
      </c>
      <c r="F47" s="4" t="str">
        <f>VLOOKUP(A47,HOP!A:C,3,0)</f>
        <v>4192472</v>
      </c>
      <c r="G47" s="4">
        <f t="shared" si="2"/>
        <v>0</v>
      </c>
      <c r="H47" s="4" t="str">
        <f t="shared" si="3"/>
        <v>，4192472</v>
      </c>
      <c r="I47" s="4" t="str">
        <f>VLOOKUP(A47,HOP!A:U,21,0)</f>
        <v>直连</v>
      </c>
    </row>
    <row r="48" s="4" customFormat="1" hidden="1" spans="1:9">
      <c r="A48" s="5">
        <v>999228326825741</v>
      </c>
      <c r="B48" s="6">
        <v>45254</v>
      </c>
      <c r="C48" s="6">
        <v>45258</v>
      </c>
      <c r="D48" s="4">
        <v>625.28</v>
      </c>
      <c r="E48" s="4" t="str">
        <f>VLOOKUP(A48,HOP!A:L,12,0)</f>
        <v>625.28</v>
      </c>
      <c r="F48" s="4" t="str">
        <f>VLOOKUP(A48,HOP!A:C,3,0)</f>
        <v>4196164</v>
      </c>
      <c r="G48" s="4">
        <f t="shared" si="2"/>
        <v>0</v>
      </c>
      <c r="H48" s="4" t="str">
        <f t="shared" si="3"/>
        <v>，4196164</v>
      </c>
      <c r="I48" s="4" t="str">
        <f>VLOOKUP(A48,HOP!A:U,21,0)</f>
        <v>直连</v>
      </c>
    </row>
    <row r="49" s="4" customFormat="1" hidden="1" spans="1:9">
      <c r="A49" s="5">
        <v>999228330162569</v>
      </c>
      <c r="B49" s="6">
        <v>45257</v>
      </c>
      <c r="C49" s="6">
        <v>45258</v>
      </c>
      <c r="D49" s="4">
        <v>433.07</v>
      </c>
      <c r="E49" s="4" t="str">
        <f>VLOOKUP(A49,HOP!A:L,12,0)</f>
        <v>433.07</v>
      </c>
      <c r="F49" s="4" t="str">
        <f>VLOOKUP(A49,HOP!A:C,3,0)</f>
        <v>4197402</v>
      </c>
      <c r="G49" s="4">
        <f t="shared" si="2"/>
        <v>0</v>
      </c>
      <c r="H49" s="4" t="str">
        <f t="shared" si="3"/>
        <v>，4197402</v>
      </c>
      <c r="I49" s="4" t="str">
        <f>VLOOKUP(A49,HOP!A:U,21,0)</f>
        <v>直连</v>
      </c>
    </row>
    <row r="50" s="4" customFormat="1" hidden="1" spans="1:9">
      <c r="A50" s="5">
        <v>999228333553279</v>
      </c>
      <c r="B50" s="6">
        <v>45256</v>
      </c>
      <c r="C50" s="6">
        <v>45258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999228335527127</v>
      </c>
      <c r="B51" s="6">
        <v>45257</v>
      </c>
      <c r="C51" s="6">
        <v>45258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999228339491447</v>
      </c>
      <c r="B52" s="6">
        <v>45256</v>
      </c>
      <c r="C52" s="6">
        <v>45258</v>
      </c>
      <c r="D52" s="4">
        <v>287.6</v>
      </c>
      <c r="E52" s="4" t="str">
        <f>VLOOKUP(A52,HOP!A:L,12,0)</f>
        <v>287.60</v>
      </c>
      <c r="F52" s="4" t="str">
        <f>VLOOKUP(A52,HOP!A:C,3,0)</f>
        <v>4202947</v>
      </c>
      <c r="G52" s="4">
        <f t="shared" si="2"/>
        <v>0</v>
      </c>
      <c r="H52" s="4" t="str">
        <f t="shared" si="3"/>
        <v>，4202947</v>
      </c>
      <c r="I52" s="4" t="str">
        <f>VLOOKUP(A52,HOP!A:U,21,0)</f>
        <v>直连</v>
      </c>
    </row>
    <row r="53" s="4" customFormat="1" hidden="1" spans="1:9">
      <c r="A53" s="5">
        <v>999228340061724</v>
      </c>
      <c r="B53" s="6">
        <v>45256</v>
      </c>
      <c r="C53" s="6">
        <v>45258</v>
      </c>
      <c r="D53" s="4">
        <v>778.28</v>
      </c>
      <c r="E53" s="4" t="str">
        <f>VLOOKUP(A53,HOP!A:L,12,0)</f>
        <v>778.28</v>
      </c>
      <c r="F53" s="4" t="str">
        <f>VLOOKUP(A53,HOP!A:C,3,0)</f>
        <v>4203507</v>
      </c>
      <c r="G53" s="4">
        <f t="shared" si="2"/>
        <v>0</v>
      </c>
      <c r="H53" s="4" t="str">
        <f t="shared" si="3"/>
        <v>，4203507</v>
      </c>
      <c r="I53" s="4" t="str">
        <f>VLOOKUP(A53,HOP!A:U,21,0)</f>
        <v>直连</v>
      </c>
    </row>
    <row r="54" s="4" customFormat="1" hidden="1" spans="1:9">
      <c r="A54" s="5">
        <v>999228343197164</v>
      </c>
      <c r="B54" s="6">
        <v>45252</v>
      </c>
      <c r="C54" s="6">
        <v>45258</v>
      </c>
      <c r="D54" s="4">
        <v>11774.56</v>
      </c>
      <c r="E54" s="4" t="str">
        <f>VLOOKUP(A54,HOP!A:L,12,0)</f>
        <v>11774.56</v>
      </c>
      <c r="F54" s="4" t="str">
        <f>VLOOKUP(A54,HOP!A:C,3,0)</f>
        <v>4205914</v>
      </c>
      <c r="G54" s="4">
        <f t="shared" si="2"/>
        <v>0</v>
      </c>
      <c r="H54" s="4" t="str">
        <f t="shared" si="3"/>
        <v>，4205914</v>
      </c>
      <c r="I54" s="4" t="str">
        <f>VLOOKUP(A54,HOP!A:U,21,0)</f>
        <v>直连</v>
      </c>
    </row>
    <row r="55" s="4" customFormat="1" hidden="1" spans="1:9">
      <c r="A55" s="5">
        <v>999228343260433</v>
      </c>
      <c r="B55" s="6">
        <v>45252</v>
      </c>
      <c r="C55" s="6">
        <v>45258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999228354885942</v>
      </c>
      <c r="B56" s="6">
        <v>45257</v>
      </c>
      <c r="C56" s="6">
        <v>45258</v>
      </c>
      <c r="D56" s="4">
        <v>772.78</v>
      </c>
      <c r="E56" s="4" t="str">
        <f>VLOOKUP(A56,HOP!A:L,12,0)</f>
        <v>772.78</v>
      </c>
      <c r="F56" s="4" t="str">
        <f>VLOOKUP(A56,HOP!A:C,3,0)</f>
        <v>4210551</v>
      </c>
      <c r="G56" s="4">
        <f t="shared" si="2"/>
        <v>0</v>
      </c>
      <c r="H56" s="4" t="str">
        <f t="shared" si="3"/>
        <v>，4210551</v>
      </c>
      <c r="I56" s="4" t="str">
        <f>VLOOKUP(A56,HOP!A:U,21,0)</f>
        <v>直采</v>
      </c>
    </row>
    <row r="57" s="4" customFormat="1" hidden="1" spans="1:9">
      <c r="A57" s="5">
        <v>999228354994756</v>
      </c>
      <c r="B57" s="6">
        <v>45255</v>
      </c>
      <c r="C57" s="6">
        <v>45258</v>
      </c>
      <c r="D57" s="4">
        <v>1081.89</v>
      </c>
      <c r="E57" s="4" t="str">
        <f>VLOOKUP(A57,HOP!A:L,12,0)</f>
        <v>1081.89</v>
      </c>
      <c r="F57" s="4" t="str">
        <f>VLOOKUP(A57,HOP!A:C,3,0)</f>
        <v>4210585</v>
      </c>
      <c r="G57" s="4">
        <f t="shared" si="2"/>
        <v>0</v>
      </c>
      <c r="H57" s="4" t="str">
        <f t="shared" si="3"/>
        <v>，4210585</v>
      </c>
      <c r="I57" s="4" t="str">
        <f>VLOOKUP(A57,HOP!A:U,21,0)</f>
        <v>直采</v>
      </c>
    </row>
    <row r="58" s="4" customFormat="1" hidden="1" spans="1:9">
      <c r="A58" s="5">
        <v>999228357128976</v>
      </c>
      <c r="B58" s="6">
        <v>45252</v>
      </c>
      <c r="C58" s="6">
        <v>45258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999228357687946</v>
      </c>
      <c r="B59" s="6">
        <v>45257</v>
      </c>
      <c r="C59" s="6">
        <v>45258</v>
      </c>
      <c r="D59" s="4">
        <v>651.13</v>
      </c>
      <c r="E59" s="4" t="str">
        <f>VLOOKUP(A59,HOP!A:L,12,0)</f>
        <v>651.13</v>
      </c>
      <c r="F59" s="4" t="str">
        <f>VLOOKUP(A59,HOP!A:C,3,0)</f>
        <v>4212047</v>
      </c>
      <c r="G59" s="4">
        <f t="shared" si="2"/>
        <v>0</v>
      </c>
      <c r="H59" s="4" t="str">
        <f t="shared" si="3"/>
        <v>，4212047</v>
      </c>
      <c r="I59" s="4" t="str">
        <f>VLOOKUP(A59,HOP!A:U,21,0)</f>
        <v>直连</v>
      </c>
    </row>
    <row r="60" s="4" customFormat="1" hidden="1" spans="1:9">
      <c r="A60" s="5">
        <v>999228360360931</v>
      </c>
      <c r="B60" s="6">
        <v>45256</v>
      </c>
      <c r="C60" s="6">
        <v>45258</v>
      </c>
      <c r="D60" s="4">
        <v>1406.54</v>
      </c>
      <c r="E60" s="4" t="str">
        <f>VLOOKUP(A60,HOP!A:L,12,0)</f>
        <v>1406.54</v>
      </c>
      <c r="F60" s="4" t="str">
        <f>VLOOKUP(A60,HOP!A:C,3,0)</f>
        <v>4213344</v>
      </c>
      <c r="G60" s="4">
        <f t="shared" si="2"/>
        <v>0</v>
      </c>
      <c r="H60" s="4" t="str">
        <f t="shared" si="3"/>
        <v>，4213344</v>
      </c>
      <c r="I60" s="4" t="str">
        <f>VLOOKUP(A60,HOP!A:U,21,0)</f>
        <v>直连</v>
      </c>
    </row>
    <row r="61" s="4" customFormat="1" hidden="1" spans="1:9">
      <c r="A61" s="5">
        <v>999228360472328</v>
      </c>
      <c r="B61" s="6">
        <v>45254</v>
      </c>
      <c r="C61" s="6">
        <v>45258</v>
      </c>
      <c r="D61" s="4">
        <v>5581.52</v>
      </c>
      <c r="E61" s="4" t="str">
        <f>VLOOKUP(A61,HOP!A:L,12,0)</f>
        <v>5581.52</v>
      </c>
      <c r="F61" s="4" t="str">
        <f>VLOOKUP(A61,HOP!A:C,3,0)</f>
        <v>4213496</v>
      </c>
      <c r="G61" s="4">
        <f t="shared" si="2"/>
        <v>0</v>
      </c>
      <c r="H61" s="4" t="str">
        <f t="shared" si="3"/>
        <v>，4213496</v>
      </c>
      <c r="I61" s="4" t="str">
        <f>VLOOKUP(A61,HOP!A:U,21,0)</f>
        <v>直连</v>
      </c>
    </row>
    <row r="62" s="4" customFormat="1" hidden="1" spans="1:9">
      <c r="A62" s="5">
        <v>999228366358785</v>
      </c>
      <c r="B62" s="6">
        <v>45257</v>
      </c>
      <c r="C62" s="6">
        <v>45258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spans="1:9">
      <c r="A63" s="5">
        <v>999228369231290</v>
      </c>
      <c r="B63" s="6">
        <v>45253</v>
      </c>
      <c r="C63" s="6">
        <v>45258</v>
      </c>
      <c r="D63" s="4">
        <v>2015.79</v>
      </c>
      <c r="E63" s="4" t="str">
        <f>VLOOKUP(A63,HOP!A:L,12,0)</f>
        <v>2015.80</v>
      </c>
      <c r="F63" s="4" t="str">
        <f>VLOOKUP(A63,HOP!A:C,3,0)</f>
        <v>4221638</v>
      </c>
      <c r="G63" s="4">
        <f t="shared" si="2"/>
        <v>-0.00999999999999091</v>
      </c>
      <c r="H63" s="4" t="str">
        <f t="shared" si="3"/>
        <v>，4221638</v>
      </c>
      <c r="I63" s="4" t="str">
        <f>VLOOKUP(A63,HOP!A:U,21,0)</f>
        <v>直连</v>
      </c>
    </row>
    <row r="64" s="4" customFormat="1" hidden="1" spans="1:9">
      <c r="A64" s="5">
        <v>999228370246612</v>
      </c>
      <c r="B64" s="6">
        <v>45256</v>
      </c>
      <c r="C64" s="6">
        <v>45258</v>
      </c>
      <c r="D64" s="4">
        <v>395.5</v>
      </c>
      <c r="E64" s="4" t="str">
        <f>VLOOKUP(A64,HOP!A:L,12,0)</f>
        <v>395.50</v>
      </c>
      <c r="F64" s="4" t="str">
        <f>VLOOKUP(A64,HOP!A:C,3,0)</f>
        <v>4223443</v>
      </c>
      <c r="G64" s="4">
        <f t="shared" si="2"/>
        <v>0</v>
      </c>
      <c r="H64" s="4" t="str">
        <f t="shared" si="3"/>
        <v>，4223443</v>
      </c>
      <c r="I64" s="4" t="str">
        <f>VLOOKUP(A64,HOP!A:U,21,0)</f>
        <v>直连</v>
      </c>
    </row>
    <row r="65" s="4" customFormat="1" spans="1:9">
      <c r="A65" s="5">
        <v>999228393548822</v>
      </c>
      <c r="B65" s="6">
        <v>45257</v>
      </c>
      <c r="C65" s="6">
        <v>45258</v>
      </c>
      <c r="D65" s="4">
        <v>490.59</v>
      </c>
      <c r="E65" s="4" t="str">
        <f>VLOOKUP(A65,HOP!A:L,12,0)</f>
        <v>490.76</v>
      </c>
      <c r="F65" s="4" t="str">
        <f>VLOOKUP(A65,HOP!A:C,3,0)</f>
        <v>4226432</v>
      </c>
      <c r="G65" s="4">
        <f t="shared" si="2"/>
        <v>-0.170000000000016</v>
      </c>
      <c r="H65" s="4" t="str">
        <f t="shared" si="3"/>
        <v>，4226432</v>
      </c>
      <c r="I65" s="4" t="str">
        <f>VLOOKUP(A65,HOP!A:U,21,0)</f>
        <v>直连</v>
      </c>
    </row>
    <row r="66" s="4" customFormat="1" hidden="1" spans="1:9">
      <c r="A66" s="5">
        <v>999228397558765</v>
      </c>
      <c r="B66" s="6">
        <v>45254</v>
      </c>
      <c r="C66" s="6">
        <v>45258</v>
      </c>
      <c r="D66" s="4">
        <v>3012.84</v>
      </c>
      <c r="E66" s="4" t="str">
        <f>VLOOKUP(A66,HOP!A:L,12,0)</f>
        <v>3012.84</v>
      </c>
      <c r="F66" s="4" t="str">
        <f>VLOOKUP(A66,HOP!A:C,3,0)</f>
        <v>4228211</v>
      </c>
      <c r="G66" s="4">
        <f t="shared" si="2"/>
        <v>0</v>
      </c>
      <c r="H66" s="4" t="str">
        <f t="shared" si="3"/>
        <v>，4228211</v>
      </c>
      <c r="I66" s="4" t="str">
        <f>VLOOKUP(A66,HOP!A:U,21,0)</f>
        <v>直连</v>
      </c>
    </row>
    <row r="67" s="4" customFormat="1" hidden="1" spans="1:9">
      <c r="A67" s="5">
        <v>999228399611084</v>
      </c>
      <c r="B67" s="6">
        <v>45255</v>
      </c>
      <c r="C67" s="6">
        <v>45258</v>
      </c>
      <c r="D67" s="4">
        <v>2328.97</v>
      </c>
      <c r="E67" s="4" t="str">
        <f>VLOOKUP(A67,HOP!A:L,12,0)</f>
        <v>2328.97</v>
      </c>
      <c r="F67" s="4" t="str">
        <f>VLOOKUP(A67,HOP!A:C,3,0)</f>
        <v>4229175</v>
      </c>
      <c r="G67" s="4">
        <f t="shared" ref="G67:G98" si="4">D67-E67</f>
        <v>0</v>
      </c>
      <c r="H67" s="4" t="str">
        <f t="shared" ref="H67:H98" si="5">$H$1&amp;F67</f>
        <v>，4229175</v>
      </c>
      <c r="I67" s="4" t="str">
        <f>VLOOKUP(A67,HOP!A:U,21,0)</f>
        <v>直连</v>
      </c>
    </row>
    <row r="68" s="4" customFormat="1" hidden="1" spans="1:9">
      <c r="A68" s="5">
        <v>999228404902689</v>
      </c>
      <c r="B68" s="6">
        <v>45257</v>
      </c>
      <c r="C68" s="6">
        <v>45258</v>
      </c>
      <c r="D68" s="4">
        <v>640.52</v>
      </c>
      <c r="E68" s="4" t="str">
        <f>VLOOKUP(A68,HOP!A:L,12,0)</f>
        <v>640.52</v>
      </c>
      <c r="F68" s="4" t="str">
        <f>VLOOKUP(A68,HOP!A:C,3,0)</f>
        <v>4231574</v>
      </c>
      <c r="G68" s="4">
        <f t="shared" si="4"/>
        <v>0</v>
      </c>
      <c r="H68" s="4" t="str">
        <f t="shared" si="5"/>
        <v>，4231574</v>
      </c>
      <c r="I68" s="4" t="str">
        <f>VLOOKUP(A68,HOP!A:U,21,0)</f>
        <v>直连</v>
      </c>
    </row>
    <row r="69" s="4" customFormat="1" hidden="1" spans="1:9">
      <c r="A69" s="5">
        <v>999228413605624</v>
      </c>
      <c r="B69" s="6">
        <v>45257</v>
      </c>
      <c r="C69" s="6">
        <v>45258</v>
      </c>
      <c r="D69" s="4">
        <v>681.94</v>
      </c>
      <c r="E69" s="4" t="str">
        <f>VLOOKUP(A69,HOP!A:L,12,0)</f>
        <v>681.94</v>
      </c>
      <c r="F69" s="4" t="str">
        <f>VLOOKUP(A69,HOP!A:C,3,0)</f>
        <v>4232406</v>
      </c>
      <c r="G69" s="4">
        <f t="shared" si="4"/>
        <v>0</v>
      </c>
      <c r="H69" s="4" t="str">
        <f t="shared" si="5"/>
        <v>，4232406</v>
      </c>
      <c r="I69" s="4" t="str">
        <f>VLOOKUP(A69,HOP!A:U,21,0)</f>
        <v>直连</v>
      </c>
    </row>
    <row r="70" s="4" customFormat="1" spans="1:9">
      <c r="A70" s="5">
        <v>999228417868510</v>
      </c>
      <c r="B70" s="6">
        <v>45255</v>
      </c>
      <c r="C70" s="6">
        <v>45258</v>
      </c>
      <c r="D70" s="4">
        <v>1651.78</v>
      </c>
      <c r="E70" s="4" t="str">
        <f>VLOOKUP(A70,HOP!A:L,12,0)</f>
        <v>1651.80</v>
      </c>
      <c r="F70" s="4" t="str">
        <f>VLOOKUP(A70,HOP!A:C,3,0)</f>
        <v>4234456</v>
      </c>
      <c r="G70" s="4">
        <f t="shared" si="4"/>
        <v>-0.0199999999999818</v>
      </c>
      <c r="H70" s="4" t="str">
        <f t="shared" si="5"/>
        <v>，4234456</v>
      </c>
      <c r="I70" s="4" t="str">
        <f>VLOOKUP(A70,HOP!A:U,21,0)</f>
        <v>直连</v>
      </c>
    </row>
    <row r="71" s="4" customFormat="1" hidden="1" spans="1:9">
      <c r="A71" s="5">
        <v>999228419300029</v>
      </c>
      <c r="B71" s="6">
        <v>45257</v>
      </c>
      <c r="C71" s="6">
        <v>45258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999228420564952</v>
      </c>
      <c r="B72" s="6">
        <v>45257</v>
      </c>
      <c r="C72" s="6">
        <v>45258</v>
      </c>
      <c r="D72" s="4">
        <v>1074.05</v>
      </c>
      <c r="E72" s="4" t="str">
        <f>VLOOKUP(A72,HOP!A:L,12,0)</f>
        <v>1074.05</v>
      </c>
      <c r="F72" s="4" t="str">
        <f>VLOOKUP(A72,HOP!A:C,3,0)</f>
        <v>4235667</v>
      </c>
      <c r="G72" s="4">
        <f t="shared" si="4"/>
        <v>0</v>
      </c>
      <c r="H72" s="4" t="str">
        <f t="shared" si="5"/>
        <v>，4235667</v>
      </c>
      <c r="I72" s="4" t="str">
        <f>VLOOKUP(A72,HOP!A:U,21,0)</f>
        <v>直连</v>
      </c>
    </row>
    <row r="73" s="4" customFormat="1" hidden="1" spans="1:9">
      <c r="A73" s="5">
        <v>999228423286821</v>
      </c>
      <c r="B73" s="6">
        <v>45255</v>
      </c>
      <c r="C73" s="6">
        <v>45258</v>
      </c>
      <c r="D73" s="4">
        <v>2109.1</v>
      </c>
      <c r="E73" s="4" t="str">
        <f>VLOOKUP(A73,HOP!A:L,12,0)</f>
        <v>2109.10</v>
      </c>
      <c r="F73" s="4" t="str">
        <f>VLOOKUP(A73,HOP!A:C,3,0)</f>
        <v>4236986</v>
      </c>
      <c r="G73" s="4">
        <f t="shared" si="4"/>
        <v>0</v>
      </c>
      <c r="H73" s="4" t="str">
        <f t="shared" si="5"/>
        <v>，4236986</v>
      </c>
      <c r="I73" s="4" t="str">
        <f>VLOOKUP(A73,HOP!A:U,21,0)</f>
        <v>直连</v>
      </c>
    </row>
    <row r="74" s="4" customFormat="1" hidden="1" spans="1:9">
      <c r="A74" s="5">
        <v>999228433505793</v>
      </c>
      <c r="B74" s="6">
        <v>45256</v>
      </c>
      <c r="C74" s="6">
        <v>45258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999228434176843</v>
      </c>
      <c r="B75" s="6">
        <v>45256</v>
      </c>
      <c r="C75" s="6">
        <v>45258</v>
      </c>
      <c r="D75" s="4">
        <v>1856.94</v>
      </c>
      <c r="E75" s="4" t="str">
        <f>VLOOKUP(A75,HOP!A:L,12,0)</f>
        <v>1856.94</v>
      </c>
      <c r="F75" s="4" t="str">
        <f>VLOOKUP(A75,HOP!A:C,3,0)</f>
        <v>4238300</v>
      </c>
      <c r="G75" s="4">
        <f t="shared" si="4"/>
        <v>0</v>
      </c>
      <c r="H75" s="4" t="str">
        <f t="shared" si="5"/>
        <v>，4238300</v>
      </c>
      <c r="I75" s="4" t="str">
        <f>VLOOKUP(A75,HOP!A:U,21,0)</f>
        <v>直连</v>
      </c>
    </row>
    <row r="76" s="4" customFormat="1" hidden="1" spans="1:9">
      <c r="A76" s="5">
        <v>999228436572537</v>
      </c>
      <c r="B76" s="6">
        <v>45255</v>
      </c>
      <c r="C76" s="6">
        <v>45258</v>
      </c>
      <c r="D76" s="4">
        <v>1205.07</v>
      </c>
      <c r="E76" s="4" t="str">
        <f>VLOOKUP(A76,HOP!A:L,12,0)</f>
        <v>1205.07</v>
      </c>
      <c r="F76" s="4" t="str">
        <f>VLOOKUP(A76,HOP!A:C,3,0)</f>
        <v>4239151</v>
      </c>
      <c r="G76" s="4">
        <f t="shared" si="4"/>
        <v>0</v>
      </c>
      <c r="H76" s="4" t="str">
        <f t="shared" si="5"/>
        <v>，4239151</v>
      </c>
      <c r="I76" s="4" t="str">
        <f>VLOOKUP(A76,HOP!A:U,21,0)</f>
        <v>直连</v>
      </c>
    </row>
    <row r="77" s="4" customFormat="1" hidden="1" spans="1:9">
      <c r="A77" s="5">
        <v>28438209333</v>
      </c>
      <c r="B77" s="6">
        <v>45256</v>
      </c>
      <c r="C77" s="6">
        <v>45258</v>
      </c>
      <c r="D77" s="4">
        <v>3136.98</v>
      </c>
      <c r="E77" s="4" t="str">
        <f>VLOOKUP(A77,HOP!A:L,12,0)</f>
        <v>3136.98</v>
      </c>
      <c r="F77" s="4" t="str">
        <f>VLOOKUP(A77,HOP!A:C,3,0)</f>
        <v>4240024</v>
      </c>
      <c r="G77" s="4">
        <f t="shared" si="4"/>
        <v>0</v>
      </c>
      <c r="H77" s="4" t="str">
        <f t="shared" si="5"/>
        <v>，4240024</v>
      </c>
      <c r="I77" s="4" t="str">
        <f>VLOOKUP(A77,HOP!A:U,21,0)</f>
        <v>直连</v>
      </c>
    </row>
    <row r="78" s="4" customFormat="1" hidden="1" spans="1:9">
      <c r="A78" s="5">
        <v>999228441284078</v>
      </c>
      <c r="B78" s="6">
        <v>45257</v>
      </c>
      <c r="C78" s="6">
        <v>45258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999228441738786</v>
      </c>
      <c r="B79" s="6">
        <v>45255</v>
      </c>
      <c r="C79" s="6">
        <v>45258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999228442209751</v>
      </c>
      <c r="B80" s="6">
        <v>45257</v>
      </c>
      <c r="C80" s="6">
        <v>45258</v>
      </c>
      <c r="D80" s="4">
        <v>1495.09</v>
      </c>
      <c r="E80" s="4" t="str">
        <f>VLOOKUP(A80,HOP!A:L,12,0)</f>
        <v>1495.09</v>
      </c>
      <c r="F80" s="4" t="str">
        <f>VLOOKUP(A80,HOP!A:C,3,0)</f>
        <v>4242743</v>
      </c>
      <c r="G80" s="4">
        <f t="shared" si="4"/>
        <v>0</v>
      </c>
      <c r="H80" s="4" t="str">
        <f t="shared" si="5"/>
        <v>，4242743</v>
      </c>
      <c r="I80" s="4" t="str">
        <f>VLOOKUP(A80,HOP!A:U,21,0)</f>
        <v>直连</v>
      </c>
    </row>
    <row r="81" s="4" customFormat="1" hidden="1" spans="1:9">
      <c r="A81" s="5">
        <v>999228442698260</v>
      </c>
      <c r="B81" s="6">
        <v>45257</v>
      </c>
      <c r="C81" s="6">
        <v>45258</v>
      </c>
      <c r="D81" s="4">
        <v>468.64</v>
      </c>
      <c r="E81" s="4" t="str">
        <f>VLOOKUP(A81,HOP!A:L,12,0)</f>
        <v>468.64</v>
      </c>
      <c r="F81" s="4" t="str">
        <f>VLOOKUP(A81,HOP!A:C,3,0)</f>
        <v>4243288</v>
      </c>
      <c r="G81" s="4">
        <f t="shared" si="4"/>
        <v>0</v>
      </c>
      <c r="H81" s="4" t="str">
        <f t="shared" si="5"/>
        <v>，4243288</v>
      </c>
      <c r="I81" s="4" t="str">
        <f>VLOOKUP(A81,HOP!A:U,21,0)</f>
        <v>直连</v>
      </c>
    </row>
    <row r="82" s="4" customFormat="1" hidden="1" spans="1:9">
      <c r="A82" s="5">
        <v>999228442953638</v>
      </c>
      <c r="B82" s="6">
        <v>45257</v>
      </c>
      <c r="C82" s="6">
        <v>45258</v>
      </c>
      <c r="D82" s="4">
        <v>551.82</v>
      </c>
      <c r="E82" s="4" t="str">
        <f>VLOOKUP(A82,HOP!A:L,12,0)</f>
        <v>551.82</v>
      </c>
      <c r="F82" s="4" t="str">
        <f>VLOOKUP(A82,HOP!A:C,3,0)</f>
        <v>4244031</v>
      </c>
      <c r="G82" s="4">
        <f t="shared" si="4"/>
        <v>0</v>
      </c>
      <c r="H82" s="4" t="str">
        <f t="shared" si="5"/>
        <v>，4244031</v>
      </c>
      <c r="I82" s="4" t="str">
        <f>VLOOKUP(A82,HOP!A:U,21,0)</f>
        <v>直连</v>
      </c>
    </row>
    <row r="83" s="4" customFormat="1" hidden="1" spans="1:9">
      <c r="A83" s="5">
        <v>28443144869</v>
      </c>
      <c r="B83" s="6">
        <v>45257</v>
      </c>
      <c r="C83" s="6">
        <v>45258</v>
      </c>
      <c r="D83" s="4">
        <v>1557.34</v>
      </c>
      <c r="E83" s="4" t="str">
        <f>VLOOKUP(A83,HOP!A:L,12,0)</f>
        <v>1557.34</v>
      </c>
      <c r="F83" s="4" t="str">
        <f>VLOOKUP(A83,HOP!A:C,3,0)</f>
        <v>4244312</v>
      </c>
      <c r="G83" s="4">
        <f t="shared" si="4"/>
        <v>0</v>
      </c>
      <c r="H83" s="4" t="str">
        <f t="shared" si="5"/>
        <v>，4244312</v>
      </c>
      <c r="I83" s="4" t="str">
        <f>VLOOKUP(A83,HOP!A:U,21,0)</f>
        <v>直连</v>
      </c>
    </row>
    <row r="84" s="4" customFormat="1" hidden="1" spans="1:9">
      <c r="A84" s="5">
        <v>999228444217372</v>
      </c>
      <c r="B84" s="6">
        <v>45256</v>
      </c>
      <c r="C84" s="6">
        <v>45258</v>
      </c>
      <c r="D84" s="4">
        <v>1357.83</v>
      </c>
      <c r="E84" s="4" t="str">
        <f>VLOOKUP(A84,HOP!A:L,12,0)</f>
        <v>1357.83</v>
      </c>
      <c r="F84" s="4" t="str">
        <f>VLOOKUP(A84,HOP!A:C,3,0)</f>
        <v>4246166</v>
      </c>
      <c r="G84" s="4">
        <f t="shared" si="4"/>
        <v>0</v>
      </c>
      <c r="H84" s="4" t="str">
        <f t="shared" si="5"/>
        <v>，4246166</v>
      </c>
      <c r="I84" s="4" t="str">
        <f>VLOOKUP(A84,HOP!A:U,21,0)</f>
        <v>直连</v>
      </c>
    </row>
    <row r="85" s="4" customFormat="1" hidden="1" spans="1:9">
      <c r="A85" s="5">
        <v>999228445700270</v>
      </c>
      <c r="B85" s="6">
        <v>45254</v>
      </c>
      <c r="C85" s="6">
        <v>45258</v>
      </c>
      <c r="D85" s="4">
        <v>682.85</v>
      </c>
      <c r="E85" s="4" t="str">
        <f>VLOOKUP(A85,HOP!A:L,12,0)</f>
        <v>682.85</v>
      </c>
      <c r="F85" s="4" t="str">
        <f>VLOOKUP(A85,HOP!A:C,3,0)</f>
        <v>4248907</v>
      </c>
      <c r="G85" s="4">
        <f t="shared" si="4"/>
        <v>0</v>
      </c>
      <c r="H85" s="4" t="str">
        <f t="shared" si="5"/>
        <v>，4248907</v>
      </c>
      <c r="I85" s="4" t="str">
        <f>VLOOKUP(A85,HOP!A:U,21,0)</f>
        <v>直连</v>
      </c>
    </row>
    <row r="86" s="4" customFormat="1" hidden="1" spans="1:9">
      <c r="A86" s="5">
        <v>999228445731184</v>
      </c>
      <c r="B86" s="6">
        <v>45255</v>
      </c>
      <c r="C86" s="6">
        <v>45258</v>
      </c>
      <c r="D86" s="4">
        <v>1333.49</v>
      </c>
      <c r="E86" s="4" t="str">
        <f>VLOOKUP(A86,HOP!A:L,12,0)</f>
        <v>1333.49</v>
      </c>
      <c r="F86" s="4" t="str">
        <f>VLOOKUP(A86,HOP!A:C,3,0)</f>
        <v>4249159</v>
      </c>
      <c r="G86" s="4">
        <f t="shared" si="4"/>
        <v>0</v>
      </c>
      <c r="H86" s="4" t="str">
        <f t="shared" si="5"/>
        <v>，4249159</v>
      </c>
      <c r="I86" s="4" t="str">
        <f>VLOOKUP(A86,HOP!A:U,21,0)</f>
        <v>直连</v>
      </c>
    </row>
    <row r="87" s="4" customFormat="1" hidden="1" spans="1:9">
      <c r="A87" s="5">
        <v>999228445815443</v>
      </c>
      <c r="B87" s="6">
        <v>45253</v>
      </c>
      <c r="C87" s="6">
        <v>45258</v>
      </c>
      <c r="D87" s="4">
        <v>1947.88</v>
      </c>
      <c r="E87" s="4" t="str">
        <f>VLOOKUP(A87,HOP!A:L,12,0)</f>
        <v>1947.88</v>
      </c>
      <c r="F87" s="4" t="str">
        <f>VLOOKUP(A87,HOP!A:C,3,0)</f>
        <v>4249237</v>
      </c>
      <c r="G87" s="4">
        <f t="shared" si="4"/>
        <v>0</v>
      </c>
      <c r="H87" s="4" t="str">
        <f t="shared" si="5"/>
        <v>，4249237</v>
      </c>
      <c r="I87" s="4" t="str">
        <f>VLOOKUP(A87,HOP!A:U,21,0)</f>
        <v>直连</v>
      </c>
    </row>
    <row r="88" s="4" customFormat="1" hidden="1" spans="1:9">
      <c r="A88" s="5">
        <v>999228446162853</v>
      </c>
      <c r="B88" s="6">
        <v>45256</v>
      </c>
      <c r="C88" s="6">
        <v>45258</v>
      </c>
      <c r="D88" s="4">
        <v>4433.48</v>
      </c>
      <c r="E88" s="4" t="str">
        <f>VLOOKUP(A88,HOP!A:L,12,0)</f>
        <v>4433.48</v>
      </c>
      <c r="F88" s="4" t="str">
        <f>VLOOKUP(A88,HOP!A:C,3,0)</f>
        <v>4250080</v>
      </c>
      <c r="G88" s="4">
        <f t="shared" si="4"/>
        <v>0</v>
      </c>
      <c r="H88" s="4" t="str">
        <f t="shared" si="5"/>
        <v>，4250080</v>
      </c>
      <c r="I88" s="4" t="str">
        <f>VLOOKUP(A88,HOP!A:U,21,0)</f>
        <v>直连</v>
      </c>
    </row>
    <row r="89" s="4" customFormat="1" hidden="1" spans="1:9">
      <c r="A89" s="5">
        <v>999228446166528</v>
      </c>
      <c r="B89" s="6">
        <v>45257</v>
      </c>
      <c r="C89" s="6">
        <v>45258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999228446293787</v>
      </c>
      <c r="B90" s="6">
        <v>45257</v>
      </c>
      <c r="C90" s="6">
        <v>45258</v>
      </c>
      <c r="D90" s="4">
        <v>156.18</v>
      </c>
      <c r="E90" s="4" t="str">
        <f>VLOOKUP(A90,HOP!A:L,12,0)</f>
        <v>156.18</v>
      </c>
      <c r="F90" s="4" t="str">
        <f>VLOOKUP(A90,HOP!A:C,3,0)</f>
        <v>4250237</v>
      </c>
      <c r="G90" s="4">
        <f t="shared" si="4"/>
        <v>0</v>
      </c>
      <c r="H90" s="4" t="str">
        <f t="shared" si="5"/>
        <v>，4250237</v>
      </c>
      <c r="I90" s="4" t="str">
        <f>VLOOKUP(A90,HOP!A:U,21,0)</f>
        <v>直连</v>
      </c>
    </row>
    <row r="91" s="4" customFormat="1" hidden="1" spans="1:9">
      <c r="A91" s="5">
        <v>999228446580108</v>
      </c>
      <c r="B91" s="6">
        <v>45257</v>
      </c>
      <c r="C91" s="6">
        <v>45258</v>
      </c>
      <c r="D91" s="4">
        <v>2385.93</v>
      </c>
      <c r="E91" s="4" t="str">
        <f>VLOOKUP(A91,HOP!A:L,12,0)</f>
        <v>2385.93</v>
      </c>
      <c r="F91" s="4" t="str">
        <f>VLOOKUP(A91,HOP!A:C,3,0)</f>
        <v>4250854</v>
      </c>
      <c r="G91" s="4">
        <f t="shared" si="4"/>
        <v>0</v>
      </c>
      <c r="H91" s="4" t="str">
        <f t="shared" si="5"/>
        <v>，4250854</v>
      </c>
      <c r="I91" s="4" t="str">
        <f>VLOOKUP(A91,HOP!A:U,21,0)</f>
        <v>直连</v>
      </c>
    </row>
    <row r="92" s="4" customFormat="1" hidden="1" spans="1:9">
      <c r="A92" s="5">
        <v>999228446702838</v>
      </c>
      <c r="B92" s="6">
        <v>45257</v>
      </c>
      <c r="C92" s="6">
        <v>45258</v>
      </c>
      <c r="D92" s="4">
        <v>520.34</v>
      </c>
      <c r="E92" s="4" t="str">
        <f>VLOOKUP(A92,HOP!A:L,12,0)</f>
        <v>520.34</v>
      </c>
      <c r="F92" s="4" t="str">
        <f>VLOOKUP(A92,HOP!A:C,3,0)</f>
        <v>4251116</v>
      </c>
      <c r="G92" s="4">
        <f t="shared" si="4"/>
        <v>0</v>
      </c>
      <c r="H92" s="4" t="str">
        <f t="shared" si="5"/>
        <v>，4251116</v>
      </c>
      <c r="I92" s="4" t="str">
        <f>VLOOKUP(A92,HOP!A:U,21,0)</f>
        <v>直连</v>
      </c>
    </row>
    <row r="93" s="4" customFormat="1" hidden="1" spans="1:9">
      <c r="A93" s="5">
        <v>999228469939479</v>
      </c>
      <c r="B93" s="6">
        <v>45256</v>
      </c>
      <c r="C93" s="6">
        <v>45258</v>
      </c>
      <c r="D93" s="4">
        <v>2741.89</v>
      </c>
      <c r="E93" s="4" t="str">
        <f>VLOOKUP(A93,HOP!A:L,12,0)</f>
        <v>2741.89</v>
      </c>
      <c r="F93" s="4" t="str">
        <f>VLOOKUP(A93,HOP!A:C,3,0)</f>
        <v>4252589</v>
      </c>
      <c r="G93" s="4">
        <f t="shared" si="4"/>
        <v>0</v>
      </c>
      <c r="H93" s="4" t="str">
        <f t="shared" si="5"/>
        <v>，4252589</v>
      </c>
      <c r="I93" s="4" t="str">
        <f>VLOOKUP(A93,HOP!A:U,21,0)</f>
        <v>直连</v>
      </c>
    </row>
    <row r="94" s="4" customFormat="1" hidden="1" spans="1:9">
      <c r="A94" s="5">
        <v>999228482877959</v>
      </c>
      <c r="B94" s="6">
        <v>45257</v>
      </c>
      <c r="C94" s="6">
        <v>45258</v>
      </c>
      <c r="D94" s="4">
        <v>801.21</v>
      </c>
      <c r="E94" s="4" t="str">
        <f>VLOOKUP(A94,HOP!A:L,12,0)</f>
        <v>801.21</v>
      </c>
      <c r="F94" s="4" t="str">
        <f>VLOOKUP(A94,HOP!A:C,3,0)</f>
        <v>4255779</v>
      </c>
      <c r="G94" s="4">
        <f t="shared" si="4"/>
        <v>0</v>
      </c>
      <c r="H94" s="4" t="str">
        <f t="shared" si="5"/>
        <v>，4255779</v>
      </c>
      <c r="I94" s="4" t="str">
        <f>VLOOKUP(A94,HOP!A:U,21,0)</f>
        <v>直连</v>
      </c>
    </row>
    <row r="95" s="4" customFormat="1" hidden="1" spans="1:9">
      <c r="A95" s="5">
        <v>999228488664485</v>
      </c>
      <c r="B95" s="6">
        <v>45257</v>
      </c>
      <c r="C95" s="6">
        <v>45258</v>
      </c>
      <c r="D95" s="4">
        <v>276.67</v>
      </c>
      <c r="E95" s="4" t="str">
        <f>VLOOKUP(A95,HOP!A:L,12,0)</f>
        <v>276.67</v>
      </c>
      <c r="F95" s="4" t="str">
        <f>VLOOKUP(A95,HOP!A:C,3,0)</f>
        <v>4260378</v>
      </c>
      <c r="G95" s="4">
        <f t="shared" si="4"/>
        <v>0</v>
      </c>
      <c r="H95" s="4" t="str">
        <f t="shared" si="5"/>
        <v>，4260378</v>
      </c>
      <c r="I95" s="4" t="str">
        <f>VLOOKUP(A95,HOP!A:U,21,0)</f>
        <v>直连</v>
      </c>
    </row>
    <row r="96" s="4" customFormat="1" hidden="1" spans="1:9">
      <c r="A96" s="5">
        <v>999228488895699</v>
      </c>
      <c r="B96" s="6">
        <v>45257</v>
      </c>
      <c r="C96" s="6">
        <v>45258</v>
      </c>
      <c r="D96" s="4">
        <v>457.67</v>
      </c>
      <c r="E96" s="4" t="str">
        <f>VLOOKUP(A96,HOP!A:L,12,0)</f>
        <v>457.67</v>
      </c>
      <c r="F96" s="4" t="str">
        <f>VLOOKUP(A96,HOP!A:C,3,0)</f>
        <v>4260791</v>
      </c>
      <c r="G96" s="4">
        <f t="shared" si="4"/>
        <v>0</v>
      </c>
      <c r="H96" s="4" t="str">
        <f t="shared" si="5"/>
        <v>，4260791</v>
      </c>
      <c r="I96" s="4" t="str">
        <f>VLOOKUP(A96,HOP!A:U,21,0)</f>
        <v>直连</v>
      </c>
    </row>
    <row r="97" s="4" customFormat="1" hidden="1" spans="1:9">
      <c r="A97" s="5">
        <v>999228494504735</v>
      </c>
      <c r="B97" s="6">
        <v>45256</v>
      </c>
      <c r="C97" s="6">
        <v>45258</v>
      </c>
      <c r="D97" s="4">
        <v>570.8</v>
      </c>
      <c r="E97" s="4" t="str">
        <f>VLOOKUP(A97,HOP!A:L,12,0)</f>
        <v>570.80</v>
      </c>
      <c r="F97" s="4" t="str">
        <f>VLOOKUP(A97,HOP!A:C,3,0)</f>
        <v>4263580</v>
      </c>
      <c r="G97" s="4">
        <f t="shared" si="4"/>
        <v>0</v>
      </c>
      <c r="H97" s="4" t="str">
        <f t="shared" si="5"/>
        <v>，4263580</v>
      </c>
      <c r="I97" s="4" t="str">
        <f>VLOOKUP(A97,HOP!A:U,21,0)</f>
        <v>直连</v>
      </c>
    </row>
    <row r="98" s="4" customFormat="1" hidden="1" spans="1:9">
      <c r="A98" s="5">
        <v>999228495072532</v>
      </c>
      <c r="B98" s="6">
        <v>45257</v>
      </c>
      <c r="C98" s="6">
        <v>45258</v>
      </c>
      <c r="D98" s="4">
        <v>609.11</v>
      </c>
      <c r="E98" s="4" t="str">
        <f>VLOOKUP(A98,HOP!A:L,12,0)</f>
        <v>609.11</v>
      </c>
      <c r="F98" s="4" t="str">
        <f>VLOOKUP(A98,HOP!A:C,3,0)</f>
        <v>4263889</v>
      </c>
      <c r="G98" s="4">
        <f t="shared" si="4"/>
        <v>0</v>
      </c>
      <c r="H98" s="4" t="str">
        <f t="shared" si="5"/>
        <v>，4263889</v>
      </c>
      <c r="I98" s="4" t="str">
        <f>VLOOKUP(A98,HOP!A:U,21,0)</f>
        <v>直连</v>
      </c>
    </row>
    <row r="99" s="4" customFormat="1" hidden="1" spans="1:9">
      <c r="A99" s="5">
        <v>999228496550418</v>
      </c>
      <c r="B99" s="6">
        <v>45257</v>
      </c>
      <c r="C99" s="6">
        <v>45258</v>
      </c>
      <c r="D99" s="4">
        <v>348.82</v>
      </c>
      <c r="E99" s="4" t="str">
        <f>VLOOKUP(A99,HOP!A:L,12,0)</f>
        <v>348.82</v>
      </c>
      <c r="F99" s="4" t="str">
        <f>VLOOKUP(A99,HOP!A:C,3,0)</f>
        <v>4264498</v>
      </c>
      <c r="G99" s="4">
        <f t="shared" ref="G99:G130" si="6">D99-E99</f>
        <v>0</v>
      </c>
      <c r="H99" s="4" t="str">
        <f t="shared" ref="H99:H130" si="7">$H$1&amp;F99</f>
        <v>，4264498</v>
      </c>
      <c r="I99" s="4" t="str">
        <f>VLOOKUP(A99,HOP!A:U,21,0)</f>
        <v>直连</v>
      </c>
    </row>
    <row r="100" s="4" customFormat="1" hidden="1" spans="1:9">
      <c r="A100" s="5">
        <v>999228499493796</v>
      </c>
      <c r="B100" s="6">
        <v>45257</v>
      </c>
      <c r="C100" s="6">
        <v>45258</v>
      </c>
      <c r="D100" s="4">
        <v>337.57</v>
      </c>
      <c r="E100" s="4" t="str">
        <f>VLOOKUP(A100,HOP!A:L,12,0)</f>
        <v>337.57</v>
      </c>
      <c r="F100" s="4" t="str">
        <f>VLOOKUP(A100,HOP!A:C,3,0)</f>
        <v>4266115</v>
      </c>
      <c r="G100" s="4">
        <f t="shared" si="6"/>
        <v>0</v>
      </c>
      <c r="H100" s="4" t="str">
        <f t="shared" si="7"/>
        <v>，4266115</v>
      </c>
      <c r="I100" s="4" t="str">
        <f>VLOOKUP(A100,HOP!A:U,21,0)</f>
        <v>直连</v>
      </c>
    </row>
    <row r="101" s="4" customFormat="1" hidden="1" spans="1:9">
      <c r="A101" s="5">
        <v>999228501110773</v>
      </c>
      <c r="B101" s="6">
        <v>45257</v>
      </c>
      <c r="C101" s="6">
        <v>45258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999228501627614</v>
      </c>
      <c r="B102" s="6">
        <v>45255</v>
      </c>
      <c r="C102" s="6">
        <v>45258</v>
      </c>
      <c r="D102" s="4">
        <v>730.83</v>
      </c>
      <c r="E102" s="4" t="str">
        <f>VLOOKUP(A102,HOP!A:L,12,0)</f>
        <v>730.83</v>
      </c>
      <c r="F102" s="4" t="str">
        <f>VLOOKUP(A102,HOP!A:C,3,0)</f>
        <v>4266911</v>
      </c>
      <c r="G102" s="4">
        <f t="shared" si="6"/>
        <v>0</v>
      </c>
      <c r="H102" s="4" t="str">
        <f t="shared" si="7"/>
        <v>，4266911</v>
      </c>
      <c r="I102" s="4" t="str">
        <f>VLOOKUP(A102,HOP!A:U,21,0)</f>
        <v>直连</v>
      </c>
    </row>
    <row r="103" s="4" customFormat="1" hidden="1" spans="1:9">
      <c r="A103" s="5">
        <v>999228506651608</v>
      </c>
      <c r="B103" s="6">
        <v>45254</v>
      </c>
      <c r="C103" s="6">
        <v>45258</v>
      </c>
      <c r="D103" s="4">
        <v>2708.94</v>
      </c>
      <c r="E103" s="4" t="str">
        <f>VLOOKUP(A103,HOP!A:L,12,0)</f>
        <v>2708.94</v>
      </c>
      <c r="F103" s="4" t="str">
        <f>VLOOKUP(A103,HOP!A:C,3,0)</f>
        <v>4267822</v>
      </c>
      <c r="G103" s="4">
        <f t="shared" si="6"/>
        <v>0</v>
      </c>
      <c r="H103" s="4" t="str">
        <f t="shared" si="7"/>
        <v>，4267822</v>
      </c>
      <c r="I103" s="4" t="str">
        <f>VLOOKUP(A103,HOP!A:U,21,0)</f>
        <v>直连</v>
      </c>
    </row>
    <row r="104" s="4" customFormat="1" hidden="1" spans="1:9">
      <c r="A104" s="5">
        <v>999228506918076</v>
      </c>
      <c r="B104" s="6">
        <v>45257</v>
      </c>
      <c r="C104" s="6">
        <v>45258</v>
      </c>
      <c r="D104" s="4">
        <v>349.65</v>
      </c>
      <c r="E104" s="4" t="str">
        <f>VLOOKUP(A104,HOP!A:L,12,0)</f>
        <v>349.65</v>
      </c>
      <c r="F104" s="4" t="str">
        <f>VLOOKUP(A104,HOP!A:C,3,0)</f>
        <v>4268012</v>
      </c>
      <c r="G104" s="4">
        <f t="shared" si="6"/>
        <v>0</v>
      </c>
      <c r="H104" s="4" t="str">
        <f t="shared" si="7"/>
        <v>，4268012</v>
      </c>
      <c r="I104" s="4" t="str">
        <f>VLOOKUP(A104,HOP!A:U,21,0)</f>
        <v>直连</v>
      </c>
    </row>
    <row r="105" s="4" customFormat="1" hidden="1" spans="1:9">
      <c r="A105" s="5">
        <v>999228521030983</v>
      </c>
      <c r="B105" s="6">
        <v>45257</v>
      </c>
      <c r="C105" s="6">
        <v>45258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999228521874497</v>
      </c>
      <c r="B106" s="6">
        <v>45257</v>
      </c>
      <c r="C106" s="6">
        <v>45258</v>
      </c>
      <c r="D106" s="4">
        <v>704.74</v>
      </c>
      <c r="E106" s="4" t="str">
        <f>VLOOKUP(A106,HOP!A:L,12,0)</f>
        <v>704.74</v>
      </c>
      <c r="F106" s="4" t="str">
        <f>VLOOKUP(A106,HOP!A:C,3,0)</f>
        <v>4271252</v>
      </c>
      <c r="G106" s="4">
        <f t="shared" si="6"/>
        <v>0</v>
      </c>
      <c r="H106" s="4" t="str">
        <f t="shared" si="7"/>
        <v>，4271252</v>
      </c>
      <c r="I106" s="4" t="str">
        <f>VLOOKUP(A106,HOP!A:U,21,0)</f>
        <v>直连</v>
      </c>
    </row>
    <row r="107" s="4" customFormat="1" hidden="1" spans="1:9">
      <c r="A107" s="5">
        <v>999228522053121</v>
      </c>
      <c r="B107" s="6">
        <v>45257</v>
      </c>
      <c r="C107" s="6">
        <v>45258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hidden="1" spans="1:9">
      <c r="A108" s="5">
        <v>999228522244282</v>
      </c>
      <c r="B108" s="6">
        <v>45255</v>
      </c>
      <c r="C108" s="6">
        <v>45258</v>
      </c>
      <c r="D108" s="4">
        <v>2618.1</v>
      </c>
      <c r="E108" s="4" t="str">
        <f>VLOOKUP(A108,HOP!A:L,12,0)</f>
        <v>2618.10</v>
      </c>
      <c r="F108" s="4" t="str">
        <f>VLOOKUP(A108,HOP!A:C,3,0)</f>
        <v>4271425</v>
      </c>
      <c r="G108" s="4">
        <f t="shared" si="6"/>
        <v>0</v>
      </c>
      <c r="H108" s="4" t="str">
        <f t="shared" si="7"/>
        <v>，4271425</v>
      </c>
      <c r="I108" s="4" t="str">
        <f>VLOOKUP(A108,HOP!A:U,21,0)</f>
        <v>直连</v>
      </c>
    </row>
    <row r="109" s="4" customFormat="1" hidden="1" spans="1:9">
      <c r="A109" s="5">
        <v>999228523026679</v>
      </c>
      <c r="B109" s="6">
        <v>45256</v>
      </c>
      <c r="C109" s="6">
        <v>45258</v>
      </c>
      <c r="D109" s="4">
        <v>2086.21</v>
      </c>
      <c r="E109" s="4" t="str">
        <f>VLOOKUP(A109,HOP!A:L,12,0)</f>
        <v>2086.21</v>
      </c>
      <c r="F109" s="4" t="str">
        <f>VLOOKUP(A109,HOP!A:C,3,0)</f>
        <v>4271754</v>
      </c>
      <c r="G109" s="4">
        <f t="shared" si="6"/>
        <v>0</v>
      </c>
      <c r="H109" s="4" t="str">
        <f t="shared" si="7"/>
        <v>，4271754</v>
      </c>
      <c r="I109" s="4" t="str">
        <f>VLOOKUP(A109,HOP!A:U,21,0)</f>
        <v>直连</v>
      </c>
    </row>
    <row r="110" s="4" customFormat="1" hidden="1" spans="1:9">
      <c r="A110" s="5">
        <v>999228524038460</v>
      </c>
      <c r="B110" s="6">
        <v>45253</v>
      </c>
      <c r="C110" s="6">
        <v>45258</v>
      </c>
      <c r="D110" s="4">
        <v>1051.08</v>
      </c>
      <c r="E110" s="4" t="str">
        <f>VLOOKUP(A110,HOP!A:L,12,0)</f>
        <v>1051.08</v>
      </c>
      <c r="F110" s="4" t="str">
        <f>VLOOKUP(A110,HOP!A:C,3,0)</f>
        <v>4271963</v>
      </c>
      <c r="G110" s="4">
        <f t="shared" si="6"/>
        <v>0</v>
      </c>
      <c r="H110" s="4" t="str">
        <f t="shared" si="7"/>
        <v>，4271963</v>
      </c>
      <c r="I110" s="4" t="str">
        <f>VLOOKUP(A110,HOP!A:U,21,0)</f>
        <v>直连</v>
      </c>
    </row>
    <row r="111" s="4" customFormat="1" hidden="1" spans="1:9">
      <c r="A111" s="5">
        <v>999228524052757</v>
      </c>
      <c r="B111" s="6">
        <v>45256</v>
      </c>
      <c r="C111" s="6">
        <v>45258</v>
      </c>
      <c r="D111" s="4">
        <v>1990.68</v>
      </c>
      <c r="E111" s="4" t="str">
        <f>VLOOKUP(A111,HOP!A:L,12,0)</f>
        <v>1990.68</v>
      </c>
      <c r="F111" s="4" t="str">
        <f>VLOOKUP(A111,HOP!A:C,3,0)</f>
        <v>4271966</v>
      </c>
      <c r="G111" s="4">
        <f t="shared" si="6"/>
        <v>0</v>
      </c>
      <c r="H111" s="4" t="str">
        <f t="shared" si="7"/>
        <v>，4271966</v>
      </c>
      <c r="I111" s="4" t="str">
        <f>VLOOKUP(A111,HOP!A:U,21,0)</f>
        <v>直连</v>
      </c>
    </row>
    <row r="112" s="4" customFormat="1" spans="1:9">
      <c r="A112" s="5">
        <v>999228525885335</v>
      </c>
      <c r="B112" s="6">
        <v>45257</v>
      </c>
      <c r="C112" s="6">
        <v>45258</v>
      </c>
      <c r="D112" s="4">
        <v>368.61</v>
      </c>
      <c r="E112" s="4" t="str">
        <f>VLOOKUP(A112,HOP!A:L,12,0)</f>
        <v>368.63</v>
      </c>
      <c r="F112" s="4" t="str">
        <f>VLOOKUP(A112,HOP!A:C,3,0)</f>
        <v>4272284</v>
      </c>
      <c r="G112" s="4">
        <f t="shared" si="6"/>
        <v>-0.0199999999999818</v>
      </c>
      <c r="H112" s="4" t="str">
        <f t="shared" si="7"/>
        <v>，4272284</v>
      </c>
      <c r="I112" s="4" t="str">
        <f>VLOOKUP(A112,HOP!A:U,21,0)</f>
        <v>直连</v>
      </c>
    </row>
    <row r="113" s="4" customFormat="1" hidden="1" spans="1:9">
      <c r="A113" s="5">
        <v>999228529817354</v>
      </c>
      <c r="B113" s="6">
        <v>45256</v>
      </c>
      <c r="C113" s="6">
        <v>45258</v>
      </c>
      <c r="D113" s="4">
        <v>1507.8</v>
      </c>
      <c r="E113" s="4" t="str">
        <f>VLOOKUP(A113,HOP!A:L,12,0)</f>
        <v>1507.80</v>
      </c>
      <c r="F113" s="4" t="str">
        <f>VLOOKUP(A113,HOP!A:C,3,0)</f>
        <v>4273244</v>
      </c>
      <c r="G113" s="4">
        <f t="shared" si="6"/>
        <v>0</v>
      </c>
      <c r="H113" s="4" t="str">
        <f t="shared" si="7"/>
        <v>，4273244</v>
      </c>
      <c r="I113" s="4" t="str">
        <f>VLOOKUP(A113,HOP!A:U,21,0)</f>
        <v>直连</v>
      </c>
    </row>
    <row r="114" s="4" customFormat="1" hidden="1" spans="1:9">
      <c r="A114" s="5">
        <v>999228529870916</v>
      </c>
      <c r="B114" s="6">
        <v>45257</v>
      </c>
      <c r="C114" s="6">
        <v>45258</v>
      </c>
      <c r="D114" s="4">
        <v>508.52</v>
      </c>
      <c r="E114" s="4" t="str">
        <f>VLOOKUP(A114,HOP!A:L,12,0)</f>
        <v>508.52</v>
      </c>
      <c r="F114" s="4" t="str">
        <f>VLOOKUP(A114,HOP!A:C,3,0)</f>
        <v>4273257</v>
      </c>
      <c r="G114" s="4">
        <f t="shared" si="6"/>
        <v>0</v>
      </c>
      <c r="H114" s="4" t="str">
        <f t="shared" si="7"/>
        <v>，4273257</v>
      </c>
      <c r="I114" s="4" t="str">
        <f>VLOOKUP(A114,HOP!A:U,21,0)</f>
        <v>直连</v>
      </c>
    </row>
    <row r="115" s="4" customFormat="1" hidden="1" spans="1:9">
      <c r="A115" s="5">
        <v>999228530288822</v>
      </c>
      <c r="B115" s="6">
        <v>45257</v>
      </c>
      <c r="C115" s="6">
        <v>45258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28530425306</v>
      </c>
      <c r="B116" s="6">
        <v>45255</v>
      </c>
      <c r="C116" s="6">
        <v>45258</v>
      </c>
      <c r="D116" s="4">
        <v>1028.43</v>
      </c>
      <c r="E116" s="4" t="str">
        <f>VLOOKUP(A116,HOP!A:L,12,0)</f>
        <v>1028.43</v>
      </c>
      <c r="F116" s="4" t="str">
        <f>VLOOKUP(A116,HOP!A:C,3,0)</f>
        <v>4273458</v>
      </c>
      <c r="G116" s="4">
        <f t="shared" si="6"/>
        <v>0</v>
      </c>
      <c r="H116" s="4" t="str">
        <f t="shared" si="7"/>
        <v>，4273458</v>
      </c>
      <c r="I116" s="4" t="str">
        <f>VLOOKUP(A116,HOP!A:U,21,0)</f>
        <v>直连</v>
      </c>
    </row>
    <row r="117" s="4" customFormat="1" hidden="1" spans="1:9">
      <c r="A117" s="5">
        <v>999228531130776</v>
      </c>
      <c r="B117" s="6">
        <v>45257</v>
      </c>
      <c r="C117" s="6">
        <v>45258</v>
      </c>
      <c r="D117" s="4">
        <v>638.48</v>
      </c>
      <c r="E117" s="4" t="str">
        <f>VLOOKUP(A117,HOP!A:L,12,0)</f>
        <v>638.48</v>
      </c>
      <c r="F117" s="4" t="str">
        <f>VLOOKUP(A117,HOP!A:C,3,0)</f>
        <v>4273751</v>
      </c>
      <c r="G117" s="4">
        <f t="shared" si="6"/>
        <v>0</v>
      </c>
      <c r="H117" s="4" t="str">
        <f t="shared" si="7"/>
        <v>，4273751</v>
      </c>
      <c r="I117" s="4" t="str">
        <f>VLOOKUP(A117,HOP!A:U,21,0)</f>
        <v>直采</v>
      </c>
    </row>
    <row r="118" s="4" customFormat="1" hidden="1" spans="1:9">
      <c r="A118" s="5">
        <v>28537075606</v>
      </c>
      <c r="B118" s="6">
        <v>45257</v>
      </c>
      <c r="C118" s="6">
        <v>45258</v>
      </c>
      <c r="D118" s="4">
        <v>567.19</v>
      </c>
      <c r="E118" s="4" t="str">
        <f>VLOOKUP(A118,HOP!A:L,12,0)</f>
        <v>567.19</v>
      </c>
      <c r="F118" s="4" t="str">
        <f>VLOOKUP(A118,HOP!A:C,3,0)</f>
        <v>4274759</v>
      </c>
      <c r="G118" s="4">
        <f t="shared" si="6"/>
        <v>0</v>
      </c>
      <c r="H118" s="4" t="str">
        <f t="shared" si="7"/>
        <v>，4274759</v>
      </c>
      <c r="I118" s="4" t="str">
        <f>VLOOKUP(A118,HOP!A:U,21,0)</f>
        <v>直连</v>
      </c>
    </row>
    <row r="119" s="4" customFormat="1" hidden="1" spans="1:9">
      <c r="A119" s="5">
        <v>28537075612</v>
      </c>
      <c r="B119" s="6">
        <v>45257</v>
      </c>
      <c r="C119" s="6">
        <v>45258</v>
      </c>
      <c r="D119" s="4">
        <v>511.23</v>
      </c>
      <c r="E119" s="4" t="str">
        <f>VLOOKUP(A119,HOP!A:L,12,0)</f>
        <v>511.23</v>
      </c>
      <c r="F119" s="4" t="str">
        <f>VLOOKUP(A119,HOP!A:C,3,0)</f>
        <v>4274760</v>
      </c>
      <c r="G119" s="4">
        <f t="shared" si="6"/>
        <v>0</v>
      </c>
      <c r="H119" s="4" t="str">
        <f t="shared" si="7"/>
        <v>，4274760</v>
      </c>
      <c r="I119" s="4" t="str">
        <f>VLOOKUP(A119,HOP!A:U,21,0)</f>
        <v>直连</v>
      </c>
    </row>
    <row r="120" s="4" customFormat="1" hidden="1" spans="1:9">
      <c r="A120" s="5">
        <v>999228539972135</v>
      </c>
      <c r="B120" s="6">
        <v>45255</v>
      </c>
      <c r="C120" s="6">
        <v>45258</v>
      </c>
      <c r="D120" s="4">
        <v>2463.33</v>
      </c>
      <c r="E120" s="4" t="str">
        <f>VLOOKUP(A120,HOP!A:L,12,0)</f>
        <v>2463.33</v>
      </c>
      <c r="F120" s="4" t="str">
        <f>VLOOKUP(A120,HOP!A:C,3,0)</f>
        <v>4275367</v>
      </c>
      <c r="G120" s="4">
        <f t="shared" si="6"/>
        <v>0</v>
      </c>
      <c r="H120" s="4" t="str">
        <f t="shared" si="7"/>
        <v>，4275367</v>
      </c>
      <c r="I120" s="4" t="str">
        <f>VLOOKUP(A120,HOP!A:U,21,0)</f>
        <v>直连</v>
      </c>
    </row>
    <row r="121" s="4" customFormat="1" hidden="1" spans="1:9">
      <c r="A121" s="5">
        <v>999228541834047</v>
      </c>
      <c r="B121" s="6">
        <v>45257</v>
      </c>
      <c r="C121" s="6">
        <v>45258</v>
      </c>
      <c r="D121" s="4">
        <v>1127.52</v>
      </c>
      <c r="E121" s="4" t="str">
        <f>VLOOKUP(A121,HOP!A:L,12,0)</f>
        <v>1127.52</v>
      </c>
      <c r="F121" s="4" t="str">
        <f>VLOOKUP(A121,HOP!A:C,3,0)</f>
        <v>4275824</v>
      </c>
      <c r="G121" s="4">
        <f t="shared" si="6"/>
        <v>0</v>
      </c>
      <c r="H121" s="4" t="str">
        <f t="shared" si="7"/>
        <v>，4275824</v>
      </c>
      <c r="I121" s="4" t="str">
        <f>VLOOKUP(A121,HOP!A:U,21,0)</f>
        <v>直连</v>
      </c>
    </row>
    <row r="122" s="4" customFormat="1" hidden="1" spans="1:9">
      <c r="A122" s="5">
        <v>999228548136053</v>
      </c>
      <c r="B122" s="6">
        <v>45256</v>
      </c>
      <c r="C122" s="6">
        <v>45258</v>
      </c>
      <c r="D122" s="4">
        <v>1130.88</v>
      </c>
      <c r="E122" s="4" t="str">
        <f>VLOOKUP(A122,HOP!A:L,12,0)</f>
        <v>1130.88</v>
      </c>
      <c r="F122" s="4" t="str">
        <f>VLOOKUP(A122,HOP!A:C,3,0)</f>
        <v>4278364</v>
      </c>
      <c r="G122" s="4">
        <f t="shared" si="6"/>
        <v>0</v>
      </c>
      <c r="H122" s="4" t="str">
        <f t="shared" si="7"/>
        <v>，4278364</v>
      </c>
      <c r="I122" s="4" t="str">
        <f>VLOOKUP(A122,HOP!A:U,21,0)</f>
        <v>直连</v>
      </c>
    </row>
    <row r="123" s="4" customFormat="1" spans="1:9">
      <c r="A123" s="5">
        <v>999228548588707</v>
      </c>
      <c r="B123" s="6">
        <v>45256</v>
      </c>
      <c r="C123" s="6">
        <v>45258</v>
      </c>
      <c r="D123" s="4">
        <v>800.32</v>
      </c>
      <c r="E123" s="4" t="str">
        <f>VLOOKUP(A123,HOP!A:L,12,0)</f>
        <v>800.44</v>
      </c>
      <c r="F123" s="4" t="str">
        <f>VLOOKUP(A123,HOP!A:C,3,0)</f>
        <v>4278584</v>
      </c>
      <c r="G123" s="4">
        <f t="shared" si="6"/>
        <v>-0.120000000000005</v>
      </c>
      <c r="H123" s="4" t="str">
        <f t="shared" si="7"/>
        <v>，4278584</v>
      </c>
      <c r="I123" s="4" t="str">
        <f>VLOOKUP(A123,HOP!A:U,21,0)</f>
        <v>直连</v>
      </c>
    </row>
    <row r="124" s="4" customFormat="1" hidden="1" spans="1:9">
      <c r="A124" s="5">
        <v>999228550141518</v>
      </c>
      <c r="B124" s="6">
        <v>45257</v>
      </c>
      <c r="C124" s="6">
        <v>45258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hidden="1" spans="1:9">
      <c r="A125" s="5">
        <v>999228553440149</v>
      </c>
      <c r="B125" s="6">
        <v>45255</v>
      </c>
      <c r="C125" s="6">
        <v>45258</v>
      </c>
      <c r="D125" s="4">
        <v>1526.19</v>
      </c>
      <c r="E125" s="4" t="str">
        <f>VLOOKUP(A125,HOP!A:L,12,0)</f>
        <v>1526.19</v>
      </c>
      <c r="F125" s="4" t="str">
        <f>VLOOKUP(A125,HOP!A:C,3,0)</f>
        <v>4279311</v>
      </c>
      <c r="G125" s="4">
        <f t="shared" si="6"/>
        <v>0</v>
      </c>
      <c r="H125" s="4" t="str">
        <f t="shared" si="7"/>
        <v>，4279311</v>
      </c>
      <c r="I125" s="4" t="str">
        <f>VLOOKUP(A125,HOP!A:U,21,0)</f>
        <v>直采</v>
      </c>
    </row>
    <row r="126" s="4" customFormat="1" hidden="1" spans="1:9">
      <c r="A126" s="5">
        <v>999228553677272</v>
      </c>
      <c r="B126" s="6">
        <v>45255</v>
      </c>
      <c r="C126" s="6">
        <v>45258</v>
      </c>
      <c r="D126" s="4">
        <v>2762.34</v>
      </c>
      <c r="E126" s="4" t="str">
        <f>VLOOKUP(A126,HOP!A:L,12,0)</f>
        <v>2762.34</v>
      </c>
      <c r="F126" s="4" t="str">
        <f>VLOOKUP(A126,HOP!A:C,3,0)</f>
        <v>4282222</v>
      </c>
      <c r="G126" s="4">
        <f t="shared" si="6"/>
        <v>0</v>
      </c>
      <c r="H126" s="4" t="str">
        <f t="shared" si="7"/>
        <v>，4282222</v>
      </c>
      <c r="I126" s="4" t="str">
        <f>VLOOKUP(A126,HOP!A:U,21,0)</f>
        <v>直连</v>
      </c>
    </row>
    <row r="127" s="4" customFormat="1" hidden="1" spans="1:9">
      <c r="A127" s="5">
        <v>999228555496542</v>
      </c>
      <c r="B127" s="6">
        <v>45255</v>
      </c>
      <c r="C127" s="6">
        <v>45258</v>
      </c>
      <c r="D127" s="4">
        <v>1721.72</v>
      </c>
      <c r="E127" s="4" t="str">
        <f>VLOOKUP(A127,HOP!A:L,12,0)</f>
        <v>1721.72</v>
      </c>
      <c r="F127" s="4" t="str">
        <f>VLOOKUP(A127,HOP!A:C,3,0)</f>
        <v>4290148</v>
      </c>
      <c r="G127" s="4">
        <f t="shared" si="6"/>
        <v>0</v>
      </c>
      <c r="H127" s="4" t="str">
        <f t="shared" si="7"/>
        <v>，4290148</v>
      </c>
      <c r="I127" s="4" t="str">
        <f>VLOOKUP(A127,HOP!A:U,21,0)</f>
        <v>直连</v>
      </c>
    </row>
    <row r="128" s="4" customFormat="1" hidden="1" spans="1:9">
      <c r="A128" s="5">
        <v>999228557102524</v>
      </c>
      <c r="B128" s="6">
        <v>45255</v>
      </c>
      <c r="C128" s="6">
        <v>45258</v>
      </c>
      <c r="D128" s="4">
        <v>5577.96</v>
      </c>
      <c r="E128" s="4" t="str">
        <f>VLOOKUP(A128,HOP!A:L,12,0)</f>
        <v>5577.96</v>
      </c>
      <c r="F128" s="4" t="str">
        <f>VLOOKUP(A128,HOP!A:C,3,0)</f>
        <v>4290717</v>
      </c>
      <c r="G128" s="4">
        <f t="shared" si="6"/>
        <v>0</v>
      </c>
      <c r="H128" s="4" t="str">
        <f t="shared" si="7"/>
        <v>，4290717</v>
      </c>
      <c r="I128" s="4" t="str">
        <f>VLOOKUP(A128,HOP!A:U,21,0)</f>
        <v>直连</v>
      </c>
    </row>
    <row r="129" s="4" customFormat="1" hidden="1" spans="1:9">
      <c r="A129" s="5">
        <v>999228557244041</v>
      </c>
      <c r="B129" s="6">
        <v>45257</v>
      </c>
      <c r="C129" s="6">
        <v>45258</v>
      </c>
      <c r="D129" s="4">
        <v>1659.84</v>
      </c>
      <c r="E129" s="4" t="str">
        <f>VLOOKUP(A129,HOP!A:L,12,0)</f>
        <v>1659.84</v>
      </c>
      <c r="F129" s="4" t="str">
        <f>VLOOKUP(A129,HOP!A:C,3,0)</f>
        <v>4291035</v>
      </c>
      <c r="G129" s="4">
        <f t="shared" si="6"/>
        <v>0</v>
      </c>
      <c r="H129" s="4" t="str">
        <f t="shared" si="7"/>
        <v>，4291035</v>
      </c>
      <c r="I129" s="4" t="str">
        <f>VLOOKUP(A129,HOP!A:U,21,0)</f>
        <v>直采</v>
      </c>
    </row>
    <row r="130" s="4" customFormat="1" hidden="1" spans="1:9">
      <c r="A130" s="5">
        <v>999228557363535</v>
      </c>
      <c r="B130" s="6">
        <v>45257</v>
      </c>
      <c r="C130" s="6">
        <v>45258</v>
      </c>
      <c r="D130" s="4">
        <v>1659.84</v>
      </c>
      <c r="E130" s="4" t="str">
        <f>VLOOKUP(A130,HOP!A:L,12,0)</f>
        <v>1659.84</v>
      </c>
      <c r="F130" s="4" t="str">
        <f>VLOOKUP(A130,HOP!A:C,3,0)</f>
        <v>4291062</v>
      </c>
      <c r="G130" s="4">
        <f t="shared" si="6"/>
        <v>0</v>
      </c>
      <c r="H130" s="4" t="str">
        <f t="shared" si="7"/>
        <v>，4291062</v>
      </c>
      <c r="I130" s="4" t="str">
        <f>VLOOKUP(A130,HOP!A:U,21,0)</f>
        <v>直采</v>
      </c>
    </row>
    <row r="131" s="4" customFormat="1" hidden="1" spans="1:9">
      <c r="A131" s="5">
        <v>999228557405400</v>
      </c>
      <c r="B131" s="6">
        <v>45257</v>
      </c>
      <c r="C131" s="6">
        <v>45258</v>
      </c>
      <c r="D131" s="4">
        <v>768.19</v>
      </c>
      <c r="E131" s="4" t="str">
        <f>VLOOKUP(A131,HOP!A:L,12,0)</f>
        <v>768.19</v>
      </c>
      <c r="F131" s="4" t="str">
        <f>VLOOKUP(A131,HOP!A:C,3,0)</f>
        <v>4291082</v>
      </c>
      <c r="G131" s="4">
        <f t="shared" ref="G131:G176" si="8">D131-E131</f>
        <v>0</v>
      </c>
      <c r="H131" s="4" t="str">
        <f t="shared" ref="H131:H162" si="9">$H$1&amp;F131</f>
        <v>，4291082</v>
      </c>
      <c r="I131" s="4" t="str">
        <f>VLOOKUP(A131,HOP!A:U,21,0)</f>
        <v>直连</v>
      </c>
    </row>
    <row r="132" s="4" customFormat="1" hidden="1" spans="1:9">
      <c r="A132" s="5">
        <v>999228558593113</v>
      </c>
      <c r="B132" s="6">
        <v>45253</v>
      </c>
      <c r="C132" s="6">
        <v>45258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999228558723779</v>
      </c>
      <c r="B133" s="6">
        <v>45255</v>
      </c>
      <c r="C133" s="6">
        <v>45258</v>
      </c>
      <c r="D133" s="4">
        <v>483.59</v>
      </c>
      <c r="E133" s="4" t="str">
        <f>VLOOKUP(A133,HOP!A:L,12,0)</f>
        <v>483.59</v>
      </c>
      <c r="F133" s="4" t="str">
        <f>VLOOKUP(A133,HOP!A:C,3,0)</f>
        <v>4291984</v>
      </c>
      <c r="G133" s="4">
        <f t="shared" si="8"/>
        <v>0</v>
      </c>
      <c r="H133" s="4" t="str">
        <f t="shared" si="9"/>
        <v>，4291984</v>
      </c>
      <c r="I133" s="4" t="str">
        <f>VLOOKUP(A133,HOP!A:U,21,0)</f>
        <v>直连</v>
      </c>
    </row>
    <row r="134" s="4" customFormat="1" hidden="1" spans="1:9">
      <c r="A134" s="5">
        <v>999228559747832</v>
      </c>
      <c r="B134" s="6">
        <v>45257</v>
      </c>
      <c r="C134" s="6">
        <v>45258</v>
      </c>
      <c r="D134" s="4">
        <v>501.1</v>
      </c>
      <c r="E134" s="4" t="str">
        <f>VLOOKUP(A134,HOP!A:L,12,0)</f>
        <v>501.10</v>
      </c>
      <c r="F134" s="4" t="str">
        <f>VLOOKUP(A134,HOP!A:C,3,0)</f>
        <v>4292554</v>
      </c>
      <c r="G134" s="4">
        <f t="shared" si="8"/>
        <v>0</v>
      </c>
      <c r="H134" s="4" t="str">
        <f t="shared" si="9"/>
        <v>，4292554</v>
      </c>
      <c r="I134" s="4" t="str">
        <f>VLOOKUP(A134,HOP!A:U,21,0)</f>
        <v>直连</v>
      </c>
    </row>
    <row r="135" s="4" customFormat="1" hidden="1" spans="1:9">
      <c r="A135" s="5">
        <v>999228560306766</v>
      </c>
      <c r="B135" s="6">
        <v>45257</v>
      </c>
      <c r="C135" s="6">
        <v>45258</v>
      </c>
      <c r="D135" s="4">
        <v>1590.71</v>
      </c>
      <c r="E135" s="4" t="str">
        <f>VLOOKUP(A135,HOP!A:L,12,0)</f>
        <v>1590.71</v>
      </c>
      <c r="F135" s="4" t="str">
        <f>VLOOKUP(A135,HOP!A:C,3,0)</f>
        <v>4292940</v>
      </c>
      <c r="G135" s="4">
        <f t="shared" si="8"/>
        <v>0</v>
      </c>
      <c r="H135" s="4" t="str">
        <f t="shared" si="9"/>
        <v>，4292940</v>
      </c>
      <c r="I135" s="4" t="str">
        <f>VLOOKUP(A135,HOP!A:U,21,0)</f>
        <v>直连</v>
      </c>
    </row>
    <row r="136" s="4" customFormat="1" hidden="1" spans="1:9">
      <c r="A136" s="5">
        <v>999228560608366</v>
      </c>
      <c r="B136" s="6">
        <v>45252</v>
      </c>
      <c r="C136" s="6">
        <v>45258</v>
      </c>
      <c r="D136" s="4">
        <v>2154.6</v>
      </c>
      <c r="E136" s="4" t="str">
        <f>VLOOKUP(A136,HOP!A:L,12,0)</f>
        <v>2154.60</v>
      </c>
      <c r="F136" s="4" t="str">
        <f>VLOOKUP(A136,HOP!A:C,3,0)</f>
        <v>4294015</v>
      </c>
      <c r="G136" s="4">
        <f t="shared" si="8"/>
        <v>0</v>
      </c>
      <c r="H136" s="4" t="str">
        <f t="shared" si="9"/>
        <v>，4294015</v>
      </c>
      <c r="I136" s="4" t="str">
        <f>VLOOKUP(A136,HOP!A:U,21,0)</f>
        <v>直连</v>
      </c>
    </row>
    <row r="137" s="4" customFormat="1" hidden="1" spans="1:9">
      <c r="A137" s="5">
        <v>999228560653526</v>
      </c>
      <c r="B137" s="6">
        <v>45255</v>
      </c>
      <c r="C137" s="6">
        <v>45258</v>
      </c>
      <c r="D137" s="4">
        <v>5442.55</v>
      </c>
      <c r="E137" s="4" t="str">
        <f>VLOOKUP(A137,HOP!A:L,12,0)</f>
        <v>5442.55</v>
      </c>
      <c r="F137" s="4" t="str">
        <f>VLOOKUP(A137,HOP!A:C,3,0)</f>
        <v>4294050</v>
      </c>
      <c r="G137" s="4">
        <f t="shared" si="8"/>
        <v>0</v>
      </c>
      <c r="H137" s="4" t="str">
        <f t="shared" si="9"/>
        <v>，4294050</v>
      </c>
      <c r="I137" s="4" t="str">
        <f>VLOOKUP(A137,HOP!A:U,21,0)</f>
        <v>直连</v>
      </c>
    </row>
    <row r="138" s="4" customFormat="1" hidden="1" spans="1:9">
      <c r="A138" s="5">
        <v>999228564758790</v>
      </c>
      <c r="B138" s="6">
        <v>45257</v>
      </c>
      <c r="C138" s="6">
        <v>45258</v>
      </c>
      <c r="D138" s="4">
        <v>730.33</v>
      </c>
      <c r="E138" s="4" t="str">
        <f>VLOOKUP(A138,HOP!A:L,12,0)</f>
        <v>730.33</v>
      </c>
      <c r="F138" s="4" t="str">
        <f>VLOOKUP(A138,HOP!A:C,3,0)</f>
        <v>4295546</v>
      </c>
      <c r="G138" s="4">
        <f t="shared" si="8"/>
        <v>0</v>
      </c>
      <c r="H138" s="4" t="str">
        <f t="shared" si="9"/>
        <v>，4295546</v>
      </c>
      <c r="I138" s="4" t="str">
        <f>VLOOKUP(A138,HOP!A:U,21,0)</f>
        <v>直连</v>
      </c>
    </row>
    <row r="139" s="4" customFormat="1" hidden="1" spans="1:9">
      <c r="A139" s="5">
        <v>999228565281513</v>
      </c>
      <c r="B139" s="6">
        <v>45256</v>
      </c>
      <c r="C139" s="6">
        <v>45258</v>
      </c>
      <c r="D139" s="4">
        <v>1477.94</v>
      </c>
      <c r="E139" s="4" t="str">
        <f>VLOOKUP(A139,HOP!A:L,12,0)</f>
        <v>1477.94</v>
      </c>
      <c r="F139" s="4" t="str">
        <f>VLOOKUP(A139,HOP!A:C,3,0)</f>
        <v>4295772</v>
      </c>
      <c r="G139" s="4">
        <f t="shared" si="8"/>
        <v>0</v>
      </c>
      <c r="H139" s="4" t="str">
        <f t="shared" si="9"/>
        <v>，4295772</v>
      </c>
      <c r="I139" s="4" t="str">
        <f>VLOOKUP(A139,HOP!A:U,21,0)</f>
        <v>直连</v>
      </c>
    </row>
    <row r="140" s="4" customFormat="1" hidden="1" spans="1:9">
      <c r="A140" s="5">
        <v>999228568449802</v>
      </c>
      <c r="B140" s="6">
        <v>45256</v>
      </c>
      <c r="C140" s="6">
        <v>45258</v>
      </c>
      <c r="D140" s="4">
        <v>5893.62</v>
      </c>
      <c r="E140" s="4" t="str">
        <f>VLOOKUP(A140,HOP!A:L,12,0)</f>
        <v>5893.62</v>
      </c>
      <c r="F140" s="4" t="str">
        <f>VLOOKUP(A140,HOP!A:C,3,0)</f>
        <v>4296982</v>
      </c>
      <c r="G140" s="4">
        <f t="shared" si="8"/>
        <v>0</v>
      </c>
      <c r="H140" s="4" t="str">
        <f t="shared" si="9"/>
        <v>，4296982</v>
      </c>
      <c r="I140" s="4" t="str">
        <f>VLOOKUP(A140,HOP!A:U,21,0)</f>
        <v>直连</v>
      </c>
    </row>
    <row r="141" s="4" customFormat="1" hidden="1" spans="1:9">
      <c r="A141" s="5">
        <v>999228568836327</v>
      </c>
      <c r="B141" s="6">
        <v>45257</v>
      </c>
      <c r="C141" s="6">
        <v>45258</v>
      </c>
      <c r="D141" s="4">
        <v>409.22</v>
      </c>
      <c r="E141" s="4" t="str">
        <f>VLOOKUP(A141,HOP!A:L,12,0)</f>
        <v>409.22</v>
      </c>
      <c r="F141" s="4" t="str">
        <f>VLOOKUP(A141,HOP!A:C,3,0)</f>
        <v>4297192</v>
      </c>
      <c r="G141" s="4">
        <f t="shared" si="8"/>
        <v>0</v>
      </c>
      <c r="H141" s="4" t="str">
        <f t="shared" si="9"/>
        <v>，4297192</v>
      </c>
      <c r="I141" s="4" t="str">
        <f>VLOOKUP(A141,HOP!A:U,21,0)</f>
        <v>直连</v>
      </c>
    </row>
    <row r="142" s="4" customFormat="1" hidden="1" spans="1:9">
      <c r="A142" s="5">
        <v>999228569763689</v>
      </c>
      <c r="B142" s="6">
        <v>45257</v>
      </c>
      <c r="C142" s="6">
        <v>45258</v>
      </c>
      <c r="D142" s="4">
        <v>445.36</v>
      </c>
      <c r="E142" s="4" t="str">
        <f>VLOOKUP(A142,HOP!A:L,12,0)</f>
        <v>445.36</v>
      </c>
      <c r="F142" s="4" t="str">
        <f>VLOOKUP(A142,HOP!A:C,3,0)</f>
        <v>4297630</v>
      </c>
      <c r="G142" s="4">
        <f t="shared" si="8"/>
        <v>0</v>
      </c>
      <c r="H142" s="4" t="str">
        <f t="shared" si="9"/>
        <v>，4297630</v>
      </c>
      <c r="I142" s="4" t="str">
        <f>VLOOKUP(A142,HOP!A:U,21,0)</f>
        <v>直连</v>
      </c>
    </row>
    <row r="143" s="4" customFormat="1" hidden="1" spans="1:9">
      <c r="A143" s="5">
        <v>999228571034481</v>
      </c>
      <c r="B143" s="6">
        <v>45256</v>
      </c>
      <c r="C143" s="6">
        <v>45258</v>
      </c>
      <c r="D143" s="4">
        <v>395.68</v>
      </c>
      <c r="E143" s="4" t="str">
        <f>VLOOKUP(A143,HOP!A:L,12,0)</f>
        <v>395.68</v>
      </c>
      <c r="F143" s="4" t="str">
        <f>VLOOKUP(A143,HOP!A:C,3,0)</f>
        <v>4298144</v>
      </c>
      <c r="G143" s="4">
        <f t="shared" si="8"/>
        <v>0</v>
      </c>
      <c r="H143" s="4" t="str">
        <f t="shared" si="9"/>
        <v>，4298144</v>
      </c>
      <c r="I143" s="4" t="str">
        <f>VLOOKUP(A143,HOP!A:U,21,0)</f>
        <v>直连</v>
      </c>
    </row>
    <row r="144" s="4" customFormat="1" hidden="1" spans="1:9">
      <c r="A144" s="5">
        <v>999228571297979</v>
      </c>
      <c r="B144" s="6">
        <v>45254</v>
      </c>
      <c r="C144" s="6">
        <v>45258</v>
      </c>
      <c r="D144" s="4">
        <v>1004.79</v>
      </c>
      <c r="E144" s="4" t="str">
        <f>VLOOKUP(A144,HOP!A:L,12,0)</f>
        <v>1004.79</v>
      </c>
      <c r="F144" s="4" t="str">
        <f>VLOOKUP(A144,HOP!A:C,3,0)</f>
        <v>4298226</v>
      </c>
      <c r="G144" s="4">
        <f t="shared" si="8"/>
        <v>0</v>
      </c>
      <c r="H144" s="4" t="str">
        <f t="shared" si="9"/>
        <v>，4298226</v>
      </c>
      <c r="I144" s="4" t="str">
        <f>VLOOKUP(A144,HOP!A:U,21,0)</f>
        <v>直连</v>
      </c>
    </row>
    <row r="145" s="4" customFormat="1" hidden="1" spans="1:9">
      <c r="A145" s="5">
        <v>999228572527490</v>
      </c>
      <c r="B145" s="6">
        <v>45254</v>
      </c>
      <c r="C145" s="6">
        <v>45258</v>
      </c>
      <c r="D145" s="4">
        <v>5823.32</v>
      </c>
      <c r="E145" s="4" t="str">
        <f>VLOOKUP(A145,HOP!A:L,12,0)</f>
        <v>5823.32</v>
      </c>
      <c r="F145" s="4" t="str">
        <f>VLOOKUP(A145,HOP!A:C,3,0)</f>
        <v>4299096</v>
      </c>
      <c r="G145" s="4">
        <f t="shared" si="8"/>
        <v>0</v>
      </c>
      <c r="H145" s="4" t="str">
        <f t="shared" si="9"/>
        <v>，4299096</v>
      </c>
      <c r="I145" s="4" t="str">
        <f>VLOOKUP(A145,HOP!A:U,21,0)</f>
        <v>直连</v>
      </c>
    </row>
    <row r="146" s="4" customFormat="1" hidden="1" spans="1:9">
      <c r="A146" s="5">
        <v>999228572600397</v>
      </c>
      <c r="B146" s="6">
        <v>45255</v>
      </c>
      <c r="C146" s="6">
        <v>45258</v>
      </c>
      <c r="D146" s="4">
        <v>1548.89</v>
      </c>
      <c r="E146" s="4" t="str">
        <f>VLOOKUP(A146,HOP!A:L,12,0)</f>
        <v>1548.89</v>
      </c>
      <c r="F146" s="4" t="str">
        <f>VLOOKUP(A146,HOP!A:C,3,0)</f>
        <v>4299133</v>
      </c>
      <c r="G146" s="4">
        <f t="shared" si="8"/>
        <v>0</v>
      </c>
      <c r="H146" s="4" t="str">
        <f t="shared" si="9"/>
        <v>，4299133</v>
      </c>
      <c r="I146" s="4" t="str">
        <f>VLOOKUP(A146,HOP!A:U,21,0)</f>
        <v>直连</v>
      </c>
    </row>
    <row r="147" s="4" customFormat="1" hidden="1" spans="1:9">
      <c r="A147" s="5">
        <v>999228572680998</v>
      </c>
      <c r="B147" s="6">
        <v>45256</v>
      </c>
      <c r="C147" s="6">
        <v>45258</v>
      </c>
      <c r="D147" s="4">
        <v>1442.38</v>
      </c>
      <c r="E147" s="4" t="str">
        <f>VLOOKUP(A147,HOP!A:L,12,0)</f>
        <v>1442.38</v>
      </c>
      <c r="F147" s="4" t="str">
        <f>VLOOKUP(A147,HOP!A:C,3,0)</f>
        <v>4299409</v>
      </c>
      <c r="G147" s="4">
        <f t="shared" si="8"/>
        <v>0</v>
      </c>
      <c r="H147" s="4" t="str">
        <f t="shared" si="9"/>
        <v>，4299409</v>
      </c>
      <c r="I147" s="4" t="str">
        <f>VLOOKUP(A147,HOP!A:U,21,0)</f>
        <v>直连</v>
      </c>
    </row>
    <row r="148" s="4" customFormat="1" hidden="1" spans="1:9">
      <c r="A148" s="5">
        <v>999228574009234</v>
      </c>
      <c r="B148" s="6">
        <v>45257</v>
      </c>
      <c r="C148" s="6">
        <v>45258</v>
      </c>
      <c r="D148" s="4">
        <v>339.01</v>
      </c>
      <c r="E148" s="4" t="str">
        <f>VLOOKUP(A148,HOP!A:L,12,0)</f>
        <v>339.01</v>
      </c>
      <c r="F148" s="4" t="str">
        <f>VLOOKUP(A148,HOP!A:C,3,0)</f>
        <v>4300541</v>
      </c>
      <c r="G148" s="4">
        <f t="shared" si="8"/>
        <v>0</v>
      </c>
      <c r="H148" s="4" t="str">
        <f t="shared" si="9"/>
        <v>，4300541</v>
      </c>
      <c r="I148" s="4" t="str">
        <f>VLOOKUP(A148,HOP!A:U,21,0)</f>
        <v>直连</v>
      </c>
    </row>
    <row r="149" s="4" customFormat="1" hidden="1" spans="1:9">
      <c r="A149" s="5">
        <v>999228574184636</v>
      </c>
      <c r="B149" s="6">
        <v>45256</v>
      </c>
      <c r="C149" s="6">
        <v>45258</v>
      </c>
      <c r="D149" s="4">
        <v>771.44</v>
      </c>
      <c r="E149" s="4" t="str">
        <f>VLOOKUP(A149,HOP!A:L,12,0)</f>
        <v>771.44</v>
      </c>
      <c r="F149" s="4" t="str">
        <f>VLOOKUP(A149,HOP!A:C,3,0)</f>
        <v>4300677</v>
      </c>
      <c r="G149" s="4">
        <f t="shared" si="8"/>
        <v>0</v>
      </c>
      <c r="H149" s="4" t="str">
        <f t="shared" si="9"/>
        <v>，4300677</v>
      </c>
      <c r="I149" s="4" t="str">
        <f>VLOOKUP(A149,HOP!A:U,21,0)</f>
        <v>直连</v>
      </c>
    </row>
    <row r="150" s="4" customFormat="1" hidden="1" spans="1:9">
      <c r="A150" s="5">
        <v>999228575236978</v>
      </c>
      <c r="B150" s="6">
        <v>45255</v>
      </c>
      <c r="C150" s="6">
        <v>45258</v>
      </c>
      <c r="D150" s="4">
        <v>1376.75</v>
      </c>
      <c r="E150" s="4" t="str">
        <f>VLOOKUP(A150,HOP!A:L,12,0)</f>
        <v>1376.75</v>
      </c>
      <c r="F150" s="4" t="str">
        <f>VLOOKUP(A150,HOP!A:C,3,0)</f>
        <v>4301657</v>
      </c>
      <c r="G150" s="4">
        <f t="shared" si="8"/>
        <v>0</v>
      </c>
      <c r="H150" s="4" t="str">
        <f t="shared" si="9"/>
        <v>，4301657</v>
      </c>
      <c r="I150" s="4" t="str">
        <f>VLOOKUP(A150,HOP!A:U,21,0)</f>
        <v>直采</v>
      </c>
    </row>
    <row r="151" s="4" customFormat="1" hidden="1" spans="1:9">
      <c r="A151" s="5">
        <v>999228586431756</v>
      </c>
      <c r="B151" s="6">
        <v>45257</v>
      </c>
      <c r="C151" s="6">
        <v>45258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8"/>
        <v>#N/A</v>
      </c>
      <c r="H151" s="4" t="e">
        <f t="shared" si="9"/>
        <v>#N/A</v>
      </c>
      <c r="I151" s="4" t="e">
        <f>VLOOKUP(A151,HOP!A:U,21,0)</f>
        <v>#N/A</v>
      </c>
    </row>
    <row r="152" s="4" customFormat="1" hidden="1" spans="1:9">
      <c r="A152" s="5">
        <v>999228586633895</v>
      </c>
      <c r="B152" s="6">
        <v>45256</v>
      </c>
      <c r="C152" s="6">
        <v>45258</v>
      </c>
      <c r="D152" s="4">
        <v>638.28</v>
      </c>
      <c r="E152" s="4" t="str">
        <f>VLOOKUP(A152,HOP!A:L,12,0)</f>
        <v>638.28</v>
      </c>
      <c r="F152" s="4" t="str">
        <f>VLOOKUP(A152,HOP!A:C,3,0)</f>
        <v>4304953</v>
      </c>
      <c r="G152" s="4">
        <f t="shared" si="8"/>
        <v>0</v>
      </c>
      <c r="H152" s="4" t="str">
        <f t="shared" si="9"/>
        <v>，4304953</v>
      </c>
      <c r="I152" s="4" t="str">
        <f>VLOOKUP(A152,HOP!A:U,21,0)</f>
        <v>直采</v>
      </c>
    </row>
    <row r="153" s="4" customFormat="1" hidden="1" spans="1:9">
      <c r="A153" s="5">
        <v>999228587603482</v>
      </c>
      <c r="B153" s="6">
        <v>45256</v>
      </c>
      <c r="C153" s="6">
        <v>45258</v>
      </c>
      <c r="D153" s="4">
        <v>694.31</v>
      </c>
      <c r="E153" s="4" t="str">
        <f>VLOOKUP(A153,HOP!A:L,12,0)</f>
        <v>694.31</v>
      </c>
      <c r="F153" s="4" t="str">
        <f>VLOOKUP(A153,HOP!A:C,3,0)</f>
        <v>4305468</v>
      </c>
      <c r="G153" s="4">
        <f t="shared" si="8"/>
        <v>0</v>
      </c>
      <c r="H153" s="4" t="str">
        <f t="shared" si="9"/>
        <v>，4305468</v>
      </c>
      <c r="I153" s="4" t="str">
        <f>VLOOKUP(A153,HOP!A:U,21,0)</f>
        <v>直连</v>
      </c>
    </row>
    <row r="154" s="4" customFormat="1" hidden="1" spans="1:9">
      <c r="A154" s="5">
        <v>999228588482873</v>
      </c>
      <c r="B154" s="6">
        <v>45257</v>
      </c>
      <c r="C154" s="6">
        <v>45258</v>
      </c>
      <c r="D154" s="4">
        <v>1121.85</v>
      </c>
      <c r="E154" s="4" t="str">
        <f>VLOOKUP(A154,HOP!A:L,12,0)</f>
        <v>1121.85</v>
      </c>
      <c r="F154" s="4" t="str">
        <f>VLOOKUP(A154,HOP!A:C,3,0)</f>
        <v>4306262</v>
      </c>
      <c r="G154" s="4">
        <f t="shared" si="8"/>
        <v>0</v>
      </c>
      <c r="H154" s="4" t="str">
        <f t="shared" si="9"/>
        <v>，4306262</v>
      </c>
      <c r="I154" s="4" t="str">
        <f>VLOOKUP(A154,HOP!A:U,21,0)</f>
        <v>直连</v>
      </c>
    </row>
    <row r="155" s="4" customFormat="1" hidden="1" spans="1:9">
      <c r="A155" s="5">
        <v>999228588776601</v>
      </c>
      <c r="B155" s="6">
        <v>45257</v>
      </c>
      <c r="C155" s="6">
        <v>45258</v>
      </c>
      <c r="D155" s="4">
        <v>922.56</v>
      </c>
      <c r="E155" s="4" t="str">
        <f>VLOOKUP(A155,HOP!A:L,12,0)</f>
        <v>922.56</v>
      </c>
      <c r="F155" s="4" t="str">
        <f>VLOOKUP(A155,HOP!A:C,3,0)</f>
        <v>4306431</v>
      </c>
      <c r="G155" s="4">
        <f t="shared" si="8"/>
        <v>0</v>
      </c>
      <c r="H155" s="4" t="str">
        <f t="shared" si="9"/>
        <v>，4306431</v>
      </c>
      <c r="I155" s="4" t="str">
        <f>VLOOKUP(A155,HOP!A:U,21,0)</f>
        <v>直采</v>
      </c>
    </row>
    <row r="156" s="4" customFormat="1" hidden="1" spans="1:9">
      <c r="A156" s="5">
        <v>999228589391389</v>
      </c>
      <c r="B156" s="6">
        <v>45257</v>
      </c>
      <c r="C156" s="6">
        <v>45258</v>
      </c>
      <c r="D156" s="4">
        <v>524.47</v>
      </c>
      <c r="E156" s="4" t="str">
        <f>VLOOKUP(A156,HOP!A:L,12,0)</f>
        <v>524.47</v>
      </c>
      <c r="F156" s="4" t="str">
        <f>VLOOKUP(A156,HOP!A:C,3,0)</f>
        <v>4306880</v>
      </c>
      <c r="G156" s="4">
        <f t="shared" si="8"/>
        <v>0</v>
      </c>
      <c r="H156" s="4" t="str">
        <f t="shared" si="9"/>
        <v>，4306880</v>
      </c>
      <c r="I156" s="4" t="str">
        <f>VLOOKUP(A156,HOP!A:U,21,0)</f>
        <v>直连</v>
      </c>
    </row>
    <row r="157" s="4" customFormat="1" hidden="1" spans="1:9">
      <c r="A157" s="5">
        <v>999228590161425</v>
      </c>
      <c r="B157" s="6">
        <v>45257</v>
      </c>
      <c r="C157" s="6">
        <v>45258</v>
      </c>
      <c r="D157" s="4">
        <v>742.64</v>
      </c>
      <c r="E157" s="4" t="str">
        <f>VLOOKUP(A157,HOP!A:L,12,0)</f>
        <v>742.64</v>
      </c>
      <c r="F157" s="4" t="str">
        <f>VLOOKUP(A157,HOP!A:C,3,0)</f>
        <v>4307729</v>
      </c>
      <c r="G157" s="4">
        <f t="shared" si="8"/>
        <v>0</v>
      </c>
      <c r="H157" s="4" t="str">
        <f t="shared" si="9"/>
        <v>，4307729</v>
      </c>
      <c r="I157" s="4" t="str">
        <f>VLOOKUP(A157,HOP!A:U,21,0)</f>
        <v>直连</v>
      </c>
    </row>
    <row r="158" s="4" customFormat="1" hidden="1" spans="1:9">
      <c r="A158" s="5">
        <v>999228591193467</v>
      </c>
      <c r="B158" s="6">
        <v>45257</v>
      </c>
      <c r="C158" s="6">
        <v>45258</v>
      </c>
      <c r="D158" s="4">
        <v>640.88</v>
      </c>
      <c r="E158" s="4" t="str">
        <f>VLOOKUP(A158,HOP!A:L,12,0)</f>
        <v>640.88</v>
      </c>
      <c r="F158" s="4" t="str">
        <f>VLOOKUP(A158,HOP!A:C,3,0)</f>
        <v>4308609</v>
      </c>
      <c r="G158" s="4">
        <f t="shared" si="8"/>
        <v>0</v>
      </c>
      <c r="H158" s="4" t="str">
        <f t="shared" si="9"/>
        <v>，4308609</v>
      </c>
      <c r="I158" s="4" t="str">
        <f>VLOOKUP(A158,HOP!A:U,21,0)</f>
        <v>直采</v>
      </c>
    </row>
    <row r="159" s="4" customFormat="1" hidden="1" spans="1:9">
      <c r="A159" s="5">
        <v>999228591207940</v>
      </c>
      <c r="B159" s="6">
        <v>45257</v>
      </c>
      <c r="C159" s="6">
        <v>45258</v>
      </c>
      <c r="D159" s="4">
        <v>195.52</v>
      </c>
      <c r="E159" s="4" t="str">
        <f>VLOOKUP(A159,HOP!A:L,12,0)</f>
        <v>195.52</v>
      </c>
      <c r="F159" s="4" t="str">
        <f>VLOOKUP(A159,HOP!A:C,3,0)</f>
        <v>4308620</v>
      </c>
      <c r="G159" s="4">
        <f t="shared" si="8"/>
        <v>0</v>
      </c>
      <c r="H159" s="4" t="str">
        <f t="shared" si="9"/>
        <v>，4308620</v>
      </c>
      <c r="I159" s="4" t="str">
        <f>VLOOKUP(A159,HOP!A:U,21,0)</f>
        <v>直采</v>
      </c>
    </row>
    <row r="160" s="4" customFormat="1" hidden="1" spans="1:9">
      <c r="A160" s="5">
        <v>999228595732888</v>
      </c>
      <c r="B160" s="6">
        <v>45253</v>
      </c>
      <c r="C160" s="6">
        <v>45258</v>
      </c>
      <c r="D160" s="4">
        <v>2630.05</v>
      </c>
      <c r="E160" s="4" t="str">
        <f>VLOOKUP(A160,HOP!A:L,12,0)</f>
        <v>2630.05</v>
      </c>
      <c r="F160" s="4" t="str">
        <f>VLOOKUP(A160,HOP!A:C,3,0)</f>
        <v>4308939</v>
      </c>
      <c r="G160" s="4">
        <f t="shared" si="8"/>
        <v>0</v>
      </c>
      <c r="H160" s="4" t="str">
        <f t="shared" si="9"/>
        <v>，4308939</v>
      </c>
      <c r="I160" s="4" t="str">
        <f>VLOOKUP(A160,HOP!A:U,21,0)</f>
        <v>直连</v>
      </c>
    </row>
    <row r="161" s="4" customFormat="1" hidden="1" spans="1:9">
      <c r="A161" s="5">
        <v>999228597077274</v>
      </c>
      <c r="B161" s="6">
        <v>45256</v>
      </c>
      <c r="C161" s="6">
        <v>45258</v>
      </c>
      <c r="D161" s="4">
        <v>981.99</v>
      </c>
      <c r="E161" s="4" t="str">
        <f>VLOOKUP(A161,HOP!A:L,12,0)</f>
        <v>981.99</v>
      </c>
      <c r="F161" s="4" t="str">
        <f>VLOOKUP(A161,HOP!A:C,3,0)</f>
        <v>4309283</v>
      </c>
      <c r="G161" s="4">
        <f t="shared" si="8"/>
        <v>0</v>
      </c>
      <c r="H161" s="4" t="str">
        <f t="shared" si="9"/>
        <v>，4309283</v>
      </c>
      <c r="I161" s="4" t="str">
        <f>VLOOKUP(A161,HOP!A:U,21,0)</f>
        <v>直连</v>
      </c>
    </row>
    <row r="162" s="4" customFormat="1" hidden="1" spans="1:9">
      <c r="A162" s="5">
        <v>28597292625</v>
      </c>
      <c r="B162" s="6">
        <v>45255</v>
      </c>
      <c r="C162" s="6">
        <v>45258</v>
      </c>
      <c r="D162" s="4">
        <v>1525.08</v>
      </c>
      <c r="E162" s="4" t="str">
        <f>VLOOKUP(A162,HOP!A:L,12,0)</f>
        <v>1525.08</v>
      </c>
      <c r="F162" s="4" t="str">
        <f>VLOOKUP(A162,HOP!A:C,3,0)</f>
        <v>4309333</v>
      </c>
      <c r="G162" s="4">
        <f t="shared" si="8"/>
        <v>0</v>
      </c>
      <c r="H162" s="4" t="str">
        <f t="shared" si="9"/>
        <v>，4309333</v>
      </c>
      <c r="I162" s="4" t="str">
        <f>VLOOKUP(A162,HOP!A:U,21,0)</f>
        <v>直采</v>
      </c>
    </row>
    <row r="163" s="4" customFormat="1" hidden="1" spans="1:9">
      <c r="A163" s="5">
        <v>999228600707859</v>
      </c>
      <c r="B163" s="6">
        <v>45257</v>
      </c>
      <c r="C163" s="6">
        <v>45258</v>
      </c>
      <c r="D163" s="4">
        <v>867.95</v>
      </c>
      <c r="E163" s="4" t="str">
        <f>VLOOKUP(A163,HOP!A:L,12,0)</f>
        <v>867.95</v>
      </c>
      <c r="F163" s="4" t="str">
        <f>VLOOKUP(A163,HOP!A:C,3,0)</f>
        <v>4310550</v>
      </c>
      <c r="G163" s="4">
        <f t="shared" si="8"/>
        <v>0</v>
      </c>
      <c r="H163" s="4" t="str">
        <f>$H$1&amp;F163</f>
        <v>，4310550</v>
      </c>
      <c r="I163" s="4" t="str">
        <f>VLOOKUP(A163,HOP!A:U,21,0)</f>
        <v>直连</v>
      </c>
    </row>
    <row r="164" s="4" customFormat="1" hidden="1" spans="1:9">
      <c r="A164" s="5">
        <v>999228601590074</v>
      </c>
      <c r="B164" s="6">
        <v>45257</v>
      </c>
      <c r="C164" s="6">
        <v>45258</v>
      </c>
      <c r="D164" s="4">
        <v>247.95</v>
      </c>
      <c r="E164" s="4" t="str">
        <f>VLOOKUP(A164,HOP!A:L,12,0)</f>
        <v>247.95</v>
      </c>
      <c r="F164" s="4" t="str">
        <f>VLOOKUP(A164,HOP!A:C,3,0)</f>
        <v>4311042</v>
      </c>
      <c r="G164" s="4">
        <f t="shared" si="8"/>
        <v>0</v>
      </c>
      <c r="H164" s="4" t="str">
        <f>$H$1&amp;F164</f>
        <v>，4311042</v>
      </c>
      <c r="I164" s="4" t="str">
        <f>VLOOKUP(A164,HOP!A:U,21,0)</f>
        <v>直连</v>
      </c>
    </row>
    <row r="165" s="4" customFormat="1" hidden="1" spans="1:9">
      <c r="A165" s="5">
        <v>28603423699</v>
      </c>
      <c r="B165" s="6">
        <v>45254</v>
      </c>
      <c r="C165" s="6">
        <v>45258</v>
      </c>
      <c r="D165" s="4">
        <v>1533.89</v>
      </c>
      <c r="E165" s="4" t="str">
        <f>VLOOKUP(A165,HOP!A:L,12,0)</f>
        <v>1533.89</v>
      </c>
      <c r="F165" s="4" t="str">
        <f>VLOOKUP(A165,HOP!A:C,3,0)</f>
        <v>4312364</v>
      </c>
      <c r="G165" s="4">
        <f t="shared" si="8"/>
        <v>0</v>
      </c>
      <c r="H165" s="4" t="str">
        <f>$H$1&amp;F165</f>
        <v>，4312364</v>
      </c>
      <c r="I165" s="4" t="str">
        <f>VLOOKUP(A165,HOP!A:U,21,0)</f>
        <v>直连</v>
      </c>
    </row>
    <row r="166" s="4" customFormat="1" spans="1:9">
      <c r="A166" s="5">
        <v>999228604026014</v>
      </c>
      <c r="B166" s="6">
        <v>45254</v>
      </c>
      <c r="C166" s="6">
        <v>45258</v>
      </c>
      <c r="D166" s="4">
        <v>2708.96</v>
      </c>
      <c r="E166" s="4" t="str">
        <f>VLOOKUP(A166,HOP!A:L,12,0)</f>
        <v>2709.08</v>
      </c>
      <c r="F166" s="4" t="str">
        <f>VLOOKUP(A166,HOP!A:C,3,0)</f>
        <v>4312585</v>
      </c>
      <c r="G166" s="4">
        <f t="shared" si="8"/>
        <v>-0.119999999999891</v>
      </c>
      <c r="H166" s="4" t="str">
        <f>$H$1&amp;F166</f>
        <v>，4312585</v>
      </c>
      <c r="I166" s="4" t="str">
        <f>VLOOKUP(A166,HOP!A:U,21,0)</f>
        <v>直连</v>
      </c>
    </row>
    <row r="167" s="4" customFormat="1" hidden="1" spans="1:9">
      <c r="A167" s="5">
        <v>999228604257197</v>
      </c>
      <c r="B167" s="6">
        <v>45257</v>
      </c>
      <c r="C167" s="6">
        <v>45258</v>
      </c>
      <c r="D167" s="4">
        <v>819.38</v>
      </c>
      <c r="E167" s="4" t="str">
        <f>VLOOKUP(A167,HOP!A:L,12,0)</f>
        <v>819.38</v>
      </c>
      <c r="F167" s="4" t="str">
        <f>VLOOKUP(A167,HOP!A:C,3,0)</f>
        <v>4312869</v>
      </c>
      <c r="G167" s="4">
        <f t="shared" si="8"/>
        <v>0</v>
      </c>
      <c r="H167" s="4" t="str">
        <f>$H$1&amp;F167</f>
        <v>，4312869</v>
      </c>
      <c r="I167" s="4" t="str">
        <f>VLOOKUP(A167,HOP!A:U,21,0)</f>
        <v>直连</v>
      </c>
    </row>
    <row r="168" s="4" customFormat="1" hidden="1" spans="1:9">
      <c r="A168" s="5">
        <v>999228604511256</v>
      </c>
      <c r="B168" s="6">
        <v>45254</v>
      </c>
      <c r="C168" s="6">
        <v>45258</v>
      </c>
      <c r="D168" s="4">
        <v>3344.88</v>
      </c>
      <c r="E168" s="4" t="str">
        <f>VLOOKUP(A168,HOP!A:L,12,0)</f>
        <v>3344.88</v>
      </c>
      <c r="F168" s="4" t="str">
        <f>VLOOKUP(A168,HOP!A:C,3,0)</f>
        <v>4312991</v>
      </c>
      <c r="G168" s="4">
        <f t="shared" si="8"/>
        <v>0</v>
      </c>
      <c r="H168" s="4" t="str">
        <f>$H$1&amp;F168</f>
        <v>，4312991</v>
      </c>
      <c r="I168" s="4" t="str">
        <f>VLOOKUP(A168,HOP!A:U,21,0)</f>
        <v>直连</v>
      </c>
    </row>
    <row r="169" s="4" customFormat="1" hidden="1" spans="1:9">
      <c r="A169" s="5">
        <v>999228605066759</v>
      </c>
      <c r="B169" s="6">
        <v>45257</v>
      </c>
      <c r="C169" s="6">
        <v>45258</v>
      </c>
      <c r="D169" s="4">
        <v>197.43</v>
      </c>
      <c r="E169" s="4" t="str">
        <f>VLOOKUP(A169,HOP!A:L,12,0)</f>
        <v>197.43</v>
      </c>
      <c r="F169" s="4" t="str">
        <f>VLOOKUP(A169,HOP!A:C,3,0)</f>
        <v>4313384</v>
      </c>
      <c r="G169" s="4">
        <f t="shared" si="8"/>
        <v>0</v>
      </c>
      <c r="H169" s="4" t="str">
        <f>$H$1&amp;F169</f>
        <v>，4313384</v>
      </c>
      <c r="I169" s="4" t="str">
        <f>VLOOKUP(A169,HOP!A:U,21,0)</f>
        <v>直连</v>
      </c>
    </row>
    <row r="170" s="4" customFormat="1" hidden="1" spans="1:9">
      <c r="A170" s="5">
        <v>999228605202174</v>
      </c>
      <c r="B170" s="6">
        <v>45254</v>
      </c>
      <c r="C170" s="6">
        <v>45258</v>
      </c>
      <c r="D170" s="4">
        <v>4326.86</v>
      </c>
      <c r="E170" s="4" t="str">
        <f>VLOOKUP(A170,HOP!A:L,12,0)</f>
        <v>4326.86</v>
      </c>
      <c r="F170" s="4" t="str">
        <f>VLOOKUP(A170,HOP!A:C,3,0)</f>
        <v>4313496</v>
      </c>
      <c r="G170" s="4">
        <f t="shared" si="8"/>
        <v>0</v>
      </c>
      <c r="H170" s="4" t="str">
        <f>$H$1&amp;F170</f>
        <v>，4313496</v>
      </c>
      <c r="I170" s="4" t="str">
        <f>VLOOKUP(A170,HOP!A:U,21,0)</f>
        <v>直连</v>
      </c>
    </row>
    <row r="171" s="4" customFormat="1" hidden="1" spans="1:9">
      <c r="A171" s="5">
        <v>999228605323064</v>
      </c>
      <c r="B171" s="6">
        <v>45257</v>
      </c>
      <c r="C171" s="6">
        <v>45258</v>
      </c>
      <c r="D171" s="4">
        <v>962.01</v>
      </c>
      <c r="E171" s="4" t="str">
        <f>VLOOKUP(A171,HOP!A:L,12,0)</f>
        <v>962.01</v>
      </c>
      <c r="F171" s="4" t="str">
        <f>VLOOKUP(A171,HOP!A:C,3,0)</f>
        <v>4313589</v>
      </c>
      <c r="G171" s="4">
        <f t="shared" si="8"/>
        <v>0</v>
      </c>
      <c r="H171" s="4" t="str">
        <f>$H$1&amp;F171</f>
        <v>，4313589</v>
      </c>
      <c r="I171" s="4" t="str">
        <f>VLOOKUP(A171,HOP!A:U,21,0)</f>
        <v>直连</v>
      </c>
    </row>
    <row r="172" s="4" customFormat="1" hidden="1" spans="1:9">
      <c r="A172" s="5">
        <v>999228605433827</v>
      </c>
      <c r="B172" s="6">
        <v>45254</v>
      </c>
      <c r="C172" s="6">
        <v>45258</v>
      </c>
      <c r="D172" s="4">
        <v>368.41</v>
      </c>
      <c r="E172" s="4" t="str">
        <f>VLOOKUP(A172,HOP!A:L,12,0)</f>
        <v>368.41</v>
      </c>
      <c r="F172" s="4" t="str">
        <f>VLOOKUP(A172,HOP!A:C,3,0)</f>
        <v>4313671</v>
      </c>
      <c r="G172" s="4">
        <f t="shared" si="8"/>
        <v>0</v>
      </c>
      <c r="H172" s="4" t="str">
        <f>$H$1&amp;F172</f>
        <v>，4313671</v>
      </c>
      <c r="I172" s="4" t="str">
        <f>VLOOKUP(A172,HOP!A:U,21,0)</f>
        <v>直连</v>
      </c>
    </row>
    <row r="173" s="4" customFormat="1" hidden="1" spans="1:9">
      <c r="A173" s="5">
        <v>999228605690081</v>
      </c>
      <c r="B173" s="6">
        <v>45257</v>
      </c>
      <c r="C173" s="6">
        <v>45258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8"/>
        <v>#N/A</v>
      </c>
      <c r="H173" s="4" t="e">
        <f>$H$1&amp;F173</f>
        <v>#N/A</v>
      </c>
      <c r="I173" s="4" t="e">
        <f>VLOOKUP(A173,HOP!A:U,21,0)</f>
        <v>#N/A</v>
      </c>
    </row>
    <row r="174" s="4" customFormat="1" hidden="1" spans="1:9">
      <c r="A174" s="5">
        <v>999228605692255</v>
      </c>
      <c r="B174" s="6">
        <v>45257</v>
      </c>
      <c r="C174" s="6">
        <v>45258</v>
      </c>
      <c r="D174" s="4">
        <v>1098.2</v>
      </c>
      <c r="E174" s="4" t="str">
        <f>VLOOKUP(A174,HOP!A:L,12,0)</f>
        <v>1098.20</v>
      </c>
      <c r="F174" s="4" t="str">
        <f>VLOOKUP(A174,HOP!A:C,3,0)</f>
        <v>4313867</v>
      </c>
      <c r="G174" s="4">
        <f t="shared" si="8"/>
        <v>0</v>
      </c>
      <c r="H174" s="4" t="str">
        <f>$H$1&amp;F174</f>
        <v>，4313867</v>
      </c>
      <c r="I174" s="4" t="str">
        <f>VLOOKUP(A174,HOP!A:U,21,0)</f>
        <v>直连</v>
      </c>
    </row>
    <row r="175" s="4" customFormat="1" hidden="1" spans="1:9">
      <c r="A175" s="5">
        <v>999228614377266</v>
      </c>
      <c r="B175" s="6">
        <v>45256</v>
      </c>
      <c r="C175" s="6">
        <v>45258</v>
      </c>
      <c r="D175" s="4">
        <v>720.03</v>
      </c>
      <c r="E175" s="4" t="str">
        <f>VLOOKUP(A175,HOP!A:L,12,0)</f>
        <v>720.03</v>
      </c>
      <c r="F175" s="4" t="str">
        <f>VLOOKUP(A175,HOP!A:C,3,0)</f>
        <v>4315379</v>
      </c>
      <c r="G175" s="4">
        <f t="shared" si="8"/>
        <v>0</v>
      </c>
      <c r="H175" s="4" t="str">
        <f>$H$1&amp;F175</f>
        <v>，4315379</v>
      </c>
      <c r="I175" s="4" t="str">
        <f>VLOOKUP(A175,HOP!A:U,21,0)</f>
        <v>直连</v>
      </c>
    </row>
    <row r="176" s="4" customFormat="1" spans="1:10">
      <c r="A176" s="5">
        <v>999228602759124</v>
      </c>
      <c r="B176" s="6">
        <v>45254</v>
      </c>
      <c r="C176" s="6">
        <v>45257</v>
      </c>
      <c r="D176" s="4">
        <v>-896.15</v>
      </c>
      <c r="E176" s="4" t="e">
        <f>VLOOKUP(A176,HOP!A:L,12,0)</f>
        <v>#N/A</v>
      </c>
      <c r="F176" s="4">
        <v>4311864</v>
      </c>
      <c r="G176" s="4" t="e">
        <f t="shared" si="8"/>
        <v>#N/A</v>
      </c>
      <c r="H176" s="4" t="str">
        <f>$H$1&amp;F176</f>
        <v>，4311864</v>
      </c>
      <c r="I176" s="4" t="s">
        <v>957</v>
      </c>
      <c r="J176" s="4" t="s">
        <v>958</v>
      </c>
    </row>
    <row r="178" spans="4:4">
      <c r="D178" s="4">
        <f>SUM(D2:D177)</f>
        <v>262267.62</v>
      </c>
    </row>
    <row r="180" spans="4:4">
      <c r="D180" s="4" t="s">
        <v>959</v>
      </c>
    </row>
    <row r="184" spans="1:3">
      <c r="A184" s="4" t="s">
        <v>960</v>
      </c>
      <c r="C184" s="4">
        <v>27033.17</v>
      </c>
    </row>
    <row r="185" spans="1:3">
      <c r="A185" s="4" t="s">
        <v>961</v>
      </c>
      <c r="C185" s="4">
        <v>236130.6</v>
      </c>
    </row>
    <row r="186" spans="1:3">
      <c r="A186" s="4" t="s">
        <v>962</v>
      </c>
      <c r="C186" s="4">
        <v>-896.15</v>
      </c>
    </row>
    <row r="187" spans="1:3">
      <c r="A187" s="4" t="s">
        <v>963</v>
      </c>
      <c r="C187" s="4">
        <f>SUBTOTAL(9,C184:C186)</f>
        <v>262267.62</v>
      </c>
    </row>
  </sheetData>
  <autoFilter ref="A1:XFD185">
    <filterColumn colId="3">
      <filters blank="1">
        <filter val="262267.62"/>
        <filter val="3979.04"/>
        <filter val="1074.05"/>
        <filter val="2630.05"/>
        <filter val="1205.07"/>
        <filter val="1051.08"/>
        <filter val="1525.08"/>
        <filter val="1495.09"/>
        <filter val="501.1"/>
        <filter val="2109.1"/>
        <filter val="2618.1"/>
        <filter val="1098.2"/>
        <filter val="3475.4"/>
        <filter val="395.5"/>
        <filter val="1280.5"/>
        <filter val="287.6"/>
        <filter val="1007.6"/>
        <filter val="2154.6"/>
        <filter val="2718.7"/>
        <filter val="570.8"/>
        <filter val="1507.8"/>
        <filter val="339.01"/>
        <filter val="962.01"/>
        <filter val="1102"/>
        <filter val="720.03"/>
        <filter val="990.05"/>
        <filter val="433.07"/>
        <filter val="771.08"/>
        <filter val="609.11"/>
        <filter val="651.13"/>
        <filter val="1028.43"/>
        <filter val="262267.62 HKD"/>
        <filter val="156.18"/>
        <filter val="4433.48"/>
        <filter val="7608.48"/>
        <filter val="567.19"/>
        <filter val="768.19"/>
        <filter val="1333.49"/>
        <filter val="801.21"/>
        <filter val="409.22"/>
        <filter val="2011.32"/>
        <filter val="5823.32"/>
        <filter val="511.23"/>
        <filter val="1130.33"/>
        <filter val="2463.33"/>
        <filter val="5510.33"/>
        <filter val="1557.34"/>
        <filter val="2762.34"/>
        <filter val="709.27"/>
        <filter val="625.28"/>
        <filter val="638.28"/>
        <filter val="778.28"/>
        <filter val="1442.38"/>
        <filter val="694.31"/>
        <filter val="2086.21"/>
        <filter val="800.32"/>
        <filter val="1660.22"/>
        <filter val="1739.22"/>
        <filter val="730.33"/>
        <filter val="520.34"/>
        <filter val="545.34"/>
        <filter val="2198.24"/>
        <filter val="445.36"/>
        <filter val="819.38"/>
        <filter val="4004.28"/>
        <filter val="368.41"/>
        <filter val="1642.11"/>
        <filter val="197.43"/>
        <filter val="771.44"/>
        <filter val="1798.14"/>
        <filter val="2002.14"/>
        <filter val="1945"/>
        <filter val="-896.15"/>
        <filter val="524.47"/>
        <filter val="638.48"/>
        <filter val="1360.19"/>
        <filter val="1526.19"/>
        <filter val="1167.81"/>
        <filter val="195.52"/>
        <filter val="508.52"/>
        <filter val="640.52"/>
        <filter val="1357.83"/>
        <filter val="1714.83"/>
        <filter val="1659.84"/>
        <filter val="3012.84"/>
        <filter val="1121.85"/>
        <filter val="922.56"/>
        <filter val="4326.86"/>
        <filter val="337.57"/>
        <filter val="3486.87"/>
        <filter val="1130.88"/>
        <filter val="1947.88"/>
        <filter val="1968.88"/>
        <filter val="3344.88"/>
        <filter val="483.59"/>
        <filter val="490.59"/>
        <filter val="1081.89"/>
        <filter val="1533.89"/>
        <filter val="1548.89"/>
        <filter val="2741.89"/>
        <filter val="142.61"/>
        <filter val="368.61"/>
        <filter val="1590.71"/>
        <filter val="1721.72"/>
        <filter val="3294.72"/>
        <filter val="468.64"/>
        <filter val="742.64"/>
        <filter val="1663.74"/>
        <filter val="349.65"/>
        <filter val="1376.75"/>
        <filter val="68.66"/>
        <filter val="276.67"/>
        <filter val="457.67"/>
        <filter val="395.68"/>
        <filter val="1651.78"/>
        <filter val="1004.79"/>
        <filter val="1132.79"/>
        <filter val="2015.79"/>
        <filter val="5893.62"/>
        <filter val="704.74"/>
        <filter val="772.78"/>
        <filter val="1990.68"/>
        <filter val="348.82"/>
        <filter val="551.82"/>
        <filter val="1127.52"/>
        <filter val="5581.52"/>
        <filter val="730.83"/>
        <filter val="966.84"/>
        <filter val="1406.54"/>
        <filter val="5589.54"/>
        <filter val="682.85"/>
        <filter val="5442.55"/>
        <filter val="640.88"/>
        <filter val="716.88"/>
        <filter val="681.94"/>
        <filter val="247.95"/>
        <filter val="867.95"/>
        <filter val="11774.56"/>
        <filter val="981.99"/>
        <filter val="17321.68"/>
        <filter val="1161.91"/>
        <filter val="2385.93"/>
        <filter val="1477.94"/>
        <filter val="1856.94"/>
        <filter val="2331.94"/>
        <filter val="2708.94"/>
        <filter val="2708.96"/>
        <filter val="5577.96"/>
        <filter val="2328.97"/>
        <filter val="3136.98"/>
      </filters>
    </filterColumn>
    <filterColumn colId="6">
      <filters blank="1">
        <filter val="#N/A"/>
        <filter val="-0.01"/>
        <filter val="-0.02"/>
        <filter val="-0.12"/>
        <filter val="-0.1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964</v>
      </c>
      <c r="B1" s="2" t="s">
        <v>965</v>
      </c>
      <c r="C1" s="2" t="s">
        <v>966</v>
      </c>
      <c r="D1" s="2" t="s">
        <v>967</v>
      </c>
      <c r="E1" s="2" t="s">
        <v>13</v>
      </c>
      <c r="F1" s="2" t="s">
        <v>5</v>
      </c>
      <c r="G1" s="2" t="s">
        <v>6</v>
      </c>
      <c r="H1" s="2" t="s">
        <v>968</v>
      </c>
      <c r="I1" s="2" t="s">
        <v>969</v>
      </c>
      <c r="J1" s="2" t="s">
        <v>970</v>
      </c>
      <c r="K1" s="2" t="s">
        <v>971</v>
      </c>
      <c r="L1" s="2" t="s">
        <v>972</v>
      </c>
      <c r="M1" s="2" t="s">
        <v>973</v>
      </c>
      <c r="N1" s="2" t="s">
        <v>974</v>
      </c>
      <c r="O1" s="2" t="s">
        <v>975</v>
      </c>
      <c r="P1" s="2" t="s">
        <v>976</v>
      </c>
      <c r="Q1" s="2" t="s">
        <v>977</v>
      </c>
      <c r="R1" s="2" t="s">
        <v>978</v>
      </c>
      <c r="S1" s="2" t="s">
        <v>979</v>
      </c>
      <c r="T1" s="2" t="s">
        <v>980</v>
      </c>
      <c r="U1" s="2" t="s">
        <v>981</v>
      </c>
      <c r="V1" s="2" t="s">
        <v>982</v>
      </c>
    </row>
    <row r="2" s="1" customFormat="1" spans="1:22">
      <c r="A2" s="3">
        <v>999228614377266</v>
      </c>
      <c r="B2" s="1" t="s">
        <v>983</v>
      </c>
      <c r="C2" s="1" t="s">
        <v>984</v>
      </c>
      <c r="D2" s="1" t="s">
        <v>985</v>
      </c>
      <c r="E2" s="1" t="s">
        <v>986</v>
      </c>
      <c r="F2" s="1" t="s">
        <v>987</v>
      </c>
      <c r="G2" s="1" t="s">
        <v>988</v>
      </c>
      <c r="H2" s="1" t="s">
        <v>989</v>
      </c>
      <c r="I2" s="1" t="s">
        <v>990</v>
      </c>
      <c r="J2" s="1" t="s">
        <v>30</v>
      </c>
      <c r="K2" s="1" t="s">
        <v>991</v>
      </c>
      <c r="L2" s="1" t="s">
        <v>991</v>
      </c>
      <c r="M2" s="1" t="s">
        <v>992</v>
      </c>
      <c r="N2" s="1" t="s">
        <v>992</v>
      </c>
      <c r="O2" s="1" t="s">
        <v>993</v>
      </c>
      <c r="P2" s="1" t="s">
        <v>994</v>
      </c>
      <c r="Q2" s="1" t="s">
        <v>995</v>
      </c>
      <c r="R2" s="1" t="s">
        <v>996</v>
      </c>
      <c r="S2" s="1" t="s">
        <v>997</v>
      </c>
      <c r="T2" s="1" t="s">
        <v>998</v>
      </c>
      <c r="U2" s="1" t="s">
        <v>999</v>
      </c>
      <c r="V2" s="1" t="s">
        <v>1000</v>
      </c>
    </row>
    <row r="3" s="1" customFormat="1" spans="1:22">
      <c r="A3" s="3">
        <v>999228605692255</v>
      </c>
      <c r="B3" s="1" t="s">
        <v>983</v>
      </c>
      <c r="C3" s="1" t="s">
        <v>1001</v>
      </c>
      <c r="D3" s="1" t="s">
        <v>1002</v>
      </c>
      <c r="E3" s="1" t="s">
        <v>1003</v>
      </c>
      <c r="F3" s="1" t="s">
        <v>1004</v>
      </c>
      <c r="G3" s="1" t="s">
        <v>988</v>
      </c>
      <c r="H3" s="1" t="s">
        <v>989</v>
      </c>
      <c r="I3" s="1" t="s">
        <v>1005</v>
      </c>
      <c r="J3" s="1" t="s">
        <v>30</v>
      </c>
      <c r="K3" s="1" t="s">
        <v>1006</v>
      </c>
      <c r="L3" s="1" t="s">
        <v>1006</v>
      </c>
      <c r="M3" s="1" t="s">
        <v>992</v>
      </c>
      <c r="N3" s="1" t="s">
        <v>992</v>
      </c>
      <c r="O3" s="1" t="s">
        <v>993</v>
      </c>
      <c r="P3" s="1" t="s">
        <v>994</v>
      </c>
      <c r="Q3" s="1" t="s">
        <v>995</v>
      </c>
      <c r="R3" s="1" t="s">
        <v>1007</v>
      </c>
      <c r="S3" s="1" t="s">
        <v>997</v>
      </c>
      <c r="T3" s="1" t="s">
        <v>998</v>
      </c>
      <c r="U3" s="1" t="s">
        <v>999</v>
      </c>
      <c r="V3" s="1" t="s">
        <v>1008</v>
      </c>
    </row>
    <row r="4" s="1" customFormat="1" spans="1:22">
      <c r="A4" s="3">
        <v>999228605433827</v>
      </c>
      <c r="B4" s="1" t="s">
        <v>983</v>
      </c>
      <c r="C4" s="1" t="s">
        <v>1009</v>
      </c>
      <c r="D4" s="1" t="s">
        <v>1010</v>
      </c>
      <c r="E4" s="1" t="s">
        <v>1011</v>
      </c>
      <c r="F4" s="1" t="s">
        <v>983</v>
      </c>
      <c r="G4" s="1" t="s">
        <v>988</v>
      </c>
      <c r="H4" s="1" t="s">
        <v>989</v>
      </c>
      <c r="I4" s="1" t="s">
        <v>1012</v>
      </c>
      <c r="J4" s="1" t="s">
        <v>30</v>
      </c>
      <c r="K4" s="1" t="s">
        <v>1013</v>
      </c>
      <c r="L4" s="1" t="s">
        <v>1013</v>
      </c>
      <c r="M4" s="1" t="s">
        <v>992</v>
      </c>
      <c r="N4" s="1" t="s">
        <v>992</v>
      </c>
      <c r="O4" s="1" t="s">
        <v>993</v>
      </c>
      <c r="P4" s="1" t="s">
        <v>994</v>
      </c>
      <c r="Q4" s="1" t="s">
        <v>995</v>
      </c>
      <c r="R4" s="1" t="s">
        <v>1014</v>
      </c>
      <c r="S4" s="1" t="s">
        <v>997</v>
      </c>
      <c r="T4" s="1" t="s">
        <v>998</v>
      </c>
      <c r="U4" s="1" t="s">
        <v>999</v>
      </c>
      <c r="V4" s="1" t="s">
        <v>1015</v>
      </c>
    </row>
    <row r="5" s="1" customFormat="1" spans="1:22">
      <c r="A5" s="3">
        <v>999228605323064</v>
      </c>
      <c r="B5" s="1" t="s">
        <v>983</v>
      </c>
      <c r="C5" s="1" t="s">
        <v>1016</v>
      </c>
      <c r="D5" s="1" t="s">
        <v>1017</v>
      </c>
      <c r="E5" s="1" t="s">
        <v>1018</v>
      </c>
      <c r="F5" s="1" t="s">
        <v>1004</v>
      </c>
      <c r="G5" s="1" t="s">
        <v>988</v>
      </c>
      <c r="H5" s="1" t="s">
        <v>989</v>
      </c>
      <c r="I5" s="1" t="s">
        <v>1019</v>
      </c>
      <c r="J5" s="1" t="s">
        <v>30</v>
      </c>
      <c r="K5" s="1" t="s">
        <v>1020</v>
      </c>
      <c r="L5" s="1" t="s">
        <v>1020</v>
      </c>
      <c r="M5" s="1" t="s">
        <v>992</v>
      </c>
      <c r="N5" s="1" t="s">
        <v>992</v>
      </c>
      <c r="O5" s="1" t="s">
        <v>993</v>
      </c>
      <c r="P5" s="1" t="s">
        <v>994</v>
      </c>
      <c r="Q5" s="1" t="s">
        <v>995</v>
      </c>
      <c r="R5" s="1" t="s">
        <v>1021</v>
      </c>
      <c r="S5" s="1" t="s">
        <v>997</v>
      </c>
      <c r="T5" s="1" t="s">
        <v>998</v>
      </c>
      <c r="U5" s="1" t="s">
        <v>999</v>
      </c>
      <c r="V5" s="1" t="s">
        <v>1022</v>
      </c>
    </row>
    <row r="6" s="1" customFormat="1" spans="1:22">
      <c r="A6" s="3">
        <v>999228605202174</v>
      </c>
      <c r="B6" s="1" t="s">
        <v>983</v>
      </c>
      <c r="C6" s="1" t="s">
        <v>1023</v>
      </c>
      <c r="D6" s="1" t="s">
        <v>1024</v>
      </c>
      <c r="E6" s="1" t="s">
        <v>1025</v>
      </c>
      <c r="F6" s="1" t="s">
        <v>983</v>
      </c>
      <c r="G6" s="1" t="s">
        <v>988</v>
      </c>
      <c r="H6" s="1" t="s">
        <v>989</v>
      </c>
      <c r="I6" s="1" t="s">
        <v>1026</v>
      </c>
      <c r="J6" s="1" t="s">
        <v>30</v>
      </c>
      <c r="K6" s="1" t="s">
        <v>1027</v>
      </c>
      <c r="L6" s="1" t="s">
        <v>1027</v>
      </c>
      <c r="M6" s="1" t="s">
        <v>992</v>
      </c>
      <c r="N6" s="1" t="s">
        <v>992</v>
      </c>
      <c r="O6" s="1" t="s">
        <v>993</v>
      </c>
      <c r="P6" s="1" t="s">
        <v>994</v>
      </c>
      <c r="Q6" s="1" t="s">
        <v>995</v>
      </c>
      <c r="R6" s="1" t="s">
        <v>1028</v>
      </c>
      <c r="S6" s="1" t="s">
        <v>997</v>
      </c>
      <c r="T6" s="1" t="s">
        <v>998</v>
      </c>
      <c r="U6" s="1" t="s">
        <v>999</v>
      </c>
      <c r="V6" s="1" t="s">
        <v>1029</v>
      </c>
    </row>
    <row r="7" s="1" customFormat="1" spans="1:22">
      <c r="A7" s="3">
        <v>999228605066759</v>
      </c>
      <c r="B7" s="1" t="s">
        <v>1030</v>
      </c>
      <c r="C7" s="1" t="s">
        <v>1031</v>
      </c>
      <c r="D7" s="1" t="s">
        <v>1032</v>
      </c>
      <c r="E7" s="1" t="s">
        <v>1033</v>
      </c>
      <c r="F7" s="1" t="s">
        <v>1004</v>
      </c>
      <c r="G7" s="1" t="s">
        <v>988</v>
      </c>
      <c r="H7" s="1" t="s">
        <v>989</v>
      </c>
      <c r="I7" s="1" t="s">
        <v>1034</v>
      </c>
      <c r="J7" s="1" t="s">
        <v>30</v>
      </c>
      <c r="K7" s="1" t="s">
        <v>1035</v>
      </c>
      <c r="L7" s="1" t="s">
        <v>1035</v>
      </c>
      <c r="M7" s="1" t="s">
        <v>992</v>
      </c>
      <c r="N7" s="1" t="s">
        <v>992</v>
      </c>
      <c r="O7" s="1" t="s">
        <v>993</v>
      </c>
      <c r="P7" s="1" t="s">
        <v>994</v>
      </c>
      <c r="Q7" s="1" t="s">
        <v>995</v>
      </c>
      <c r="R7" s="1" t="s">
        <v>1036</v>
      </c>
      <c r="S7" s="1" t="s">
        <v>997</v>
      </c>
      <c r="T7" s="1" t="s">
        <v>998</v>
      </c>
      <c r="U7" s="1" t="s">
        <v>999</v>
      </c>
      <c r="V7" s="1" t="s">
        <v>1037</v>
      </c>
    </row>
    <row r="8" s="1" customFormat="1" spans="1:22">
      <c r="A8" s="3">
        <v>999228604511256</v>
      </c>
      <c r="B8" s="1" t="s">
        <v>1030</v>
      </c>
      <c r="C8" s="1" t="s">
        <v>1038</v>
      </c>
      <c r="D8" s="1" t="s">
        <v>1039</v>
      </c>
      <c r="E8" s="1" t="s">
        <v>1040</v>
      </c>
      <c r="F8" s="1" t="s">
        <v>983</v>
      </c>
      <c r="G8" s="1" t="s">
        <v>988</v>
      </c>
      <c r="H8" s="1" t="s">
        <v>989</v>
      </c>
      <c r="I8" s="1" t="s">
        <v>1041</v>
      </c>
      <c r="J8" s="1" t="s">
        <v>30</v>
      </c>
      <c r="K8" s="1" t="s">
        <v>1042</v>
      </c>
      <c r="L8" s="1" t="s">
        <v>1042</v>
      </c>
      <c r="M8" s="1" t="s">
        <v>992</v>
      </c>
      <c r="N8" s="1" t="s">
        <v>992</v>
      </c>
      <c r="O8" s="1" t="s">
        <v>993</v>
      </c>
      <c r="P8" s="1" t="s">
        <v>994</v>
      </c>
      <c r="Q8" s="1" t="s">
        <v>995</v>
      </c>
      <c r="R8" s="1" t="s">
        <v>1043</v>
      </c>
      <c r="S8" s="1" t="s">
        <v>997</v>
      </c>
      <c r="T8" s="1" t="s">
        <v>998</v>
      </c>
      <c r="U8" s="1" t="s">
        <v>999</v>
      </c>
      <c r="V8" s="1" t="s">
        <v>1044</v>
      </c>
    </row>
    <row r="9" s="1" customFormat="1" spans="1:22">
      <c r="A9" s="3">
        <v>999228604257197</v>
      </c>
      <c r="B9" s="1" t="s">
        <v>1030</v>
      </c>
      <c r="C9" s="1" t="s">
        <v>1045</v>
      </c>
      <c r="D9" s="1" t="s">
        <v>1046</v>
      </c>
      <c r="E9" s="1" t="s">
        <v>1047</v>
      </c>
      <c r="F9" s="1" t="s">
        <v>1004</v>
      </c>
      <c r="G9" s="1" t="s">
        <v>988</v>
      </c>
      <c r="H9" s="1" t="s">
        <v>989</v>
      </c>
      <c r="I9" s="1" t="s">
        <v>1048</v>
      </c>
      <c r="J9" s="1" t="s">
        <v>30</v>
      </c>
      <c r="K9" s="1" t="s">
        <v>1049</v>
      </c>
      <c r="L9" s="1" t="s">
        <v>1049</v>
      </c>
      <c r="M9" s="1" t="s">
        <v>992</v>
      </c>
      <c r="N9" s="1" t="s">
        <v>992</v>
      </c>
      <c r="O9" s="1" t="s">
        <v>993</v>
      </c>
      <c r="P9" s="1" t="s">
        <v>994</v>
      </c>
      <c r="Q9" s="1" t="s">
        <v>995</v>
      </c>
      <c r="R9" s="1" t="s">
        <v>1050</v>
      </c>
      <c r="S9" s="1" t="s">
        <v>997</v>
      </c>
      <c r="T9" s="1" t="s">
        <v>998</v>
      </c>
      <c r="U9" s="1" t="s">
        <v>999</v>
      </c>
      <c r="V9" s="1" t="s">
        <v>1037</v>
      </c>
    </row>
    <row r="10" s="1" customFormat="1" spans="1:22">
      <c r="A10" s="3">
        <v>999228604026014</v>
      </c>
      <c r="B10" s="1" t="s">
        <v>1030</v>
      </c>
      <c r="C10" s="1" t="s">
        <v>1051</v>
      </c>
      <c r="D10" s="1" t="s">
        <v>1052</v>
      </c>
      <c r="E10" s="1" t="s">
        <v>1053</v>
      </c>
      <c r="F10" s="1" t="s">
        <v>983</v>
      </c>
      <c r="G10" s="1" t="s">
        <v>988</v>
      </c>
      <c r="H10" s="1" t="s">
        <v>989</v>
      </c>
      <c r="I10" s="1" t="s">
        <v>1054</v>
      </c>
      <c r="J10" s="1" t="s">
        <v>30</v>
      </c>
      <c r="K10" s="1" t="s">
        <v>1055</v>
      </c>
      <c r="L10" s="1" t="s">
        <v>1055</v>
      </c>
      <c r="M10" s="1" t="s">
        <v>992</v>
      </c>
      <c r="N10" s="1" t="s">
        <v>992</v>
      </c>
      <c r="O10" s="1" t="s">
        <v>993</v>
      </c>
      <c r="P10" s="1" t="s">
        <v>994</v>
      </c>
      <c r="Q10" s="1" t="s">
        <v>995</v>
      </c>
      <c r="R10" s="1" t="s">
        <v>1056</v>
      </c>
      <c r="S10" s="1" t="s">
        <v>997</v>
      </c>
      <c r="T10" s="1" t="s">
        <v>998</v>
      </c>
      <c r="U10" s="1" t="s">
        <v>999</v>
      </c>
      <c r="V10" s="1" t="s">
        <v>1057</v>
      </c>
    </row>
    <row r="11" s="1" customFormat="1" spans="1:22">
      <c r="A11" s="3">
        <v>28603423699</v>
      </c>
      <c r="B11" s="1" t="s">
        <v>1030</v>
      </c>
      <c r="C11" s="1" t="s">
        <v>1058</v>
      </c>
      <c r="D11" s="1" t="s">
        <v>1059</v>
      </c>
      <c r="E11" s="1" t="s">
        <v>1060</v>
      </c>
      <c r="F11" s="1" t="s">
        <v>983</v>
      </c>
      <c r="G11" s="1" t="s">
        <v>988</v>
      </c>
      <c r="H11" s="1" t="s">
        <v>989</v>
      </c>
      <c r="I11" s="1" t="s">
        <v>1061</v>
      </c>
      <c r="J11" s="1" t="s">
        <v>30</v>
      </c>
      <c r="K11" s="1" t="s">
        <v>1062</v>
      </c>
      <c r="L11" s="1" t="s">
        <v>1062</v>
      </c>
      <c r="M11" s="1" t="s">
        <v>992</v>
      </c>
      <c r="N11" s="1" t="s">
        <v>992</v>
      </c>
      <c r="O11" s="1" t="s">
        <v>993</v>
      </c>
      <c r="P11" s="1" t="s">
        <v>994</v>
      </c>
      <c r="Q11" s="1" t="s">
        <v>995</v>
      </c>
      <c r="R11" s="1" t="s">
        <v>1063</v>
      </c>
      <c r="S11" s="1" t="s">
        <v>997</v>
      </c>
      <c r="T11" s="1" t="s">
        <v>998</v>
      </c>
      <c r="U11" s="1" t="s">
        <v>999</v>
      </c>
      <c r="V11" s="1" t="s">
        <v>1037</v>
      </c>
    </row>
    <row r="12" s="1" customFormat="1" spans="1:22">
      <c r="A12" s="3">
        <v>999228601590074</v>
      </c>
      <c r="B12" s="1" t="s">
        <v>1030</v>
      </c>
      <c r="C12" s="1" t="s">
        <v>1064</v>
      </c>
      <c r="D12" s="1" t="s">
        <v>1065</v>
      </c>
      <c r="E12" s="1" t="s">
        <v>1066</v>
      </c>
      <c r="F12" s="1" t="s">
        <v>1004</v>
      </c>
      <c r="G12" s="1" t="s">
        <v>988</v>
      </c>
      <c r="H12" s="1" t="s">
        <v>989</v>
      </c>
      <c r="I12" s="1" t="s">
        <v>1067</v>
      </c>
      <c r="J12" s="1" t="s">
        <v>30</v>
      </c>
      <c r="K12" s="1" t="s">
        <v>1068</v>
      </c>
      <c r="L12" s="1" t="s">
        <v>1068</v>
      </c>
      <c r="M12" s="1" t="s">
        <v>992</v>
      </c>
      <c r="N12" s="1" t="s">
        <v>992</v>
      </c>
      <c r="O12" s="1" t="s">
        <v>993</v>
      </c>
      <c r="P12" s="1" t="s">
        <v>994</v>
      </c>
      <c r="Q12" s="1" t="s">
        <v>995</v>
      </c>
      <c r="R12" s="1" t="s">
        <v>1069</v>
      </c>
      <c r="S12" s="1" t="s">
        <v>997</v>
      </c>
      <c r="T12" s="1" t="s">
        <v>998</v>
      </c>
      <c r="U12" s="1" t="s">
        <v>999</v>
      </c>
      <c r="V12" s="1" t="s">
        <v>1070</v>
      </c>
    </row>
    <row r="13" s="1" customFormat="1" spans="1:22">
      <c r="A13" s="3">
        <v>999228600707859</v>
      </c>
      <c r="B13" s="1" t="s">
        <v>1030</v>
      </c>
      <c r="C13" s="1" t="s">
        <v>1071</v>
      </c>
      <c r="D13" s="1" t="s">
        <v>1072</v>
      </c>
      <c r="E13" s="1" t="s">
        <v>1073</v>
      </c>
      <c r="F13" s="1" t="s">
        <v>1004</v>
      </c>
      <c r="G13" s="1" t="s">
        <v>988</v>
      </c>
      <c r="H13" s="1" t="s">
        <v>989</v>
      </c>
      <c r="I13" s="1" t="s">
        <v>1074</v>
      </c>
      <c r="J13" s="1" t="s">
        <v>30</v>
      </c>
      <c r="K13" s="1" t="s">
        <v>1075</v>
      </c>
      <c r="L13" s="1" t="s">
        <v>1075</v>
      </c>
      <c r="M13" s="1" t="s">
        <v>992</v>
      </c>
      <c r="N13" s="1" t="s">
        <v>992</v>
      </c>
      <c r="O13" s="1" t="s">
        <v>993</v>
      </c>
      <c r="P13" s="1" t="s">
        <v>994</v>
      </c>
      <c r="Q13" s="1" t="s">
        <v>995</v>
      </c>
      <c r="R13" s="1" t="s">
        <v>1076</v>
      </c>
      <c r="S13" s="1" t="s">
        <v>997</v>
      </c>
      <c r="T13" s="1" t="s">
        <v>998</v>
      </c>
      <c r="U13" s="1" t="s">
        <v>999</v>
      </c>
      <c r="V13" s="1" t="s">
        <v>1008</v>
      </c>
    </row>
    <row r="14" s="1" customFormat="1" spans="1:22">
      <c r="A14" s="3">
        <v>28597292625</v>
      </c>
      <c r="B14" s="1" t="s">
        <v>1030</v>
      </c>
      <c r="C14" s="1" t="s">
        <v>1077</v>
      </c>
      <c r="D14" s="1" t="s">
        <v>1078</v>
      </c>
      <c r="E14" s="1" t="s">
        <v>1079</v>
      </c>
      <c r="F14" s="1" t="s">
        <v>1080</v>
      </c>
      <c r="G14" s="1" t="s">
        <v>988</v>
      </c>
      <c r="H14" s="1" t="s">
        <v>989</v>
      </c>
      <c r="I14" s="1" t="s">
        <v>1081</v>
      </c>
      <c r="J14" s="1" t="s">
        <v>30</v>
      </c>
      <c r="K14" s="1" t="s">
        <v>1082</v>
      </c>
      <c r="L14" s="1" t="s">
        <v>1082</v>
      </c>
      <c r="M14" s="1" t="s">
        <v>992</v>
      </c>
      <c r="N14" s="1" t="s">
        <v>992</v>
      </c>
      <c r="O14" s="1" t="s">
        <v>993</v>
      </c>
      <c r="P14" s="1" t="s">
        <v>994</v>
      </c>
      <c r="Q14" s="1" t="s">
        <v>995</v>
      </c>
      <c r="R14" s="1" t="s">
        <v>1083</v>
      </c>
      <c r="S14" s="1" t="s">
        <v>997</v>
      </c>
      <c r="T14" s="1" t="s">
        <v>998</v>
      </c>
      <c r="U14" s="1" t="s">
        <v>957</v>
      </c>
      <c r="V14" s="1" t="s">
        <v>1037</v>
      </c>
    </row>
    <row r="15" s="1" customFormat="1" spans="1:22">
      <c r="A15" s="3">
        <v>999228597077274</v>
      </c>
      <c r="B15" s="1" t="s">
        <v>1030</v>
      </c>
      <c r="C15" s="1" t="s">
        <v>1084</v>
      </c>
      <c r="D15" s="1" t="s">
        <v>1085</v>
      </c>
      <c r="E15" s="1" t="s">
        <v>1086</v>
      </c>
      <c r="F15" s="1" t="s">
        <v>987</v>
      </c>
      <c r="G15" s="1" t="s">
        <v>988</v>
      </c>
      <c r="H15" s="1" t="s">
        <v>989</v>
      </c>
      <c r="I15" s="1" t="s">
        <v>1087</v>
      </c>
      <c r="J15" s="1" t="s">
        <v>30</v>
      </c>
      <c r="K15" s="1" t="s">
        <v>1088</v>
      </c>
      <c r="L15" s="1" t="s">
        <v>1088</v>
      </c>
      <c r="M15" s="1" t="s">
        <v>992</v>
      </c>
      <c r="N15" s="1" t="s">
        <v>992</v>
      </c>
      <c r="O15" s="1" t="s">
        <v>993</v>
      </c>
      <c r="P15" s="1" t="s">
        <v>994</v>
      </c>
      <c r="Q15" s="1" t="s">
        <v>995</v>
      </c>
      <c r="R15" s="1" t="s">
        <v>1089</v>
      </c>
      <c r="S15" s="1" t="s">
        <v>997</v>
      </c>
      <c r="T15" s="1" t="s">
        <v>998</v>
      </c>
      <c r="U15" s="1" t="s">
        <v>999</v>
      </c>
      <c r="V15" s="1" t="s">
        <v>1090</v>
      </c>
    </row>
    <row r="16" s="1" customFormat="1" spans="1:22">
      <c r="A16" s="3">
        <v>999228595732888</v>
      </c>
      <c r="B16" s="1" t="s">
        <v>1030</v>
      </c>
      <c r="C16" s="1" t="s">
        <v>1091</v>
      </c>
      <c r="D16" s="1" t="s">
        <v>1092</v>
      </c>
      <c r="E16" s="1" t="s">
        <v>1093</v>
      </c>
      <c r="F16" s="1" t="s">
        <v>1030</v>
      </c>
      <c r="G16" s="1" t="s">
        <v>988</v>
      </c>
      <c r="H16" s="1" t="s">
        <v>989</v>
      </c>
      <c r="I16" s="1" t="s">
        <v>1094</v>
      </c>
      <c r="J16" s="1" t="s">
        <v>30</v>
      </c>
      <c r="K16" s="1" t="s">
        <v>1095</v>
      </c>
      <c r="L16" s="1" t="s">
        <v>1095</v>
      </c>
      <c r="M16" s="1" t="s">
        <v>992</v>
      </c>
      <c r="N16" s="1" t="s">
        <v>992</v>
      </c>
      <c r="O16" s="1" t="s">
        <v>993</v>
      </c>
      <c r="P16" s="1" t="s">
        <v>994</v>
      </c>
      <c r="Q16" s="1" t="s">
        <v>995</v>
      </c>
      <c r="R16" s="1" t="s">
        <v>1096</v>
      </c>
      <c r="S16" s="1" t="s">
        <v>997</v>
      </c>
      <c r="T16" s="1" t="s">
        <v>998</v>
      </c>
      <c r="U16" s="1" t="s">
        <v>999</v>
      </c>
      <c r="V16" s="1" t="s">
        <v>1037</v>
      </c>
    </row>
    <row r="17" s="1" customFormat="1" spans="1:22">
      <c r="A17" s="3">
        <v>999228591207940</v>
      </c>
      <c r="B17" s="1" t="s">
        <v>1030</v>
      </c>
      <c r="C17" s="1" t="s">
        <v>1097</v>
      </c>
      <c r="D17" s="1" t="s">
        <v>1098</v>
      </c>
      <c r="E17" s="1" t="s">
        <v>1099</v>
      </c>
      <c r="F17" s="1" t="s">
        <v>1004</v>
      </c>
      <c r="G17" s="1" t="s">
        <v>988</v>
      </c>
      <c r="H17" s="1" t="s">
        <v>989</v>
      </c>
      <c r="I17" s="1" t="s">
        <v>1100</v>
      </c>
      <c r="J17" s="1" t="s">
        <v>30</v>
      </c>
      <c r="K17" s="1" t="s">
        <v>1101</v>
      </c>
      <c r="L17" s="1" t="s">
        <v>1101</v>
      </c>
      <c r="M17" s="1" t="s">
        <v>992</v>
      </c>
      <c r="N17" s="1" t="s">
        <v>992</v>
      </c>
      <c r="O17" s="1" t="s">
        <v>993</v>
      </c>
      <c r="P17" s="1" t="s">
        <v>994</v>
      </c>
      <c r="Q17" s="1" t="s">
        <v>995</v>
      </c>
      <c r="R17" s="1" t="s">
        <v>1102</v>
      </c>
      <c r="S17" s="1" t="s">
        <v>997</v>
      </c>
      <c r="T17" s="1" t="s">
        <v>998</v>
      </c>
      <c r="U17" s="1" t="s">
        <v>957</v>
      </c>
      <c r="V17" s="1" t="s">
        <v>1037</v>
      </c>
    </row>
    <row r="18" s="1" customFormat="1" spans="1:22">
      <c r="A18" s="3">
        <v>999228591193467</v>
      </c>
      <c r="B18" s="1" t="s">
        <v>1030</v>
      </c>
      <c r="C18" s="1" t="s">
        <v>1103</v>
      </c>
      <c r="D18" s="1" t="s">
        <v>1104</v>
      </c>
      <c r="E18" s="1" t="s">
        <v>1105</v>
      </c>
      <c r="F18" s="1" t="s">
        <v>1004</v>
      </c>
      <c r="G18" s="1" t="s">
        <v>988</v>
      </c>
      <c r="H18" s="1" t="s">
        <v>989</v>
      </c>
      <c r="I18" s="1" t="s">
        <v>1106</v>
      </c>
      <c r="J18" s="1" t="s">
        <v>30</v>
      </c>
      <c r="K18" s="1" t="s">
        <v>1107</v>
      </c>
      <c r="L18" s="1" t="s">
        <v>1107</v>
      </c>
      <c r="M18" s="1" t="s">
        <v>992</v>
      </c>
      <c r="N18" s="1" t="s">
        <v>992</v>
      </c>
      <c r="O18" s="1" t="s">
        <v>993</v>
      </c>
      <c r="P18" s="1" t="s">
        <v>994</v>
      </c>
      <c r="Q18" s="1" t="s">
        <v>995</v>
      </c>
      <c r="R18" s="1" t="s">
        <v>1108</v>
      </c>
      <c r="S18" s="1" t="s">
        <v>997</v>
      </c>
      <c r="T18" s="1" t="s">
        <v>998</v>
      </c>
      <c r="U18" s="1" t="s">
        <v>957</v>
      </c>
      <c r="V18" s="1" t="s">
        <v>1109</v>
      </c>
    </row>
    <row r="19" s="1" customFormat="1" spans="1:22">
      <c r="A19" s="3">
        <v>999228590161425</v>
      </c>
      <c r="B19" s="1" t="s">
        <v>1030</v>
      </c>
      <c r="C19" s="1" t="s">
        <v>1110</v>
      </c>
      <c r="D19" s="1" t="s">
        <v>1111</v>
      </c>
      <c r="E19" s="1" t="s">
        <v>1112</v>
      </c>
      <c r="F19" s="1" t="s">
        <v>1004</v>
      </c>
      <c r="G19" s="1" t="s">
        <v>988</v>
      </c>
      <c r="H19" s="1" t="s">
        <v>989</v>
      </c>
      <c r="I19" s="1" t="s">
        <v>1113</v>
      </c>
      <c r="J19" s="1" t="s">
        <v>30</v>
      </c>
      <c r="K19" s="1" t="s">
        <v>1114</v>
      </c>
      <c r="L19" s="1" t="s">
        <v>1114</v>
      </c>
      <c r="M19" s="1" t="s">
        <v>992</v>
      </c>
      <c r="N19" s="1" t="s">
        <v>992</v>
      </c>
      <c r="O19" s="1" t="s">
        <v>993</v>
      </c>
      <c r="P19" s="1" t="s">
        <v>994</v>
      </c>
      <c r="Q19" s="1" t="s">
        <v>995</v>
      </c>
      <c r="R19" s="1" t="s">
        <v>1115</v>
      </c>
      <c r="S19" s="1" t="s">
        <v>997</v>
      </c>
      <c r="T19" s="1" t="s">
        <v>998</v>
      </c>
      <c r="U19" s="1" t="s">
        <v>999</v>
      </c>
      <c r="V19" s="1" t="s">
        <v>1029</v>
      </c>
    </row>
    <row r="20" s="1" customFormat="1" spans="1:22">
      <c r="A20" s="3">
        <v>999228589391389</v>
      </c>
      <c r="B20" s="1" t="s">
        <v>1030</v>
      </c>
      <c r="C20" s="1" t="s">
        <v>1116</v>
      </c>
      <c r="D20" s="1" t="s">
        <v>1117</v>
      </c>
      <c r="E20" s="1" t="s">
        <v>1118</v>
      </c>
      <c r="F20" s="1" t="s">
        <v>1004</v>
      </c>
      <c r="G20" s="1" t="s">
        <v>988</v>
      </c>
      <c r="H20" s="1" t="s">
        <v>989</v>
      </c>
      <c r="I20" s="1" t="s">
        <v>1119</v>
      </c>
      <c r="J20" s="1" t="s">
        <v>30</v>
      </c>
      <c r="K20" s="1" t="s">
        <v>1120</v>
      </c>
      <c r="L20" s="1" t="s">
        <v>1120</v>
      </c>
      <c r="M20" s="1" t="s">
        <v>992</v>
      </c>
      <c r="N20" s="1" t="s">
        <v>992</v>
      </c>
      <c r="O20" s="1" t="s">
        <v>993</v>
      </c>
      <c r="P20" s="1" t="s">
        <v>994</v>
      </c>
      <c r="Q20" s="1" t="s">
        <v>995</v>
      </c>
      <c r="R20" s="1" t="s">
        <v>1121</v>
      </c>
      <c r="S20" s="1" t="s">
        <v>997</v>
      </c>
      <c r="T20" s="1" t="s">
        <v>998</v>
      </c>
      <c r="U20" s="1" t="s">
        <v>999</v>
      </c>
      <c r="V20" s="1" t="s">
        <v>1122</v>
      </c>
    </row>
    <row r="21" s="1" customFormat="1" spans="1:22">
      <c r="A21" s="3">
        <v>999228588776601</v>
      </c>
      <c r="B21" s="1" t="s">
        <v>1123</v>
      </c>
      <c r="C21" s="1" t="s">
        <v>1124</v>
      </c>
      <c r="D21" s="1" t="s">
        <v>1125</v>
      </c>
      <c r="E21" s="1" t="s">
        <v>1126</v>
      </c>
      <c r="F21" s="1" t="s">
        <v>1004</v>
      </c>
      <c r="G21" s="1" t="s">
        <v>988</v>
      </c>
      <c r="H21" s="1" t="s">
        <v>989</v>
      </c>
      <c r="I21" s="1" t="s">
        <v>1127</v>
      </c>
      <c r="J21" s="1" t="s">
        <v>30</v>
      </c>
      <c r="K21" s="1" t="s">
        <v>1128</v>
      </c>
      <c r="L21" s="1" t="s">
        <v>1128</v>
      </c>
      <c r="M21" s="1" t="s">
        <v>992</v>
      </c>
      <c r="N21" s="1" t="s">
        <v>992</v>
      </c>
      <c r="O21" s="1" t="s">
        <v>993</v>
      </c>
      <c r="P21" s="1" t="s">
        <v>994</v>
      </c>
      <c r="Q21" s="1" t="s">
        <v>995</v>
      </c>
      <c r="R21" s="1" t="s">
        <v>1129</v>
      </c>
      <c r="S21" s="1" t="s">
        <v>997</v>
      </c>
      <c r="T21" s="1" t="s">
        <v>998</v>
      </c>
      <c r="U21" s="1" t="s">
        <v>957</v>
      </c>
      <c r="V21" s="1" t="s">
        <v>1015</v>
      </c>
    </row>
    <row r="22" s="1" customFormat="1" spans="1:22">
      <c r="A22" s="3">
        <v>999228588482873</v>
      </c>
      <c r="B22" s="1" t="s">
        <v>1123</v>
      </c>
      <c r="C22" s="1" t="s">
        <v>1130</v>
      </c>
      <c r="D22" s="1" t="s">
        <v>1131</v>
      </c>
      <c r="E22" s="1" t="s">
        <v>1132</v>
      </c>
      <c r="F22" s="1" t="s">
        <v>1004</v>
      </c>
      <c r="G22" s="1" t="s">
        <v>988</v>
      </c>
      <c r="H22" s="1" t="s">
        <v>989</v>
      </c>
      <c r="I22" s="1" t="s">
        <v>1133</v>
      </c>
      <c r="J22" s="1" t="s">
        <v>30</v>
      </c>
      <c r="K22" s="1" t="s">
        <v>1134</v>
      </c>
      <c r="L22" s="1" t="s">
        <v>1134</v>
      </c>
      <c r="M22" s="1" t="s">
        <v>992</v>
      </c>
      <c r="N22" s="1" t="s">
        <v>992</v>
      </c>
      <c r="O22" s="1" t="s">
        <v>993</v>
      </c>
      <c r="P22" s="1" t="s">
        <v>994</v>
      </c>
      <c r="Q22" s="1" t="s">
        <v>995</v>
      </c>
      <c r="R22" s="1" t="s">
        <v>1135</v>
      </c>
      <c r="S22" s="1" t="s">
        <v>997</v>
      </c>
      <c r="T22" s="1" t="s">
        <v>998</v>
      </c>
      <c r="U22" s="1" t="s">
        <v>999</v>
      </c>
      <c r="V22" s="1" t="s">
        <v>1136</v>
      </c>
    </row>
    <row r="23" s="1" customFormat="1" spans="1:22">
      <c r="A23" s="3">
        <v>999228587603482</v>
      </c>
      <c r="B23" s="1" t="s">
        <v>1123</v>
      </c>
      <c r="C23" s="1" t="s">
        <v>1137</v>
      </c>
      <c r="D23" s="1" t="s">
        <v>1138</v>
      </c>
      <c r="E23" s="1" t="s">
        <v>1139</v>
      </c>
      <c r="F23" s="1" t="s">
        <v>987</v>
      </c>
      <c r="G23" s="1" t="s">
        <v>988</v>
      </c>
      <c r="H23" s="1" t="s">
        <v>989</v>
      </c>
      <c r="I23" s="1" t="s">
        <v>1140</v>
      </c>
      <c r="J23" s="1" t="s">
        <v>30</v>
      </c>
      <c r="K23" s="1" t="s">
        <v>1141</v>
      </c>
      <c r="L23" s="1" t="s">
        <v>1141</v>
      </c>
      <c r="M23" s="1" t="s">
        <v>992</v>
      </c>
      <c r="N23" s="1" t="s">
        <v>992</v>
      </c>
      <c r="O23" s="1" t="s">
        <v>993</v>
      </c>
      <c r="P23" s="1" t="s">
        <v>994</v>
      </c>
      <c r="Q23" s="1" t="s">
        <v>995</v>
      </c>
      <c r="R23" s="1" t="s">
        <v>1142</v>
      </c>
      <c r="S23" s="1" t="s">
        <v>997</v>
      </c>
      <c r="T23" s="1" t="s">
        <v>998</v>
      </c>
      <c r="U23" s="1" t="s">
        <v>999</v>
      </c>
      <c r="V23" s="1" t="s">
        <v>1109</v>
      </c>
    </row>
    <row r="24" s="1" customFormat="1" spans="1:22">
      <c r="A24" s="3">
        <v>999228586633895</v>
      </c>
      <c r="B24" s="1" t="s">
        <v>1123</v>
      </c>
      <c r="C24" s="1" t="s">
        <v>1143</v>
      </c>
      <c r="D24" s="1" t="s">
        <v>1144</v>
      </c>
      <c r="E24" s="1" t="s">
        <v>1145</v>
      </c>
      <c r="F24" s="1" t="s">
        <v>987</v>
      </c>
      <c r="G24" s="1" t="s">
        <v>988</v>
      </c>
      <c r="H24" s="1" t="s">
        <v>989</v>
      </c>
      <c r="I24" s="1" t="s">
        <v>1146</v>
      </c>
      <c r="J24" s="1" t="s">
        <v>30</v>
      </c>
      <c r="K24" s="1" t="s">
        <v>1147</v>
      </c>
      <c r="L24" s="1" t="s">
        <v>1147</v>
      </c>
      <c r="M24" s="1" t="s">
        <v>992</v>
      </c>
      <c r="N24" s="1" t="s">
        <v>992</v>
      </c>
      <c r="O24" s="1" t="s">
        <v>993</v>
      </c>
      <c r="P24" s="1" t="s">
        <v>994</v>
      </c>
      <c r="Q24" s="1" t="s">
        <v>995</v>
      </c>
      <c r="R24" s="1" t="s">
        <v>1148</v>
      </c>
      <c r="S24" s="1" t="s">
        <v>997</v>
      </c>
      <c r="T24" s="1" t="s">
        <v>998</v>
      </c>
      <c r="U24" s="1" t="s">
        <v>957</v>
      </c>
      <c r="V24" s="1" t="s">
        <v>1109</v>
      </c>
    </row>
    <row r="25" s="1" customFormat="1" spans="1:22">
      <c r="A25" s="3">
        <v>999228575236978</v>
      </c>
      <c r="B25" s="1" t="s">
        <v>1123</v>
      </c>
      <c r="C25" s="1" t="s">
        <v>1149</v>
      </c>
      <c r="D25" s="1" t="s">
        <v>1150</v>
      </c>
      <c r="E25" s="1" t="s">
        <v>1151</v>
      </c>
      <c r="F25" s="1" t="s">
        <v>1080</v>
      </c>
      <c r="G25" s="1" t="s">
        <v>988</v>
      </c>
      <c r="H25" s="1" t="s">
        <v>989</v>
      </c>
      <c r="I25" s="1" t="s">
        <v>1152</v>
      </c>
      <c r="J25" s="1" t="s">
        <v>30</v>
      </c>
      <c r="K25" s="1" t="s">
        <v>1153</v>
      </c>
      <c r="L25" s="1" t="s">
        <v>1153</v>
      </c>
      <c r="M25" s="1" t="s">
        <v>992</v>
      </c>
      <c r="N25" s="1" t="s">
        <v>992</v>
      </c>
      <c r="O25" s="1" t="s">
        <v>993</v>
      </c>
      <c r="P25" s="1" t="s">
        <v>994</v>
      </c>
      <c r="Q25" s="1" t="s">
        <v>995</v>
      </c>
      <c r="R25" s="1" t="s">
        <v>1154</v>
      </c>
      <c r="S25" s="1" t="s">
        <v>997</v>
      </c>
      <c r="T25" s="1" t="s">
        <v>998</v>
      </c>
      <c r="U25" s="1" t="s">
        <v>957</v>
      </c>
      <c r="V25" s="1" t="s">
        <v>1109</v>
      </c>
    </row>
    <row r="26" s="1" customFormat="1" spans="1:22">
      <c r="A26" s="3">
        <v>999228574184636</v>
      </c>
      <c r="B26" s="1" t="s">
        <v>1123</v>
      </c>
      <c r="C26" s="1" t="s">
        <v>1155</v>
      </c>
      <c r="D26" s="1" t="s">
        <v>1156</v>
      </c>
      <c r="E26" s="1" t="s">
        <v>1157</v>
      </c>
      <c r="F26" s="1" t="s">
        <v>987</v>
      </c>
      <c r="G26" s="1" t="s">
        <v>988</v>
      </c>
      <c r="H26" s="1" t="s">
        <v>989</v>
      </c>
      <c r="I26" s="1" t="s">
        <v>1158</v>
      </c>
      <c r="J26" s="1" t="s">
        <v>30</v>
      </c>
      <c r="K26" s="1" t="s">
        <v>1159</v>
      </c>
      <c r="L26" s="1" t="s">
        <v>1159</v>
      </c>
      <c r="M26" s="1" t="s">
        <v>992</v>
      </c>
      <c r="N26" s="1" t="s">
        <v>992</v>
      </c>
      <c r="O26" s="1" t="s">
        <v>993</v>
      </c>
      <c r="P26" s="1" t="s">
        <v>994</v>
      </c>
      <c r="Q26" s="1" t="s">
        <v>995</v>
      </c>
      <c r="R26" s="1" t="s">
        <v>1160</v>
      </c>
      <c r="S26" s="1" t="s">
        <v>997</v>
      </c>
      <c r="T26" s="1" t="s">
        <v>998</v>
      </c>
      <c r="U26" s="1" t="s">
        <v>999</v>
      </c>
      <c r="V26" s="1" t="s">
        <v>1037</v>
      </c>
    </row>
    <row r="27" s="1" customFormat="1" spans="1:22">
      <c r="A27" s="3">
        <v>999228574009234</v>
      </c>
      <c r="B27" s="1" t="s">
        <v>1123</v>
      </c>
      <c r="C27" s="1" t="s">
        <v>1161</v>
      </c>
      <c r="D27" s="1" t="s">
        <v>1156</v>
      </c>
      <c r="E27" s="1" t="s">
        <v>1162</v>
      </c>
      <c r="F27" s="1" t="s">
        <v>1004</v>
      </c>
      <c r="G27" s="1" t="s">
        <v>988</v>
      </c>
      <c r="H27" s="1" t="s">
        <v>989</v>
      </c>
      <c r="I27" s="1" t="s">
        <v>1163</v>
      </c>
      <c r="J27" s="1" t="s">
        <v>30</v>
      </c>
      <c r="K27" s="1" t="s">
        <v>1164</v>
      </c>
      <c r="L27" s="1" t="s">
        <v>1164</v>
      </c>
      <c r="M27" s="1" t="s">
        <v>992</v>
      </c>
      <c r="N27" s="1" t="s">
        <v>992</v>
      </c>
      <c r="O27" s="1" t="s">
        <v>993</v>
      </c>
      <c r="P27" s="1" t="s">
        <v>994</v>
      </c>
      <c r="Q27" s="1" t="s">
        <v>995</v>
      </c>
      <c r="R27" s="1" t="s">
        <v>1165</v>
      </c>
      <c r="S27" s="1" t="s">
        <v>997</v>
      </c>
      <c r="T27" s="1" t="s">
        <v>998</v>
      </c>
      <c r="U27" s="1" t="s">
        <v>999</v>
      </c>
      <c r="V27" s="1" t="s">
        <v>1037</v>
      </c>
    </row>
    <row r="28" s="1" customFormat="1" spans="1:22">
      <c r="A28" s="3">
        <v>999228572680998</v>
      </c>
      <c r="B28" s="1" t="s">
        <v>1166</v>
      </c>
      <c r="C28" s="1" t="s">
        <v>1167</v>
      </c>
      <c r="D28" s="1" t="s">
        <v>1168</v>
      </c>
      <c r="E28" s="1" t="s">
        <v>1169</v>
      </c>
      <c r="F28" s="1" t="s">
        <v>987</v>
      </c>
      <c r="G28" s="1" t="s">
        <v>988</v>
      </c>
      <c r="H28" s="1" t="s">
        <v>989</v>
      </c>
      <c r="I28" s="1" t="s">
        <v>1170</v>
      </c>
      <c r="J28" s="1" t="s">
        <v>30</v>
      </c>
      <c r="K28" s="1" t="s">
        <v>1171</v>
      </c>
      <c r="L28" s="1" t="s">
        <v>1171</v>
      </c>
      <c r="M28" s="1" t="s">
        <v>992</v>
      </c>
      <c r="N28" s="1" t="s">
        <v>992</v>
      </c>
      <c r="O28" s="1" t="s">
        <v>993</v>
      </c>
      <c r="P28" s="1" t="s">
        <v>994</v>
      </c>
      <c r="Q28" s="1" t="s">
        <v>995</v>
      </c>
      <c r="R28" s="1" t="s">
        <v>1172</v>
      </c>
      <c r="S28" s="1" t="s">
        <v>997</v>
      </c>
      <c r="T28" s="1" t="s">
        <v>998</v>
      </c>
      <c r="U28" s="1" t="s">
        <v>999</v>
      </c>
      <c r="V28" s="1" t="s">
        <v>1090</v>
      </c>
    </row>
    <row r="29" s="1" customFormat="1" spans="1:22">
      <c r="A29" s="3">
        <v>999228572600397</v>
      </c>
      <c r="B29" s="1" t="s">
        <v>1166</v>
      </c>
      <c r="C29" s="1" t="s">
        <v>1173</v>
      </c>
      <c r="D29" s="1" t="s">
        <v>1168</v>
      </c>
      <c r="E29" s="1" t="s">
        <v>1174</v>
      </c>
      <c r="F29" s="1" t="s">
        <v>1080</v>
      </c>
      <c r="G29" s="1" t="s">
        <v>988</v>
      </c>
      <c r="H29" s="1" t="s">
        <v>989</v>
      </c>
      <c r="I29" s="1" t="s">
        <v>1175</v>
      </c>
      <c r="J29" s="1" t="s">
        <v>30</v>
      </c>
      <c r="K29" s="1" t="s">
        <v>1176</v>
      </c>
      <c r="L29" s="1" t="s">
        <v>1176</v>
      </c>
      <c r="M29" s="1" t="s">
        <v>992</v>
      </c>
      <c r="N29" s="1" t="s">
        <v>992</v>
      </c>
      <c r="O29" s="1" t="s">
        <v>993</v>
      </c>
      <c r="P29" s="1" t="s">
        <v>994</v>
      </c>
      <c r="Q29" s="1" t="s">
        <v>995</v>
      </c>
      <c r="R29" s="1" t="s">
        <v>1177</v>
      </c>
      <c r="S29" s="1" t="s">
        <v>997</v>
      </c>
      <c r="T29" s="1" t="s">
        <v>998</v>
      </c>
      <c r="U29" s="1" t="s">
        <v>999</v>
      </c>
      <c r="V29" s="1" t="s">
        <v>1090</v>
      </c>
    </row>
    <row r="30" s="1" customFormat="1" spans="1:22">
      <c r="A30" s="3">
        <v>999228572527490</v>
      </c>
      <c r="B30" s="1" t="s">
        <v>1166</v>
      </c>
      <c r="C30" s="1" t="s">
        <v>1178</v>
      </c>
      <c r="D30" s="1" t="s">
        <v>1179</v>
      </c>
      <c r="E30" s="1" t="s">
        <v>1180</v>
      </c>
      <c r="F30" s="1" t="s">
        <v>983</v>
      </c>
      <c r="G30" s="1" t="s">
        <v>988</v>
      </c>
      <c r="H30" s="1" t="s">
        <v>989</v>
      </c>
      <c r="I30" s="1" t="s">
        <v>1181</v>
      </c>
      <c r="J30" s="1" t="s">
        <v>30</v>
      </c>
      <c r="K30" s="1" t="s">
        <v>1182</v>
      </c>
      <c r="L30" s="1" t="s">
        <v>1182</v>
      </c>
      <c r="M30" s="1" t="s">
        <v>992</v>
      </c>
      <c r="N30" s="1" t="s">
        <v>992</v>
      </c>
      <c r="O30" s="1" t="s">
        <v>993</v>
      </c>
      <c r="P30" s="1" t="s">
        <v>994</v>
      </c>
      <c r="Q30" s="1" t="s">
        <v>995</v>
      </c>
      <c r="R30" s="1" t="s">
        <v>1183</v>
      </c>
      <c r="S30" s="1" t="s">
        <v>997</v>
      </c>
      <c r="T30" s="1" t="s">
        <v>998</v>
      </c>
      <c r="U30" s="1" t="s">
        <v>999</v>
      </c>
      <c r="V30" s="1" t="s">
        <v>1184</v>
      </c>
    </row>
    <row r="31" s="1" customFormat="1" spans="1:22">
      <c r="A31" s="3">
        <v>999228571297979</v>
      </c>
      <c r="B31" s="1" t="s">
        <v>1166</v>
      </c>
      <c r="C31" s="1" t="s">
        <v>1185</v>
      </c>
      <c r="D31" s="1" t="s">
        <v>1186</v>
      </c>
      <c r="E31" s="1" t="s">
        <v>1187</v>
      </c>
      <c r="F31" s="1" t="s">
        <v>983</v>
      </c>
      <c r="G31" s="1" t="s">
        <v>988</v>
      </c>
      <c r="H31" s="1" t="s">
        <v>989</v>
      </c>
      <c r="I31" s="1" t="s">
        <v>1188</v>
      </c>
      <c r="J31" s="1" t="s">
        <v>30</v>
      </c>
      <c r="K31" s="1" t="s">
        <v>1189</v>
      </c>
      <c r="L31" s="1" t="s">
        <v>1189</v>
      </c>
      <c r="M31" s="1" t="s">
        <v>992</v>
      </c>
      <c r="N31" s="1" t="s">
        <v>992</v>
      </c>
      <c r="O31" s="1" t="s">
        <v>993</v>
      </c>
      <c r="P31" s="1" t="s">
        <v>994</v>
      </c>
      <c r="Q31" s="1" t="s">
        <v>995</v>
      </c>
      <c r="R31" s="1" t="s">
        <v>1190</v>
      </c>
      <c r="S31" s="1" t="s">
        <v>997</v>
      </c>
      <c r="T31" s="1" t="s">
        <v>998</v>
      </c>
      <c r="U31" s="1" t="s">
        <v>999</v>
      </c>
      <c r="V31" s="1" t="s">
        <v>1191</v>
      </c>
    </row>
    <row r="32" s="1" customFormat="1" spans="1:22">
      <c r="A32" s="3">
        <v>999228571034481</v>
      </c>
      <c r="B32" s="1" t="s">
        <v>1166</v>
      </c>
      <c r="C32" s="1" t="s">
        <v>1192</v>
      </c>
      <c r="D32" s="1" t="s">
        <v>1032</v>
      </c>
      <c r="E32" s="1" t="s">
        <v>1193</v>
      </c>
      <c r="F32" s="1" t="s">
        <v>987</v>
      </c>
      <c r="G32" s="1" t="s">
        <v>988</v>
      </c>
      <c r="H32" s="1" t="s">
        <v>989</v>
      </c>
      <c r="I32" s="1" t="s">
        <v>1194</v>
      </c>
      <c r="J32" s="1" t="s">
        <v>30</v>
      </c>
      <c r="K32" s="1" t="s">
        <v>1195</v>
      </c>
      <c r="L32" s="1" t="s">
        <v>1195</v>
      </c>
      <c r="M32" s="1" t="s">
        <v>992</v>
      </c>
      <c r="N32" s="1" t="s">
        <v>992</v>
      </c>
      <c r="O32" s="1" t="s">
        <v>993</v>
      </c>
      <c r="P32" s="1" t="s">
        <v>994</v>
      </c>
      <c r="Q32" s="1" t="s">
        <v>995</v>
      </c>
      <c r="R32" s="1" t="s">
        <v>1196</v>
      </c>
      <c r="S32" s="1" t="s">
        <v>997</v>
      </c>
      <c r="T32" s="1" t="s">
        <v>998</v>
      </c>
      <c r="U32" s="1" t="s">
        <v>999</v>
      </c>
      <c r="V32" s="1" t="s">
        <v>1037</v>
      </c>
    </row>
    <row r="33" s="1" customFormat="1" spans="1:22">
      <c r="A33" s="3">
        <v>999228569763689</v>
      </c>
      <c r="B33" s="1" t="s">
        <v>1166</v>
      </c>
      <c r="C33" s="1" t="s">
        <v>1197</v>
      </c>
      <c r="D33" s="1" t="s">
        <v>1198</v>
      </c>
      <c r="E33" s="1" t="s">
        <v>1199</v>
      </c>
      <c r="F33" s="1" t="s">
        <v>1004</v>
      </c>
      <c r="G33" s="1" t="s">
        <v>988</v>
      </c>
      <c r="H33" s="1" t="s">
        <v>989</v>
      </c>
      <c r="I33" s="1" t="s">
        <v>1200</v>
      </c>
      <c r="J33" s="1" t="s">
        <v>30</v>
      </c>
      <c r="K33" s="1" t="s">
        <v>1201</v>
      </c>
      <c r="L33" s="1" t="s">
        <v>1201</v>
      </c>
      <c r="M33" s="1" t="s">
        <v>992</v>
      </c>
      <c r="N33" s="1" t="s">
        <v>992</v>
      </c>
      <c r="O33" s="1" t="s">
        <v>993</v>
      </c>
      <c r="P33" s="1" t="s">
        <v>994</v>
      </c>
      <c r="Q33" s="1" t="s">
        <v>995</v>
      </c>
      <c r="R33" s="1" t="s">
        <v>1202</v>
      </c>
      <c r="S33" s="1" t="s">
        <v>997</v>
      </c>
      <c r="T33" s="1" t="s">
        <v>998</v>
      </c>
      <c r="U33" s="1" t="s">
        <v>999</v>
      </c>
      <c r="V33" s="1" t="s">
        <v>1037</v>
      </c>
    </row>
    <row r="34" s="1" customFormat="1" spans="1:22">
      <c r="A34" s="3">
        <v>999228568836327</v>
      </c>
      <c r="B34" s="1" t="s">
        <v>1166</v>
      </c>
      <c r="C34" s="1" t="s">
        <v>1203</v>
      </c>
      <c r="D34" s="1" t="s">
        <v>1204</v>
      </c>
      <c r="E34" s="1" t="s">
        <v>1205</v>
      </c>
      <c r="F34" s="1" t="s">
        <v>1004</v>
      </c>
      <c r="G34" s="1" t="s">
        <v>988</v>
      </c>
      <c r="H34" s="1" t="s">
        <v>989</v>
      </c>
      <c r="I34" s="1" t="s">
        <v>1206</v>
      </c>
      <c r="J34" s="1" t="s">
        <v>30</v>
      </c>
      <c r="K34" s="1" t="s">
        <v>1207</v>
      </c>
      <c r="L34" s="1" t="s">
        <v>1207</v>
      </c>
      <c r="M34" s="1" t="s">
        <v>992</v>
      </c>
      <c r="N34" s="1" t="s">
        <v>992</v>
      </c>
      <c r="O34" s="1" t="s">
        <v>993</v>
      </c>
      <c r="P34" s="1" t="s">
        <v>994</v>
      </c>
      <c r="Q34" s="1" t="s">
        <v>995</v>
      </c>
      <c r="R34" s="1" t="s">
        <v>1208</v>
      </c>
      <c r="S34" s="1" t="s">
        <v>997</v>
      </c>
      <c r="T34" s="1" t="s">
        <v>998</v>
      </c>
      <c r="U34" s="1" t="s">
        <v>999</v>
      </c>
      <c r="V34" s="1" t="s">
        <v>1037</v>
      </c>
    </row>
    <row r="35" s="1" customFormat="1" spans="1:22">
      <c r="A35" s="3">
        <v>999228568449802</v>
      </c>
      <c r="B35" s="1" t="s">
        <v>1166</v>
      </c>
      <c r="C35" s="1" t="s">
        <v>1209</v>
      </c>
      <c r="D35" s="1" t="s">
        <v>1210</v>
      </c>
      <c r="E35" s="1" t="s">
        <v>1211</v>
      </c>
      <c r="F35" s="1" t="s">
        <v>987</v>
      </c>
      <c r="G35" s="1" t="s">
        <v>988</v>
      </c>
      <c r="H35" s="1" t="s">
        <v>989</v>
      </c>
      <c r="I35" s="1" t="s">
        <v>1212</v>
      </c>
      <c r="J35" s="1" t="s">
        <v>30</v>
      </c>
      <c r="K35" s="1" t="s">
        <v>1213</v>
      </c>
      <c r="L35" s="1" t="s">
        <v>1213</v>
      </c>
      <c r="M35" s="1" t="s">
        <v>992</v>
      </c>
      <c r="N35" s="1" t="s">
        <v>992</v>
      </c>
      <c r="O35" s="1" t="s">
        <v>993</v>
      </c>
      <c r="P35" s="1" t="s">
        <v>994</v>
      </c>
      <c r="Q35" s="1" t="s">
        <v>995</v>
      </c>
      <c r="R35" s="1" t="s">
        <v>1214</v>
      </c>
      <c r="S35" s="1" t="s">
        <v>997</v>
      </c>
      <c r="T35" s="1" t="s">
        <v>998</v>
      </c>
      <c r="U35" s="1" t="s">
        <v>999</v>
      </c>
      <c r="V35" s="1" t="s">
        <v>1215</v>
      </c>
    </row>
    <row r="36" s="1" customFormat="1" spans="1:22">
      <c r="A36" s="3">
        <v>999228565281513</v>
      </c>
      <c r="B36" s="1" t="s">
        <v>1166</v>
      </c>
      <c r="C36" s="1" t="s">
        <v>1216</v>
      </c>
      <c r="D36" s="1" t="s">
        <v>1217</v>
      </c>
      <c r="E36" s="1" t="s">
        <v>1218</v>
      </c>
      <c r="F36" s="1" t="s">
        <v>987</v>
      </c>
      <c r="G36" s="1" t="s">
        <v>988</v>
      </c>
      <c r="H36" s="1" t="s">
        <v>989</v>
      </c>
      <c r="I36" s="1" t="s">
        <v>1219</v>
      </c>
      <c r="J36" s="1" t="s">
        <v>30</v>
      </c>
      <c r="K36" s="1" t="s">
        <v>1220</v>
      </c>
      <c r="L36" s="1" t="s">
        <v>1220</v>
      </c>
      <c r="M36" s="1" t="s">
        <v>992</v>
      </c>
      <c r="N36" s="1" t="s">
        <v>992</v>
      </c>
      <c r="O36" s="1" t="s">
        <v>993</v>
      </c>
      <c r="P36" s="1" t="s">
        <v>994</v>
      </c>
      <c r="Q36" s="1" t="s">
        <v>995</v>
      </c>
      <c r="R36" s="1" t="s">
        <v>1221</v>
      </c>
      <c r="S36" s="1" t="s">
        <v>997</v>
      </c>
      <c r="T36" s="1" t="s">
        <v>998</v>
      </c>
      <c r="U36" s="1" t="s">
        <v>999</v>
      </c>
      <c r="V36" s="1" t="s">
        <v>1109</v>
      </c>
    </row>
    <row r="37" s="1" customFormat="1" spans="1:22">
      <c r="A37" s="3">
        <v>999228564758790</v>
      </c>
      <c r="B37" s="1" t="s">
        <v>1166</v>
      </c>
      <c r="C37" s="1" t="s">
        <v>1222</v>
      </c>
      <c r="D37" s="1" t="s">
        <v>1223</v>
      </c>
      <c r="E37" s="1" t="s">
        <v>1224</v>
      </c>
      <c r="F37" s="1" t="s">
        <v>1004</v>
      </c>
      <c r="G37" s="1" t="s">
        <v>988</v>
      </c>
      <c r="H37" s="1" t="s">
        <v>989</v>
      </c>
      <c r="I37" s="1" t="s">
        <v>1225</v>
      </c>
      <c r="J37" s="1" t="s">
        <v>30</v>
      </c>
      <c r="K37" s="1" t="s">
        <v>1226</v>
      </c>
      <c r="L37" s="1" t="s">
        <v>1226</v>
      </c>
      <c r="M37" s="1" t="s">
        <v>992</v>
      </c>
      <c r="N37" s="1" t="s">
        <v>992</v>
      </c>
      <c r="O37" s="1" t="s">
        <v>993</v>
      </c>
      <c r="P37" s="1" t="s">
        <v>994</v>
      </c>
      <c r="Q37" s="1" t="s">
        <v>995</v>
      </c>
      <c r="R37" s="1" t="s">
        <v>1227</v>
      </c>
      <c r="S37" s="1" t="s">
        <v>997</v>
      </c>
      <c r="T37" s="1" t="s">
        <v>998</v>
      </c>
      <c r="U37" s="1" t="s">
        <v>999</v>
      </c>
      <c r="V37" s="1" t="s">
        <v>1184</v>
      </c>
    </row>
    <row r="38" s="1" customFormat="1" spans="1:22">
      <c r="A38" s="3">
        <v>999228560653526</v>
      </c>
      <c r="B38" s="1" t="s">
        <v>1166</v>
      </c>
      <c r="C38" s="1" t="s">
        <v>1228</v>
      </c>
      <c r="D38" s="1" t="s">
        <v>1229</v>
      </c>
      <c r="E38" s="1" t="s">
        <v>1230</v>
      </c>
      <c r="F38" s="1" t="s">
        <v>1080</v>
      </c>
      <c r="G38" s="1" t="s">
        <v>988</v>
      </c>
      <c r="H38" s="1" t="s">
        <v>989</v>
      </c>
      <c r="I38" s="1" t="s">
        <v>1231</v>
      </c>
      <c r="J38" s="1" t="s">
        <v>30</v>
      </c>
      <c r="K38" s="1" t="s">
        <v>1232</v>
      </c>
      <c r="L38" s="1" t="s">
        <v>1232</v>
      </c>
      <c r="M38" s="1" t="s">
        <v>992</v>
      </c>
      <c r="N38" s="1" t="s">
        <v>992</v>
      </c>
      <c r="O38" s="1" t="s">
        <v>993</v>
      </c>
      <c r="P38" s="1" t="s">
        <v>994</v>
      </c>
      <c r="Q38" s="1" t="s">
        <v>995</v>
      </c>
      <c r="R38" s="1" t="s">
        <v>1233</v>
      </c>
      <c r="S38" s="1" t="s">
        <v>997</v>
      </c>
      <c r="T38" s="1" t="s">
        <v>998</v>
      </c>
      <c r="U38" s="1" t="s">
        <v>999</v>
      </c>
      <c r="V38" s="1" t="s">
        <v>1057</v>
      </c>
    </row>
    <row r="39" s="1" customFormat="1" spans="1:22">
      <c r="A39" s="3">
        <v>999228560608366</v>
      </c>
      <c r="B39" s="1" t="s">
        <v>1166</v>
      </c>
      <c r="C39" s="1" t="s">
        <v>1234</v>
      </c>
      <c r="D39" s="1" t="s">
        <v>1235</v>
      </c>
      <c r="E39" s="1" t="s">
        <v>1236</v>
      </c>
      <c r="F39" s="1" t="s">
        <v>1123</v>
      </c>
      <c r="G39" s="1" t="s">
        <v>988</v>
      </c>
      <c r="H39" s="1" t="s">
        <v>989</v>
      </c>
      <c r="I39" s="1" t="s">
        <v>1237</v>
      </c>
      <c r="J39" s="1" t="s">
        <v>30</v>
      </c>
      <c r="K39" s="1" t="s">
        <v>1238</v>
      </c>
      <c r="L39" s="1" t="s">
        <v>1238</v>
      </c>
      <c r="M39" s="1" t="s">
        <v>992</v>
      </c>
      <c r="N39" s="1" t="s">
        <v>992</v>
      </c>
      <c r="O39" s="1" t="s">
        <v>993</v>
      </c>
      <c r="P39" s="1" t="s">
        <v>994</v>
      </c>
      <c r="Q39" s="1" t="s">
        <v>995</v>
      </c>
      <c r="R39" s="1" t="s">
        <v>1239</v>
      </c>
      <c r="S39" s="1" t="s">
        <v>997</v>
      </c>
      <c r="T39" s="1" t="s">
        <v>998</v>
      </c>
      <c r="U39" s="1" t="s">
        <v>999</v>
      </c>
      <c r="V39" s="1" t="s">
        <v>1015</v>
      </c>
    </row>
    <row r="40" s="1" customFormat="1" spans="1:22">
      <c r="A40" s="3">
        <v>999228560306766</v>
      </c>
      <c r="B40" s="1" t="s">
        <v>1166</v>
      </c>
      <c r="C40" s="1" t="s">
        <v>1240</v>
      </c>
      <c r="D40" s="1" t="s">
        <v>1241</v>
      </c>
      <c r="E40" s="1" t="s">
        <v>1242</v>
      </c>
      <c r="F40" s="1" t="s">
        <v>1004</v>
      </c>
      <c r="G40" s="1" t="s">
        <v>988</v>
      </c>
      <c r="H40" s="1" t="s">
        <v>989</v>
      </c>
      <c r="I40" s="1" t="s">
        <v>1243</v>
      </c>
      <c r="J40" s="1" t="s">
        <v>30</v>
      </c>
      <c r="K40" s="1" t="s">
        <v>1244</v>
      </c>
      <c r="L40" s="1" t="s">
        <v>1244</v>
      </c>
      <c r="M40" s="1" t="s">
        <v>992</v>
      </c>
      <c r="N40" s="1" t="s">
        <v>992</v>
      </c>
      <c r="O40" s="1" t="s">
        <v>993</v>
      </c>
      <c r="P40" s="1" t="s">
        <v>994</v>
      </c>
      <c r="Q40" s="1" t="s">
        <v>995</v>
      </c>
      <c r="R40" s="1" t="s">
        <v>1245</v>
      </c>
      <c r="S40" s="1" t="s">
        <v>997</v>
      </c>
      <c r="T40" s="1" t="s">
        <v>998</v>
      </c>
      <c r="U40" s="1" t="s">
        <v>999</v>
      </c>
      <c r="V40" s="1" t="s">
        <v>1037</v>
      </c>
    </row>
    <row r="41" s="1" customFormat="1" spans="1:22">
      <c r="A41" s="3">
        <v>999228559747832</v>
      </c>
      <c r="B41" s="1" t="s">
        <v>1246</v>
      </c>
      <c r="C41" s="1" t="s">
        <v>1247</v>
      </c>
      <c r="D41" s="1" t="s">
        <v>1248</v>
      </c>
      <c r="E41" s="1" t="s">
        <v>1249</v>
      </c>
      <c r="F41" s="1" t="s">
        <v>1004</v>
      </c>
      <c r="G41" s="1" t="s">
        <v>988</v>
      </c>
      <c r="H41" s="1" t="s">
        <v>989</v>
      </c>
      <c r="I41" s="1" t="s">
        <v>1250</v>
      </c>
      <c r="J41" s="1" t="s">
        <v>30</v>
      </c>
      <c r="K41" s="1" t="s">
        <v>1251</v>
      </c>
      <c r="L41" s="1" t="s">
        <v>1251</v>
      </c>
      <c r="M41" s="1" t="s">
        <v>992</v>
      </c>
      <c r="N41" s="1" t="s">
        <v>992</v>
      </c>
      <c r="O41" s="1" t="s">
        <v>993</v>
      </c>
      <c r="P41" s="1" t="s">
        <v>994</v>
      </c>
      <c r="Q41" s="1" t="s">
        <v>995</v>
      </c>
      <c r="R41" s="1" t="s">
        <v>1252</v>
      </c>
      <c r="S41" s="1" t="s">
        <v>997</v>
      </c>
      <c r="T41" s="1" t="s">
        <v>998</v>
      </c>
      <c r="U41" s="1" t="s">
        <v>999</v>
      </c>
      <c r="V41" s="1" t="s">
        <v>1136</v>
      </c>
    </row>
    <row r="42" s="1" customFormat="1" spans="1:22">
      <c r="A42" s="3">
        <v>999228558723779</v>
      </c>
      <c r="B42" s="1" t="s">
        <v>1246</v>
      </c>
      <c r="C42" s="1" t="s">
        <v>1253</v>
      </c>
      <c r="D42" s="1" t="s">
        <v>1254</v>
      </c>
      <c r="E42" s="1" t="s">
        <v>1255</v>
      </c>
      <c r="F42" s="1" t="s">
        <v>1080</v>
      </c>
      <c r="G42" s="1" t="s">
        <v>988</v>
      </c>
      <c r="H42" s="1" t="s">
        <v>989</v>
      </c>
      <c r="I42" s="1" t="s">
        <v>1256</v>
      </c>
      <c r="J42" s="1" t="s">
        <v>30</v>
      </c>
      <c r="K42" s="1" t="s">
        <v>1257</v>
      </c>
      <c r="L42" s="1" t="s">
        <v>1257</v>
      </c>
      <c r="M42" s="1" t="s">
        <v>992</v>
      </c>
      <c r="N42" s="1" t="s">
        <v>992</v>
      </c>
      <c r="O42" s="1" t="s">
        <v>993</v>
      </c>
      <c r="P42" s="1" t="s">
        <v>994</v>
      </c>
      <c r="Q42" s="1" t="s">
        <v>995</v>
      </c>
      <c r="R42" s="1" t="s">
        <v>1258</v>
      </c>
      <c r="S42" s="1" t="s">
        <v>997</v>
      </c>
      <c r="T42" s="1" t="s">
        <v>998</v>
      </c>
      <c r="U42" s="1" t="s">
        <v>999</v>
      </c>
      <c r="V42" s="1" t="s">
        <v>1015</v>
      </c>
    </row>
    <row r="43" s="1" customFormat="1" spans="1:22">
      <c r="A43" s="3">
        <v>999228557405400</v>
      </c>
      <c r="B43" s="1" t="s">
        <v>1246</v>
      </c>
      <c r="C43" s="1" t="s">
        <v>1259</v>
      </c>
      <c r="D43" s="1" t="s">
        <v>1260</v>
      </c>
      <c r="E43" s="1" t="s">
        <v>1261</v>
      </c>
      <c r="F43" s="1" t="s">
        <v>1004</v>
      </c>
      <c r="G43" s="1" t="s">
        <v>988</v>
      </c>
      <c r="H43" s="1" t="s">
        <v>989</v>
      </c>
      <c r="I43" s="1" t="s">
        <v>1262</v>
      </c>
      <c r="J43" s="1" t="s">
        <v>30</v>
      </c>
      <c r="K43" s="1" t="s">
        <v>1263</v>
      </c>
      <c r="L43" s="1" t="s">
        <v>1263</v>
      </c>
      <c r="M43" s="1" t="s">
        <v>992</v>
      </c>
      <c r="N43" s="1" t="s">
        <v>992</v>
      </c>
      <c r="O43" s="1" t="s">
        <v>993</v>
      </c>
      <c r="P43" s="1" t="s">
        <v>994</v>
      </c>
      <c r="Q43" s="1" t="s">
        <v>995</v>
      </c>
      <c r="R43" s="1" t="s">
        <v>1264</v>
      </c>
      <c r="S43" s="1" t="s">
        <v>997</v>
      </c>
      <c r="T43" s="1" t="s">
        <v>998</v>
      </c>
      <c r="U43" s="1" t="s">
        <v>999</v>
      </c>
      <c r="V43" s="1" t="s">
        <v>1008</v>
      </c>
    </row>
    <row r="44" s="1" customFormat="1" spans="1:22">
      <c r="A44" s="3">
        <v>999228557363535</v>
      </c>
      <c r="B44" s="1" t="s">
        <v>1246</v>
      </c>
      <c r="C44" s="1" t="s">
        <v>1265</v>
      </c>
      <c r="D44" s="1" t="s">
        <v>1266</v>
      </c>
      <c r="E44" s="1" t="s">
        <v>1267</v>
      </c>
      <c r="F44" s="1" t="s">
        <v>1004</v>
      </c>
      <c r="G44" s="1" t="s">
        <v>988</v>
      </c>
      <c r="H44" s="1" t="s">
        <v>989</v>
      </c>
      <c r="I44" s="1" t="s">
        <v>1268</v>
      </c>
      <c r="J44" s="1" t="s">
        <v>30</v>
      </c>
      <c r="K44" s="1" t="s">
        <v>1269</v>
      </c>
      <c r="L44" s="1" t="s">
        <v>1269</v>
      </c>
      <c r="M44" s="1" t="s">
        <v>992</v>
      </c>
      <c r="N44" s="1" t="s">
        <v>992</v>
      </c>
      <c r="O44" s="1" t="s">
        <v>993</v>
      </c>
      <c r="P44" s="1" t="s">
        <v>994</v>
      </c>
      <c r="Q44" s="1" t="s">
        <v>995</v>
      </c>
      <c r="R44" s="1" t="s">
        <v>1270</v>
      </c>
      <c r="S44" s="1" t="s">
        <v>997</v>
      </c>
      <c r="T44" s="1" t="s">
        <v>998</v>
      </c>
      <c r="U44" s="1" t="s">
        <v>957</v>
      </c>
      <c r="V44" s="1" t="s">
        <v>1271</v>
      </c>
    </row>
    <row r="45" s="1" customFormat="1" spans="1:22">
      <c r="A45" s="3">
        <v>999228557244041</v>
      </c>
      <c r="B45" s="1" t="s">
        <v>1246</v>
      </c>
      <c r="C45" s="1" t="s">
        <v>1272</v>
      </c>
      <c r="D45" s="1" t="s">
        <v>1266</v>
      </c>
      <c r="E45" s="1" t="s">
        <v>1267</v>
      </c>
      <c r="F45" s="1" t="s">
        <v>1004</v>
      </c>
      <c r="G45" s="1" t="s">
        <v>988</v>
      </c>
      <c r="H45" s="1" t="s">
        <v>989</v>
      </c>
      <c r="I45" s="1" t="s">
        <v>1268</v>
      </c>
      <c r="J45" s="1" t="s">
        <v>30</v>
      </c>
      <c r="K45" s="1" t="s">
        <v>1269</v>
      </c>
      <c r="L45" s="1" t="s">
        <v>1269</v>
      </c>
      <c r="M45" s="1" t="s">
        <v>992</v>
      </c>
      <c r="N45" s="1" t="s">
        <v>992</v>
      </c>
      <c r="O45" s="1" t="s">
        <v>993</v>
      </c>
      <c r="P45" s="1" t="s">
        <v>994</v>
      </c>
      <c r="Q45" s="1" t="s">
        <v>995</v>
      </c>
      <c r="R45" s="1" t="s">
        <v>1273</v>
      </c>
      <c r="S45" s="1" t="s">
        <v>997</v>
      </c>
      <c r="T45" s="1" t="s">
        <v>998</v>
      </c>
      <c r="U45" s="1" t="s">
        <v>957</v>
      </c>
      <c r="V45" s="1" t="s">
        <v>1271</v>
      </c>
    </row>
    <row r="46" s="1" customFormat="1" spans="1:22">
      <c r="A46" s="3">
        <v>999228557102524</v>
      </c>
      <c r="B46" s="1" t="s">
        <v>1246</v>
      </c>
      <c r="C46" s="1" t="s">
        <v>1274</v>
      </c>
      <c r="D46" s="1" t="s">
        <v>1275</v>
      </c>
      <c r="E46" s="1" t="s">
        <v>1276</v>
      </c>
      <c r="F46" s="1" t="s">
        <v>1080</v>
      </c>
      <c r="G46" s="1" t="s">
        <v>988</v>
      </c>
      <c r="H46" s="1" t="s">
        <v>989</v>
      </c>
      <c r="I46" s="1" t="s">
        <v>1277</v>
      </c>
      <c r="J46" s="1" t="s">
        <v>30</v>
      </c>
      <c r="K46" s="1" t="s">
        <v>1278</v>
      </c>
      <c r="L46" s="1" t="s">
        <v>1278</v>
      </c>
      <c r="M46" s="1" t="s">
        <v>992</v>
      </c>
      <c r="N46" s="1" t="s">
        <v>992</v>
      </c>
      <c r="O46" s="1" t="s">
        <v>993</v>
      </c>
      <c r="P46" s="1" t="s">
        <v>994</v>
      </c>
      <c r="Q46" s="1" t="s">
        <v>995</v>
      </c>
      <c r="R46" s="1" t="s">
        <v>1279</v>
      </c>
      <c r="S46" s="1" t="s">
        <v>997</v>
      </c>
      <c r="T46" s="1" t="s">
        <v>998</v>
      </c>
      <c r="U46" s="1" t="s">
        <v>999</v>
      </c>
      <c r="V46" s="1" t="s">
        <v>1015</v>
      </c>
    </row>
    <row r="47" s="1" customFormat="1" spans="1:22">
      <c r="A47" s="3">
        <v>999228555496542</v>
      </c>
      <c r="B47" s="1" t="s">
        <v>1246</v>
      </c>
      <c r="C47" s="1" t="s">
        <v>1280</v>
      </c>
      <c r="D47" s="1" t="s">
        <v>1281</v>
      </c>
      <c r="E47" s="1" t="s">
        <v>1282</v>
      </c>
      <c r="F47" s="1" t="s">
        <v>1080</v>
      </c>
      <c r="G47" s="1" t="s">
        <v>988</v>
      </c>
      <c r="H47" s="1" t="s">
        <v>989</v>
      </c>
      <c r="I47" s="1" t="s">
        <v>1283</v>
      </c>
      <c r="J47" s="1" t="s">
        <v>30</v>
      </c>
      <c r="K47" s="1" t="s">
        <v>1284</v>
      </c>
      <c r="L47" s="1" t="s">
        <v>1284</v>
      </c>
      <c r="M47" s="1" t="s">
        <v>992</v>
      </c>
      <c r="N47" s="1" t="s">
        <v>992</v>
      </c>
      <c r="O47" s="1" t="s">
        <v>993</v>
      </c>
      <c r="P47" s="1" t="s">
        <v>994</v>
      </c>
      <c r="Q47" s="1" t="s">
        <v>995</v>
      </c>
      <c r="R47" s="1" t="s">
        <v>1285</v>
      </c>
      <c r="S47" s="1" t="s">
        <v>997</v>
      </c>
      <c r="T47" s="1" t="s">
        <v>998</v>
      </c>
      <c r="U47" s="1" t="s">
        <v>999</v>
      </c>
      <c r="V47" s="1" t="s">
        <v>1015</v>
      </c>
    </row>
    <row r="48" s="1" customFormat="1" spans="1:22">
      <c r="A48" s="3">
        <v>999228553677272</v>
      </c>
      <c r="B48" s="1" t="s">
        <v>1246</v>
      </c>
      <c r="C48" s="1" t="s">
        <v>1286</v>
      </c>
      <c r="D48" s="1" t="s">
        <v>1287</v>
      </c>
      <c r="E48" s="1" t="s">
        <v>1288</v>
      </c>
      <c r="F48" s="1" t="s">
        <v>1080</v>
      </c>
      <c r="G48" s="1" t="s">
        <v>988</v>
      </c>
      <c r="H48" s="1" t="s">
        <v>989</v>
      </c>
      <c r="I48" s="1" t="s">
        <v>1289</v>
      </c>
      <c r="J48" s="1" t="s">
        <v>30</v>
      </c>
      <c r="K48" s="1" t="s">
        <v>1290</v>
      </c>
      <c r="L48" s="1" t="s">
        <v>1290</v>
      </c>
      <c r="M48" s="1" t="s">
        <v>992</v>
      </c>
      <c r="N48" s="1" t="s">
        <v>992</v>
      </c>
      <c r="O48" s="1" t="s">
        <v>993</v>
      </c>
      <c r="P48" s="1" t="s">
        <v>994</v>
      </c>
      <c r="Q48" s="1" t="s">
        <v>995</v>
      </c>
      <c r="R48" s="1" t="s">
        <v>1291</v>
      </c>
      <c r="S48" s="1" t="s">
        <v>997</v>
      </c>
      <c r="T48" s="1" t="s">
        <v>998</v>
      </c>
      <c r="U48" s="1" t="s">
        <v>999</v>
      </c>
      <c r="V48" s="1" t="s">
        <v>1037</v>
      </c>
    </row>
    <row r="49" s="1" customFormat="1" spans="1:22">
      <c r="A49" s="3">
        <v>999228553440149</v>
      </c>
      <c r="B49" s="1" t="s">
        <v>1246</v>
      </c>
      <c r="C49" s="1" t="s">
        <v>1292</v>
      </c>
      <c r="D49" s="1" t="s">
        <v>1078</v>
      </c>
      <c r="E49" s="1" t="s">
        <v>1293</v>
      </c>
      <c r="F49" s="1" t="s">
        <v>1080</v>
      </c>
      <c r="G49" s="1" t="s">
        <v>988</v>
      </c>
      <c r="H49" s="1" t="s">
        <v>989</v>
      </c>
      <c r="I49" s="1" t="s">
        <v>1294</v>
      </c>
      <c r="J49" s="1" t="s">
        <v>30</v>
      </c>
      <c r="K49" s="1" t="s">
        <v>1295</v>
      </c>
      <c r="L49" s="1" t="s">
        <v>1295</v>
      </c>
      <c r="M49" s="1" t="s">
        <v>992</v>
      </c>
      <c r="N49" s="1" t="s">
        <v>992</v>
      </c>
      <c r="O49" s="1" t="s">
        <v>993</v>
      </c>
      <c r="P49" s="1" t="s">
        <v>994</v>
      </c>
      <c r="Q49" s="1" t="s">
        <v>995</v>
      </c>
      <c r="R49" s="1" t="s">
        <v>1296</v>
      </c>
      <c r="S49" s="1" t="s">
        <v>997</v>
      </c>
      <c r="T49" s="1" t="s">
        <v>998</v>
      </c>
      <c r="U49" s="1" t="s">
        <v>957</v>
      </c>
      <c r="V49" s="1" t="s">
        <v>1037</v>
      </c>
    </row>
    <row r="50" s="1" customFormat="1" spans="1:22">
      <c r="A50" s="3">
        <v>999228548588707</v>
      </c>
      <c r="B50" s="1" t="s">
        <v>1246</v>
      </c>
      <c r="C50" s="1" t="s">
        <v>1297</v>
      </c>
      <c r="D50" s="1" t="s">
        <v>1298</v>
      </c>
      <c r="E50" s="1" t="s">
        <v>1299</v>
      </c>
      <c r="F50" s="1" t="s">
        <v>987</v>
      </c>
      <c r="G50" s="1" t="s">
        <v>988</v>
      </c>
      <c r="H50" s="1" t="s">
        <v>989</v>
      </c>
      <c r="I50" s="1" t="s">
        <v>1300</v>
      </c>
      <c r="J50" s="1" t="s">
        <v>30</v>
      </c>
      <c r="K50" s="1" t="s">
        <v>1301</v>
      </c>
      <c r="L50" s="1" t="s">
        <v>1301</v>
      </c>
      <c r="M50" s="1" t="s">
        <v>992</v>
      </c>
      <c r="N50" s="1" t="s">
        <v>992</v>
      </c>
      <c r="O50" s="1" t="s">
        <v>993</v>
      </c>
      <c r="P50" s="1" t="s">
        <v>994</v>
      </c>
      <c r="Q50" s="1" t="s">
        <v>995</v>
      </c>
      <c r="R50" s="1" t="s">
        <v>1302</v>
      </c>
      <c r="S50" s="1" t="s">
        <v>997</v>
      </c>
      <c r="T50" s="1" t="s">
        <v>998</v>
      </c>
      <c r="U50" s="1" t="s">
        <v>999</v>
      </c>
      <c r="V50" s="1" t="s">
        <v>1109</v>
      </c>
    </row>
    <row r="51" s="1" customFormat="1" spans="1:22">
      <c r="A51" s="3">
        <v>999228548136053</v>
      </c>
      <c r="B51" s="1" t="s">
        <v>1246</v>
      </c>
      <c r="C51" s="1" t="s">
        <v>1303</v>
      </c>
      <c r="D51" s="1" t="s">
        <v>1304</v>
      </c>
      <c r="E51" s="1" t="s">
        <v>1305</v>
      </c>
      <c r="F51" s="1" t="s">
        <v>987</v>
      </c>
      <c r="G51" s="1" t="s">
        <v>988</v>
      </c>
      <c r="H51" s="1" t="s">
        <v>989</v>
      </c>
      <c r="I51" s="1" t="s">
        <v>1306</v>
      </c>
      <c r="J51" s="1" t="s">
        <v>30</v>
      </c>
      <c r="K51" s="1" t="s">
        <v>1307</v>
      </c>
      <c r="L51" s="1" t="s">
        <v>1307</v>
      </c>
      <c r="M51" s="1" t="s">
        <v>992</v>
      </c>
      <c r="N51" s="1" t="s">
        <v>992</v>
      </c>
      <c r="O51" s="1" t="s">
        <v>993</v>
      </c>
      <c r="P51" s="1" t="s">
        <v>994</v>
      </c>
      <c r="Q51" s="1" t="s">
        <v>995</v>
      </c>
      <c r="R51" s="1" t="s">
        <v>1308</v>
      </c>
      <c r="S51" s="1" t="s">
        <v>997</v>
      </c>
      <c r="T51" s="1" t="s">
        <v>998</v>
      </c>
      <c r="U51" s="1" t="s">
        <v>999</v>
      </c>
      <c r="V51" s="1" t="s">
        <v>1037</v>
      </c>
    </row>
    <row r="52" s="1" customFormat="1" spans="1:22">
      <c r="A52" s="3">
        <v>999228541834047</v>
      </c>
      <c r="B52" s="1" t="s">
        <v>1309</v>
      </c>
      <c r="C52" s="1" t="s">
        <v>1310</v>
      </c>
      <c r="D52" s="1" t="s">
        <v>1311</v>
      </c>
      <c r="E52" s="1" t="s">
        <v>1312</v>
      </c>
      <c r="F52" s="1" t="s">
        <v>1004</v>
      </c>
      <c r="G52" s="1" t="s">
        <v>988</v>
      </c>
      <c r="H52" s="1" t="s">
        <v>989</v>
      </c>
      <c r="I52" s="1" t="s">
        <v>1313</v>
      </c>
      <c r="J52" s="1" t="s">
        <v>30</v>
      </c>
      <c r="K52" s="1" t="s">
        <v>1314</v>
      </c>
      <c r="L52" s="1" t="s">
        <v>1314</v>
      </c>
      <c r="M52" s="1" t="s">
        <v>992</v>
      </c>
      <c r="N52" s="1" t="s">
        <v>992</v>
      </c>
      <c r="O52" s="1" t="s">
        <v>993</v>
      </c>
      <c r="P52" s="1" t="s">
        <v>994</v>
      </c>
      <c r="Q52" s="1" t="s">
        <v>995</v>
      </c>
      <c r="R52" s="1" t="s">
        <v>1315</v>
      </c>
      <c r="S52" s="1" t="s">
        <v>997</v>
      </c>
      <c r="T52" s="1" t="s">
        <v>998</v>
      </c>
      <c r="U52" s="1" t="s">
        <v>999</v>
      </c>
      <c r="V52" s="1" t="s">
        <v>1008</v>
      </c>
    </row>
    <row r="53" s="1" customFormat="1" spans="1:22">
      <c r="A53" s="3">
        <v>999228539972135</v>
      </c>
      <c r="B53" s="1" t="s">
        <v>1309</v>
      </c>
      <c r="C53" s="1" t="s">
        <v>1316</v>
      </c>
      <c r="D53" s="1" t="s">
        <v>1317</v>
      </c>
      <c r="E53" s="1" t="s">
        <v>1318</v>
      </c>
      <c r="F53" s="1" t="s">
        <v>1080</v>
      </c>
      <c r="G53" s="1" t="s">
        <v>988</v>
      </c>
      <c r="H53" s="1" t="s">
        <v>989</v>
      </c>
      <c r="I53" s="1" t="s">
        <v>1319</v>
      </c>
      <c r="J53" s="1" t="s">
        <v>30</v>
      </c>
      <c r="K53" s="1" t="s">
        <v>1320</v>
      </c>
      <c r="L53" s="1" t="s">
        <v>1320</v>
      </c>
      <c r="M53" s="1" t="s">
        <v>992</v>
      </c>
      <c r="N53" s="1" t="s">
        <v>992</v>
      </c>
      <c r="O53" s="1" t="s">
        <v>993</v>
      </c>
      <c r="P53" s="1" t="s">
        <v>994</v>
      </c>
      <c r="Q53" s="1" t="s">
        <v>995</v>
      </c>
      <c r="R53" s="1" t="s">
        <v>1321</v>
      </c>
      <c r="S53" s="1" t="s">
        <v>997</v>
      </c>
      <c r="T53" s="1" t="s">
        <v>998</v>
      </c>
      <c r="U53" s="1" t="s">
        <v>999</v>
      </c>
      <c r="V53" s="1" t="s">
        <v>1136</v>
      </c>
    </row>
    <row r="54" s="1" customFormat="1" spans="1:22">
      <c r="A54" s="3">
        <v>28537075612</v>
      </c>
      <c r="B54" s="1" t="s">
        <v>1309</v>
      </c>
      <c r="C54" s="1" t="s">
        <v>1322</v>
      </c>
      <c r="D54" s="1" t="s">
        <v>1323</v>
      </c>
      <c r="E54" s="1" t="s">
        <v>1324</v>
      </c>
      <c r="F54" s="1" t="s">
        <v>1004</v>
      </c>
      <c r="G54" s="1" t="s">
        <v>988</v>
      </c>
      <c r="H54" s="1" t="s">
        <v>989</v>
      </c>
      <c r="I54" s="1" t="s">
        <v>1325</v>
      </c>
      <c r="J54" s="1" t="s">
        <v>30</v>
      </c>
      <c r="K54" s="1" t="s">
        <v>1326</v>
      </c>
      <c r="L54" s="1" t="s">
        <v>1326</v>
      </c>
      <c r="M54" s="1" t="s">
        <v>992</v>
      </c>
      <c r="N54" s="1" t="s">
        <v>992</v>
      </c>
      <c r="O54" s="1" t="s">
        <v>993</v>
      </c>
      <c r="P54" s="1" t="s">
        <v>994</v>
      </c>
      <c r="Q54" s="1" t="s">
        <v>995</v>
      </c>
      <c r="R54" s="1" t="s">
        <v>1327</v>
      </c>
      <c r="S54" s="1" t="s">
        <v>997</v>
      </c>
      <c r="T54" s="1" t="s">
        <v>998</v>
      </c>
      <c r="U54" s="1" t="s">
        <v>999</v>
      </c>
      <c r="V54" s="1" t="s">
        <v>1328</v>
      </c>
    </row>
    <row r="55" s="1" customFormat="1" spans="1:22">
      <c r="A55" s="3">
        <v>28537075606</v>
      </c>
      <c r="B55" s="1" t="s">
        <v>1309</v>
      </c>
      <c r="C55" s="1" t="s">
        <v>1329</v>
      </c>
      <c r="D55" s="1" t="s">
        <v>1323</v>
      </c>
      <c r="E55" s="1" t="s">
        <v>1330</v>
      </c>
      <c r="F55" s="1" t="s">
        <v>1004</v>
      </c>
      <c r="G55" s="1" t="s">
        <v>988</v>
      </c>
      <c r="H55" s="1" t="s">
        <v>989</v>
      </c>
      <c r="I55" s="1" t="s">
        <v>1331</v>
      </c>
      <c r="J55" s="1" t="s">
        <v>30</v>
      </c>
      <c r="K55" s="1" t="s">
        <v>1332</v>
      </c>
      <c r="L55" s="1" t="s">
        <v>1332</v>
      </c>
      <c r="M55" s="1" t="s">
        <v>992</v>
      </c>
      <c r="N55" s="1" t="s">
        <v>992</v>
      </c>
      <c r="O55" s="1" t="s">
        <v>993</v>
      </c>
      <c r="P55" s="1" t="s">
        <v>994</v>
      </c>
      <c r="Q55" s="1" t="s">
        <v>995</v>
      </c>
      <c r="R55" s="1" t="s">
        <v>1333</v>
      </c>
      <c r="S55" s="1" t="s">
        <v>997</v>
      </c>
      <c r="T55" s="1" t="s">
        <v>998</v>
      </c>
      <c r="U55" s="1" t="s">
        <v>999</v>
      </c>
      <c r="V55" s="1" t="s">
        <v>1328</v>
      </c>
    </row>
    <row r="56" s="1" customFormat="1" spans="1:22">
      <c r="A56" s="3">
        <v>999228531130776</v>
      </c>
      <c r="B56" s="1" t="s">
        <v>1334</v>
      </c>
      <c r="C56" s="1" t="s">
        <v>1335</v>
      </c>
      <c r="D56" s="1" t="s">
        <v>1336</v>
      </c>
      <c r="E56" s="1" t="s">
        <v>1337</v>
      </c>
      <c r="F56" s="1" t="s">
        <v>1004</v>
      </c>
      <c r="G56" s="1" t="s">
        <v>988</v>
      </c>
      <c r="H56" s="1" t="s">
        <v>989</v>
      </c>
      <c r="I56" s="1" t="s">
        <v>1338</v>
      </c>
      <c r="J56" s="1" t="s">
        <v>30</v>
      </c>
      <c r="K56" s="1" t="s">
        <v>1339</v>
      </c>
      <c r="L56" s="1" t="s">
        <v>1339</v>
      </c>
      <c r="M56" s="1" t="s">
        <v>992</v>
      </c>
      <c r="N56" s="1" t="s">
        <v>992</v>
      </c>
      <c r="O56" s="1" t="s">
        <v>993</v>
      </c>
      <c r="P56" s="1" t="s">
        <v>994</v>
      </c>
      <c r="Q56" s="1" t="s">
        <v>995</v>
      </c>
      <c r="R56" s="1" t="s">
        <v>1340</v>
      </c>
      <c r="S56" s="1" t="s">
        <v>997</v>
      </c>
      <c r="T56" s="1" t="s">
        <v>998</v>
      </c>
      <c r="U56" s="1" t="s">
        <v>957</v>
      </c>
      <c r="V56" s="1" t="s">
        <v>1109</v>
      </c>
    </row>
    <row r="57" s="1" customFormat="1" spans="1:22">
      <c r="A57" s="3">
        <v>28530425306</v>
      </c>
      <c r="B57" s="1" t="s">
        <v>1334</v>
      </c>
      <c r="C57" s="1" t="s">
        <v>1341</v>
      </c>
      <c r="D57" s="1" t="s">
        <v>1156</v>
      </c>
      <c r="E57" s="1" t="s">
        <v>1342</v>
      </c>
      <c r="F57" s="1" t="s">
        <v>1080</v>
      </c>
      <c r="G57" s="1" t="s">
        <v>988</v>
      </c>
      <c r="H57" s="1" t="s">
        <v>989</v>
      </c>
      <c r="I57" s="1" t="s">
        <v>1343</v>
      </c>
      <c r="J57" s="1" t="s">
        <v>30</v>
      </c>
      <c r="K57" s="1" t="s">
        <v>1344</v>
      </c>
      <c r="L57" s="1" t="s">
        <v>1344</v>
      </c>
      <c r="M57" s="1" t="s">
        <v>992</v>
      </c>
      <c r="N57" s="1" t="s">
        <v>992</v>
      </c>
      <c r="O57" s="1" t="s">
        <v>993</v>
      </c>
      <c r="P57" s="1" t="s">
        <v>994</v>
      </c>
      <c r="Q57" s="1" t="s">
        <v>995</v>
      </c>
      <c r="R57" s="1" t="s">
        <v>1345</v>
      </c>
      <c r="S57" s="1" t="s">
        <v>997</v>
      </c>
      <c r="T57" s="1" t="s">
        <v>998</v>
      </c>
      <c r="U57" s="1" t="s">
        <v>999</v>
      </c>
      <c r="V57" s="1" t="s">
        <v>1037</v>
      </c>
    </row>
    <row r="58" s="1" customFormat="1" spans="1:22">
      <c r="A58" s="3">
        <v>999228529870916</v>
      </c>
      <c r="B58" s="1" t="s">
        <v>1334</v>
      </c>
      <c r="C58" s="1" t="s">
        <v>1346</v>
      </c>
      <c r="D58" s="1" t="s">
        <v>1347</v>
      </c>
      <c r="E58" s="1" t="s">
        <v>1348</v>
      </c>
      <c r="F58" s="1" t="s">
        <v>1004</v>
      </c>
      <c r="G58" s="1" t="s">
        <v>988</v>
      </c>
      <c r="H58" s="1" t="s">
        <v>989</v>
      </c>
      <c r="I58" s="1" t="s">
        <v>1349</v>
      </c>
      <c r="J58" s="1" t="s">
        <v>30</v>
      </c>
      <c r="K58" s="1" t="s">
        <v>1350</v>
      </c>
      <c r="L58" s="1" t="s">
        <v>1350</v>
      </c>
      <c r="M58" s="1" t="s">
        <v>992</v>
      </c>
      <c r="N58" s="1" t="s">
        <v>992</v>
      </c>
      <c r="O58" s="1" t="s">
        <v>993</v>
      </c>
      <c r="P58" s="1" t="s">
        <v>994</v>
      </c>
      <c r="Q58" s="1" t="s">
        <v>995</v>
      </c>
      <c r="R58" s="1" t="s">
        <v>1351</v>
      </c>
      <c r="S58" s="1" t="s">
        <v>997</v>
      </c>
      <c r="T58" s="1" t="s">
        <v>998</v>
      </c>
      <c r="U58" s="1" t="s">
        <v>999</v>
      </c>
      <c r="V58" s="1" t="s">
        <v>1037</v>
      </c>
    </row>
    <row r="59" s="1" customFormat="1" spans="1:22">
      <c r="A59" s="3">
        <v>999228529817354</v>
      </c>
      <c r="B59" s="1" t="s">
        <v>1334</v>
      </c>
      <c r="C59" s="1" t="s">
        <v>1352</v>
      </c>
      <c r="D59" s="1" t="s">
        <v>1353</v>
      </c>
      <c r="E59" s="1" t="s">
        <v>1354</v>
      </c>
      <c r="F59" s="1" t="s">
        <v>987</v>
      </c>
      <c r="G59" s="1" t="s">
        <v>988</v>
      </c>
      <c r="H59" s="1" t="s">
        <v>989</v>
      </c>
      <c r="I59" s="1" t="s">
        <v>1355</v>
      </c>
      <c r="J59" s="1" t="s">
        <v>30</v>
      </c>
      <c r="K59" s="1" t="s">
        <v>1356</v>
      </c>
      <c r="L59" s="1" t="s">
        <v>1356</v>
      </c>
      <c r="M59" s="1" t="s">
        <v>992</v>
      </c>
      <c r="N59" s="1" t="s">
        <v>992</v>
      </c>
      <c r="O59" s="1" t="s">
        <v>993</v>
      </c>
      <c r="P59" s="1" t="s">
        <v>994</v>
      </c>
      <c r="Q59" s="1" t="s">
        <v>995</v>
      </c>
      <c r="R59" s="1" t="s">
        <v>1357</v>
      </c>
      <c r="S59" s="1" t="s">
        <v>997</v>
      </c>
      <c r="T59" s="1" t="s">
        <v>998</v>
      </c>
      <c r="U59" s="1" t="s">
        <v>999</v>
      </c>
      <c r="V59" s="1" t="s">
        <v>1037</v>
      </c>
    </row>
    <row r="60" s="1" customFormat="1" spans="1:22">
      <c r="A60" s="3">
        <v>999228525885335</v>
      </c>
      <c r="B60" s="1" t="s">
        <v>1334</v>
      </c>
      <c r="C60" s="1" t="s">
        <v>1358</v>
      </c>
      <c r="D60" s="1" t="s">
        <v>1359</v>
      </c>
      <c r="E60" s="1" t="s">
        <v>1360</v>
      </c>
      <c r="F60" s="1" t="s">
        <v>1004</v>
      </c>
      <c r="G60" s="1" t="s">
        <v>988</v>
      </c>
      <c r="H60" s="1" t="s">
        <v>989</v>
      </c>
      <c r="I60" s="1" t="s">
        <v>1361</v>
      </c>
      <c r="J60" s="1" t="s">
        <v>30</v>
      </c>
      <c r="K60" s="1" t="s">
        <v>1362</v>
      </c>
      <c r="L60" s="1" t="s">
        <v>1362</v>
      </c>
      <c r="M60" s="1" t="s">
        <v>992</v>
      </c>
      <c r="N60" s="1" t="s">
        <v>992</v>
      </c>
      <c r="O60" s="1" t="s">
        <v>993</v>
      </c>
      <c r="P60" s="1" t="s">
        <v>994</v>
      </c>
      <c r="Q60" s="1" t="s">
        <v>995</v>
      </c>
      <c r="R60" s="1" t="s">
        <v>1363</v>
      </c>
      <c r="S60" s="1" t="s">
        <v>997</v>
      </c>
      <c r="T60" s="1" t="s">
        <v>998</v>
      </c>
      <c r="U60" s="1" t="s">
        <v>999</v>
      </c>
      <c r="V60" s="1" t="s">
        <v>1136</v>
      </c>
    </row>
    <row r="61" s="1" customFormat="1" spans="1:22">
      <c r="A61" s="3">
        <v>999228524052757</v>
      </c>
      <c r="B61" s="1" t="s">
        <v>1334</v>
      </c>
      <c r="C61" s="1" t="s">
        <v>1364</v>
      </c>
      <c r="D61" s="1" t="s">
        <v>1365</v>
      </c>
      <c r="E61" s="1" t="s">
        <v>1366</v>
      </c>
      <c r="F61" s="1" t="s">
        <v>987</v>
      </c>
      <c r="G61" s="1" t="s">
        <v>988</v>
      </c>
      <c r="H61" s="1" t="s">
        <v>989</v>
      </c>
      <c r="I61" s="1" t="s">
        <v>1367</v>
      </c>
      <c r="J61" s="1" t="s">
        <v>30</v>
      </c>
      <c r="K61" s="1" t="s">
        <v>1368</v>
      </c>
      <c r="L61" s="1" t="s">
        <v>1368</v>
      </c>
      <c r="M61" s="1" t="s">
        <v>992</v>
      </c>
      <c r="N61" s="1" t="s">
        <v>992</v>
      </c>
      <c r="O61" s="1" t="s">
        <v>993</v>
      </c>
      <c r="P61" s="1" t="s">
        <v>994</v>
      </c>
      <c r="Q61" s="1" t="s">
        <v>995</v>
      </c>
      <c r="R61" s="1" t="s">
        <v>1369</v>
      </c>
      <c r="S61" s="1" t="s">
        <v>997</v>
      </c>
      <c r="T61" s="1" t="s">
        <v>998</v>
      </c>
      <c r="U61" s="1" t="s">
        <v>999</v>
      </c>
      <c r="V61" s="1" t="s">
        <v>1184</v>
      </c>
    </row>
    <row r="62" s="1" customFormat="1" spans="1:22">
      <c r="A62" s="3">
        <v>999228524038460</v>
      </c>
      <c r="B62" s="1" t="s">
        <v>1334</v>
      </c>
      <c r="C62" s="1" t="s">
        <v>1370</v>
      </c>
      <c r="D62" s="1" t="s">
        <v>1371</v>
      </c>
      <c r="E62" s="1" t="s">
        <v>1372</v>
      </c>
      <c r="F62" s="1" t="s">
        <v>1030</v>
      </c>
      <c r="G62" s="1" t="s">
        <v>988</v>
      </c>
      <c r="H62" s="1" t="s">
        <v>989</v>
      </c>
      <c r="I62" s="1" t="s">
        <v>1373</v>
      </c>
      <c r="J62" s="1" t="s">
        <v>30</v>
      </c>
      <c r="K62" s="1" t="s">
        <v>1374</v>
      </c>
      <c r="L62" s="1" t="s">
        <v>1374</v>
      </c>
      <c r="M62" s="1" t="s">
        <v>992</v>
      </c>
      <c r="N62" s="1" t="s">
        <v>992</v>
      </c>
      <c r="O62" s="1" t="s">
        <v>993</v>
      </c>
      <c r="P62" s="1" t="s">
        <v>994</v>
      </c>
      <c r="Q62" s="1" t="s">
        <v>995</v>
      </c>
      <c r="R62" s="1" t="s">
        <v>1375</v>
      </c>
      <c r="S62" s="1" t="s">
        <v>997</v>
      </c>
      <c r="T62" s="1" t="s">
        <v>998</v>
      </c>
      <c r="U62" s="1" t="s">
        <v>999</v>
      </c>
      <c r="V62" s="1" t="s">
        <v>1015</v>
      </c>
    </row>
    <row r="63" s="1" customFormat="1" spans="1:22">
      <c r="A63" s="3">
        <v>999228523026679</v>
      </c>
      <c r="B63" s="1" t="s">
        <v>1334</v>
      </c>
      <c r="C63" s="1" t="s">
        <v>1376</v>
      </c>
      <c r="D63" s="1" t="s">
        <v>1377</v>
      </c>
      <c r="E63" s="1" t="s">
        <v>1378</v>
      </c>
      <c r="F63" s="1" t="s">
        <v>987</v>
      </c>
      <c r="G63" s="1" t="s">
        <v>988</v>
      </c>
      <c r="H63" s="1" t="s">
        <v>989</v>
      </c>
      <c r="I63" s="1" t="s">
        <v>1379</v>
      </c>
      <c r="J63" s="1" t="s">
        <v>30</v>
      </c>
      <c r="K63" s="1" t="s">
        <v>1380</v>
      </c>
      <c r="L63" s="1" t="s">
        <v>1380</v>
      </c>
      <c r="M63" s="1" t="s">
        <v>992</v>
      </c>
      <c r="N63" s="1" t="s">
        <v>992</v>
      </c>
      <c r="O63" s="1" t="s">
        <v>993</v>
      </c>
      <c r="P63" s="1" t="s">
        <v>994</v>
      </c>
      <c r="Q63" s="1" t="s">
        <v>995</v>
      </c>
      <c r="R63" s="1" t="s">
        <v>1381</v>
      </c>
      <c r="S63" s="1" t="s">
        <v>997</v>
      </c>
      <c r="T63" s="1" t="s">
        <v>998</v>
      </c>
      <c r="U63" s="1" t="s">
        <v>999</v>
      </c>
      <c r="V63" s="1" t="s">
        <v>1382</v>
      </c>
    </row>
    <row r="64" s="1" customFormat="1" spans="1:22">
      <c r="A64" s="3">
        <v>999228522244282</v>
      </c>
      <c r="B64" s="1" t="s">
        <v>1334</v>
      </c>
      <c r="C64" s="1" t="s">
        <v>1383</v>
      </c>
      <c r="D64" s="1" t="s">
        <v>1384</v>
      </c>
      <c r="E64" s="1" t="s">
        <v>1385</v>
      </c>
      <c r="F64" s="1" t="s">
        <v>1080</v>
      </c>
      <c r="G64" s="1" t="s">
        <v>988</v>
      </c>
      <c r="H64" s="1" t="s">
        <v>989</v>
      </c>
      <c r="I64" s="1" t="s">
        <v>1386</v>
      </c>
      <c r="J64" s="1" t="s">
        <v>30</v>
      </c>
      <c r="K64" s="1" t="s">
        <v>1387</v>
      </c>
      <c r="L64" s="1" t="s">
        <v>1387</v>
      </c>
      <c r="M64" s="1" t="s">
        <v>992</v>
      </c>
      <c r="N64" s="1" t="s">
        <v>992</v>
      </c>
      <c r="O64" s="1" t="s">
        <v>993</v>
      </c>
      <c r="P64" s="1" t="s">
        <v>994</v>
      </c>
      <c r="Q64" s="1" t="s">
        <v>995</v>
      </c>
      <c r="R64" s="1" t="s">
        <v>1388</v>
      </c>
      <c r="S64" s="1" t="s">
        <v>997</v>
      </c>
      <c r="T64" s="1" t="s">
        <v>998</v>
      </c>
      <c r="U64" s="1" t="s">
        <v>999</v>
      </c>
      <c r="V64" s="1" t="s">
        <v>1389</v>
      </c>
    </row>
    <row r="65" s="1" customFormat="1" spans="1:22">
      <c r="A65" s="3">
        <v>999228521874497</v>
      </c>
      <c r="B65" s="1" t="s">
        <v>1334</v>
      </c>
      <c r="C65" s="1" t="s">
        <v>1390</v>
      </c>
      <c r="D65" s="1" t="s">
        <v>1391</v>
      </c>
      <c r="E65" s="1" t="s">
        <v>1392</v>
      </c>
      <c r="F65" s="1" t="s">
        <v>1004</v>
      </c>
      <c r="G65" s="1" t="s">
        <v>988</v>
      </c>
      <c r="H65" s="1" t="s">
        <v>989</v>
      </c>
      <c r="I65" s="1" t="s">
        <v>1393</v>
      </c>
      <c r="J65" s="1" t="s">
        <v>30</v>
      </c>
      <c r="K65" s="1" t="s">
        <v>1394</v>
      </c>
      <c r="L65" s="1" t="s">
        <v>1394</v>
      </c>
      <c r="M65" s="1" t="s">
        <v>992</v>
      </c>
      <c r="N65" s="1" t="s">
        <v>992</v>
      </c>
      <c r="O65" s="1" t="s">
        <v>993</v>
      </c>
      <c r="P65" s="1" t="s">
        <v>994</v>
      </c>
      <c r="Q65" s="1" t="s">
        <v>995</v>
      </c>
      <c r="R65" s="1" t="s">
        <v>1395</v>
      </c>
      <c r="S65" s="1" t="s">
        <v>997</v>
      </c>
      <c r="T65" s="1" t="s">
        <v>998</v>
      </c>
      <c r="U65" s="1" t="s">
        <v>999</v>
      </c>
      <c r="V65" s="1" t="s">
        <v>1328</v>
      </c>
    </row>
    <row r="66" s="1" customFormat="1" spans="1:22">
      <c r="A66" s="3">
        <v>999228506918076</v>
      </c>
      <c r="B66" s="1" t="s">
        <v>1396</v>
      </c>
      <c r="C66" s="1" t="s">
        <v>1397</v>
      </c>
      <c r="D66" s="1" t="s">
        <v>1398</v>
      </c>
      <c r="E66" s="1" t="s">
        <v>1399</v>
      </c>
      <c r="F66" s="1" t="s">
        <v>1004</v>
      </c>
      <c r="G66" s="1" t="s">
        <v>988</v>
      </c>
      <c r="H66" s="1" t="s">
        <v>989</v>
      </c>
      <c r="I66" s="1" t="s">
        <v>1400</v>
      </c>
      <c r="J66" s="1" t="s">
        <v>30</v>
      </c>
      <c r="K66" s="1" t="s">
        <v>1401</v>
      </c>
      <c r="L66" s="1" t="s">
        <v>1401</v>
      </c>
      <c r="M66" s="1" t="s">
        <v>992</v>
      </c>
      <c r="N66" s="1" t="s">
        <v>992</v>
      </c>
      <c r="O66" s="1" t="s">
        <v>993</v>
      </c>
      <c r="P66" s="1" t="s">
        <v>994</v>
      </c>
      <c r="Q66" s="1" t="s">
        <v>995</v>
      </c>
      <c r="R66" s="1" t="s">
        <v>1402</v>
      </c>
      <c r="S66" s="1" t="s">
        <v>997</v>
      </c>
      <c r="T66" s="1" t="s">
        <v>998</v>
      </c>
      <c r="U66" s="1" t="s">
        <v>999</v>
      </c>
      <c r="V66" s="1" t="s">
        <v>1403</v>
      </c>
    </row>
    <row r="67" s="1" customFormat="1" spans="1:22">
      <c r="A67" s="3">
        <v>999228506651608</v>
      </c>
      <c r="B67" s="1" t="s">
        <v>1396</v>
      </c>
      <c r="C67" s="1" t="s">
        <v>1404</v>
      </c>
      <c r="D67" s="1" t="s">
        <v>1405</v>
      </c>
      <c r="E67" s="1" t="s">
        <v>1406</v>
      </c>
      <c r="F67" s="1" t="s">
        <v>983</v>
      </c>
      <c r="G67" s="1" t="s">
        <v>988</v>
      </c>
      <c r="H67" s="1" t="s">
        <v>989</v>
      </c>
      <c r="I67" s="1" t="s">
        <v>1407</v>
      </c>
      <c r="J67" s="1" t="s">
        <v>30</v>
      </c>
      <c r="K67" s="1" t="s">
        <v>1408</v>
      </c>
      <c r="L67" s="1" t="s">
        <v>1408</v>
      </c>
      <c r="M67" s="1" t="s">
        <v>992</v>
      </c>
      <c r="N67" s="1" t="s">
        <v>992</v>
      </c>
      <c r="O67" s="1" t="s">
        <v>993</v>
      </c>
      <c r="P67" s="1" t="s">
        <v>994</v>
      </c>
      <c r="Q67" s="1" t="s">
        <v>995</v>
      </c>
      <c r="R67" s="1" t="s">
        <v>1409</v>
      </c>
      <c r="S67" s="1" t="s">
        <v>997</v>
      </c>
      <c r="T67" s="1" t="s">
        <v>998</v>
      </c>
      <c r="U67" s="1" t="s">
        <v>999</v>
      </c>
      <c r="V67" s="1" t="s">
        <v>1037</v>
      </c>
    </row>
    <row r="68" s="1" customFormat="1" spans="1:22">
      <c r="A68" s="3">
        <v>999228501627614</v>
      </c>
      <c r="B68" s="1" t="s">
        <v>1410</v>
      </c>
      <c r="C68" s="1" t="s">
        <v>1411</v>
      </c>
      <c r="D68" s="1" t="s">
        <v>1412</v>
      </c>
      <c r="E68" s="1" t="s">
        <v>1413</v>
      </c>
      <c r="F68" s="1" t="s">
        <v>1080</v>
      </c>
      <c r="G68" s="1" t="s">
        <v>988</v>
      </c>
      <c r="H68" s="1" t="s">
        <v>989</v>
      </c>
      <c r="I68" s="1" t="s">
        <v>1414</v>
      </c>
      <c r="J68" s="1" t="s">
        <v>30</v>
      </c>
      <c r="K68" s="1" t="s">
        <v>1415</v>
      </c>
      <c r="L68" s="1" t="s">
        <v>1415</v>
      </c>
      <c r="M68" s="1" t="s">
        <v>992</v>
      </c>
      <c r="N68" s="1" t="s">
        <v>992</v>
      </c>
      <c r="O68" s="1" t="s">
        <v>993</v>
      </c>
      <c r="P68" s="1" t="s">
        <v>994</v>
      </c>
      <c r="Q68" s="1" t="s">
        <v>995</v>
      </c>
      <c r="R68" s="1" t="s">
        <v>1416</v>
      </c>
      <c r="S68" s="1" t="s">
        <v>997</v>
      </c>
      <c r="T68" s="1" t="s">
        <v>998</v>
      </c>
      <c r="U68" s="1" t="s">
        <v>999</v>
      </c>
      <c r="V68" s="1" t="s">
        <v>1136</v>
      </c>
    </row>
    <row r="69" s="1" customFormat="1" spans="1:22">
      <c r="A69" s="3">
        <v>999228499493796</v>
      </c>
      <c r="B69" s="1" t="s">
        <v>1410</v>
      </c>
      <c r="C69" s="1" t="s">
        <v>1417</v>
      </c>
      <c r="D69" s="1" t="s">
        <v>1418</v>
      </c>
      <c r="E69" s="1" t="s">
        <v>1419</v>
      </c>
      <c r="F69" s="1" t="s">
        <v>1004</v>
      </c>
      <c r="G69" s="1" t="s">
        <v>988</v>
      </c>
      <c r="H69" s="1" t="s">
        <v>989</v>
      </c>
      <c r="I69" s="1" t="s">
        <v>1420</v>
      </c>
      <c r="J69" s="1" t="s">
        <v>30</v>
      </c>
      <c r="K69" s="1" t="s">
        <v>1421</v>
      </c>
      <c r="L69" s="1" t="s">
        <v>1421</v>
      </c>
      <c r="M69" s="1" t="s">
        <v>992</v>
      </c>
      <c r="N69" s="1" t="s">
        <v>992</v>
      </c>
      <c r="O69" s="1" t="s">
        <v>993</v>
      </c>
      <c r="P69" s="1" t="s">
        <v>994</v>
      </c>
      <c r="Q69" s="1" t="s">
        <v>995</v>
      </c>
      <c r="R69" s="1" t="s">
        <v>1422</v>
      </c>
      <c r="S69" s="1" t="s">
        <v>997</v>
      </c>
      <c r="T69" s="1" t="s">
        <v>998</v>
      </c>
      <c r="U69" s="1" t="s">
        <v>999</v>
      </c>
      <c r="V69" s="1" t="s">
        <v>1037</v>
      </c>
    </row>
    <row r="70" s="1" customFormat="1" spans="1:22">
      <c r="A70" s="3">
        <v>999228496550418</v>
      </c>
      <c r="B70" s="1" t="s">
        <v>1410</v>
      </c>
      <c r="C70" s="1" t="s">
        <v>1423</v>
      </c>
      <c r="D70" s="1" t="s">
        <v>1424</v>
      </c>
      <c r="E70" s="1" t="s">
        <v>1425</v>
      </c>
      <c r="F70" s="1" t="s">
        <v>1004</v>
      </c>
      <c r="G70" s="1" t="s">
        <v>988</v>
      </c>
      <c r="H70" s="1" t="s">
        <v>989</v>
      </c>
      <c r="I70" s="1" t="s">
        <v>1426</v>
      </c>
      <c r="J70" s="1" t="s">
        <v>30</v>
      </c>
      <c r="K70" s="1" t="s">
        <v>1427</v>
      </c>
      <c r="L70" s="1" t="s">
        <v>1427</v>
      </c>
      <c r="M70" s="1" t="s">
        <v>992</v>
      </c>
      <c r="N70" s="1" t="s">
        <v>992</v>
      </c>
      <c r="O70" s="1" t="s">
        <v>993</v>
      </c>
      <c r="P70" s="1" t="s">
        <v>994</v>
      </c>
      <c r="Q70" s="1" t="s">
        <v>995</v>
      </c>
      <c r="R70" s="1" t="s">
        <v>1428</v>
      </c>
      <c r="S70" s="1" t="s">
        <v>997</v>
      </c>
      <c r="T70" s="1" t="s">
        <v>998</v>
      </c>
      <c r="U70" s="1" t="s">
        <v>999</v>
      </c>
      <c r="V70" s="1" t="s">
        <v>1403</v>
      </c>
    </row>
    <row r="71" s="1" customFormat="1" spans="1:22">
      <c r="A71" s="3">
        <v>999228495072532</v>
      </c>
      <c r="B71" s="1" t="s">
        <v>1410</v>
      </c>
      <c r="C71" s="1" t="s">
        <v>1429</v>
      </c>
      <c r="D71" s="1" t="s">
        <v>1430</v>
      </c>
      <c r="E71" s="1" t="s">
        <v>1431</v>
      </c>
      <c r="F71" s="1" t="s">
        <v>1004</v>
      </c>
      <c r="G71" s="1" t="s">
        <v>988</v>
      </c>
      <c r="H71" s="1" t="s">
        <v>989</v>
      </c>
      <c r="I71" s="1" t="s">
        <v>1432</v>
      </c>
      <c r="J71" s="1" t="s">
        <v>30</v>
      </c>
      <c r="K71" s="1" t="s">
        <v>1433</v>
      </c>
      <c r="L71" s="1" t="s">
        <v>1433</v>
      </c>
      <c r="M71" s="1" t="s">
        <v>992</v>
      </c>
      <c r="N71" s="1" t="s">
        <v>992</v>
      </c>
      <c r="O71" s="1" t="s">
        <v>993</v>
      </c>
      <c r="P71" s="1" t="s">
        <v>994</v>
      </c>
      <c r="Q71" s="1" t="s">
        <v>995</v>
      </c>
      <c r="R71" s="1" t="s">
        <v>1434</v>
      </c>
      <c r="S71" s="1" t="s">
        <v>997</v>
      </c>
      <c r="T71" s="1" t="s">
        <v>998</v>
      </c>
      <c r="U71" s="1" t="s">
        <v>999</v>
      </c>
      <c r="V71" s="1" t="s">
        <v>1037</v>
      </c>
    </row>
    <row r="72" s="1" customFormat="1" spans="1:22">
      <c r="A72" s="3">
        <v>999228494504735</v>
      </c>
      <c r="B72" s="1" t="s">
        <v>1410</v>
      </c>
      <c r="C72" s="1" t="s">
        <v>1435</v>
      </c>
      <c r="D72" s="1" t="s">
        <v>1436</v>
      </c>
      <c r="E72" s="1" t="s">
        <v>1437</v>
      </c>
      <c r="F72" s="1" t="s">
        <v>987</v>
      </c>
      <c r="G72" s="1" t="s">
        <v>988</v>
      </c>
      <c r="H72" s="1" t="s">
        <v>989</v>
      </c>
      <c r="I72" s="1" t="s">
        <v>1438</v>
      </c>
      <c r="J72" s="1" t="s">
        <v>30</v>
      </c>
      <c r="K72" s="1" t="s">
        <v>1439</v>
      </c>
      <c r="L72" s="1" t="s">
        <v>1439</v>
      </c>
      <c r="M72" s="1" t="s">
        <v>992</v>
      </c>
      <c r="N72" s="1" t="s">
        <v>992</v>
      </c>
      <c r="O72" s="1" t="s">
        <v>993</v>
      </c>
      <c r="P72" s="1" t="s">
        <v>994</v>
      </c>
      <c r="Q72" s="1" t="s">
        <v>995</v>
      </c>
      <c r="R72" s="1" t="s">
        <v>1440</v>
      </c>
      <c r="S72" s="1" t="s">
        <v>997</v>
      </c>
      <c r="T72" s="1" t="s">
        <v>998</v>
      </c>
      <c r="U72" s="1" t="s">
        <v>999</v>
      </c>
      <c r="V72" s="1" t="s">
        <v>1015</v>
      </c>
    </row>
    <row r="73" s="1" customFormat="1" spans="1:22">
      <c r="A73" s="3">
        <v>999228488895699</v>
      </c>
      <c r="B73" s="1" t="s">
        <v>1441</v>
      </c>
      <c r="C73" s="1" t="s">
        <v>1442</v>
      </c>
      <c r="D73" s="1" t="s">
        <v>1443</v>
      </c>
      <c r="E73" s="1" t="s">
        <v>1444</v>
      </c>
      <c r="F73" s="1" t="s">
        <v>1004</v>
      </c>
      <c r="G73" s="1" t="s">
        <v>988</v>
      </c>
      <c r="H73" s="1" t="s">
        <v>989</v>
      </c>
      <c r="I73" s="1" t="s">
        <v>1445</v>
      </c>
      <c r="J73" s="1" t="s">
        <v>30</v>
      </c>
      <c r="K73" s="1" t="s">
        <v>1446</v>
      </c>
      <c r="L73" s="1" t="s">
        <v>1446</v>
      </c>
      <c r="M73" s="1" t="s">
        <v>992</v>
      </c>
      <c r="N73" s="1" t="s">
        <v>992</v>
      </c>
      <c r="O73" s="1" t="s">
        <v>993</v>
      </c>
      <c r="P73" s="1" t="s">
        <v>994</v>
      </c>
      <c r="Q73" s="1" t="s">
        <v>995</v>
      </c>
      <c r="R73" s="1" t="s">
        <v>1447</v>
      </c>
      <c r="S73" s="1" t="s">
        <v>997</v>
      </c>
      <c r="T73" s="1" t="s">
        <v>998</v>
      </c>
      <c r="U73" s="1" t="s">
        <v>999</v>
      </c>
      <c r="V73" s="1" t="s">
        <v>1191</v>
      </c>
    </row>
    <row r="74" s="1" customFormat="1" spans="1:22">
      <c r="A74" s="3">
        <v>999228488664485</v>
      </c>
      <c r="B74" s="1" t="s">
        <v>1441</v>
      </c>
      <c r="C74" s="1" t="s">
        <v>1448</v>
      </c>
      <c r="D74" s="1" t="s">
        <v>1449</v>
      </c>
      <c r="E74" s="1" t="s">
        <v>1450</v>
      </c>
      <c r="F74" s="1" t="s">
        <v>1004</v>
      </c>
      <c r="G74" s="1" t="s">
        <v>988</v>
      </c>
      <c r="H74" s="1" t="s">
        <v>989</v>
      </c>
      <c r="I74" s="1" t="s">
        <v>1451</v>
      </c>
      <c r="J74" s="1" t="s">
        <v>30</v>
      </c>
      <c r="K74" s="1" t="s">
        <v>1452</v>
      </c>
      <c r="L74" s="1" t="s">
        <v>1452</v>
      </c>
      <c r="M74" s="1" t="s">
        <v>992</v>
      </c>
      <c r="N74" s="1" t="s">
        <v>992</v>
      </c>
      <c r="O74" s="1" t="s">
        <v>993</v>
      </c>
      <c r="P74" s="1" t="s">
        <v>994</v>
      </c>
      <c r="Q74" s="1" t="s">
        <v>995</v>
      </c>
      <c r="R74" s="1" t="s">
        <v>1453</v>
      </c>
      <c r="S74" s="1" t="s">
        <v>997</v>
      </c>
      <c r="T74" s="1" t="s">
        <v>998</v>
      </c>
      <c r="U74" s="1" t="s">
        <v>999</v>
      </c>
      <c r="V74" s="1" t="s">
        <v>1090</v>
      </c>
    </row>
    <row r="75" s="1" customFormat="1" spans="1:22">
      <c r="A75" s="3">
        <v>999228482877959</v>
      </c>
      <c r="B75" s="1" t="s">
        <v>1454</v>
      </c>
      <c r="C75" s="1" t="s">
        <v>1455</v>
      </c>
      <c r="D75" s="1" t="s">
        <v>1456</v>
      </c>
      <c r="E75" s="1" t="s">
        <v>1457</v>
      </c>
      <c r="F75" s="1" t="s">
        <v>1004</v>
      </c>
      <c r="G75" s="1" t="s">
        <v>988</v>
      </c>
      <c r="H75" s="1" t="s">
        <v>989</v>
      </c>
      <c r="I75" s="1" t="s">
        <v>1458</v>
      </c>
      <c r="J75" s="1" t="s">
        <v>30</v>
      </c>
      <c r="K75" s="1" t="s">
        <v>1459</v>
      </c>
      <c r="L75" s="1" t="s">
        <v>1459</v>
      </c>
      <c r="M75" s="1" t="s">
        <v>992</v>
      </c>
      <c r="N75" s="1" t="s">
        <v>992</v>
      </c>
      <c r="O75" s="1" t="s">
        <v>993</v>
      </c>
      <c r="P75" s="1" t="s">
        <v>994</v>
      </c>
      <c r="Q75" s="1" t="s">
        <v>995</v>
      </c>
      <c r="R75" s="1" t="s">
        <v>1460</v>
      </c>
      <c r="S75" s="1" t="s">
        <v>997</v>
      </c>
      <c r="T75" s="1" t="s">
        <v>998</v>
      </c>
      <c r="U75" s="1" t="s">
        <v>999</v>
      </c>
      <c r="V75" s="1" t="s">
        <v>1109</v>
      </c>
    </row>
    <row r="76" s="1" customFormat="1" spans="1:22">
      <c r="A76" s="3">
        <v>999228469939479</v>
      </c>
      <c r="B76" s="1" t="s">
        <v>1454</v>
      </c>
      <c r="C76" s="1" t="s">
        <v>1461</v>
      </c>
      <c r="D76" s="1" t="s">
        <v>1462</v>
      </c>
      <c r="E76" s="1" t="s">
        <v>1463</v>
      </c>
      <c r="F76" s="1" t="s">
        <v>987</v>
      </c>
      <c r="G76" s="1" t="s">
        <v>988</v>
      </c>
      <c r="H76" s="1" t="s">
        <v>989</v>
      </c>
      <c r="I76" s="1" t="s">
        <v>1464</v>
      </c>
      <c r="J76" s="1" t="s">
        <v>30</v>
      </c>
      <c r="K76" s="1" t="s">
        <v>1465</v>
      </c>
      <c r="L76" s="1" t="s">
        <v>1465</v>
      </c>
      <c r="M76" s="1" t="s">
        <v>992</v>
      </c>
      <c r="N76" s="1" t="s">
        <v>992</v>
      </c>
      <c r="O76" s="1" t="s">
        <v>993</v>
      </c>
      <c r="P76" s="1" t="s">
        <v>994</v>
      </c>
      <c r="Q76" s="1" t="s">
        <v>995</v>
      </c>
      <c r="R76" s="1" t="s">
        <v>1466</v>
      </c>
      <c r="S76" s="1" t="s">
        <v>997</v>
      </c>
      <c r="T76" s="1" t="s">
        <v>998</v>
      </c>
      <c r="U76" s="1" t="s">
        <v>999</v>
      </c>
      <c r="V76" s="1" t="s">
        <v>1271</v>
      </c>
    </row>
    <row r="77" s="1" customFormat="1" spans="1:22">
      <c r="A77" s="3">
        <v>999228446702838</v>
      </c>
      <c r="B77" s="1" t="s">
        <v>1454</v>
      </c>
      <c r="C77" s="1" t="s">
        <v>1467</v>
      </c>
      <c r="D77" s="1" t="s">
        <v>1468</v>
      </c>
      <c r="E77" s="1" t="s">
        <v>1469</v>
      </c>
      <c r="F77" s="1" t="s">
        <v>1004</v>
      </c>
      <c r="G77" s="1" t="s">
        <v>988</v>
      </c>
      <c r="H77" s="1" t="s">
        <v>989</v>
      </c>
      <c r="I77" s="1" t="s">
        <v>1470</v>
      </c>
      <c r="J77" s="1" t="s">
        <v>30</v>
      </c>
      <c r="K77" s="1" t="s">
        <v>1471</v>
      </c>
      <c r="L77" s="1" t="s">
        <v>1471</v>
      </c>
      <c r="M77" s="1" t="s">
        <v>992</v>
      </c>
      <c r="N77" s="1" t="s">
        <v>992</v>
      </c>
      <c r="O77" s="1" t="s">
        <v>993</v>
      </c>
      <c r="P77" s="1" t="s">
        <v>994</v>
      </c>
      <c r="Q77" s="1" t="s">
        <v>995</v>
      </c>
      <c r="R77" s="1" t="s">
        <v>1472</v>
      </c>
      <c r="S77" s="1" t="s">
        <v>997</v>
      </c>
      <c r="T77" s="1" t="s">
        <v>998</v>
      </c>
      <c r="U77" s="1" t="s">
        <v>999</v>
      </c>
      <c r="V77" s="1" t="s">
        <v>1008</v>
      </c>
    </row>
    <row r="78" s="1" customFormat="1" spans="1:22">
      <c r="A78" s="3">
        <v>999228446580108</v>
      </c>
      <c r="B78" s="1" t="s">
        <v>1454</v>
      </c>
      <c r="C78" s="1" t="s">
        <v>1473</v>
      </c>
      <c r="D78" s="1" t="s">
        <v>1474</v>
      </c>
      <c r="E78" s="1" t="s">
        <v>1475</v>
      </c>
      <c r="F78" s="1" t="s">
        <v>1004</v>
      </c>
      <c r="G78" s="1" t="s">
        <v>988</v>
      </c>
      <c r="H78" s="1" t="s">
        <v>989</v>
      </c>
      <c r="I78" s="1" t="s">
        <v>1476</v>
      </c>
      <c r="J78" s="1" t="s">
        <v>30</v>
      </c>
      <c r="K78" s="1" t="s">
        <v>1477</v>
      </c>
      <c r="L78" s="1" t="s">
        <v>1477</v>
      </c>
      <c r="M78" s="1" t="s">
        <v>992</v>
      </c>
      <c r="N78" s="1" t="s">
        <v>992</v>
      </c>
      <c r="O78" s="1" t="s">
        <v>993</v>
      </c>
      <c r="P78" s="1" t="s">
        <v>994</v>
      </c>
      <c r="Q78" s="1" t="s">
        <v>995</v>
      </c>
      <c r="R78" s="1" t="s">
        <v>1478</v>
      </c>
      <c r="S78" s="1" t="s">
        <v>997</v>
      </c>
      <c r="T78" s="1" t="s">
        <v>998</v>
      </c>
      <c r="U78" s="1" t="s">
        <v>999</v>
      </c>
      <c r="V78" s="1" t="s">
        <v>1479</v>
      </c>
    </row>
    <row r="79" s="1" customFormat="1" spans="1:22">
      <c r="A79" s="3">
        <v>999228446293787</v>
      </c>
      <c r="B79" s="1" t="s">
        <v>1480</v>
      </c>
      <c r="C79" s="1" t="s">
        <v>1481</v>
      </c>
      <c r="D79" s="1" t="s">
        <v>1482</v>
      </c>
      <c r="E79" s="1" t="s">
        <v>1483</v>
      </c>
      <c r="F79" s="1" t="s">
        <v>1004</v>
      </c>
      <c r="G79" s="1" t="s">
        <v>988</v>
      </c>
      <c r="H79" s="1" t="s">
        <v>989</v>
      </c>
      <c r="I79" s="1" t="s">
        <v>1484</v>
      </c>
      <c r="J79" s="1" t="s">
        <v>30</v>
      </c>
      <c r="K79" s="1" t="s">
        <v>1485</v>
      </c>
      <c r="L79" s="1" t="s">
        <v>1485</v>
      </c>
      <c r="M79" s="1" t="s">
        <v>992</v>
      </c>
      <c r="N79" s="1" t="s">
        <v>992</v>
      </c>
      <c r="O79" s="1" t="s">
        <v>993</v>
      </c>
      <c r="P79" s="1" t="s">
        <v>994</v>
      </c>
      <c r="Q79" s="1" t="s">
        <v>995</v>
      </c>
      <c r="R79" s="1" t="s">
        <v>1486</v>
      </c>
      <c r="S79" s="1" t="s">
        <v>997</v>
      </c>
      <c r="T79" s="1" t="s">
        <v>998</v>
      </c>
      <c r="U79" s="1" t="s">
        <v>999</v>
      </c>
      <c r="V79" s="1" t="s">
        <v>1037</v>
      </c>
    </row>
    <row r="80" s="1" customFormat="1" spans="1:22">
      <c r="A80" s="3">
        <v>999228446162853</v>
      </c>
      <c r="B80" s="1" t="s">
        <v>1480</v>
      </c>
      <c r="C80" s="1" t="s">
        <v>1487</v>
      </c>
      <c r="D80" s="1" t="s">
        <v>1488</v>
      </c>
      <c r="E80" s="1" t="s">
        <v>1489</v>
      </c>
      <c r="F80" s="1" t="s">
        <v>987</v>
      </c>
      <c r="G80" s="1" t="s">
        <v>988</v>
      </c>
      <c r="H80" s="1" t="s">
        <v>989</v>
      </c>
      <c r="I80" s="1" t="s">
        <v>1490</v>
      </c>
      <c r="J80" s="1" t="s">
        <v>30</v>
      </c>
      <c r="K80" s="1" t="s">
        <v>1491</v>
      </c>
      <c r="L80" s="1" t="s">
        <v>1491</v>
      </c>
      <c r="M80" s="1" t="s">
        <v>992</v>
      </c>
      <c r="N80" s="1" t="s">
        <v>992</v>
      </c>
      <c r="O80" s="1" t="s">
        <v>993</v>
      </c>
      <c r="P80" s="1" t="s">
        <v>994</v>
      </c>
      <c r="Q80" s="1" t="s">
        <v>995</v>
      </c>
      <c r="R80" s="1" t="s">
        <v>1492</v>
      </c>
      <c r="S80" s="1" t="s">
        <v>997</v>
      </c>
      <c r="T80" s="1" t="s">
        <v>998</v>
      </c>
      <c r="U80" s="1" t="s">
        <v>999</v>
      </c>
      <c r="V80" s="1" t="s">
        <v>1029</v>
      </c>
    </row>
    <row r="81" s="1" customFormat="1" spans="1:22">
      <c r="A81" s="3">
        <v>999228445815443</v>
      </c>
      <c r="B81" s="1" t="s">
        <v>1480</v>
      </c>
      <c r="C81" s="1" t="s">
        <v>1493</v>
      </c>
      <c r="D81" s="1" t="s">
        <v>1418</v>
      </c>
      <c r="E81" s="1" t="s">
        <v>1494</v>
      </c>
      <c r="F81" s="1" t="s">
        <v>1030</v>
      </c>
      <c r="G81" s="1" t="s">
        <v>988</v>
      </c>
      <c r="H81" s="1" t="s">
        <v>989</v>
      </c>
      <c r="I81" s="1" t="s">
        <v>1495</v>
      </c>
      <c r="J81" s="1" t="s">
        <v>30</v>
      </c>
      <c r="K81" s="1" t="s">
        <v>1496</v>
      </c>
      <c r="L81" s="1" t="s">
        <v>1496</v>
      </c>
      <c r="M81" s="1" t="s">
        <v>992</v>
      </c>
      <c r="N81" s="1" t="s">
        <v>992</v>
      </c>
      <c r="O81" s="1" t="s">
        <v>993</v>
      </c>
      <c r="P81" s="1" t="s">
        <v>994</v>
      </c>
      <c r="Q81" s="1" t="s">
        <v>995</v>
      </c>
      <c r="R81" s="1" t="s">
        <v>1497</v>
      </c>
      <c r="S81" s="1" t="s">
        <v>997</v>
      </c>
      <c r="T81" s="1" t="s">
        <v>998</v>
      </c>
      <c r="U81" s="1" t="s">
        <v>999</v>
      </c>
      <c r="V81" s="1" t="s">
        <v>1037</v>
      </c>
    </row>
    <row r="82" s="1" customFormat="1" spans="1:22">
      <c r="A82" s="3">
        <v>999228445731184</v>
      </c>
      <c r="B82" s="1" t="s">
        <v>1480</v>
      </c>
      <c r="C82" s="1" t="s">
        <v>1498</v>
      </c>
      <c r="D82" s="1" t="s">
        <v>1499</v>
      </c>
      <c r="E82" s="1" t="s">
        <v>1500</v>
      </c>
      <c r="F82" s="1" t="s">
        <v>1080</v>
      </c>
      <c r="G82" s="1" t="s">
        <v>988</v>
      </c>
      <c r="H82" s="1" t="s">
        <v>989</v>
      </c>
      <c r="I82" s="1" t="s">
        <v>1501</v>
      </c>
      <c r="J82" s="1" t="s">
        <v>30</v>
      </c>
      <c r="K82" s="1" t="s">
        <v>1502</v>
      </c>
      <c r="L82" s="1" t="s">
        <v>1502</v>
      </c>
      <c r="M82" s="1" t="s">
        <v>992</v>
      </c>
      <c r="N82" s="1" t="s">
        <v>992</v>
      </c>
      <c r="O82" s="1" t="s">
        <v>993</v>
      </c>
      <c r="P82" s="1" t="s">
        <v>994</v>
      </c>
      <c r="Q82" s="1" t="s">
        <v>995</v>
      </c>
      <c r="R82" s="1" t="s">
        <v>1503</v>
      </c>
      <c r="S82" s="1" t="s">
        <v>997</v>
      </c>
      <c r="T82" s="1" t="s">
        <v>998</v>
      </c>
      <c r="U82" s="1" t="s">
        <v>999</v>
      </c>
      <c r="V82" s="1" t="s">
        <v>1037</v>
      </c>
    </row>
    <row r="83" s="1" customFormat="1" spans="1:22">
      <c r="A83" s="3">
        <v>999228445700270</v>
      </c>
      <c r="B83" s="1" t="s">
        <v>1480</v>
      </c>
      <c r="C83" s="1" t="s">
        <v>1504</v>
      </c>
      <c r="D83" s="1" t="s">
        <v>1505</v>
      </c>
      <c r="E83" s="1" t="s">
        <v>1506</v>
      </c>
      <c r="F83" s="1" t="s">
        <v>983</v>
      </c>
      <c r="G83" s="1" t="s">
        <v>988</v>
      </c>
      <c r="H83" s="1" t="s">
        <v>989</v>
      </c>
      <c r="I83" s="1" t="s">
        <v>1507</v>
      </c>
      <c r="J83" s="1" t="s">
        <v>30</v>
      </c>
      <c r="K83" s="1" t="s">
        <v>1508</v>
      </c>
      <c r="L83" s="1" t="s">
        <v>1508</v>
      </c>
      <c r="M83" s="1" t="s">
        <v>992</v>
      </c>
      <c r="N83" s="1" t="s">
        <v>992</v>
      </c>
      <c r="O83" s="1" t="s">
        <v>993</v>
      </c>
      <c r="P83" s="1" t="s">
        <v>994</v>
      </c>
      <c r="Q83" s="1" t="s">
        <v>995</v>
      </c>
      <c r="R83" s="1" t="s">
        <v>1509</v>
      </c>
      <c r="S83" s="1" t="s">
        <v>997</v>
      </c>
      <c r="T83" s="1" t="s">
        <v>998</v>
      </c>
      <c r="U83" s="1" t="s">
        <v>999</v>
      </c>
      <c r="V83" s="1" t="s">
        <v>1037</v>
      </c>
    </row>
    <row r="84" s="1" customFormat="1" spans="1:22">
      <c r="A84" s="3">
        <v>999228444217372</v>
      </c>
      <c r="B84" s="1" t="s">
        <v>1480</v>
      </c>
      <c r="C84" s="1" t="s">
        <v>1510</v>
      </c>
      <c r="D84" s="1" t="s">
        <v>1511</v>
      </c>
      <c r="E84" s="1" t="s">
        <v>1512</v>
      </c>
      <c r="F84" s="1" t="s">
        <v>987</v>
      </c>
      <c r="G84" s="1" t="s">
        <v>988</v>
      </c>
      <c r="H84" s="1" t="s">
        <v>989</v>
      </c>
      <c r="I84" s="1" t="s">
        <v>1513</v>
      </c>
      <c r="J84" s="1" t="s">
        <v>30</v>
      </c>
      <c r="K84" s="1" t="s">
        <v>1514</v>
      </c>
      <c r="L84" s="1" t="s">
        <v>1514</v>
      </c>
      <c r="M84" s="1" t="s">
        <v>992</v>
      </c>
      <c r="N84" s="1" t="s">
        <v>992</v>
      </c>
      <c r="O84" s="1" t="s">
        <v>993</v>
      </c>
      <c r="P84" s="1" t="s">
        <v>994</v>
      </c>
      <c r="Q84" s="1" t="s">
        <v>995</v>
      </c>
      <c r="R84" s="1" t="s">
        <v>1515</v>
      </c>
      <c r="S84" s="1" t="s">
        <v>997</v>
      </c>
      <c r="T84" s="1" t="s">
        <v>998</v>
      </c>
      <c r="U84" s="1" t="s">
        <v>999</v>
      </c>
      <c r="V84" s="1" t="s">
        <v>1109</v>
      </c>
    </row>
    <row r="85" s="1" customFormat="1" spans="1:22">
      <c r="A85" s="3">
        <v>28443144869</v>
      </c>
      <c r="B85" s="1" t="s">
        <v>1516</v>
      </c>
      <c r="C85" s="1" t="s">
        <v>1517</v>
      </c>
      <c r="D85" s="1" t="s">
        <v>1518</v>
      </c>
      <c r="E85" s="1" t="s">
        <v>1519</v>
      </c>
      <c r="F85" s="1" t="s">
        <v>1004</v>
      </c>
      <c r="G85" s="1" t="s">
        <v>988</v>
      </c>
      <c r="H85" s="1" t="s">
        <v>989</v>
      </c>
      <c r="I85" s="1" t="s">
        <v>1520</v>
      </c>
      <c r="J85" s="1" t="s">
        <v>30</v>
      </c>
      <c r="K85" s="1" t="s">
        <v>1521</v>
      </c>
      <c r="L85" s="1" t="s">
        <v>1521</v>
      </c>
      <c r="M85" s="1" t="s">
        <v>992</v>
      </c>
      <c r="N85" s="1" t="s">
        <v>992</v>
      </c>
      <c r="O85" s="1" t="s">
        <v>993</v>
      </c>
      <c r="P85" s="1" t="s">
        <v>994</v>
      </c>
      <c r="Q85" s="1" t="s">
        <v>995</v>
      </c>
      <c r="R85" s="1" t="s">
        <v>1522</v>
      </c>
      <c r="S85" s="1" t="s">
        <v>997</v>
      </c>
      <c r="T85" s="1" t="s">
        <v>998</v>
      </c>
      <c r="U85" s="1" t="s">
        <v>999</v>
      </c>
      <c r="V85" s="1" t="s">
        <v>1037</v>
      </c>
    </row>
    <row r="86" s="1" customFormat="1" spans="1:22">
      <c r="A86" s="3">
        <v>999228442953638</v>
      </c>
      <c r="B86" s="1" t="s">
        <v>1516</v>
      </c>
      <c r="C86" s="1" t="s">
        <v>1523</v>
      </c>
      <c r="D86" s="1" t="s">
        <v>1524</v>
      </c>
      <c r="E86" s="1" t="s">
        <v>1525</v>
      </c>
      <c r="F86" s="1" t="s">
        <v>1004</v>
      </c>
      <c r="G86" s="1" t="s">
        <v>988</v>
      </c>
      <c r="H86" s="1" t="s">
        <v>989</v>
      </c>
      <c r="I86" s="1" t="s">
        <v>1526</v>
      </c>
      <c r="J86" s="1" t="s">
        <v>30</v>
      </c>
      <c r="K86" s="1" t="s">
        <v>1527</v>
      </c>
      <c r="L86" s="1" t="s">
        <v>1527</v>
      </c>
      <c r="M86" s="1" t="s">
        <v>992</v>
      </c>
      <c r="N86" s="1" t="s">
        <v>992</v>
      </c>
      <c r="O86" s="1" t="s">
        <v>993</v>
      </c>
      <c r="P86" s="1" t="s">
        <v>994</v>
      </c>
      <c r="Q86" s="1" t="s">
        <v>995</v>
      </c>
      <c r="R86" s="1" t="s">
        <v>1528</v>
      </c>
      <c r="S86" s="1" t="s">
        <v>997</v>
      </c>
      <c r="T86" s="1" t="s">
        <v>998</v>
      </c>
      <c r="U86" s="1" t="s">
        <v>999</v>
      </c>
      <c r="V86" s="1" t="s">
        <v>1328</v>
      </c>
    </row>
    <row r="87" s="1" customFormat="1" spans="1:22">
      <c r="A87" s="3">
        <v>999228442698260</v>
      </c>
      <c r="B87" s="1" t="s">
        <v>1516</v>
      </c>
      <c r="C87" s="1" t="s">
        <v>1529</v>
      </c>
      <c r="D87" s="1" t="s">
        <v>1204</v>
      </c>
      <c r="E87" s="1" t="s">
        <v>1530</v>
      </c>
      <c r="F87" s="1" t="s">
        <v>1004</v>
      </c>
      <c r="G87" s="1" t="s">
        <v>988</v>
      </c>
      <c r="H87" s="1" t="s">
        <v>989</v>
      </c>
      <c r="I87" s="1" t="s">
        <v>1531</v>
      </c>
      <c r="J87" s="1" t="s">
        <v>30</v>
      </c>
      <c r="K87" s="1" t="s">
        <v>1532</v>
      </c>
      <c r="L87" s="1" t="s">
        <v>1532</v>
      </c>
      <c r="M87" s="1" t="s">
        <v>992</v>
      </c>
      <c r="N87" s="1" t="s">
        <v>992</v>
      </c>
      <c r="O87" s="1" t="s">
        <v>993</v>
      </c>
      <c r="P87" s="1" t="s">
        <v>994</v>
      </c>
      <c r="Q87" s="1" t="s">
        <v>995</v>
      </c>
      <c r="R87" s="1" t="s">
        <v>1533</v>
      </c>
      <c r="S87" s="1" t="s">
        <v>997</v>
      </c>
      <c r="T87" s="1" t="s">
        <v>998</v>
      </c>
      <c r="U87" s="1" t="s">
        <v>999</v>
      </c>
      <c r="V87" s="1" t="s">
        <v>1037</v>
      </c>
    </row>
    <row r="88" s="1" customFormat="1" spans="1:22">
      <c r="A88" s="3">
        <v>999228442209751</v>
      </c>
      <c r="B88" s="1" t="s">
        <v>1516</v>
      </c>
      <c r="C88" s="1" t="s">
        <v>1534</v>
      </c>
      <c r="D88" s="1" t="s">
        <v>1535</v>
      </c>
      <c r="E88" s="1" t="s">
        <v>1536</v>
      </c>
      <c r="F88" s="1" t="s">
        <v>1004</v>
      </c>
      <c r="G88" s="1" t="s">
        <v>988</v>
      </c>
      <c r="H88" s="1" t="s">
        <v>989</v>
      </c>
      <c r="I88" s="1" t="s">
        <v>1537</v>
      </c>
      <c r="J88" s="1" t="s">
        <v>30</v>
      </c>
      <c r="K88" s="1" t="s">
        <v>1538</v>
      </c>
      <c r="L88" s="1" t="s">
        <v>1538</v>
      </c>
      <c r="M88" s="1" t="s">
        <v>992</v>
      </c>
      <c r="N88" s="1" t="s">
        <v>992</v>
      </c>
      <c r="O88" s="1" t="s">
        <v>993</v>
      </c>
      <c r="P88" s="1" t="s">
        <v>994</v>
      </c>
      <c r="Q88" s="1" t="s">
        <v>995</v>
      </c>
      <c r="R88" s="1" t="s">
        <v>1539</v>
      </c>
      <c r="S88" s="1" t="s">
        <v>997</v>
      </c>
      <c r="T88" s="1" t="s">
        <v>998</v>
      </c>
      <c r="U88" s="1" t="s">
        <v>999</v>
      </c>
      <c r="V88" s="1" t="s">
        <v>1191</v>
      </c>
    </row>
    <row r="89" s="1" customFormat="1" spans="1:22">
      <c r="A89" s="3">
        <v>28438209333</v>
      </c>
      <c r="B89" s="1" t="s">
        <v>1516</v>
      </c>
      <c r="C89" s="1" t="s">
        <v>1540</v>
      </c>
      <c r="D89" s="1" t="s">
        <v>1541</v>
      </c>
      <c r="E89" s="1" t="s">
        <v>1542</v>
      </c>
      <c r="F89" s="1" t="s">
        <v>987</v>
      </c>
      <c r="G89" s="1" t="s">
        <v>988</v>
      </c>
      <c r="H89" s="1" t="s">
        <v>989</v>
      </c>
      <c r="I89" s="1" t="s">
        <v>1543</v>
      </c>
      <c r="J89" s="1" t="s">
        <v>30</v>
      </c>
      <c r="K89" s="1" t="s">
        <v>1544</v>
      </c>
      <c r="L89" s="1" t="s">
        <v>1544</v>
      </c>
      <c r="M89" s="1" t="s">
        <v>992</v>
      </c>
      <c r="N89" s="1" t="s">
        <v>992</v>
      </c>
      <c r="O89" s="1" t="s">
        <v>993</v>
      </c>
      <c r="P89" s="1" t="s">
        <v>994</v>
      </c>
      <c r="Q89" s="1" t="s">
        <v>995</v>
      </c>
      <c r="R89" s="1" t="s">
        <v>1545</v>
      </c>
      <c r="S89" s="1" t="s">
        <v>997</v>
      </c>
      <c r="T89" s="1" t="s">
        <v>998</v>
      </c>
      <c r="U89" s="1" t="s">
        <v>999</v>
      </c>
      <c r="V89" s="1" t="s">
        <v>1546</v>
      </c>
    </row>
    <row r="90" s="1" customFormat="1" spans="1:22">
      <c r="A90" s="3">
        <v>999228436572537</v>
      </c>
      <c r="B90" s="1" t="s">
        <v>1516</v>
      </c>
      <c r="C90" s="1" t="s">
        <v>1547</v>
      </c>
      <c r="D90" s="1" t="s">
        <v>1418</v>
      </c>
      <c r="E90" s="1" t="s">
        <v>1548</v>
      </c>
      <c r="F90" s="1" t="s">
        <v>1080</v>
      </c>
      <c r="G90" s="1" t="s">
        <v>988</v>
      </c>
      <c r="H90" s="1" t="s">
        <v>989</v>
      </c>
      <c r="I90" s="1" t="s">
        <v>1549</v>
      </c>
      <c r="J90" s="1" t="s">
        <v>30</v>
      </c>
      <c r="K90" s="1" t="s">
        <v>1550</v>
      </c>
      <c r="L90" s="1" t="s">
        <v>1550</v>
      </c>
      <c r="M90" s="1" t="s">
        <v>992</v>
      </c>
      <c r="N90" s="1" t="s">
        <v>992</v>
      </c>
      <c r="O90" s="1" t="s">
        <v>993</v>
      </c>
      <c r="P90" s="1" t="s">
        <v>994</v>
      </c>
      <c r="Q90" s="1" t="s">
        <v>995</v>
      </c>
      <c r="R90" s="1" t="s">
        <v>1551</v>
      </c>
      <c r="S90" s="1" t="s">
        <v>997</v>
      </c>
      <c r="T90" s="1" t="s">
        <v>998</v>
      </c>
      <c r="U90" s="1" t="s">
        <v>999</v>
      </c>
      <c r="V90" s="1" t="s">
        <v>1037</v>
      </c>
    </row>
    <row r="91" s="1" customFormat="1" spans="1:22">
      <c r="A91" s="3">
        <v>999228434176843</v>
      </c>
      <c r="B91" s="1" t="s">
        <v>1552</v>
      </c>
      <c r="C91" s="1" t="s">
        <v>1553</v>
      </c>
      <c r="D91" s="1" t="s">
        <v>1554</v>
      </c>
      <c r="E91" s="1" t="s">
        <v>1555</v>
      </c>
      <c r="F91" s="1" t="s">
        <v>987</v>
      </c>
      <c r="G91" s="1" t="s">
        <v>988</v>
      </c>
      <c r="H91" s="1" t="s">
        <v>989</v>
      </c>
      <c r="I91" s="1" t="s">
        <v>1556</v>
      </c>
      <c r="J91" s="1" t="s">
        <v>30</v>
      </c>
      <c r="K91" s="1" t="s">
        <v>1557</v>
      </c>
      <c r="L91" s="1" t="s">
        <v>1557</v>
      </c>
      <c r="M91" s="1" t="s">
        <v>992</v>
      </c>
      <c r="N91" s="1" t="s">
        <v>992</v>
      </c>
      <c r="O91" s="1" t="s">
        <v>993</v>
      </c>
      <c r="P91" s="1" t="s">
        <v>994</v>
      </c>
      <c r="Q91" s="1" t="s">
        <v>995</v>
      </c>
      <c r="R91" s="1" t="s">
        <v>1558</v>
      </c>
      <c r="S91" s="1" t="s">
        <v>997</v>
      </c>
      <c r="T91" s="1" t="s">
        <v>998</v>
      </c>
      <c r="U91" s="1" t="s">
        <v>999</v>
      </c>
      <c r="V91" s="1" t="s">
        <v>1328</v>
      </c>
    </row>
    <row r="92" s="1" customFormat="1" spans="1:22">
      <c r="A92" s="3">
        <v>999228423286821</v>
      </c>
      <c r="B92" s="1" t="s">
        <v>1552</v>
      </c>
      <c r="C92" s="1" t="s">
        <v>1559</v>
      </c>
      <c r="D92" s="1" t="s">
        <v>1560</v>
      </c>
      <c r="E92" s="1" t="s">
        <v>1561</v>
      </c>
      <c r="F92" s="1" t="s">
        <v>1080</v>
      </c>
      <c r="G92" s="1" t="s">
        <v>988</v>
      </c>
      <c r="H92" s="1" t="s">
        <v>989</v>
      </c>
      <c r="I92" s="1" t="s">
        <v>1562</v>
      </c>
      <c r="J92" s="1" t="s">
        <v>30</v>
      </c>
      <c r="K92" s="1" t="s">
        <v>1563</v>
      </c>
      <c r="L92" s="1" t="s">
        <v>1563</v>
      </c>
      <c r="M92" s="1" t="s">
        <v>992</v>
      </c>
      <c r="N92" s="1" t="s">
        <v>992</v>
      </c>
      <c r="O92" s="1" t="s">
        <v>993</v>
      </c>
      <c r="P92" s="1" t="s">
        <v>994</v>
      </c>
      <c r="Q92" s="1" t="s">
        <v>995</v>
      </c>
      <c r="R92" s="1" t="s">
        <v>1564</v>
      </c>
      <c r="S92" s="1" t="s">
        <v>997</v>
      </c>
      <c r="T92" s="1" t="s">
        <v>998</v>
      </c>
      <c r="U92" s="1" t="s">
        <v>999</v>
      </c>
      <c r="V92" s="1" t="s">
        <v>1037</v>
      </c>
    </row>
    <row r="93" s="1" customFormat="1" spans="1:22">
      <c r="A93" s="3">
        <v>999228420564952</v>
      </c>
      <c r="B93" s="1" t="s">
        <v>1552</v>
      </c>
      <c r="C93" s="1" t="s">
        <v>1565</v>
      </c>
      <c r="D93" s="1" t="s">
        <v>1566</v>
      </c>
      <c r="E93" s="1" t="s">
        <v>1567</v>
      </c>
      <c r="F93" s="1" t="s">
        <v>1004</v>
      </c>
      <c r="G93" s="1" t="s">
        <v>988</v>
      </c>
      <c r="H93" s="1" t="s">
        <v>989</v>
      </c>
      <c r="I93" s="1" t="s">
        <v>1568</v>
      </c>
      <c r="J93" s="1" t="s">
        <v>30</v>
      </c>
      <c r="K93" s="1" t="s">
        <v>1569</v>
      </c>
      <c r="L93" s="1" t="s">
        <v>1569</v>
      </c>
      <c r="M93" s="1" t="s">
        <v>992</v>
      </c>
      <c r="N93" s="1" t="s">
        <v>992</v>
      </c>
      <c r="O93" s="1" t="s">
        <v>993</v>
      </c>
      <c r="P93" s="1" t="s">
        <v>994</v>
      </c>
      <c r="Q93" s="1" t="s">
        <v>995</v>
      </c>
      <c r="R93" s="1" t="s">
        <v>1570</v>
      </c>
      <c r="S93" s="1" t="s">
        <v>997</v>
      </c>
      <c r="T93" s="1" t="s">
        <v>998</v>
      </c>
      <c r="U93" s="1" t="s">
        <v>999</v>
      </c>
      <c r="V93" s="1" t="s">
        <v>1037</v>
      </c>
    </row>
    <row r="94" s="1" customFormat="1" spans="1:22">
      <c r="A94" s="3">
        <v>999228417868510</v>
      </c>
      <c r="B94" s="1" t="s">
        <v>1552</v>
      </c>
      <c r="C94" s="1" t="s">
        <v>1571</v>
      </c>
      <c r="D94" s="1" t="s">
        <v>1572</v>
      </c>
      <c r="E94" s="1" t="s">
        <v>1573</v>
      </c>
      <c r="F94" s="1" t="s">
        <v>1080</v>
      </c>
      <c r="G94" s="1" t="s">
        <v>988</v>
      </c>
      <c r="H94" s="1" t="s">
        <v>989</v>
      </c>
      <c r="I94" s="1" t="s">
        <v>1574</v>
      </c>
      <c r="J94" s="1" t="s">
        <v>30</v>
      </c>
      <c r="K94" s="1" t="s">
        <v>1575</v>
      </c>
      <c r="L94" s="1" t="s">
        <v>1575</v>
      </c>
      <c r="M94" s="1" t="s">
        <v>992</v>
      </c>
      <c r="N94" s="1" t="s">
        <v>992</v>
      </c>
      <c r="O94" s="1" t="s">
        <v>993</v>
      </c>
      <c r="P94" s="1" t="s">
        <v>994</v>
      </c>
      <c r="Q94" s="1" t="s">
        <v>995</v>
      </c>
      <c r="R94" s="1" t="s">
        <v>1576</v>
      </c>
      <c r="S94" s="1" t="s">
        <v>997</v>
      </c>
      <c r="T94" s="1" t="s">
        <v>998</v>
      </c>
      <c r="U94" s="1" t="s">
        <v>999</v>
      </c>
      <c r="V94" s="1" t="s">
        <v>1037</v>
      </c>
    </row>
    <row r="95" s="1" customFormat="1" spans="1:22">
      <c r="A95" s="3">
        <v>999228413605624</v>
      </c>
      <c r="B95" s="1" t="s">
        <v>1552</v>
      </c>
      <c r="C95" s="1" t="s">
        <v>1577</v>
      </c>
      <c r="D95" s="1" t="s">
        <v>1578</v>
      </c>
      <c r="E95" s="1" t="s">
        <v>1579</v>
      </c>
      <c r="F95" s="1" t="s">
        <v>1004</v>
      </c>
      <c r="G95" s="1" t="s">
        <v>988</v>
      </c>
      <c r="H95" s="1" t="s">
        <v>989</v>
      </c>
      <c r="I95" s="1" t="s">
        <v>1580</v>
      </c>
      <c r="J95" s="1" t="s">
        <v>30</v>
      </c>
      <c r="K95" s="1" t="s">
        <v>1581</v>
      </c>
      <c r="L95" s="1" t="s">
        <v>1581</v>
      </c>
      <c r="M95" s="1" t="s">
        <v>992</v>
      </c>
      <c r="N95" s="1" t="s">
        <v>992</v>
      </c>
      <c r="O95" s="1" t="s">
        <v>993</v>
      </c>
      <c r="P95" s="1" t="s">
        <v>994</v>
      </c>
      <c r="Q95" s="1" t="s">
        <v>995</v>
      </c>
      <c r="R95" s="1" t="s">
        <v>1582</v>
      </c>
      <c r="S95" s="1" t="s">
        <v>997</v>
      </c>
      <c r="T95" s="1" t="s">
        <v>998</v>
      </c>
      <c r="U95" s="1" t="s">
        <v>999</v>
      </c>
      <c r="V95" s="1" t="s">
        <v>1109</v>
      </c>
    </row>
    <row r="96" s="1" customFormat="1" spans="1:22">
      <c r="A96" s="3">
        <v>999228404902689</v>
      </c>
      <c r="B96" s="1" t="s">
        <v>1583</v>
      </c>
      <c r="C96" s="1" t="s">
        <v>1584</v>
      </c>
      <c r="D96" s="1" t="s">
        <v>1585</v>
      </c>
      <c r="E96" s="1" t="s">
        <v>1586</v>
      </c>
      <c r="F96" s="1" t="s">
        <v>1004</v>
      </c>
      <c r="G96" s="1" t="s">
        <v>988</v>
      </c>
      <c r="H96" s="1" t="s">
        <v>989</v>
      </c>
      <c r="I96" s="1" t="s">
        <v>1587</v>
      </c>
      <c r="J96" s="1" t="s">
        <v>30</v>
      </c>
      <c r="K96" s="1" t="s">
        <v>1588</v>
      </c>
      <c r="L96" s="1" t="s">
        <v>1588</v>
      </c>
      <c r="M96" s="1" t="s">
        <v>992</v>
      </c>
      <c r="N96" s="1" t="s">
        <v>992</v>
      </c>
      <c r="O96" s="1" t="s">
        <v>993</v>
      </c>
      <c r="P96" s="1" t="s">
        <v>994</v>
      </c>
      <c r="Q96" s="1" t="s">
        <v>995</v>
      </c>
      <c r="R96" s="1" t="s">
        <v>1589</v>
      </c>
      <c r="S96" s="1" t="s">
        <v>997</v>
      </c>
      <c r="T96" s="1" t="s">
        <v>998</v>
      </c>
      <c r="U96" s="1" t="s">
        <v>999</v>
      </c>
      <c r="V96" s="1" t="s">
        <v>1109</v>
      </c>
    </row>
    <row r="97" s="1" customFormat="1" spans="1:22">
      <c r="A97" s="3">
        <v>999228399611084</v>
      </c>
      <c r="B97" s="1" t="s">
        <v>1583</v>
      </c>
      <c r="C97" s="1" t="s">
        <v>1590</v>
      </c>
      <c r="D97" s="1" t="s">
        <v>1591</v>
      </c>
      <c r="E97" s="1" t="s">
        <v>1592</v>
      </c>
      <c r="F97" s="1" t="s">
        <v>1080</v>
      </c>
      <c r="G97" s="1" t="s">
        <v>988</v>
      </c>
      <c r="H97" s="1" t="s">
        <v>989</v>
      </c>
      <c r="I97" s="1" t="s">
        <v>1593</v>
      </c>
      <c r="J97" s="1" t="s">
        <v>30</v>
      </c>
      <c r="K97" s="1" t="s">
        <v>1594</v>
      </c>
      <c r="L97" s="1" t="s">
        <v>1594</v>
      </c>
      <c r="M97" s="1" t="s">
        <v>992</v>
      </c>
      <c r="N97" s="1" t="s">
        <v>992</v>
      </c>
      <c r="O97" s="1" t="s">
        <v>993</v>
      </c>
      <c r="P97" s="1" t="s">
        <v>994</v>
      </c>
      <c r="Q97" s="1" t="s">
        <v>995</v>
      </c>
      <c r="R97" s="1" t="s">
        <v>1595</v>
      </c>
      <c r="S97" s="1" t="s">
        <v>997</v>
      </c>
      <c r="T97" s="1" t="s">
        <v>998</v>
      </c>
      <c r="U97" s="1" t="s">
        <v>999</v>
      </c>
      <c r="V97" s="1" t="s">
        <v>1037</v>
      </c>
    </row>
    <row r="98" s="1" customFormat="1" spans="1:22">
      <c r="A98" s="3">
        <v>999228397558765</v>
      </c>
      <c r="B98" s="1" t="s">
        <v>1583</v>
      </c>
      <c r="C98" s="1" t="s">
        <v>1596</v>
      </c>
      <c r="D98" s="1" t="s">
        <v>1597</v>
      </c>
      <c r="E98" s="1" t="s">
        <v>1598</v>
      </c>
      <c r="F98" s="1" t="s">
        <v>983</v>
      </c>
      <c r="G98" s="1" t="s">
        <v>988</v>
      </c>
      <c r="H98" s="1" t="s">
        <v>989</v>
      </c>
      <c r="I98" s="1" t="s">
        <v>1599</v>
      </c>
      <c r="J98" s="1" t="s">
        <v>30</v>
      </c>
      <c r="K98" s="1" t="s">
        <v>1600</v>
      </c>
      <c r="L98" s="1" t="s">
        <v>1600</v>
      </c>
      <c r="M98" s="1" t="s">
        <v>992</v>
      </c>
      <c r="N98" s="1" t="s">
        <v>992</v>
      </c>
      <c r="O98" s="1" t="s">
        <v>993</v>
      </c>
      <c r="P98" s="1" t="s">
        <v>994</v>
      </c>
      <c r="Q98" s="1" t="s">
        <v>995</v>
      </c>
      <c r="R98" s="1" t="s">
        <v>1601</v>
      </c>
      <c r="S98" s="1" t="s">
        <v>997</v>
      </c>
      <c r="T98" s="1" t="s">
        <v>998</v>
      </c>
      <c r="U98" s="1" t="s">
        <v>999</v>
      </c>
      <c r="V98" s="1" t="s">
        <v>1191</v>
      </c>
    </row>
    <row r="99" s="1" customFormat="1" spans="1:22">
      <c r="A99" s="3">
        <v>999228393548822</v>
      </c>
      <c r="B99" s="1" t="s">
        <v>1583</v>
      </c>
      <c r="C99" s="1" t="s">
        <v>1602</v>
      </c>
      <c r="D99" s="1" t="s">
        <v>1384</v>
      </c>
      <c r="E99" s="1" t="s">
        <v>1603</v>
      </c>
      <c r="F99" s="1" t="s">
        <v>1004</v>
      </c>
      <c r="G99" s="1" t="s">
        <v>988</v>
      </c>
      <c r="H99" s="1" t="s">
        <v>989</v>
      </c>
      <c r="I99" s="1" t="s">
        <v>1604</v>
      </c>
      <c r="J99" s="1" t="s">
        <v>30</v>
      </c>
      <c r="K99" s="1" t="s">
        <v>1605</v>
      </c>
      <c r="L99" s="1" t="s">
        <v>1605</v>
      </c>
      <c r="M99" s="1" t="s">
        <v>992</v>
      </c>
      <c r="N99" s="1" t="s">
        <v>992</v>
      </c>
      <c r="O99" s="1" t="s">
        <v>993</v>
      </c>
      <c r="P99" s="1" t="s">
        <v>994</v>
      </c>
      <c r="Q99" s="1" t="s">
        <v>995</v>
      </c>
      <c r="R99" s="1" t="s">
        <v>1606</v>
      </c>
      <c r="S99" s="1" t="s">
        <v>997</v>
      </c>
      <c r="T99" s="1" t="s">
        <v>998</v>
      </c>
      <c r="U99" s="1" t="s">
        <v>999</v>
      </c>
      <c r="V99" s="1" t="s">
        <v>1389</v>
      </c>
    </row>
    <row r="100" s="1" customFormat="1" spans="1:22">
      <c r="A100" s="3">
        <v>999228370246612</v>
      </c>
      <c r="B100" s="1" t="s">
        <v>1607</v>
      </c>
      <c r="C100" s="1" t="s">
        <v>1608</v>
      </c>
      <c r="D100" s="1" t="s">
        <v>1609</v>
      </c>
      <c r="E100" s="1" t="s">
        <v>1610</v>
      </c>
      <c r="F100" s="1" t="s">
        <v>987</v>
      </c>
      <c r="G100" s="1" t="s">
        <v>988</v>
      </c>
      <c r="H100" s="1" t="s">
        <v>989</v>
      </c>
      <c r="I100" s="1" t="s">
        <v>1611</v>
      </c>
      <c r="J100" s="1" t="s">
        <v>30</v>
      </c>
      <c r="K100" s="1" t="s">
        <v>1612</v>
      </c>
      <c r="L100" s="1" t="s">
        <v>1612</v>
      </c>
      <c r="M100" s="1" t="s">
        <v>992</v>
      </c>
      <c r="N100" s="1" t="s">
        <v>992</v>
      </c>
      <c r="O100" s="1" t="s">
        <v>993</v>
      </c>
      <c r="P100" s="1" t="s">
        <v>994</v>
      </c>
      <c r="Q100" s="1" t="s">
        <v>995</v>
      </c>
      <c r="R100" s="1" t="s">
        <v>1613</v>
      </c>
      <c r="S100" s="1" t="s">
        <v>997</v>
      </c>
      <c r="T100" s="1" t="s">
        <v>998</v>
      </c>
      <c r="U100" s="1" t="s">
        <v>999</v>
      </c>
      <c r="V100" s="1" t="s">
        <v>1037</v>
      </c>
    </row>
    <row r="101" s="1" customFormat="1" spans="1:22">
      <c r="A101" s="3">
        <v>999228369231290</v>
      </c>
      <c r="B101" s="1" t="s">
        <v>1607</v>
      </c>
      <c r="C101" s="1" t="s">
        <v>1614</v>
      </c>
      <c r="D101" s="1" t="s">
        <v>1615</v>
      </c>
      <c r="E101" s="1" t="s">
        <v>1616</v>
      </c>
      <c r="F101" s="1" t="s">
        <v>1030</v>
      </c>
      <c r="G101" s="1" t="s">
        <v>988</v>
      </c>
      <c r="H101" s="1" t="s">
        <v>989</v>
      </c>
      <c r="I101" s="1" t="s">
        <v>1617</v>
      </c>
      <c r="J101" s="1" t="s">
        <v>30</v>
      </c>
      <c r="K101" s="1" t="s">
        <v>1618</v>
      </c>
      <c r="L101" s="1" t="s">
        <v>1618</v>
      </c>
      <c r="M101" s="1" t="s">
        <v>992</v>
      </c>
      <c r="N101" s="1" t="s">
        <v>992</v>
      </c>
      <c r="O101" s="1" t="s">
        <v>993</v>
      </c>
      <c r="P101" s="1" t="s">
        <v>994</v>
      </c>
      <c r="Q101" s="1" t="s">
        <v>995</v>
      </c>
      <c r="R101" s="1" t="s">
        <v>1619</v>
      </c>
      <c r="S101" s="1" t="s">
        <v>997</v>
      </c>
      <c r="T101" s="1" t="s">
        <v>998</v>
      </c>
      <c r="U101" s="1" t="s">
        <v>999</v>
      </c>
      <c r="V101" s="1" t="s">
        <v>1037</v>
      </c>
    </row>
    <row r="102" s="1" customFormat="1" spans="1:22">
      <c r="A102" s="3">
        <v>999228360472328</v>
      </c>
      <c r="B102" s="1" t="s">
        <v>1620</v>
      </c>
      <c r="C102" s="1" t="s">
        <v>1621</v>
      </c>
      <c r="D102" s="1" t="s">
        <v>1622</v>
      </c>
      <c r="E102" s="1" t="s">
        <v>1623</v>
      </c>
      <c r="F102" s="1" t="s">
        <v>983</v>
      </c>
      <c r="G102" s="1" t="s">
        <v>988</v>
      </c>
      <c r="H102" s="1" t="s">
        <v>989</v>
      </c>
      <c r="I102" s="1" t="s">
        <v>1624</v>
      </c>
      <c r="J102" s="1" t="s">
        <v>30</v>
      </c>
      <c r="K102" s="1" t="s">
        <v>1625</v>
      </c>
      <c r="L102" s="1" t="s">
        <v>1625</v>
      </c>
      <c r="M102" s="1" t="s">
        <v>992</v>
      </c>
      <c r="N102" s="1" t="s">
        <v>992</v>
      </c>
      <c r="O102" s="1" t="s">
        <v>993</v>
      </c>
      <c r="P102" s="1" t="s">
        <v>994</v>
      </c>
      <c r="Q102" s="1" t="s">
        <v>995</v>
      </c>
      <c r="R102" s="1" t="s">
        <v>1626</v>
      </c>
      <c r="S102" s="1" t="s">
        <v>997</v>
      </c>
      <c r="T102" s="1" t="s">
        <v>998</v>
      </c>
      <c r="U102" s="1" t="s">
        <v>999</v>
      </c>
      <c r="V102" s="1" t="s">
        <v>1037</v>
      </c>
    </row>
    <row r="103" s="1" customFormat="1" spans="1:22">
      <c r="A103" s="3">
        <v>999228360360931</v>
      </c>
      <c r="B103" s="1" t="s">
        <v>1620</v>
      </c>
      <c r="C103" s="1" t="s">
        <v>1627</v>
      </c>
      <c r="D103" s="1" t="s">
        <v>1628</v>
      </c>
      <c r="E103" s="1" t="s">
        <v>1629</v>
      </c>
      <c r="F103" s="1" t="s">
        <v>987</v>
      </c>
      <c r="G103" s="1" t="s">
        <v>988</v>
      </c>
      <c r="H103" s="1" t="s">
        <v>989</v>
      </c>
      <c r="I103" s="1" t="s">
        <v>1630</v>
      </c>
      <c r="J103" s="1" t="s">
        <v>30</v>
      </c>
      <c r="K103" s="1" t="s">
        <v>1631</v>
      </c>
      <c r="L103" s="1" t="s">
        <v>1631</v>
      </c>
      <c r="M103" s="1" t="s">
        <v>992</v>
      </c>
      <c r="N103" s="1" t="s">
        <v>992</v>
      </c>
      <c r="O103" s="1" t="s">
        <v>993</v>
      </c>
      <c r="P103" s="1" t="s">
        <v>994</v>
      </c>
      <c r="Q103" s="1" t="s">
        <v>995</v>
      </c>
      <c r="R103" s="1" t="s">
        <v>1632</v>
      </c>
      <c r="S103" s="1" t="s">
        <v>997</v>
      </c>
      <c r="T103" s="1" t="s">
        <v>998</v>
      </c>
      <c r="U103" s="1" t="s">
        <v>999</v>
      </c>
      <c r="V103" s="1" t="s">
        <v>1633</v>
      </c>
    </row>
    <row r="104" s="1" customFormat="1" spans="1:22">
      <c r="A104" s="3">
        <v>999228357687946</v>
      </c>
      <c r="B104" s="1" t="s">
        <v>1634</v>
      </c>
      <c r="C104" s="1" t="s">
        <v>1635</v>
      </c>
      <c r="D104" s="1" t="s">
        <v>1217</v>
      </c>
      <c r="E104" s="1" t="s">
        <v>1636</v>
      </c>
      <c r="F104" s="1" t="s">
        <v>1004</v>
      </c>
      <c r="G104" s="1" t="s">
        <v>988</v>
      </c>
      <c r="H104" s="1" t="s">
        <v>989</v>
      </c>
      <c r="I104" s="1" t="s">
        <v>1637</v>
      </c>
      <c r="J104" s="1" t="s">
        <v>30</v>
      </c>
      <c r="K104" s="1" t="s">
        <v>1638</v>
      </c>
      <c r="L104" s="1" t="s">
        <v>1638</v>
      </c>
      <c r="M104" s="1" t="s">
        <v>992</v>
      </c>
      <c r="N104" s="1" t="s">
        <v>992</v>
      </c>
      <c r="O104" s="1" t="s">
        <v>993</v>
      </c>
      <c r="P104" s="1" t="s">
        <v>994</v>
      </c>
      <c r="Q104" s="1" t="s">
        <v>995</v>
      </c>
      <c r="R104" s="1" t="s">
        <v>1639</v>
      </c>
      <c r="S104" s="1" t="s">
        <v>997</v>
      </c>
      <c r="T104" s="1" t="s">
        <v>998</v>
      </c>
      <c r="U104" s="1" t="s">
        <v>999</v>
      </c>
      <c r="V104" s="1" t="s">
        <v>1109</v>
      </c>
    </row>
    <row r="105" s="1" customFormat="1" spans="1:22">
      <c r="A105" s="3">
        <v>999228354994756</v>
      </c>
      <c r="B105" s="1" t="s">
        <v>1634</v>
      </c>
      <c r="C105" s="1" t="s">
        <v>1640</v>
      </c>
      <c r="D105" s="1" t="s">
        <v>1641</v>
      </c>
      <c r="E105" s="1" t="s">
        <v>1642</v>
      </c>
      <c r="F105" s="1" t="s">
        <v>1080</v>
      </c>
      <c r="G105" s="1" t="s">
        <v>988</v>
      </c>
      <c r="H105" s="1" t="s">
        <v>989</v>
      </c>
      <c r="I105" s="1" t="s">
        <v>1643</v>
      </c>
      <c r="J105" s="1" t="s">
        <v>30</v>
      </c>
      <c r="K105" s="1" t="s">
        <v>1644</v>
      </c>
      <c r="L105" s="1" t="s">
        <v>1644</v>
      </c>
      <c r="M105" s="1" t="s">
        <v>992</v>
      </c>
      <c r="N105" s="1" t="s">
        <v>992</v>
      </c>
      <c r="O105" s="1" t="s">
        <v>993</v>
      </c>
      <c r="P105" s="1" t="s">
        <v>994</v>
      </c>
      <c r="Q105" s="1" t="s">
        <v>995</v>
      </c>
      <c r="R105" s="1" t="s">
        <v>1645</v>
      </c>
      <c r="S105" s="1" t="s">
        <v>997</v>
      </c>
      <c r="T105" s="1" t="s">
        <v>998</v>
      </c>
      <c r="U105" s="1" t="s">
        <v>957</v>
      </c>
      <c r="V105" s="1" t="s">
        <v>1037</v>
      </c>
    </row>
    <row r="106" s="1" customFormat="1" spans="1:22">
      <c r="A106" s="3">
        <v>999228354885942</v>
      </c>
      <c r="B106" s="1" t="s">
        <v>1634</v>
      </c>
      <c r="C106" s="1" t="s">
        <v>1646</v>
      </c>
      <c r="D106" s="1" t="s">
        <v>1647</v>
      </c>
      <c r="E106" s="1" t="s">
        <v>1648</v>
      </c>
      <c r="F106" s="1" t="s">
        <v>1004</v>
      </c>
      <c r="G106" s="1" t="s">
        <v>988</v>
      </c>
      <c r="H106" s="1" t="s">
        <v>989</v>
      </c>
      <c r="I106" s="1" t="s">
        <v>1649</v>
      </c>
      <c r="J106" s="1" t="s">
        <v>30</v>
      </c>
      <c r="K106" s="1" t="s">
        <v>1650</v>
      </c>
      <c r="L106" s="1" t="s">
        <v>1650</v>
      </c>
      <c r="M106" s="1" t="s">
        <v>992</v>
      </c>
      <c r="N106" s="1" t="s">
        <v>992</v>
      </c>
      <c r="O106" s="1" t="s">
        <v>993</v>
      </c>
      <c r="P106" s="1" t="s">
        <v>994</v>
      </c>
      <c r="Q106" s="1" t="s">
        <v>995</v>
      </c>
      <c r="R106" s="1" t="s">
        <v>1651</v>
      </c>
      <c r="S106" s="1" t="s">
        <v>997</v>
      </c>
      <c r="T106" s="1" t="s">
        <v>998</v>
      </c>
      <c r="U106" s="1" t="s">
        <v>957</v>
      </c>
      <c r="V106" s="1" t="s">
        <v>1037</v>
      </c>
    </row>
    <row r="107" s="1" customFormat="1" spans="1:22">
      <c r="A107" s="3">
        <v>999228343197164</v>
      </c>
      <c r="B107" s="1" t="s">
        <v>1652</v>
      </c>
      <c r="C107" s="1" t="s">
        <v>1653</v>
      </c>
      <c r="D107" s="1" t="s">
        <v>1654</v>
      </c>
      <c r="E107" s="1" t="s">
        <v>1655</v>
      </c>
      <c r="F107" s="1" t="s">
        <v>1123</v>
      </c>
      <c r="G107" s="1" t="s">
        <v>988</v>
      </c>
      <c r="H107" s="1" t="s">
        <v>989</v>
      </c>
      <c r="I107" s="1" t="s">
        <v>1656</v>
      </c>
      <c r="J107" s="1" t="s">
        <v>30</v>
      </c>
      <c r="K107" s="1" t="s">
        <v>1657</v>
      </c>
      <c r="L107" s="1" t="s">
        <v>1657</v>
      </c>
      <c r="M107" s="1" t="s">
        <v>992</v>
      </c>
      <c r="N107" s="1" t="s">
        <v>992</v>
      </c>
      <c r="O107" s="1" t="s">
        <v>993</v>
      </c>
      <c r="P107" s="1" t="s">
        <v>994</v>
      </c>
      <c r="Q107" s="1" t="s">
        <v>995</v>
      </c>
      <c r="R107" s="1" t="s">
        <v>1658</v>
      </c>
      <c r="S107" s="1" t="s">
        <v>997</v>
      </c>
      <c r="T107" s="1" t="s">
        <v>998</v>
      </c>
      <c r="U107" s="1" t="s">
        <v>999</v>
      </c>
      <c r="V107" s="1" t="s">
        <v>1271</v>
      </c>
    </row>
    <row r="108" s="1" customFormat="1" spans="1:22">
      <c r="A108" s="3">
        <v>999228340061724</v>
      </c>
      <c r="B108" s="1" t="s">
        <v>1652</v>
      </c>
      <c r="C108" s="1" t="s">
        <v>1659</v>
      </c>
      <c r="D108" s="1" t="s">
        <v>1660</v>
      </c>
      <c r="E108" s="1" t="s">
        <v>1661</v>
      </c>
      <c r="F108" s="1" t="s">
        <v>987</v>
      </c>
      <c r="G108" s="1" t="s">
        <v>988</v>
      </c>
      <c r="H108" s="1" t="s">
        <v>989</v>
      </c>
      <c r="I108" s="1" t="s">
        <v>1662</v>
      </c>
      <c r="J108" s="1" t="s">
        <v>30</v>
      </c>
      <c r="K108" s="1" t="s">
        <v>1663</v>
      </c>
      <c r="L108" s="1" t="s">
        <v>1663</v>
      </c>
      <c r="M108" s="1" t="s">
        <v>992</v>
      </c>
      <c r="N108" s="1" t="s">
        <v>992</v>
      </c>
      <c r="O108" s="1" t="s">
        <v>993</v>
      </c>
      <c r="P108" s="1" t="s">
        <v>994</v>
      </c>
      <c r="Q108" s="1" t="s">
        <v>995</v>
      </c>
      <c r="R108" s="1" t="s">
        <v>1664</v>
      </c>
      <c r="S108" s="1" t="s">
        <v>997</v>
      </c>
      <c r="T108" s="1" t="s">
        <v>998</v>
      </c>
      <c r="U108" s="1" t="s">
        <v>999</v>
      </c>
      <c r="V108" s="1" t="s">
        <v>1037</v>
      </c>
    </row>
    <row r="109" s="1" customFormat="1" spans="1:22">
      <c r="A109" s="3">
        <v>999228339491447</v>
      </c>
      <c r="B109" s="1" t="s">
        <v>1652</v>
      </c>
      <c r="C109" s="1" t="s">
        <v>1665</v>
      </c>
      <c r="D109" s="1" t="s">
        <v>1666</v>
      </c>
      <c r="E109" s="1" t="s">
        <v>1667</v>
      </c>
      <c r="F109" s="1" t="s">
        <v>987</v>
      </c>
      <c r="G109" s="1" t="s">
        <v>988</v>
      </c>
      <c r="H109" s="1" t="s">
        <v>989</v>
      </c>
      <c r="I109" s="1" t="s">
        <v>1668</v>
      </c>
      <c r="J109" s="1" t="s">
        <v>30</v>
      </c>
      <c r="K109" s="1" t="s">
        <v>1669</v>
      </c>
      <c r="L109" s="1" t="s">
        <v>1669</v>
      </c>
      <c r="M109" s="1" t="s">
        <v>992</v>
      </c>
      <c r="N109" s="1" t="s">
        <v>992</v>
      </c>
      <c r="O109" s="1" t="s">
        <v>993</v>
      </c>
      <c r="P109" s="1" t="s">
        <v>994</v>
      </c>
      <c r="Q109" s="1" t="s">
        <v>995</v>
      </c>
      <c r="R109" s="1" t="s">
        <v>1670</v>
      </c>
      <c r="S109" s="1" t="s">
        <v>997</v>
      </c>
      <c r="T109" s="1" t="s">
        <v>998</v>
      </c>
      <c r="U109" s="1" t="s">
        <v>999</v>
      </c>
      <c r="V109" s="1" t="s">
        <v>1109</v>
      </c>
    </row>
    <row r="110" s="1" customFormat="1" spans="1:22">
      <c r="A110" s="3">
        <v>999228330162569</v>
      </c>
      <c r="B110" s="1" t="s">
        <v>1671</v>
      </c>
      <c r="C110" s="1" t="s">
        <v>1672</v>
      </c>
      <c r="D110" s="1" t="s">
        <v>1323</v>
      </c>
      <c r="E110" s="1" t="s">
        <v>1673</v>
      </c>
      <c r="F110" s="1" t="s">
        <v>1004</v>
      </c>
      <c r="G110" s="1" t="s">
        <v>988</v>
      </c>
      <c r="H110" s="1" t="s">
        <v>989</v>
      </c>
      <c r="I110" s="1" t="s">
        <v>1674</v>
      </c>
      <c r="J110" s="1" t="s">
        <v>30</v>
      </c>
      <c r="K110" s="1" t="s">
        <v>1675</v>
      </c>
      <c r="L110" s="1" t="s">
        <v>1675</v>
      </c>
      <c r="M110" s="1" t="s">
        <v>992</v>
      </c>
      <c r="N110" s="1" t="s">
        <v>992</v>
      </c>
      <c r="O110" s="1" t="s">
        <v>993</v>
      </c>
      <c r="P110" s="1" t="s">
        <v>994</v>
      </c>
      <c r="Q110" s="1" t="s">
        <v>995</v>
      </c>
      <c r="R110" s="1" t="s">
        <v>1676</v>
      </c>
      <c r="S110" s="1" t="s">
        <v>997</v>
      </c>
      <c r="T110" s="1" t="s">
        <v>998</v>
      </c>
      <c r="U110" s="1" t="s">
        <v>999</v>
      </c>
      <c r="V110" s="1" t="s">
        <v>1328</v>
      </c>
    </row>
    <row r="111" s="1" customFormat="1" spans="1:22">
      <c r="A111" s="3">
        <v>999228326825741</v>
      </c>
      <c r="B111" s="1" t="s">
        <v>1671</v>
      </c>
      <c r="C111" s="1" t="s">
        <v>1677</v>
      </c>
      <c r="D111" s="1" t="s">
        <v>1678</v>
      </c>
      <c r="E111" s="1" t="s">
        <v>1679</v>
      </c>
      <c r="F111" s="1" t="s">
        <v>983</v>
      </c>
      <c r="G111" s="1" t="s">
        <v>988</v>
      </c>
      <c r="H111" s="1" t="s">
        <v>989</v>
      </c>
      <c r="I111" s="1" t="s">
        <v>1680</v>
      </c>
      <c r="J111" s="1" t="s">
        <v>30</v>
      </c>
      <c r="K111" s="1" t="s">
        <v>1681</v>
      </c>
      <c r="L111" s="1" t="s">
        <v>1681</v>
      </c>
      <c r="M111" s="1" t="s">
        <v>992</v>
      </c>
      <c r="N111" s="1" t="s">
        <v>992</v>
      </c>
      <c r="O111" s="1" t="s">
        <v>993</v>
      </c>
      <c r="P111" s="1" t="s">
        <v>994</v>
      </c>
      <c r="Q111" s="1" t="s">
        <v>995</v>
      </c>
      <c r="R111" s="1" t="s">
        <v>1682</v>
      </c>
      <c r="S111" s="1" t="s">
        <v>997</v>
      </c>
      <c r="T111" s="1" t="s">
        <v>998</v>
      </c>
      <c r="U111" s="1" t="s">
        <v>999</v>
      </c>
      <c r="V111" s="1" t="s">
        <v>1015</v>
      </c>
    </row>
    <row r="112" s="1" customFormat="1" spans="1:22">
      <c r="A112" s="3">
        <v>999228319404923</v>
      </c>
      <c r="B112" s="1" t="s">
        <v>1683</v>
      </c>
      <c r="C112" s="1" t="s">
        <v>1684</v>
      </c>
      <c r="D112" s="1" t="s">
        <v>1685</v>
      </c>
      <c r="E112" s="1" t="s">
        <v>1686</v>
      </c>
      <c r="F112" s="1" t="s">
        <v>1030</v>
      </c>
      <c r="G112" s="1" t="s">
        <v>988</v>
      </c>
      <c r="H112" s="1" t="s">
        <v>989</v>
      </c>
      <c r="I112" s="1" t="s">
        <v>1687</v>
      </c>
      <c r="J112" s="1" t="s">
        <v>30</v>
      </c>
      <c r="K112" s="1" t="s">
        <v>1688</v>
      </c>
      <c r="L112" s="1" t="s">
        <v>1688</v>
      </c>
      <c r="M112" s="1" t="s">
        <v>992</v>
      </c>
      <c r="N112" s="1" t="s">
        <v>992</v>
      </c>
      <c r="O112" s="1" t="s">
        <v>993</v>
      </c>
      <c r="P112" s="1" t="s">
        <v>994</v>
      </c>
      <c r="Q112" s="1" t="s">
        <v>995</v>
      </c>
      <c r="R112" s="1" t="s">
        <v>1689</v>
      </c>
      <c r="S112" s="1" t="s">
        <v>997</v>
      </c>
      <c r="T112" s="1" t="s">
        <v>998</v>
      </c>
      <c r="U112" s="1" t="s">
        <v>999</v>
      </c>
      <c r="V112" s="1" t="s">
        <v>1037</v>
      </c>
    </row>
    <row r="113" s="1" customFormat="1" spans="1:22">
      <c r="A113" s="3">
        <v>999228315983194</v>
      </c>
      <c r="B113" s="1" t="s">
        <v>1683</v>
      </c>
      <c r="C113" s="1" t="s">
        <v>1690</v>
      </c>
      <c r="D113" s="1" t="s">
        <v>1691</v>
      </c>
      <c r="E113" s="1" t="s">
        <v>1692</v>
      </c>
      <c r="F113" s="1" t="s">
        <v>987</v>
      </c>
      <c r="G113" s="1" t="s">
        <v>988</v>
      </c>
      <c r="H113" s="1" t="s">
        <v>989</v>
      </c>
      <c r="I113" s="1" t="s">
        <v>1693</v>
      </c>
      <c r="J113" s="1" t="s">
        <v>30</v>
      </c>
      <c r="K113" s="1" t="s">
        <v>1694</v>
      </c>
      <c r="L113" s="1" t="s">
        <v>1694</v>
      </c>
      <c r="M113" s="1" t="s">
        <v>992</v>
      </c>
      <c r="N113" s="1" t="s">
        <v>992</v>
      </c>
      <c r="O113" s="1" t="s">
        <v>993</v>
      </c>
      <c r="P113" s="1" t="s">
        <v>994</v>
      </c>
      <c r="Q113" s="1" t="s">
        <v>995</v>
      </c>
      <c r="R113" s="1" t="s">
        <v>1695</v>
      </c>
      <c r="S113" s="1" t="s">
        <v>997</v>
      </c>
      <c r="T113" s="1" t="s">
        <v>998</v>
      </c>
      <c r="U113" s="1" t="s">
        <v>999</v>
      </c>
      <c r="V113" s="1" t="s">
        <v>1696</v>
      </c>
    </row>
    <row r="114" s="1" customFormat="1" spans="1:22">
      <c r="A114" s="3">
        <v>999228307584781</v>
      </c>
      <c r="B114" s="1" t="s">
        <v>1697</v>
      </c>
      <c r="C114" s="1" t="s">
        <v>1698</v>
      </c>
      <c r="D114" s="1" t="s">
        <v>1699</v>
      </c>
      <c r="E114" s="1" t="s">
        <v>1700</v>
      </c>
      <c r="F114" s="1" t="s">
        <v>987</v>
      </c>
      <c r="G114" s="1" t="s">
        <v>988</v>
      </c>
      <c r="H114" s="1" t="s">
        <v>989</v>
      </c>
      <c r="I114" s="1" t="s">
        <v>1701</v>
      </c>
      <c r="J114" s="1" t="s">
        <v>30</v>
      </c>
      <c r="K114" s="1" t="s">
        <v>1702</v>
      </c>
      <c r="L114" s="1" t="s">
        <v>1702</v>
      </c>
      <c r="M114" s="1" t="s">
        <v>992</v>
      </c>
      <c r="N114" s="1" t="s">
        <v>992</v>
      </c>
      <c r="O114" s="1" t="s">
        <v>993</v>
      </c>
      <c r="P114" s="1" t="s">
        <v>994</v>
      </c>
      <c r="Q114" s="1" t="s">
        <v>995</v>
      </c>
      <c r="R114" s="1" t="s">
        <v>1703</v>
      </c>
      <c r="S114" s="1" t="s">
        <v>997</v>
      </c>
      <c r="T114" s="1" t="s">
        <v>998</v>
      </c>
      <c r="U114" s="1" t="s">
        <v>999</v>
      </c>
      <c r="V114" s="1" t="s">
        <v>1037</v>
      </c>
    </row>
    <row r="115" s="1" customFormat="1" spans="1:22">
      <c r="A115" s="3">
        <v>999228306802083</v>
      </c>
      <c r="B115" s="1" t="s">
        <v>1697</v>
      </c>
      <c r="C115" s="1" t="s">
        <v>1704</v>
      </c>
      <c r="D115" s="1" t="s">
        <v>1705</v>
      </c>
      <c r="E115" s="1" t="s">
        <v>1706</v>
      </c>
      <c r="F115" s="1" t="s">
        <v>1080</v>
      </c>
      <c r="G115" s="1" t="s">
        <v>988</v>
      </c>
      <c r="H115" s="1" t="s">
        <v>989</v>
      </c>
      <c r="I115" s="1" t="s">
        <v>1707</v>
      </c>
      <c r="J115" s="1" t="s">
        <v>30</v>
      </c>
      <c r="K115" s="1" t="s">
        <v>1708</v>
      </c>
      <c r="L115" s="1" t="s">
        <v>1708</v>
      </c>
      <c r="M115" s="1" t="s">
        <v>992</v>
      </c>
      <c r="N115" s="1" t="s">
        <v>992</v>
      </c>
      <c r="O115" s="1" t="s">
        <v>993</v>
      </c>
      <c r="P115" s="1" t="s">
        <v>994</v>
      </c>
      <c r="Q115" s="1" t="s">
        <v>995</v>
      </c>
      <c r="R115" s="1" t="s">
        <v>1709</v>
      </c>
      <c r="S115" s="1" t="s">
        <v>997</v>
      </c>
      <c r="T115" s="1" t="s">
        <v>998</v>
      </c>
      <c r="U115" s="1" t="s">
        <v>999</v>
      </c>
      <c r="V115" s="1" t="s">
        <v>1037</v>
      </c>
    </row>
    <row r="116" s="1" customFormat="1" spans="1:22">
      <c r="A116" s="3">
        <v>999228296443056</v>
      </c>
      <c r="B116" s="1" t="s">
        <v>1697</v>
      </c>
      <c r="C116" s="1" t="s">
        <v>1710</v>
      </c>
      <c r="D116" s="1" t="s">
        <v>1711</v>
      </c>
      <c r="E116" s="1" t="s">
        <v>1712</v>
      </c>
      <c r="F116" s="1" t="s">
        <v>987</v>
      </c>
      <c r="G116" s="1" t="s">
        <v>988</v>
      </c>
      <c r="H116" s="1" t="s">
        <v>989</v>
      </c>
      <c r="I116" s="1" t="s">
        <v>1713</v>
      </c>
      <c r="J116" s="1" t="s">
        <v>30</v>
      </c>
      <c r="K116" s="1" t="s">
        <v>1714</v>
      </c>
      <c r="L116" s="1" t="s">
        <v>1714</v>
      </c>
      <c r="M116" s="1" t="s">
        <v>992</v>
      </c>
      <c r="N116" s="1" t="s">
        <v>992</v>
      </c>
      <c r="O116" s="1" t="s">
        <v>993</v>
      </c>
      <c r="P116" s="1" t="s">
        <v>994</v>
      </c>
      <c r="Q116" s="1" t="s">
        <v>995</v>
      </c>
      <c r="R116" s="1" t="s">
        <v>1715</v>
      </c>
      <c r="S116" s="1" t="s">
        <v>997</v>
      </c>
      <c r="T116" s="1" t="s">
        <v>998</v>
      </c>
      <c r="U116" s="1" t="s">
        <v>999</v>
      </c>
      <c r="V116" s="1" t="s">
        <v>1109</v>
      </c>
    </row>
    <row r="117" s="1" customFormat="1" spans="1:22">
      <c r="A117" s="3">
        <v>999228296112321</v>
      </c>
      <c r="B117" s="1" t="s">
        <v>1697</v>
      </c>
      <c r="C117" s="1" t="s">
        <v>1716</v>
      </c>
      <c r="D117" s="1" t="s">
        <v>1711</v>
      </c>
      <c r="E117" s="1" t="s">
        <v>1717</v>
      </c>
      <c r="F117" s="1" t="s">
        <v>987</v>
      </c>
      <c r="G117" s="1" t="s">
        <v>988</v>
      </c>
      <c r="H117" s="1" t="s">
        <v>989</v>
      </c>
      <c r="I117" s="1" t="s">
        <v>1713</v>
      </c>
      <c r="J117" s="1" t="s">
        <v>30</v>
      </c>
      <c r="K117" s="1" t="s">
        <v>1714</v>
      </c>
      <c r="L117" s="1" t="s">
        <v>1714</v>
      </c>
      <c r="M117" s="1" t="s">
        <v>992</v>
      </c>
      <c r="N117" s="1" t="s">
        <v>992</v>
      </c>
      <c r="O117" s="1" t="s">
        <v>993</v>
      </c>
      <c r="P117" s="1" t="s">
        <v>994</v>
      </c>
      <c r="Q117" s="1" t="s">
        <v>995</v>
      </c>
      <c r="R117" s="1" t="s">
        <v>1718</v>
      </c>
      <c r="S117" s="1" t="s">
        <v>997</v>
      </c>
      <c r="T117" s="1" t="s">
        <v>998</v>
      </c>
      <c r="U117" s="1" t="s">
        <v>999</v>
      </c>
      <c r="V117" s="1" t="s">
        <v>1109</v>
      </c>
    </row>
    <row r="118" s="1" customFormat="1" spans="1:22">
      <c r="A118" s="3">
        <v>28294404991</v>
      </c>
      <c r="B118" s="1" t="s">
        <v>1697</v>
      </c>
      <c r="C118" s="1" t="s">
        <v>1719</v>
      </c>
      <c r="D118" s="1" t="s">
        <v>1720</v>
      </c>
      <c r="E118" s="1" t="s">
        <v>1721</v>
      </c>
      <c r="F118" s="1" t="s">
        <v>1004</v>
      </c>
      <c r="G118" s="1" t="s">
        <v>988</v>
      </c>
      <c r="H118" s="1" t="s">
        <v>989</v>
      </c>
      <c r="I118" s="1" t="s">
        <v>1722</v>
      </c>
      <c r="J118" s="1" t="s">
        <v>30</v>
      </c>
      <c r="K118" s="1" t="s">
        <v>1723</v>
      </c>
      <c r="L118" s="1" t="s">
        <v>1723</v>
      </c>
      <c r="M118" s="1" t="s">
        <v>992</v>
      </c>
      <c r="N118" s="1" t="s">
        <v>992</v>
      </c>
      <c r="O118" s="1" t="s">
        <v>993</v>
      </c>
      <c r="P118" s="1" t="s">
        <v>994</v>
      </c>
      <c r="Q118" s="1" t="s">
        <v>995</v>
      </c>
      <c r="R118" s="1" t="s">
        <v>1724</v>
      </c>
      <c r="S118" s="1" t="s">
        <v>997</v>
      </c>
      <c r="T118" s="1" t="s">
        <v>998</v>
      </c>
      <c r="U118" s="1" t="s">
        <v>999</v>
      </c>
      <c r="V118" s="1" t="s">
        <v>1037</v>
      </c>
    </row>
    <row r="119" s="1" customFormat="1" spans="1:22">
      <c r="A119" s="3">
        <v>999228287165587</v>
      </c>
      <c r="B119" s="1" t="s">
        <v>1725</v>
      </c>
      <c r="C119" s="1" t="s">
        <v>1726</v>
      </c>
      <c r="D119" s="1" t="s">
        <v>1727</v>
      </c>
      <c r="E119" s="1" t="s">
        <v>1728</v>
      </c>
      <c r="F119" s="1" t="s">
        <v>1004</v>
      </c>
      <c r="G119" s="1" t="s">
        <v>988</v>
      </c>
      <c r="H119" s="1" t="s">
        <v>989</v>
      </c>
      <c r="I119" s="1" t="s">
        <v>1729</v>
      </c>
      <c r="J119" s="1" t="s">
        <v>30</v>
      </c>
      <c r="K119" s="1" t="s">
        <v>1730</v>
      </c>
      <c r="L119" s="1" t="s">
        <v>1730</v>
      </c>
      <c r="M119" s="1" t="s">
        <v>992</v>
      </c>
      <c r="N119" s="1" t="s">
        <v>992</v>
      </c>
      <c r="O119" s="1" t="s">
        <v>993</v>
      </c>
      <c r="P119" s="1" t="s">
        <v>994</v>
      </c>
      <c r="Q119" s="1" t="s">
        <v>995</v>
      </c>
      <c r="R119" s="1" t="s">
        <v>1731</v>
      </c>
      <c r="S119" s="1" t="s">
        <v>997</v>
      </c>
      <c r="T119" s="1" t="s">
        <v>998</v>
      </c>
      <c r="U119" s="1" t="s">
        <v>999</v>
      </c>
      <c r="V119" s="1" t="s">
        <v>1328</v>
      </c>
    </row>
    <row r="120" s="1" customFormat="1" spans="1:22">
      <c r="A120" s="3">
        <v>999228278135271</v>
      </c>
      <c r="B120" s="1" t="s">
        <v>1725</v>
      </c>
      <c r="C120" s="1" t="s">
        <v>1732</v>
      </c>
      <c r="D120" s="1" t="s">
        <v>1733</v>
      </c>
      <c r="E120" s="1" t="s">
        <v>1734</v>
      </c>
      <c r="F120" s="1" t="s">
        <v>1004</v>
      </c>
      <c r="G120" s="1" t="s">
        <v>988</v>
      </c>
      <c r="H120" s="1" t="s">
        <v>989</v>
      </c>
      <c r="I120" s="1" t="s">
        <v>1735</v>
      </c>
      <c r="J120" s="1" t="s">
        <v>30</v>
      </c>
      <c r="K120" s="1" t="s">
        <v>1736</v>
      </c>
      <c r="L120" s="1" t="s">
        <v>1736</v>
      </c>
      <c r="M120" s="1" t="s">
        <v>992</v>
      </c>
      <c r="N120" s="1" t="s">
        <v>992</v>
      </c>
      <c r="O120" s="1" t="s">
        <v>993</v>
      </c>
      <c r="P120" s="1" t="s">
        <v>994</v>
      </c>
      <c r="Q120" s="1" t="s">
        <v>995</v>
      </c>
      <c r="R120" s="1" t="s">
        <v>1737</v>
      </c>
      <c r="S120" s="1" t="s">
        <v>997</v>
      </c>
      <c r="T120" s="1" t="s">
        <v>998</v>
      </c>
      <c r="U120" s="1" t="s">
        <v>999</v>
      </c>
      <c r="V120" s="1" t="s">
        <v>1184</v>
      </c>
    </row>
    <row r="121" s="1" customFormat="1" spans="1:22">
      <c r="A121" s="3">
        <v>999228266968616</v>
      </c>
      <c r="B121" s="1" t="s">
        <v>1738</v>
      </c>
      <c r="C121" s="1" t="s">
        <v>1739</v>
      </c>
      <c r="D121" s="1" t="s">
        <v>1740</v>
      </c>
      <c r="E121" s="1" t="s">
        <v>1741</v>
      </c>
      <c r="F121" s="1" t="s">
        <v>1004</v>
      </c>
      <c r="G121" s="1" t="s">
        <v>988</v>
      </c>
      <c r="H121" s="1" t="s">
        <v>989</v>
      </c>
      <c r="I121" s="1" t="s">
        <v>1742</v>
      </c>
      <c r="J121" s="1" t="s">
        <v>30</v>
      </c>
      <c r="K121" s="1" t="s">
        <v>1743</v>
      </c>
      <c r="L121" s="1" t="s">
        <v>1743</v>
      </c>
      <c r="M121" s="1" t="s">
        <v>992</v>
      </c>
      <c r="N121" s="1" t="s">
        <v>992</v>
      </c>
      <c r="O121" s="1" t="s">
        <v>993</v>
      </c>
      <c r="P121" s="1" t="s">
        <v>994</v>
      </c>
      <c r="Q121" s="1" t="s">
        <v>995</v>
      </c>
      <c r="R121" s="1" t="s">
        <v>1744</v>
      </c>
      <c r="S121" s="1" t="s">
        <v>997</v>
      </c>
      <c r="T121" s="1" t="s">
        <v>998</v>
      </c>
      <c r="U121" s="1" t="s">
        <v>999</v>
      </c>
      <c r="V121" s="1" t="s">
        <v>1022</v>
      </c>
    </row>
    <row r="122" s="1" customFormat="1" spans="1:22">
      <c r="A122" s="3">
        <v>999228261981641</v>
      </c>
      <c r="B122" s="1" t="s">
        <v>1745</v>
      </c>
      <c r="C122" s="1" t="s">
        <v>1746</v>
      </c>
      <c r="D122" s="1" t="s">
        <v>1747</v>
      </c>
      <c r="E122" s="1" t="s">
        <v>1748</v>
      </c>
      <c r="F122" s="1" t="s">
        <v>1080</v>
      </c>
      <c r="G122" s="1" t="s">
        <v>988</v>
      </c>
      <c r="H122" s="1" t="s">
        <v>989</v>
      </c>
      <c r="I122" s="1" t="s">
        <v>1749</v>
      </c>
      <c r="J122" s="1" t="s">
        <v>30</v>
      </c>
      <c r="K122" s="1" t="s">
        <v>1750</v>
      </c>
      <c r="L122" s="1" t="s">
        <v>1750</v>
      </c>
      <c r="M122" s="1" t="s">
        <v>992</v>
      </c>
      <c r="N122" s="1" t="s">
        <v>992</v>
      </c>
      <c r="O122" s="1" t="s">
        <v>993</v>
      </c>
      <c r="P122" s="1" t="s">
        <v>994</v>
      </c>
      <c r="Q122" s="1" t="s">
        <v>995</v>
      </c>
      <c r="R122" s="1" t="s">
        <v>1751</v>
      </c>
      <c r="S122" s="1" t="s">
        <v>997</v>
      </c>
      <c r="T122" s="1" t="s">
        <v>998</v>
      </c>
      <c r="U122" s="1" t="s">
        <v>999</v>
      </c>
      <c r="V122" s="1" t="s">
        <v>1037</v>
      </c>
    </row>
    <row r="123" s="1" customFormat="1" spans="1:22">
      <c r="A123" s="3">
        <v>999228257001420</v>
      </c>
      <c r="B123" s="1" t="s">
        <v>1745</v>
      </c>
      <c r="C123" s="1" t="s">
        <v>1752</v>
      </c>
      <c r="D123" s="1" t="s">
        <v>1753</v>
      </c>
      <c r="E123" s="1" t="s">
        <v>1754</v>
      </c>
      <c r="F123" s="1" t="s">
        <v>987</v>
      </c>
      <c r="G123" s="1" t="s">
        <v>988</v>
      </c>
      <c r="H123" s="1" t="s">
        <v>989</v>
      </c>
      <c r="I123" s="1" t="s">
        <v>1755</v>
      </c>
      <c r="J123" s="1" t="s">
        <v>30</v>
      </c>
      <c r="K123" s="1" t="s">
        <v>1756</v>
      </c>
      <c r="L123" s="1" t="s">
        <v>1756</v>
      </c>
      <c r="M123" s="1" t="s">
        <v>992</v>
      </c>
      <c r="N123" s="1" t="s">
        <v>992</v>
      </c>
      <c r="O123" s="1" t="s">
        <v>993</v>
      </c>
      <c r="P123" s="1" t="s">
        <v>994</v>
      </c>
      <c r="Q123" s="1" t="s">
        <v>995</v>
      </c>
      <c r="R123" s="1" t="s">
        <v>1757</v>
      </c>
      <c r="S123" s="1" t="s">
        <v>997</v>
      </c>
      <c r="T123" s="1" t="s">
        <v>998</v>
      </c>
      <c r="U123" s="1" t="s">
        <v>999</v>
      </c>
      <c r="V123" s="1" t="s">
        <v>1479</v>
      </c>
    </row>
    <row r="124" s="1" customFormat="1" spans="1:22">
      <c r="A124" s="3">
        <v>999228237911079</v>
      </c>
      <c r="B124" s="1" t="s">
        <v>1745</v>
      </c>
      <c r="C124" s="1" t="s">
        <v>1758</v>
      </c>
      <c r="D124" s="1" t="s">
        <v>1759</v>
      </c>
      <c r="E124" s="1" t="s">
        <v>1760</v>
      </c>
      <c r="F124" s="1" t="s">
        <v>1004</v>
      </c>
      <c r="G124" s="1" t="s">
        <v>988</v>
      </c>
      <c r="H124" s="1" t="s">
        <v>989</v>
      </c>
      <c r="I124" s="1" t="s">
        <v>1761</v>
      </c>
      <c r="J124" s="1" t="s">
        <v>30</v>
      </c>
      <c r="K124" s="1" t="s">
        <v>1762</v>
      </c>
      <c r="L124" s="1" t="s">
        <v>1762</v>
      </c>
      <c r="M124" s="1" t="s">
        <v>992</v>
      </c>
      <c r="N124" s="1" t="s">
        <v>992</v>
      </c>
      <c r="O124" s="1" t="s">
        <v>993</v>
      </c>
      <c r="P124" s="1" t="s">
        <v>994</v>
      </c>
      <c r="Q124" s="1" t="s">
        <v>995</v>
      </c>
      <c r="R124" s="1" t="s">
        <v>1763</v>
      </c>
      <c r="S124" s="1" t="s">
        <v>997</v>
      </c>
      <c r="T124" s="1" t="s">
        <v>998</v>
      </c>
      <c r="U124" s="1" t="s">
        <v>999</v>
      </c>
      <c r="V124" s="1" t="s">
        <v>1109</v>
      </c>
    </row>
    <row r="125" s="1" customFormat="1" spans="1:22">
      <c r="A125" s="3">
        <v>999228213168440</v>
      </c>
      <c r="B125" s="1" t="s">
        <v>1764</v>
      </c>
      <c r="C125" s="1" t="s">
        <v>1765</v>
      </c>
      <c r="D125" s="1" t="s">
        <v>1733</v>
      </c>
      <c r="E125" s="1" t="s">
        <v>1766</v>
      </c>
      <c r="F125" s="1" t="s">
        <v>1080</v>
      </c>
      <c r="G125" s="1" t="s">
        <v>988</v>
      </c>
      <c r="H125" s="1" t="s">
        <v>989</v>
      </c>
      <c r="I125" s="1" t="s">
        <v>1767</v>
      </c>
      <c r="J125" s="1" t="s">
        <v>30</v>
      </c>
      <c r="K125" s="1" t="s">
        <v>1768</v>
      </c>
      <c r="L125" s="1" t="s">
        <v>1768</v>
      </c>
      <c r="M125" s="1" t="s">
        <v>992</v>
      </c>
      <c r="N125" s="1" t="s">
        <v>992</v>
      </c>
      <c r="O125" s="1" t="s">
        <v>993</v>
      </c>
      <c r="P125" s="1" t="s">
        <v>994</v>
      </c>
      <c r="Q125" s="1" t="s">
        <v>995</v>
      </c>
      <c r="R125" s="1" t="s">
        <v>1769</v>
      </c>
      <c r="S125" s="1" t="s">
        <v>997</v>
      </c>
      <c r="T125" s="1" t="s">
        <v>998</v>
      </c>
      <c r="U125" s="1" t="s">
        <v>999</v>
      </c>
      <c r="V125" s="1" t="s">
        <v>1184</v>
      </c>
    </row>
    <row r="126" s="1" customFormat="1" spans="1:22">
      <c r="A126" s="3">
        <v>999228166751904</v>
      </c>
      <c r="B126" s="1" t="s">
        <v>1770</v>
      </c>
      <c r="C126" s="1" t="s">
        <v>1771</v>
      </c>
      <c r="D126" s="1" t="s">
        <v>1772</v>
      </c>
      <c r="E126" s="1" t="s">
        <v>1773</v>
      </c>
      <c r="F126" s="1" t="s">
        <v>1080</v>
      </c>
      <c r="G126" s="1" t="s">
        <v>988</v>
      </c>
      <c r="H126" s="1" t="s">
        <v>989</v>
      </c>
      <c r="I126" s="1" t="s">
        <v>1774</v>
      </c>
      <c r="J126" s="1" t="s">
        <v>30</v>
      </c>
      <c r="K126" s="1" t="s">
        <v>1775</v>
      </c>
      <c r="L126" s="1" t="s">
        <v>1775</v>
      </c>
      <c r="M126" s="1" t="s">
        <v>992</v>
      </c>
      <c r="N126" s="1" t="s">
        <v>992</v>
      </c>
      <c r="O126" s="1" t="s">
        <v>993</v>
      </c>
      <c r="P126" s="1" t="s">
        <v>994</v>
      </c>
      <c r="Q126" s="1" t="s">
        <v>995</v>
      </c>
      <c r="R126" s="1" t="s">
        <v>1776</v>
      </c>
      <c r="S126" s="1" t="s">
        <v>997</v>
      </c>
      <c r="T126" s="1" t="s">
        <v>998</v>
      </c>
      <c r="U126" s="1" t="s">
        <v>957</v>
      </c>
      <c r="V126" s="1" t="s">
        <v>1037</v>
      </c>
    </row>
    <row r="127" s="1" customFormat="1" spans="1:22">
      <c r="A127" s="3">
        <v>999228110793769</v>
      </c>
      <c r="B127" s="1" t="s">
        <v>1777</v>
      </c>
      <c r="C127" s="1" t="s">
        <v>1778</v>
      </c>
      <c r="D127" s="1" t="s">
        <v>1779</v>
      </c>
      <c r="E127" s="1" t="s">
        <v>1780</v>
      </c>
      <c r="F127" s="1" t="s">
        <v>1004</v>
      </c>
      <c r="G127" s="1" t="s">
        <v>988</v>
      </c>
      <c r="H127" s="1" t="s">
        <v>989</v>
      </c>
      <c r="I127" s="1" t="s">
        <v>1781</v>
      </c>
      <c r="J127" s="1" t="s">
        <v>30</v>
      </c>
      <c r="K127" s="1" t="s">
        <v>1782</v>
      </c>
      <c r="L127" s="1" t="s">
        <v>1782</v>
      </c>
      <c r="M127" s="1" t="s">
        <v>992</v>
      </c>
      <c r="N127" s="1" t="s">
        <v>992</v>
      </c>
      <c r="O127" s="1" t="s">
        <v>993</v>
      </c>
      <c r="P127" s="1" t="s">
        <v>994</v>
      </c>
      <c r="Q127" s="1" t="s">
        <v>995</v>
      </c>
      <c r="R127" s="1" t="s">
        <v>1783</v>
      </c>
      <c r="S127" s="1" t="s">
        <v>997</v>
      </c>
      <c r="T127" s="1" t="s">
        <v>998</v>
      </c>
      <c r="U127" s="1" t="s">
        <v>999</v>
      </c>
      <c r="V127" s="1" t="s">
        <v>1037</v>
      </c>
    </row>
    <row r="128" s="1" customFormat="1" spans="1:22">
      <c r="A128" s="3">
        <v>999228098597438</v>
      </c>
      <c r="B128" s="1" t="s">
        <v>1784</v>
      </c>
      <c r="C128" s="1" t="s">
        <v>1785</v>
      </c>
      <c r="D128" s="1" t="s">
        <v>1436</v>
      </c>
      <c r="E128" s="1" t="s">
        <v>1786</v>
      </c>
      <c r="F128" s="1" t="s">
        <v>983</v>
      </c>
      <c r="G128" s="1" t="s">
        <v>988</v>
      </c>
      <c r="H128" s="1" t="s">
        <v>989</v>
      </c>
      <c r="I128" s="1" t="s">
        <v>1787</v>
      </c>
      <c r="J128" s="1" t="s">
        <v>30</v>
      </c>
      <c r="K128" s="1" t="s">
        <v>1788</v>
      </c>
      <c r="L128" s="1" t="s">
        <v>1788</v>
      </c>
      <c r="M128" s="1" t="s">
        <v>992</v>
      </c>
      <c r="N128" s="1" t="s">
        <v>992</v>
      </c>
      <c r="O128" s="1" t="s">
        <v>993</v>
      </c>
      <c r="P128" s="1" t="s">
        <v>994</v>
      </c>
      <c r="Q128" s="1" t="s">
        <v>995</v>
      </c>
      <c r="R128" s="1" t="s">
        <v>1789</v>
      </c>
      <c r="S128" s="1" t="s">
        <v>997</v>
      </c>
      <c r="T128" s="1" t="s">
        <v>998</v>
      </c>
      <c r="U128" s="1" t="s">
        <v>999</v>
      </c>
      <c r="V128" s="1" t="s">
        <v>1015</v>
      </c>
    </row>
    <row r="129" s="1" customFormat="1" spans="1:22">
      <c r="A129" s="3">
        <v>999228043185365</v>
      </c>
      <c r="B129" s="1" t="s">
        <v>1790</v>
      </c>
      <c r="C129" s="1" t="s">
        <v>1791</v>
      </c>
      <c r="D129" s="1" t="s">
        <v>1792</v>
      </c>
      <c r="E129" s="1" t="s">
        <v>1793</v>
      </c>
      <c r="F129" s="1" t="s">
        <v>1080</v>
      </c>
      <c r="G129" s="1" t="s">
        <v>988</v>
      </c>
      <c r="H129" s="1" t="s">
        <v>989</v>
      </c>
      <c r="I129" s="1" t="s">
        <v>1794</v>
      </c>
      <c r="J129" s="1" t="s">
        <v>30</v>
      </c>
      <c r="K129" s="1" t="s">
        <v>1795</v>
      </c>
      <c r="L129" s="1" t="s">
        <v>1795</v>
      </c>
      <c r="M129" s="1" t="s">
        <v>992</v>
      </c>
      <c r="N129" s="1" t="s">
        <v>992</v>
      </c>
      <c r="O129" s="1" t="s">
        <v>993</v>
      </c>
      <c r="P129" s="1" t="s">
        <v>994</v>
      </c>
      <c r="Q129" s="1" t="s">
        <v>995</v>
      </c>
      <c r="R129" s="1" t="s">
        <v>1796</v>
      </c>
      <c r="S129" s="1" t="s">
        <v>997</v>
      </c>
      <c r="T129" s="1" t="s">
        <v>998</v>
      </c>
      <c r="U129" s="1" t="s">
        <v>999</v>
      </c>
      <c r="V129" s="1" t="s">
        <v>1136</v>
      </c>
    </row>
    <row r="130" s="1" customFormat="1" spans="1:22">
      <c r="A130" s="3">
        <v>999228017927491</v>
      </c>
      <c r="B130" s="1" t="s">
        <v>1797</v>
      </c>
      <c r="C130" s="1" t="s">
        <v>1798</v>
      </c>
      <c r="D130" s="1" t="s">
        <v>1266</v>
      </c>
      <c r="E130" s="1" t="s">
        <v>1799</v>
      </c>
      <c r="F130" s="1" t="s">
        <v>1004</v>
      </c>
      <c r="G130" s="1" t="s">
        <v>988</v>
      </c>
      <c r="H130" s="1" t="s">
        <v>989</v>
      </c>
      <c r="I130" s="1" t="s">
        <v>1800</v>
      </c>
      <c r="J130" s="1" t="s">
        <v>30</v>
      </c>
      <c r="K130" s="1" t="s">
        <v>1801</v>
      </c>
      <c r="L130" s="1" t="s">
        <v>1801</v>
      </c>
      <c r="M130" s="1" t="s">
        <v>992</v>
      </c>
      <c r="N130" s="1" t="s">
        <v>992</v>
      </c>
      <c r="O130" s="1" t="s">
        <v>993</v>
      </c>
      <c r="P130" s="1" t="s">
        <v>994</v>
      </c>
      <c r="Q130" s="1" t="s">
        <v>995</v>
      </c>
      <c r="R130" s="1" t="s">
        <v>1802</v>
      </c>
      <c r="S130" s="1" t="s">
        <v>997</v>
      </c>
      <c r="T130" s="1" t="s">
        <v>998</v>
      </c>
      <c r="U130" s="1" t="s">
        <v>957</v>
      </c>
      <c r="V130" s="1" t="s">
        <v>1271</v>
      </c>
    </row>
    <row r="131" s="1" customFormat="1" spans="1:22">
      <c r="A131" s="3">
        <v>999227992641432</v>
      </c>
      <c r="B131" s="1" t="s">
        <v>1803</v>
      </c>
      <c r="C131" s="1" t="s">
        <v>1804</v>
      </c>
      <c r="D131" s="1" t="s">
        <v>1805</v>
      </c>
      <c r="E131" s="1" t="s">
        <v>1806</v>
      </c>
      <c r="F131" s="1" t="s">
        <v>983</v>
      </c>
      <c r="G131" s="1" t="s">
        <v>988</v>
      </c>
      <c r="H131" s="1" t="s">
        <v>989</v>
      </c>
      <c r="I131" s="1" t="s">
        <v>1807</v>
      </c>
      <c r="J131" s="1" t="s">
        <v>30</v>
      </c>
      <c r="K131" s="1" t="s">
        <v>1808</v>
      </c>
      <c r="L131" s="1" t="s">
        <v>1808</v>
      </c>
      <c r="M131" s="1" t="s">
        <v>992</v>
      </c>
      <c r="N131" s="1" t="s">
        <v>992</v>
      </c>
      <c r="O131" s="1" t="s">
        <v>993</v>
      </c>
      <c r="P131" s="1" t="s">
        <v>994</v>
      </c>
      <c r="Q131" s="1" t="s">
        <v>995</v>
      </c>
      <c r="R131" s="1" t="s">
        <v>1809</v>
      </c>
      <c r="S131" s="1" t="s">
        <v>997</v>
      </c>
      <c r="T131" s="1" t="s">
        <v>998</v>
      </c>
      <c r="U131" s="1" t="s">
        <v>999</v>
      </c>
      <c r="V131" s="1" t="s">
        <v>1037</v>
      </c>
    </row>
    <row r="132" s="1" customFormat="1" spans="1:22">
      <c r="A132" s="3">
        <v>999227981455428</v>
      </c>
      <c r="B132" s="1" t="s">
        <v>1803</v>
      </c>
      <c r="C132" s="1" t="s">
        <v>1810</v>
      </c>
      <c r="D132" s="1" t="s">
        <v>1811</v>
      </c>
      <c r="E132" s="1" t="s">
        <v>1812</v>
      </c>
      <c r="F132" s="1" t="s">
        <v>1004</v>
      </c>
      <c r="G132" s="1" t="s">
        <v>988</v>
      </c>
      <c r="H132" s="1" t="s">
        <v>989</v>
      </c>
      <c r="I132" s="1" t="s">
        <v>1813</v>
      </c>
      <c r="J132" s="1" t="s">
        <v>30</v>
      </c>
      <c r="K132" s="1" t="s">
        <v>1814</v>
      </c>
      <c r="L132" s="1" t="s">
        <v>1814</v>
      </c>
      <c r="M132" s="1" t="s">
        <v>992</v>
      </c>
      <c r="N132" s="1" t="s">
        <v>992</v>
      </c>
      <c r="O132" s="1" t="s">
        <v>993</v>
      </c>
      <c r="P132" s="1" t="s">
        <v>994</v>
      </c>
      <c r="Q132" s="1" t="s">
        <v>995</v>
      </c>
      <c r="R132" s="1" t="s">
        <v>1815</v>
      </c>
      <c r="S132" s="1" t="s">
        <v>997</v>
      </c>
      <c r="T132" s="1" t="s">
        <v>998</v>
      </c>
      <c r="U132" s="1" t="s">
        <v>999</v>
      </c>
      <c r="V132" s="1" t="s">
        <v>1037</v>
      </c>
    </row>
    <row r="133" s="1" customFormat="1" spans="1:22">
      <c r="A133" s="3">
        <v>999227948098084</v>
      </c>
      <c r="B133" s="1" t="s">
        <v>1816</v>
      </c>
      <c r="C133" s="1" t="s">
        <v>1817</v>
      </c>
      <c r="D133" s="1" t="s">
        <v>1818</v>
      </c>
      <c r="E133" s="1" t="s">
        <v>1819</v>
      </c>
      <c r="F133" s="1" t="s">
        <v>1080</v>
      </c>
      <c r="G133" s="1" t="s">
        <v>988</v>
      </c>
      <c r="H133" s="1" t="s">
        <v>989</v>
      </c>
      <c r="I133" s="1" t="s">
        <v>1820</v>
      </c>
      <c r="J133" s="1" t="s">
        <v>30</v>
      </c>
      <c r="K133" s="1" t="s">
        <v>1821</v>
      </c>
      <c r="L133" s="1" t="s">
        <v>1821</v>
      </c>
      <c r="M133" s="1" t="s">
        <v>992</v>
      </c>
      <c r="N133" s="1" t="s">
        <v>992</v>
      </c>
      <c r="O133" s="1" t="s">
        <v>993</v>
      </c>
      <c r="P133" s="1" t="s">
        <v>994</v>
      </c>
      <c r="Q133" s="1" t="s">
        <v>995</v>
      </c>
      <c r="R133" s="1" t="s">
        <v>1822</v>
      </c>
      <c r="S133" s="1" t="s">
        <v>997</v>
      </c>
      <c r="T133" s="1" t="s">
        <v>998</v>
      </c>
      <c r="U133" s="1" t="s">
        <v>999</v>
      </c>
      <c r="V133" s="1" t="s">
        <v>1037</v>
      </c>
    </row>
    <row r="134" s="1" customFormat="1" spans="1:22">
      <c r="A134" s="3">
        <v>999227438161391</v>
      </c>
      <c r="B134" s="1" t="s">
        <v>1823</v>
      </c>
      <c r="C134" s="1" t="s">
        <v>1824</v>
      </c>
      <c r="D134" s="1" t="s">
        <v>1825</v>
      </c>
      <c r="E134" s="1" t="s">
        <v>1826</v>
      </c>
      <c r="F134" s="1" t="s">
        <v>987</v>
      </c>
      <c r="G134" s="1" t="s">
        <v>988</v>
      </c>
      <c r="H134" s="1" t="s">
        <v>989</v>
      </c>
      <c r="I134" s="1" t="s">
        <v>1827</v>
      </c>
      <c r="J134" s="1" t="s">
        <v>30</v>
      </c>
      <c r="K134" s="1" t="s">
        <v>1828</v>
      </c>
      <c r="L134" s="1" t="s">
        <v>1828</v>
      </c>
      <c r="M134" s="1" t="s">
        <v>992</v>
      </c>
      <c r="N134" s="1" t="s">
        <v>992</v>
      </c>
      <c r="O134" s="1" t="s">
        <v>993</v>
      </c>
      <c r="P134" s="1" t="s">
        <v>994</v>
      </c>
      <c r="Q134" s="1" t="s">
        <v>995</v>
      </c>
      <c r="R134" s="1" t="s">
        <v>1829</v>
      </c>
      <c r="S134" s="1" t="s">
        <v>997</v>
      </c>
      <c r="T134" s="1" t="s">
        <v>998</v>
      </c>
      <c r="U134" s="1" t="s">
        <v>999</v>
      </c>
      <c r="V134" s="1" t="s">
        <v>1037</v>
      </c>
    </row>
    <row r="135" s="1" customFormat="1" spans="1:22">
      <c r="A135" s="3">
        <v>999227407762373</v>
      </c>
      <c r="B135" s="1" t="s">
        <v>1830</v>
      </c>
      <c r="C135" s="1" t="s">
        <v>1831</v>
      </c>
      <c r="D135" s="1" t="s">
        <v>1832</v>
      </c>
      <c r="E135" s="1" t="s">
        <v>1833</v>
      </c>
      <c r="F135" s="1" t="s">
        <v>987</v>
      </c>
      <c r="G135" s="1" t="s">
        <v>988</v>
      </c>
      <c r="H135" s="1" t="s">
        <v>989</v>
      </c>
      <c r="I135" s="1" t="s">
        <v>1834</v>
      </c>
      <c r="J135" s="1" t="s">
        <v>30</v>
      </c>
      <c r="K135" s="1" t="s">
        <v>1835</v>
      </c>
      <c r="L135" s="1" t="s">
        <v>1835</v>
      </c>
      <c r="M135" s="1" t="s">
        <v>992</v>
      </c>
      <c r="N135" s="1" t="s">
        <v>992</v>
      </c>
      <c r="O135" s="1" t="s">
        <v>993</v>
      </c>
      <c r="P135" s="1" t="s">
        <v>994</v>
      </c>
      <c r="Q135" s="1" t="s">
        <v>995</v>
      </c>
      <c r="R135" s="1" t="s">
        <v>1836</v>
      </c>
      <c r="S135" s="1" t="s">
        <v>997</v>
      </c>
      <c r="T135" s="1" t="s">
        <v>998</v>
      </c>
      <c r="U135" s="1" t="s">
        <v>999</v>
      </c>
      <c r="V135" s="1" t="s">
        <v>1022</v>
      </c>
    </row>
    <row r="136" s="1" customFormat="1" spans="1:22">
      <c r="A136" s="3">
        <v>999227378747990</v>
      </c>
      <c r="B136" s="1" t="s">
        <v>1837</v>
      </c>
      <c r="C136" s="1" t="s">
        <v>1838</v>
      </c>
      <c r="D136" s="1" t="s">
        <v>1839</v>
      </c>
      <c r="E136" s="1" t="s">
        <v>1840</v>
      </c>
      <c r="F136" s="1" t="s">
        <v>1246</v>
      </c>
      <c r="G136" s="1" t="s">
        <v>988</v>
      </c>
      <c r="H136" s="1" t="s">
        <v>989</v>
      </c>
      <c r="I136" s="1" t="s">
        <v>1841</v>
      </c>
      <c r="J136" s="1" t="s">
        <v>30</v>
      </c>
      <c r="K136" s="1" t="s">
        <v>1842</v>
      </c>
      <c r="L136" s="1" t="s">
        <v>1842</v>
      </c>
      <c r="M136" s="1" t="s">
        <v>992</v>
      </c>
      <c r="N136" s="1" t="s">
        <v>992</v>
      </c>
      <c r="O136" s="1" t="s">
        <v>993</v>
      </c>
      <c r="P136" s="1" t="s">
        <v>994</v>
      </c>
      <c r="Q136" s="1" t="s">
        <v>995</v>
      </c>
      <c r="R136" s="1" t="s">
        <v>1843</v>
      </c>
      <c r="S136" s="1" t="s">
        <v>997</v>
      </c>
      <c r="T136" s="1" t="s">
        <v>998</v>
      </c>
      <c r="U136" s="1" t="s">
        <v>999</v>
      </c>
      <c r="V136" s="1" t="s">
        <v>1844</v>
      </c>
    </row>
    <row r="137" s="1" customFormat="1" spans="1:22">
      <c r="A137" s="3">
        <v>999227345437334</v>
      </c>
      <c r="B137" s="1" t="s">
        <v>1845</v>
      </c>
      <c r="C137" s="1" t="s">
        <v>1846</v>
      </c>
      <c r="D137" s="1" t="s">
        <v>1847</v>
      </c>
      <c r="E137" s="1" t="s">
        <v>1848</v>
      </c>
      <c r="F137" s="1" t="s">
        <v>1080</v>
      </c>
      <c r="G137" s="1" t="s">
        <v>988</v>
      </c>
      <c r="H137" s="1" t="s">
        <v>989</v>
      </c>
      <c r="I137" s="1" t="s">
        <v>1849</v>
      </c>
      <c r="J137" s="1" t="s">
        <v>30</v>
      </c>
      <c r="K137" s="1" t="s">
        <v>1850</v>
      </c>
      <c r="L137" s="1" t="s">
        <v>1850</v>
      </c>
      <c r="M137" s="1" t="s">
        <v>992</v>
      </c>
      <c r="N137" s="1" t="s">
        <v>992</v>
      </c>
      <c r="O137" s="1" t="s">
        <v>993</v>
      </c>
      <c r="P137" s="1" t="s">
        <v>994</v>
      </c>
      <c r="Q137" s="1" t="s">
        <v>995</v>
      </c>
      <c r="R137" s="1" t="s">
        <v>1851</v>
      </c>
      <c r="S137" s="1" t="s">
        <v>997</v>
      </c>
      <c r="T137" s="1" t="s">
        <v>998</v>
      </c>
      <c r="U137" s="1" t="s">
        <v>999</v>
      </c>
      <c r="V137" s="1" t="s">
        <v>1328</v>
      </c>
    </row>
    <row r="138" s="1" customFormat="1" spans="1:22">
      <c r="A138" s="3">
        <v>999227300950398</v>
      </c>
      <c r="B138" s="1" t="s">
        <v>1852</v>
      </c>
      <c r="C138" s="1" t="s">
        <v>1853</v>
      </c>
      <c r="D138" s="1" t="s">
        <v>1854</v>
      </c>
      <c r="E138" s="1" t="s">
        <v>1855</v>
      </c>
      <c r="F138" s="1" t="s">
        <v>987</v>
      </c>
      <c r="G138" s="1" t="s">
        <v>988</v>
      </c>
      <c r="H138" s="1" t="s">
        <v>989</v>
      </c>
      <c r="I138" s="1" t="s">
        <v>1856</v>
      </c>
      <c r="J138" s="1" t="s">
        <v>30</v>
      </c>
      <c r="K138" s="1" t="s">
        <v>1857</v>
      </c>
      <c r="L138" s="1" t="s">
        <v>1857</v>
      </c>
      <c r="M138" s="1" t="s">
        <v>992</v>
      </c>
      <c r="N138" s="1" t="s">
        <v>992</v>
      </c>
      <c r="O138" s="1" t="s">
        <v>993</v>
      </c>
      <c r="P138" s="1" t="s">
        <v>994</v>
      </c>
      <c r="Q138" s="1" t="s">
        <v>995</v>
      </c>
      <c r="R138" s="1" t="s">
        <v>1858</v>
      </c>
      <c r="S138" s="1" t="s">
        <v>997</v>
      </c>
      <c r="T138" s="1" t="s">
        <v>998</v>
      </c>
      <c r="U138" s="1" t="s">
        <v>957</v>
      </c>
      <c r="V138" s="1" t="s">
        <v>1037</v>
      </c>
    </row>
    <row r="139" s="1" customFormat="1" spans="1:22">
      <c r="A139" s="3">
        <v>27193741113</v>
      </c>
      <c r="B139" s="1" t="s">
        <v>1859</v>
      </c>
      <c r="C139" s="1" t="s">
        <v>1860</v>
      </c>
      <c r="D139" s="1" t="s">
        <v>1861</v>
      </c>
      <c r="E139" s="1" t="s">
        <v>1862</v>
      </c>
      <c r="F139" s="1" t="s">
        <v>1246</v>
      </c>
      <c r="G139" s="1" t="s">
        <v>988</v>
      </c>
      <c r="H139" s="1" t="s">
        <v>989</v>
      </c>
      <c r="I139" s="1" t="s">
        <v>1863</v>
      </c>
      <c r="J139" s="1" t="s">
        <v>30</v>
      </c>
      <c r="K139" s="1" t="s">
        <v>1864</v>
      </c>
      <c r="L139" s="1" t="s">
        <v>1864</v>
      </c>
      <c r="M139" s="1" t="s">
        <v>992</v>
      </c>
      <c r="N139" s="1" t="s">
        <v>992</v>
      </c>
      <c r="O139" s="1" t="s">
        <v>993</v>
      </c>
      <c r="P139" s="1" t="s">
        <v>994</v>
      </c>
      <c r="Q139" s="1" t="s">
        <v>995</v>
      </c>
      <c r="R139" s="1" t="s">
        <v>1865</v>
      </c>
      <c r="S139" s="1" t="s">
        <v>997</v>
      </c>
      <c r="T139" s="1" t="s">
        <v>998</v>
      </c>
      <c r="U139" s="1" t="s">
        <v>999</v>
      </c>
      <c r="V139" s="1" t="s">
        <v>1844</v>
      </c>
    </row>
    <row r="140" s="1" customFormat="1" spans="1:22">
      <c r="A140" s="3">
        <v>999226929111021</v>
      </c>
      <c r="B140" s="1" t="s">
        <v>1866</v>
      </c>
      <c r="C140" s="1" t="s">
        <v>1867</v>
      </c>
      <c r="D140" s="1" t="s">
        <v>1868</v>
      </c>
      <c r="E140" s="1" t="s">
        <v>1869</v>
      </c>
      <c r="F140" s="1" t="s">
        <v>1080</v>
      </c>
      <c r="G140" s="1" t="s">
        <v>988</v>
      </c>
      <c r="H140" s="1" t="s">
        <v>989</v>
      </c>
      <c r="I140" s="1" t="s">
        <v>1870</v>
      </c>
      <c r="J140" s="1" t="s">
        <v>30</v>
      </c>
      <c r="K140" s="1" t="s">
        <v>1871</v>
      </c>
      <c r="L140" s="1" t="s">
        <v>1871</v>
      </c>
      <c r="M140" s="1" t="s">
        <v>992</v>
      </c>
      <c r="N140" s="1" t="s">
        <v>992</v>
      </c>
      <c r="O140" s="1" t="s">
        <v>993</v>
      </c>
      <c r="P140" s="1" t="s">
        <v>994</v>
      </c>
      <c r="Q140" s="1" t="s">
        <v>995</v>
      </c>
      <c r="R140" s="1" t="s">
        <v>1872</v>
      </c>
      <c r="S140" s="1" t="s">
        <v>997</v>
      </c>
      <c r="T140" s="1" t="s">
        <v>998</v>
      </c>
      <c r="U140" s="1" t="s">
        <v>957</v>
      </c>
      <c r="V140" s="1" t="s">
        <v>1037</v>
      </c>
    </row>
    <row r="141" s="1" customFormat="1" spans="1:22">
      <c r="A141" s="3">
        <v>999226667252477</v>
      </c>
      <c r="B141" s="1" t="s">
        <v>1873</v>
      </c>
      <c r="C141" s="1" t="s">
        <v>1874</v>
      </c>
      <c r="D141" s="1" t="s">
        <v>1875</v>
      </c>
      <c r="E141" s="1" t="s">
        <v>1876</v>
      </c>
      <c r="F141" s="1" t="s">
        <v>1004</v>
      </c>
      <c r="G141" s="1" t="s">
        <v>988</v>
      </c>
      <c r="H141" s="1" t="s">
        <v>989</v>
      </c>
      <c r="I141" s="1" t="s">
        <v>1877</v>
      </c>
      <c r="J141" s="1" t="s">
        <v>30</v>
      </c>
      <c r="K141" s="1" t="s">
        <v>1878</v>
      </c>
      <c r="L141" s="1" t="s">
        <v>1878</v>
      </c>
      <c r="M141" s="1" t="s">
        <v>992</v>
      </c>
      <c r="N141" s="1" t="s">
        <v>992</v>
      </c>
      <c r="O141" s="1" t="s">
        <v>993</v>
      </c>
      <c r="P141" s="1" t="s">
        <v>994</v>
      </c>
      <c r="Q141" s="1" t="s">
        <v>995</v>
      </c>
      <c r="R141" s="1" t="s">
        <v>1879</v>
      </c>
      <c r="S141" s="1" t="s">
        <v>997</v>
      </c>
      <c r="T141" s="1" t="s">
        <v>998</v>
      </c>
      <c r="U141" s="1" t="s">
        <v>999</v>
      </c>
      <c r="V141" s="1" t="s">
        <v>1328</v>
      </c>
    </row>
    <row r="142" s="1" customFormat="1" spans="1:22">
      <c r="A142" s="3">
        <v>999226655105771</v>
      </c>
      <c r="B142" s="1" t="s">
        <v>1880</v>
      </c>
      <c r="C142" s="1" t="s">
        <v>1881</v>
      </c>
      <c r="D142" s="1" t="s">
        <v>1882</v>
      </c>
      <c r="E142" s="1" t="s">
        <v>1883</v>
      </c>
      <c r="F142" s="1" t="s">
        <v>1166</v>
      </c>
      <c r="G142" s="1" t="s">
        <v>988</v>
      </c>
      <c r="H142" s="1" t="s">
        <v>989</v>
      </c>
      <c r="I142" s="1" t="s">
        <v>1884</v>
      </c>
      <c r="J142" s="1" t="s">
        <v>30</v>
      </c>
      <c r="K142" s="1" t="s">
        <v>1885</v>
      </c>
      <c r="L142" s="1" t="s">
        <v>1885</v>
      </c>
      <c r="M142" s="1" t="s">
        <v>992</v>
      </c>
      <c r="N142" s="1" t="s">
        <v>992</v>
      </c>
      <c r="O142" s="1" t="s">
        <v>993</v>
      </c>
      <c r="P142" s="1" t="s">
        <v>994</v>
      </c>
      <c r="Q142" s="1" t="s">
        <v>995</v>
      </c>
      <c r="R142" s="1" t="s">
        <v>1886</v>
      </c>
      <c r="S142" s="1" t="s">
        <v>997</v>
      </c>
      <c r="T142" s="1" t="s">
        <v>998</v>
      </c>
      <c r="U142" s="1" t="s">
        <v>957</v>
      </c>
      <c r="V142" s="1" t="s">
        <v>1271</v>
      </c>
    </row>
    <row r="143" s="1" customFormat="1" spans="1:22">
      <c r="A143" s="3">
        <v>999226568472589</v>
      </c>
      <c r="B143" s="1" t="s">
        <v>1887</v>
      </c>
      <c r="C143" s="1" t="s">
        <v>1888</v>
      </c>
      <c r="D143" s="1" t="s">
        <v>1889</v>
      </c>
      <c r="E143" s="1" t="s">
        <v>1890</v>
      </c>
      <c r="F143" s="1" t="s">
        <v>1080</v>
      </c>
      <c r="G143" s="1" t="s">
        <v>988</v>
      </c>
      <c r="H143" s="1" t="s">
        <v>989</v>
      </c>
      <c r="I143" s="1" t="s">
        <v>1891</v>
      </c>
      <c r="J143" s="1" t="s">
        <v>30</v>
      </c>
      <c r="K143" s="1" t="s">
        <v>1892</v>
      </c>
      <c r="L143" s="1" t="s">
        <v>1892</v>
      </c>
      <c r="M143" s="1" t="s">
        <v>992</v>
      </c>
      <c r="N143" s="1" t="s">
        <v>992</v>
      </c>
      <c r="O143" s="1" t="s">
        <v>993</v>
      </c>
      <c r="P143" s="1" t="s">
        <v>994</v>
      </c>
      <c r="Q143" s="1" t="s">
        <v>995</v>
      </c>
      <c r="R143" s="1" t="s">
        <v>1893</v>
      </c>
      <c r="S143" s="1" t="s">
        <v>997</v>
      </c>
      <c r="T143" s="1" t="s">
        <v>998</v>
      </c>
      <c r="U143" s="1" t="s">
        <v>999</v>
      </c>
      <c r="V143" s="1" t="s">
        <v>1109</v>
      </c>
    </row>
    <row r="144" s="1" customFormat="1" spans="1:22">
      <c r="A144" s="3">
        <v>999226568439685</v>
      </c>
      <c r="B144" s="1" t="s">
        <v>1887</v>
      </c>
      <c r="C144" s="1" t="s">
        <v>1894</v>
      </c>
      <c r="D144" s="1" t="s">
        <v>1889</v>
      </c>
      <c r="E144" s="1" t="s">
        <v>1895</v>
      </c>
      <c r="F144" s="1" t="s">
        <v>1080</v>
      </c>
      <c r="G144" s="1" t="s">
        <v>988</v>
      </c>
      <c r="H144" s="1" t="s">
        <v>989</v>
      </c>
      <c r="I144" s="1" t="s">
        <v>1896</v>
      </c>
      <c r="J144" s="1" t="s">
        <v>30</v>
      </c>
      <c r="K144" s="1" t="s">
        <v>1897</v>
      </c>
      <c r="L144" s="1" t="s">
        <v>1897</v>
      </c>
      <c r="M144" s="1" t="s">
        <v>992</v>
      </c>
      <c r="N144" s="1" t="s">
        <v>992</v>
      </c>
      <c r="O144" s="1" t="s">
        <v>993</v>
      </c>
      <c r="P144" s="1" t="s">
        <v>994</v>
      </c>
      <c r="Q144" s="1" t="s">
        <v>995</v>
      </c>
      <c r="R144" s="1" t="s">
        <v>1898</v>
      </c>
      <c r="S144" s="1" t="s">
        <v>997</v>
      </c>
      <c r="T144" s="1" t="s">
        <v>998</v>
      </c>
      <c r="U144" s="1" t="s">
        <v>999</v>
      </c>
      <c r="V144" s="1" t="s">
        <v>1109</v>
      </c>
    </row>
    <row r="145" s="1" customFormat="1" spans="1:22">
      <c r="A145" s="3">
        <v>999226568428857</v>
      </c>
      <c r="B145" s="1" t="s">
        <v>1887</v>
      </c>
      <c r="C145" s="1" t="s">
        <v>1899</v>
      </c>
      <c r="D145" s="1" t="s">
        <v>1889</v>
      </c>
      <c r="E145" s="1" t="s">
        <v>1900</v>
      </c>
      <c r="F145" s="1" t="s">
        <v>1080</v>
      </c>
      <c r="G145" s="1" t="s">
        <v>988</v>
      </c>
      <c r="H145" s="1" t="s">
        <v>989</v>
      </c>
      <c r="I145" s="1" t="s">
        <v>1896</v>
      </c>
      <c r="J145" s="1" t="s">
        <v>30</v>
      </c>
      <c r="K145" s="1" t="s">
        <v>1897</v>
      </c>
      <c r="L145" s="1" t="s">
        <v>1897</v>
      </c>
      <c r="M145" s="1" t="s">
        <v>992</v>
      </c>
      <c r="N145" s="1" t="s">
        <v>992</v>
      </c>
      <c r="O145" s="1" t="s">
        <v>993</v>
      </c>
      <c r="P145" s="1" t="s">
        <v>994</v>
      </c>
      <c r="Q145" s="1" t="s">
        <v>995</v>
      </c>
      <c r="R145" s="1" t="s">
        <v>1901</v>
      </c>
      <c r="S145" s="1" t="s">
        <v>997</v>
      </c>
      <c r="T145" s="1" t="s">
        <v>998</v>
      </c>
      <c r="U145" s="1" t="s">
        <v>999</v>
      </c>
      <c r="V145" s="1" t="s">
        <v>1109</v>
      </c>
    </row>
    <row r="146" s="1" customFormat="1" spans="1:22">
      <c r="A146" s="3">
        <v>999226567946383</v>
      </c>
      <c r="B146" s="1" t="s">
        <v>1887</v>
      </c>
      <c r="C146" s="1" t="s">
        <v>1902</v>
      </c>
      <c r="D146" s="1" t="s">
        <v>1889</v>
      </c>
      <c r="E146" s="1" t="s">
        <v>1903</v>
      </c>
      <c r="F146" s="1" t="s">
        <v>1080</v>
      </c>
      <c r="G146" s="1" t="s">
        <v>988</v>
      </c>
      <c r="H146" s="1" t="s">
        <v>989</v>
      </c>
      <c r="I146" s="1" t="s">
        <v>1896</v>
      </c>
      <c r="J146" s="1" t="s">
        <v>30</v>
      </c>
      <c r="K146" s="1" t="s">
        <v>1897</v>
      </c>
      <c r="L146" s="1" t="s">
        <v>1897</v>
      </c>
      <c r="M146" s="1" t="s">
        <v>992</v>
      </c>
      <c r="N146" s="1" t="s">
        <v>992</v>
      </c>
      <c r="O146" s="1" t="s">
        <v>993</v>
      </c>
      <c r="P146" s="1" t="s">
        <v>994</v>
      </c>
      <c r="Q146" s="1" t="s">
        <v>995</v>
      </c>
      <c r="R146" s="1" t="s">
        <v>1904</v>
      </c>
      <c r="S146" s="1" t="s">
        <v>997</v>
      </c>
      <c r="T146" s="1" t="s">
        <v>998</v>
      </c>
      <c r="U146" s="1" t="s">
        <v>999</v>
      </c>
      <c r="V146" s="1" t="s">
        <v>1109</v>
      </c>
    </row>
    <row r="147" s="1" customFormat="1" spans="1:22">
      <c r="A147" s="3">
        <v>999226028231843</v>
      </c>
      <c r="B147" s="1" t="s">
        <v>1905</v>
      </c>
      <c r="C147" s="1" t="s">
        <v>1906</v>
      </c>
      <c r="D147" s="1" t="s">
        <v>1907</v>
      </c>
      <c r="E147" s="1" t="s">
        <v>1908</v>
      </c>
      <c r="F147" s="1" t="s">
        <v>1080</v>
      </c>
      <c r="G147" s="1" t="s">
        <v>988</v>
      </c>
      <c r="H147" s="1" t="s">
        <v>989</v>
      </c>
      <c r="I147" s="1" t="s">
        <v>1909</v>
      </c>
      <c r="J147" s="1" t="s">
        <v>30</v>
      </c>
      <c r="K147" s="1" t="s">
        <v>1910</v>
      </c>
      <c r="L147" s="1" t="s">
        <v>1910</v>
      </c>
      <c r="M147" s="1" t="s">
        <v>992</v>
      </c>
      <c r="N147" s="1" t="s">
        <v>992</v>
      </c>
      <c r="O147" s="1" t="s">
        <v>993</v>
      </c>
      <c r="P147" s="1" t="s">
        <v>994</v>
      </c>
      <c r="Q147" s="1" t="s">
        <v>995</v>
      </c>
      <c r="R147" s="1" t="s">
        <v>1911</v>
      </c>
      <c r="S147" s="1" t="s">
        <v>997</v>
      </c>
      <c r="T147" s="1" t="s">
        <v>998</v>
      </c>
      <c r="U147" s="1" t="s">
        <v>999</v>
      </c>
      <c r="V147" s="1" t="s">
        <v>1633</v>
      </c>
    </row>
    <row r="148" s="1" customFormat="1" spans="1:22">
      <c r="A148" s="3">
        <v>999225749263382</v>
      </c>
      <c r="B148" s="1" t="s">
        <v>1912</v>
      </c>
      <c r="C148" s="1" t="s">
        <v>1913</v>
      </c>
      <c r="D148" s="1" t="s">
        <v>1914</v>
      </c>
      <c r="E148" s="1" t="s">
        <v>1915</v>
      </c>
      <c r="F148" s="1" t="s">
        <v>1004</v>
      </c>
      <c r="G148" s="1" t="s">
        <v>988</v>
      </c>
      <c r="H148" s="1" t="s">
        <v>989</v>
      </c>
      <c r="I148" s="1" t="s">
        <v>1916</v>
      </c>
      <c r="J148" s="1" t="s">
        <v>30</v>
      </c>
      <c r="K148" s="1" t="s">
        <v>1917</v>
      </c>
      <c r="L148" s="1" t="s">
        <v>1917</v>
      </c>
      <c r="M148" s="1" t="s">
        <v>992</v>
      </c>
      <c r="N148" s="1" t="s">
        <v>992</v>
      </c>
      <c r="O148" s="1" t="s">
        <v>993</v>
      </c>
      <c r="P148" s="1" t="s">
        <v>994</v>
      </c>
      <c r="Q148" s="1" t="s">
        <v>995</v>
      </c>
      <c r="R148" s="1" t="s">
        <v>1918</v>
      </c>
      <c r="S148" s="1" t="s">
        <v>997</v>
      </c>
      <c r="T148" s="1" t="s">
        <v>998</v>
      </c>
      <c r="U148" s="1" t="s">
        <v>999</v>
      </c>
      <c r="V148" s="1" t="s">
        <v>1844</v>
      </c>
    </row>
    <row r="149" s="1" customFormat="1" spans="1:22">
      <c r="A149" s="3">
        <v>999225675763453</v>
      </c>
      <c r="B149" s="1" t="s">
        <v>1919</v>
      </c>
      <c r="C149" s="1" t="s">
        <v>1920</v>
      </c>
      <c r="D149" s="1" t="s">
        <v>1921</v>
      </c>
      <c r="E149" s="1" t="s">
        <v>1922</v>
      </c>
      <c r="F149" s="1" t="s">
        <v>987</v>
      </c>
      <c r="G149" s="1" t="s">
        <v>988</v>
      </c>
      <c r="H149" s="1" t="s">
        <v>989</v>
      </c>
      <c r="I149" s="1" t="s">
        <v>1923</v>
      </c>
      <c r="J149" s="1" t="s">
        <v>30</v>
      </c>
      <c r="K149" s="1" t="s">
        <v>1924</v>
      </c>
      <c r="L149" s="1" t="s">
        <v>1924</v>
      </c>
      <c r="M149" s="1" t="s">
        <v>992</v>
      </c>
      <c r="N149" s="1" t="s">
        <v>992</v>
      </c>
      <c r="O149" s="1" t="s">
        <v>993</v>
      </c>
      <c r="P149" s="1" t="s">
        <v>994</v>
      </c>
      <c r="Q149" s="1" t="s">
        <v>995</v>
      </c>
      <c r="R149" s="1" t="s">
        <v>1925</v>
      </c>
      <c r="S149" s="1" t="s">
        <v>997</v>
      </c>
      <c r="T149" s="1" t="s">
        <v>998</v>
      </c>
      <c r="U149" s="1" t="s">
        <v>999</v>
      </c>
      <c r="V149" s="1" t="s">
        <v>1037</v>
      </c>
    </row>
    <row r="150" s="1" customFormat="1" spans="1:22">
      <c r="A150" s="3">
        <v>999225471749847</v>
      </c>
      <c r="B150" s="1" t="s">
        <v>1926</v>
      </c>
      <c r="C150" s="1" t="s">
        <v>1927</v>
      </c>
      <c r="D150" s="1" t="s">
        <v>1928</v>
      </c>
      <c r="E150" s="1" t="s">
        <v>1929</v>
      </c>
      <c r="F150" s="1" t="s">
        <v>987</v>
      </c>
      <c r="G150" s="1" t="s">
        <v>988</v>
      </c>
      <c r="H150" s="1" t="s">
        <v>989</v>
      </c>
      <c r="I150" s="1" t="s">
        <v>1930</v>
      </c>
      <c r="J150" s="1" t="s">
        <v>30</v>
      </c>
      <c r="K150" s="1" t="s">
        <v>1931</v>
      </c>
      <c r="L150" s="1" t="s">
        <v>1931</v>
      </c>
      <c r="M150" s="1" t="s">
        <v>992</v>
      </c>
      <c r="N150" s="1" t="s">
        <v>992</v>
      </c>
      <c r="O150" s="1" t="s">
        <v>993</v>
      </c>
      <c r="P150" s="1" t="s">
        <v>994</v>
      </c>
      <c r="Q150" s="1" t="s">
        <v>995</v>
      </c>
      <c r="R150" s="1" t="s">
        <v>1932</v>
      </c>
      <c r="S150" s="1" t="s">
        <v>997</v>
      </c>
      <c r="T150" s="1" t="s">
        <v>998</v>
      </c>
      <c r="U150" s="1" t="s">
        <v>957</v>
      </c>
      <c r="V150" s="1" t="s">
        <v>1037</v>
      </c>
    </row>
    <row r="151" s="1" customFormat="1" spans="1:22">
      <c r="A151" s="3">
        <v>999225449323688</v>
      </c>
      <c r="B151" s="1" t="s">
        <v>1926</v>
      </c>
      <c r="C151" s="1" t="s">
        <v>1933</v>
      </c>
      <c r="D151" s="1" t="s">
        <v>1934</v>
      </c>
      <c r="E151" s="1" t="s">
        <v>1935</v>
      </c>
      <c r="F151" s="1" t="s">
        <v>1004</v>
      </c>
      <c r="G151" s="1" t="s">
        <v>988</v>
      </c>
      <c r="H151" s="1" t="s">
        <v>989</v>
      </c>
      <c r="I151" s="1" t="s">
        <v>1936</v>
      </c>
      <c r="J151" s="1" t="s">
        <v>30</v>
      </c>
      <c r="K151" s="1" t="s">
        <v>1937</v>
      </c>
      <c r="L151" s="1" t="s">
        <v>1937</v>
      </c>
      <c r="M151" s="1" t="s">
        <v>992</v>
      </c>
      <c r="N151" s="1" t="s">
        <v>992</v>
      </c>
      <c r="O151" s="1" t="s">
        <v>993</v>
      </c>
      <c r="P151" s="1" t="s">
        <v>994</v>
      </c>
      <c r="Q151" s="1" t="s">
        <v>995</v>
      </c>
      <c r="R151" s="1" t="s">
        <v>1938</v>
      </c>
      <c r="S151" s="1" t="s">
        <v>997</v>
      </c>
      <c r="T151" s="1" t="s">
        <v>998</v>
      </c>
      <c r="U151" s="1" t="s">
        <v>999</v>
      </c>
      <c r="V151" s="1" t="s">
        <v>1037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2023-12-01T09:25:03Z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