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USD!$A$1:$X$246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<sst xmlns="http://schemas.openxmlformats.org/spreadsheetml/2006/main" count="8070" uniqueCount="2511">
  <si>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</si>
  <si>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</si>
  <si>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</si>
  <si>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</si>
  <si>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</si>
  <si>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</si>
  <si>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</si>
  <si>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</si>
  <si>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</si>
  <si>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</si>
  <si>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</si>
  <si>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</si>
  <si>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</si>
  <si>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</si>
  <si>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</si>
  <si>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</si>
  <si>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</si>
  <si>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</si>
  <si>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</si>
  <si>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</si>
  <si>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</si>
  <si>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</si>
  <si>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</si>
  <si>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</si>
  <si>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</si>
  <si>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999226647380015	</t>
  </si>
  <si>
    <t>Ctrip</t>
  </si>
  <si>
    <t>正常</t>
  </si>
  <si>
    <t>[曼谷]曼谷素坤逸航站 21 中心酒店(Grande Centre Point Hotel Terminal 21)(8628098)</t>
  </si>
  <si>
    <t>豪华尊贵房(至少连住2晚及以上)</t>
  </si>
  <si>
    <t>USD</t>
  </si>
  <si>
    <t>Sylejmani/Diana</t>
  </si>
  <si>
    <t>CA6352231204USD-W</t>
  </si>
  <si>
    <t>未提现</t>
  </si>
  <si>
    <t>携程开票</t>
  </si>
  <si>
    <t xml:space="preserve">3891090	</t>
  </si>
  <si>
    <t xml:space="preserve">449569	</t>
  </si>
  <si>
    <t xml:space="preserve">999227185387720	</t>
  </si>
  <si>
    <t>[岘港]岘港洲际阳光半岛度假酒店(InterContinental Danang Sun Peninsula Resort, an IHG Hotel)(23861524)</t>
  </si>
  <si>
    <t>1 张特大床经典全景海景房&lt;早餐&gt;</t>
  </si>
  <si>
    <t>Han/Kyuhwan</t>
  </si>
  <si>
    <t xml:space="preserve">4017445	</t>
  </si>
  <si>
    <t xml:space="preserve">19489869	</t>
  </si>
  <si>
    <t xml:space="preserve">999227450106887	</t>
  </si>
  <si>
    <t>[首尔]三井酒店(Hotel Samjung)(9351093)</t>
  </si>
  <si>
    <t>标准双人房(至少连住2晚及以上)</t>
  </si>
  <si>
    <t>XIONG/LIWEN,XU/YANHUA</t>
  </si>
  <si>
    <t xml:space="preserve">4080393	</t>
  </si>
  <si>
    <t xml:space="preserve">23061667	</t>
  </si>
  <si>
    <t xml:space="preserve">999227956606126	</t>
  </si>
  <si>
    <t>标准双床房(至少连住2晚及以上)</t>
  </si>
  <si>
    <t>YU/ZHENGHAN</t>
  </si>
  <si>
    <t xml:space="preserve">4086626	</t>
  </si>
  <si>
    <t xml:space="preserve">23061873	</t>
  </si>
  <si>
    <t xml:space="preserve">999227974600161	</t>
  </si>
  <si>
    <t>ZHAO/TIANYI,LI/YUAN</t>
  </si>
  <si>
    <t xml:space="preserve">4093093	</t>
  </si>
  <si>
    <t xml:space="preserve">	</t>
  </si>
  <si>
    <t xml:space="preserve">999228076466082	</t>
  </si>
  <si>
    <t>LUO/WEI</t>
  </si>
  <si>
    <t xml:space="preserve">4121322	</t>
  </si>
  <si>
    <t xml:space="preserve">23062683	</t>
  </si>
  <si>
    <t xml:space="preserve">999228125195064	</t>
  </si>
  <si>
    <t>[长滩岛]长滩岛费利斯酒店-由伊德润管理(Feliz Hotel Boracay)(113902926)</t>
  </si>
  <si>
    <t>豪华两张大床房&lt;早餐&gt;</t>
  </si>
  <si>
    <t>LI/KERUI,Li/Xiangsi</t>
  </si>
  <si>
    <t xml:space="preserve">4133683	</t>
  </si>
  <si>
    <t xml:space="preserve">5571	</t>
  </si>
  <si>
    <t>取消</t>
  </si>
  <si>
    <t xml:space="preserve">999228135758464	</t>
  </si>
  <si>
    <t>[兰塔岛]拉维瓦林温泉度假酒店(Rawi Warin Resort and Spa)(8453569)</t>
  </si>
  <si>
    <t>豪华房(至少连住2晚及以上)&lt;早餐&gt;</t>
  </si>
  <si>
    <t>BAI/XIUMING</t>
  </si>
  <si>
    <t xml:space="preserve">4135635	</t>
  </si>
  <si>
    <t xml:space="preserve">181176	</t>
  </si>
  <si>
    <t xml:space="preserve">999228155396369	</t>
  </si>
  <si>
    <t>[邦劳]莫达拉海滩度假酒店(Modala Beach Resort)(113903282)</t>
  </si>
  <si>
    <t>陶华房&lt;早餐&gt;</t>
  </si>
  <si>
    <t>sung/jinhyung</t>
  </si>
  <si>
    <t xml:space="preserve">4140919	</t>
  </si>
  <si>
    <t xml:space="preserve">58073	</t>
  </si>
  <si>
    <t xml:space="preserve">28171701560	</t>
  </si>
  <si>
    <t>[曼谷]曼谷金普顿玫兰酒店(Kimpton Maa-Lai Bangkok, an IHG Hotel)(114017003)</t>
  </si>
  <si>
    <t>一卧室公寓&lt;早餐&gt;</t>
  </si>
  <si>
    <t>Liu/Rush an</t>
  </si>
  <si>
    <t xml:space="preserve">4146565	</t>
  </si>
  <si>
    <t xml:space="preserve">84713903	</t>
  </si>
  <si>
    <t xml:space="preserve">28214601582	</t>
  </si>
  <si>
    <t>[新加坡]樟宜机场皇冠假日酒店  - IHG 旗下酒店(Crowne Plaza Changi Airport, an IHG Hotel)(8579850)</t>
  </si>
  <si>
    <t>宝石翼楼标准特大床房&lt;早餐&gt;</t>
  </si>
  <si>
    <t>ZHANG/JIANHUA</t>
  </si>
  <si>
    <t xml:space="preserve">4152519	</t>
  </si>
  <si>
    <t xml:space="preserve">45841512	</t>
  </si>
  <si>
    <t xml:space="preserve">999228217494741	</t>
  </si>
  <si>
    <t>[曼谷]曼谷柏悦酒店(Park Hyatt Bangkok)(8058871)</t>
  </si>
  <si>
    <t>特大床房(至少连住2晚及以上)&lt;早餐&gt;</t>
  </si>
  <si>
    <t>DRIEDGER/KEINAN JAMES,HU/RONGHUI,ZHOU/DAILI,YAO/LIANG</t>
  </si>
  <si>
    <t xml:space="preserve">4154422	</t>
  </si>
  <si>
    <t xml:space="preserve">999228228264023	</t>
  </si>
  <si>
    <t>[Ulu Kinta]万雅岚温泉度假村(The Banjaran Hotsprings Retreat)(48319886)</t>
  </si>
  <si>
    <t>Lake别墅&lt;早餐&gt;</t>
  </si>
  <si>
    <t>BI/CHONG MENG</t>
  </si>
  <si>
    <t xml:space="preserve">4155793	</t>
  </si>
  <si>
    <t xml:space="preserve">333836826	</t>
  </si>
  <si>
    <t xml:space="preserve">999228256522467	</t>
  </si>
  <si>
    <t>[普吉岛]普吉岛诺库酒店(Noku Phuket)(113903646)</t>
  </si>
  <si>
    <t>山别墅双床带私人泳池&lt;早餐&gt;</t>
  </si>
  <si>
    <t>XUE/LEI</t>
  </si>
  <si>
    <t xml:space="preserve">4163829	</t>
  </si>
  <si>
    <t xml:space="preserve">334783024	</t>
  </si>
  <si>
    <t xml:space="preserve">999228274614456	</t>
  </si>
  <si>
    <t>[曼谷]沙吞伊斯汀大酒店(Eastin Grand Hotel Sathorn)(7240983)</t>
  </si>
  <si>
    <t>行政高级天空房（禁烟）&lt;早餐&gt;</t>
  </si>
  <si>
    <t>LEE/JINHONG</t>
  </si>
  <si>
    <t xml:space="preserve">4174055	</t>
  </si>
  <si>
    <t xml:space="preserve">489924	</t>
  </si>
  <si>
    <t xml:space="preserve">999228285690320	</t>
  </si>
  <si>
    <t>LU/YI</t>
  </si>
  <si>
    <t xml:space="preserve">4177057	</t>
  </si>
  <si>
    <t xml:space="preserve">65730083	</t>
  </si>
  <si>
    <t xml:space="preserve">999228288517156	</t>
  </si>
  <si>
    <t>[吉隆坡]吉隆坡四季酒店(Four Seasons Hotel Kuala Lumpur)(16978223)</t>
  </si>
  <si>
    <t>泳池园景房(至少连住2晚及以上)&lt;早餐&gt;</t>
  </si>
  <si>
    <t>HU/ZHENGJIE</t>
  </si>
  <si>
    <t xml:space="preserve">4178583	</t>
  </si>
  <si>
    <t xml:space="preserve">3225338	</t>
  </si>
  <si>
    <t xml:space="preserve">999228290286499	</t>
  </si>
  <si>
    <t>大床房&lt;无早&gt;</t>
  </si>
  <si>
    <t>CHO/IN GI</t>
  </si>
  <si>
    <t xml:space="preserve">4179549	</t>
  </si>
  <si>
    <t xml:space="preserve">23063866	</t>
  </si>
  <si>
    <t xml:space="preserve">999228296500415	</t>
  </si>
  <si>
    <t>[普吉岛]普吉翡翠海滩度假村(Phuket Emerald Beach Resort)(113894874)</t>
  </si>
  <si>
    <t>池景家庭房&lt;早餐&gt;</t>
  </si>
  <si>
    <t>PUZIKOV/ALEKSEI,PUZIKOV/ALEKSEI</t>
  </si>
  <si>
    <t xml:space="preserve">4183311	</t>
  </si>
  <si>
    <t xml:space="preserve">999228317905994	</t>
  </si>
  <si>
    <t xml:space="preserve">4191053	</t>
  </si>
  <si>
    <t xml:space="preserve">999228318891903	</t>
  </si>
  <si>
    <t>Gam/ByoungSub</t>
  </si>
  <si>
    <t xml:space="preserve">4191974	</t>
  </si>
  <si>
    <t xml:space="preserve">23064051	</t>
  </si>
  <si>
    <t xml:space="preserve">999228318951495	</t>
  </si>
  <si>
    <t>Lee/SangHo</t>
  </si>
  <si>
    <t xml:space="preserve">4191997	</t>
  </si>
  <si>
    <t xml:space="preserve">23064052	</t>
  </si>
  <si>
    <t xml:space="preserve">28326154688	</t>
  </si>
  <si>
    <t>[吉隆坡]菲斯时尚酒店(The Face Style)(113902195)</t>
  </si>
  <si>
    <t>高级房(大床)&lt;无早&gt;</t>
  </si>
  <si>
    <t>YANG/YI</t>
  </si>
  <si>
    <t xml:space="preserve">4195855	</t>
  </si>
  <si>
    <t xml:space="preserve">129723	</t>
  </si>
  <si>
    <t xml:space="preserve">999228326388882	</t>
  </si>
  <si>
    <t>CUI/RUMENG</t>
  </si>
  <si>
    <t xml:space="preserve">4195899	</t>
  </si>
  <si>
    <t xml:space="preserve">8040	</t>
  </si>
  <si>
    <t xml:space="preserve">28332251915	</t>
  </si>
  <si>
    <t>FAN/XINYUAN,LI/YIDONG</t>
  </si>
  <si>
    <t xml:space="preserve">4198405	</t>
  </si>
  <si>
    <t xml:space="preserve">23064122	</t>
  </si>
  <si>
    <t xml:space="preserve">999228333346549	</t>
  </si>
  <si>
    <t>LUO/JINCHAO,WANG/TINGTING</t>
  </si>
  <si>
    <t xml:space="preserve">4199118	</t>
  </si>
  <si>
    <t xml:space="preserve">85170054	</t>
  </si>
  <si>
    <t xml:space="preserve">999228337443262	</t>
  </si>
  <si>
    <t>[新加坡]薰衣草 V 酒店(V Hotel Lavender)(8290412)</t>
  </si>
  <si>
    <t>高级双床房(至少连住2晚及以上)</t>
  </si>
  <si>
    <t>Zhu/Yan,Xiang/Shang</t>
  </si>
  <si>
    <t xml:space="preserve">4201159	</t>
  </si>
  <si>
    <t xml:space="preserve">334844594	</t>
  </si>
  <si>
    <t xml:space="preserve">999228337638017	</t>
  </si>
  <si>
    <t>[首尔]明洞大使宜必思酒店(Ibis Ambassador Myeongdong)(31325946)</t>
  </si>
  <si>
    <t>标准双人床房&lt;无早&gt;</t>
  </si>
  <si>
    <t>SUN/QI,LU/QIHENG</t>
  </si>
  <si>
    <t xml:space="preserve">4201377	</t>
  </si>
  <si>
    <t xml:space="preserve">1264850	</t>
  </si>
  <si>
    <t xml:space="preserve">999228339541103	</t>
  </si>
  <si>
    <t>YU/SOYEON</t>
  </si>
  <si>
    <t xml:space="preserve">4202984	</t>
  </si>
  <si>
    <t xml:space="preserve">490228	</t>
  </si>
  <si>
    <t xml:space="preserve">999228341437717	</t>
  </si>
  <si>
    <t>LIAN/HAO</t>
  </si>
  <si>
    <t xml:space="preserve">4204831	</t>
  </si>
  <si>
    <t xml:space="preserve">1265298	</t>
  </si>
  <si>
    <t xml:space="preserve">999228350663705	</t>
  </si>
  <si>
    <t>YAO/TINGTING,HUANG/YUXIN</t>
  </si>
  <si>
    <t xml:space="preserve">4208620	</t>
  </si>
  <si>
    <t xml:space="preserve">1265388	</t>
  </si>
  <si>
    <t xml:space="preserve">999228360505128	</t>
  </si>
  <si>
    <t>Lee/Kyuchang</t>
  </si>
  <si>
    <t xml:space="preserve">4213543	</t>
  </si>
  <si>
    <t xml:space="preserve">FHBI 5776	</t>
  </si>
  <si>
    <t xml:space="preserve">28363537551	</t>
  </si>
  <si>
    <t>[吉隆坡]吉隆坡大华酒店，傲途格精选酒店(The Majestic Hotel Kuala Lumpur, Autograph Collection)(11651495)</t>
  </si>
  <si>
    <t>豪华特大床房塔楼翼(至少连住2晚及以上)&lt;早餐&gt;</t>
  </si>
  <si>
    <t>MAO/WEI</t>
  </si>
  <si>
    <t xml:space="preserve">4215317	</t>
  </si>
  <si>
    <t xml:space="preserve">339750878	</t>
  </si>
  <si>
    <t xml:space="preserve">999228363807289	</t>
  </si>
  <si>
    <t>[迪拜]迪拜德拉温德姆酒店(Wyndham Dubai Deira)(113903613)</t>
  </si>
  <si>
    <t>高级城景房 2张单人床&lt;早餐&gt;</t>
  </si>
  <si>
    <t>QIANG/SULING,WANG/YINFEI</t>
  </si>
  <si>
    <t xml:space="preserve">4215412	</t>
  </si>
  <si>
    <t xml:space="preserve">297622	</t>
  </si>
  <si>
    <t xml:space="preserve">999228364490459	</t>
  </si>
  <si>
    <t>No/Jinwoo</t>
  </si>
  <si>
    <t xml:space="preserve">4215963	</t>
  </si>
  <si>
    <t xml:space="preserve">23064431	</t>
  </si>
  <si>
    <t xml:space="preserve">999228364836812	</t>
  </si>
  <si>
    <t>[吉隆坡]铂尔曼吉隆坡城市中心大酒店(Pullman Kuala Lumpur City Centre Hotel &amp; Residences)(9568211)</t>
  </si>
  <si>
    <t>甄选至尊豪华房(至少连住2晚及以上)&lt;早餐&gt;</t>
  </si>
  <si>
    <t>Wang/Zhiming</t>
  </si>
  <si>
    <t xml:space="preserve">4216100	</t>
  </si>
  <si>
    <t xml:space="preserve">1001317	</t>
  </si>
  <si>
    <t xml:space="preserve">28366161941	</t>
  </si>
  <si>
    <t>[富士河口湖町]缘之杜酒店 河口湖(Yukari No Mori)(112518623)</t>
  </si>
  <si>
    <t>豪华双床房&lt;早餐&gt;</t>
  </si>
  <si>
    <t>XI/YU,CHEN/YU</t>
  </si>
  <si>
    <t xml:space="preserve">4216890	</t>
  </si>
  <si>
    <t xml:space="preserve">999228367198869	</t>
  </si>
  <si>
    <t>[沙美岛]班普罗海酒店(Baan Ploy Sea)(44794596)</t>
  </si>
  <si>
    <t>豪华海景房&lt;早餐&gt;</t>
  </si>
  <si>
    <t>YU/XIAOLI,ZHAO/JING</t>
  </si>
  <si>
    <t xml:space="preserve">4217885	</t>
  </si>
  <si>
    <t xml:space="preserve">BP4217885	</t>
  </si>
  <si>
    <t xml:space="preserve">999228368062670	</t>
  </si>
  <si>
    <t>YOON/SUNGHO</t>
  </si>
  <si>
    <t xml:space="preserve">4219578	</t>
  </si>
  <si>
    <t xml:space="preserve">23064458	</t>
  </si>
  <si>
    <t xml:space="preserve">999228368713593	</t>
  </si>
  <si>
    <t>标准双床房&lt;无早&gt;</t>
  </si>
  <si>
    <t>KOU/SHUANG,Lv/AnNing</t>
  </si>
  <si>
    <t xml:space="preserve">4220850	</t>
  </si>
  <si>
    <t xml:space="preserve">1265813	</t>
  </si>
  <si>
    <t xml:space="preserve">999228368772153	</t>
  </si>
  <si>
    <t>双床房&lt;无早&gt;</t>
  </si>
  <si>
    <t>CHOI/MINKYU,CHOI/SEOUNGHO</t>
  </si>
  <si>
    <t xml:space="preserve">4220929	</t>
  </si>
  <si>
    <t xml:space="preserve">23064526	</t>
  </si>
  <si>
    <t xml:space="preserve">999228395629770	</t>
  </si>
  <si>
    <t>TU/MINJIE</t>
  </si>
  <si>
    <t xml:space="preserve">4227534	</t>
  </si>
  <si>
    <t xml:space="preserve">3226539	</t>
  </si>
  <si>
    <t xml:space="preserve">999228416736969	</t>
  </si>
  <si>
    <t>标准双床房</t>
  </si>
  <si>
    <t>HUANG/RUIHAN</t>
  </si>
  <si>
    <t xml:space="preserve">4233974	</t>
  </si>
  <si>
    <t xml:space="preserve">23064796	</t>
  </si>
  <si>
    <t xml:space="preserve">999228418270283	</t>
  </si>
  <si>
    <t>LIANG/XIANYING</t>
  </si>
  <si>
    <t xml:space="preserve">4234553	</t>
  </si>
  <si>
    <t xml:space="preserve">23064807	</t>
  </si>
  <si>
    <t xml:space="preserve">999228432815714	</t>
  </si>
  <si>
    <t>Park/Jinok</t>
  </si>
  <si>
    <t xml:space="preserve">4237958	</t>
  </si>
  <si>
    <t xml:space="preserve">23064844	</t>
  </si>
  <si>
    <t xml:space="preserve">999228433835009	</t>
  </si>
  <si>
    <t>[吉隆坡]莱恩酒店(Sleeping Lion Suites)(113903643)</t>
  </si>
  <si>
    <t>高级房（1大床/2单人床）&lt;无早&gt;</t>
  </si>
  <si>
    <t>TEH/CELINE,WONG/FU RONG</t>
  </si>
  <si>
    <t xml:space="preserve">4238216	</t>
  </si>
  <si>
    <t xml:space="preserve">149390	</t>
  </si>
  <si>
    <t xml:space="preserve">999228436766359	</t>
  </si>
  <si>
    <t>标准双人房</t>
  </si>
  <si>
    <t>Shin/chaewon</t>
  </si>
  <si>
    <t xml:space="preserve">4239277	</t>
  </si>
  <si>
    <t xml:space="preserve">23064851	</t>
  </si>
  <si>
    <t xml:space="preserve">999228436889095	</t>
  </si>
  <si>
    <t>[曼谷]曼谷野餐酒店 - 兰南(Picnic Hotel Bangkok - Rang Nam)(8627973)</t>
  </si>
  <si>
    <t>标准双床房&lt;早餐&gt;</t>
  </si>
  <si>
    <t>THAVORNJIRAPAT/SARINPAS,THAVORNJIRAPAT/RINLAPAS</t>
  </si>
  <si>
    <t xml:space="preserve">4239347	</t>
  </si>
  <si>
    <t xml:space="preserve">246482	</t>
  </si>
  <si>
    <t xml:space="preserve">999228443052198	</t>
  </si>
  <si>
    <t>[普吉岛]海顿里拉瓦迪酒店(Leelavadee HuaTing Holiday Inn)(9351017)</t>
  </si>
  <si>
    <t>园景高级房&lt;无早&gt;</t>
  </si>
  <si>
    <t>LU/YIYING</t>
  </si>
  <si>
    <t xml:space="preserve">4244170	</t>
  </si>
  <si>
    <t xml:space="preserve">1677	</t>
  </si>
  <si>
    <t xml:space="preserve">999228443060131	</t>
  </si>
  <si>
    <t>园景高级房&lt;早餐&gt;</t>
  </si>
  <si>
    <t>DU/YANNA</t>
  </si>
  <si>
    <t xml:space="preserve">4244182	</t>
  </si>
  <si>
    <t xml:space="preserve">1679	</t>
  </si>
  <si>
    <t xml:space="preserve">999228443881046	</t>
  </si>
  <si>
    <t>[迪拜]迪拜德伊勒温德姆戴斯酒店(Days Hotel by Wyndham Dubai Deira)(113903655)</t>
  </si>
  <si>
    <t>天际线景观豪华房（ 1张大床）&lt;早餐&gt;</t>
  </si>
  <si>
    <t>JIANG/YONGHUI</t>
  </si>
  <si>
    <t xml:space="preserve">4245827	</t>
  </si>
  <si>
    <t xml:space="preserve">299596	</t>
  </si>
  <si>
    <t xml:space="preserve">999228444335555	</t>
  </si>
  <si>
    <t>[八打灵再也]皇家朱兰白沙罗酒店(Royale Chulan Damansara)(15679881)</t>
  </si>
  <si>
    <t>高级房</t>
  </si>
  <si>
    <t>JIANG/FENG,YANG/XIAOQIONG</t>
  </si>
  <si>
    <t xml:space="preserve">4246440	</t>
  </si>
  <si>
    <t xml:space="preserve">648008	</t>
  </si>
  <si>
    <t xml:space="preserve">999228445278343	</t>
  </si>
  <si>
    <t>Chin/Adrian Chiao-Wei</t>
  </si>
  <si>
    <t xml:space="preserve">4247976	</t>
  </si>
  <si>
    <t xml:space="preserve">648034	</t>
  </si>
  <si>
    <t xml:space="preserve">999228446928946	</t>
  </si>
  <si>
    <t>泳池园景房&lt;早餐&gt;</t>
  </si>
  <si>
    <t xml:space="preserve">4251623	</t>
  </si>
  <si>
    <t xml:space="preserve">3227067	</t>
  </si>
  <si>
    <t xml:space="preserve">28446978019	</t>
  </si>
  <si>
    <t>[吉隆坡]吉隆坡市中心智选假日酒店(Holiday Inn Express Kuala Lumpur City Centre, an IHG Hotel)(8981861)</t>
  </si>
  <si>
    <t>标准两张单人床房&lt;早餐&gt;</t>
  </si>
  <si>
    <t>MA/XIAOMENG,LI/XIN</t>
  </si>
  <si>
    <t xml:space="preserve">4251690	</t>
  </si>
  <si>
    <t xml:space="preserve">408033	</t>
  </si>
  <si>
    <t xml:space="preserve">999228472379623	</t>
  </si>
  <si>
    <t>[苏梅岛]苏梅岛思拉瓦迪度假酒店(Silavadee Pool Spa Resort)(7253249)</t>
  </si>
  <si>
    <t>豪华房(带按摩浴缸)&lt;早餐&gt;</t>
  </si>
  <si>
    <t>LIU/HUIQING,FANG/XUELIN</t>
  </si>
  <si>
    <t xml:space="preserve">4253650	</t>
  </si>
  <si>
    <t xml:space="preserve">78613102-1	</t>
  </si>
  <si>
    <t xml:space="preserve">999228486222074	</t>
  </si>
  <si>
    <t>[圣费尔南多]拉乌尼翁奥利欧度假村(Aureo la Union)(44800152)</t>
  </si>
  <si>
    <t>豪华房&lt;早餐&gt;</t>
  </si>
  <si>
    <t>MANDIIT/CONCEPCION S</t>
  </si>
  <si>
    <t xml:space="preserve">4257849	</t>
  </si>
  <si>
    <t xml:space="preserve">169501	</t>
  </si>
  <si>
    <t xml:space="preserve">999228487148859	</t>
  </si>
  <si>
    <t>[新加坡]米酒店(Hotel Mi Bencoolen)(16123264)</t>
  </si>
  <si>
    <t>LIU/CHENGLONG</t>
  </si>
  <si>
    <t xml:space="preserve">4258470	</t>
  </si>
  <si>
    <t xml:space="preserve">336953809	</t>
  </si>
  <si>
    <t xml:space="preserve">999228487266638	</t>
  </si>
  <si>
    <t>[达沃]赛达艾巴尔萨酒店(Seda Abreeza Hotel)(22755648)</t>
  </si>
  <si>
    <t>MATSUSHITA/YASUNORI</t>
  </si>
  <si>
    <t xml:space="preserve">4258516	</t>
  </si>
  <si>
    <t xml:space="preserve">3037126	</t>
  </si>
  <si>
    <t xml:space="preserve">999228487879672	</t>
  </si>
  <si>
    <t>[芭堤雅]芭堤雅蒙特拉酒店(The Monttra Pattaya)(7346066)</t>
  </si>
  <si>
    <t>园景套房&lt;早餐&gt;</t>
  </si>
  <si>
    <t>SHAO/CHENXI</t>
  </si>
  <si>
    <t xml:space="preserve">4258969	</t>
  </si>
  <si>
    <t xml:space="preserve">1694	</t>
  </si>
  <si>
    <t xml:space="preserve">999228488087824	</t>
  </si>
  <si>
    <t>SEONG/YUJUNG</t>
  </si>
  <si>
    <t xml:space="preserve">4259295	</t>
  </si>
  <si>
    <t xml:space="preserve">23065218	</t>
  </si>
  <si>
    <t xml:space="preserve">999228488767390	</t>
  </si>
  <si>
    <t>天际线景观豪华房（ 1张大床）&lt;无早&gt;</t>
  </si>
  <si>
    <t>HE/XIAOMEI</t>
  </si>
  <si>
    <t xml:space="preserve">300423	</t>
  </si>
  <si>
    <t xml:space="preserve">999228488976706	</t>
  </si>
  <si>
    <t>[沙美岛]天堂度假村(Paradee Resort)(24541029)</t>
  </si>
  <si>
    <t>Q花园别墅&lt;早餐&gt;</t>
  </si>
  <si>
    <t>Shang/Ziqin,Tang/Xiangzhu</t>
  </si>
  <si>
    <t xml:space="preserve">4260849	</t>
  </si>
  <si>
    <t xml:space="preserve">PD4260849	</t>
  </si>
  <si>
    <t xml:space="preserve">999228499401611	</t>
  </si>
  <si>
    <t>俱乐部尊贵公园景观房&lt;早餐&gt;</t>
  </si>
  <si>
    <t>JI/JUN</t>
  </si>
  <si>
    <t xml:space="preserve">4266077	</t>
  </si>
  <si>
    <t xml:space="preserve">3227566	</t>
  </si>
  <si>
    <t xml:space="preserve">999228506141136	</t>
  </si>
  <si>
    <t>LIU/ZHENGHAO,yang/xuanyi</t>
  </si>
  <si>
    <t xml:space="preserve">4267627	</t>
  </si>
  <si>
    <t xml:space="preserve">44501900	</t>
  </si>
  <si>
    <t xml:space="preserve">999228512473513	</t>
  </si>
  <si>
    <t>LIU/JINGYU,SUN/HAN</t>
  </si>
  <si>
    <t xml:space="preserve">4269609	</t>
  </si>
  <si>
    <t xml:space="preserve">29476380	</t>
  </si>
  <si>
    <t xml:space="preserve">999228513378117	</t>
  </si>
  <si>
    <t>[曼谷]察殿曼谷大酒店(Chatrium Grand Bangkok)(113902730)</t>
  </si>
  <si>
    <t>豪华特大床房&lt;早餐&gt;</t>
  </si>
  <si>
    <t>LO/TING CHANG,LIN/YEN CHIN</t>
  </si>
  <si>
    <t xml:space="preserve">4269982	</t>
  </si>
  <si>
    <t xml:space="preserve">337770014	</t>
  </si>
  <si>
    <t xml:space="preserve">999228513967515	</t>
  </si>
  <si>
    <t>[沙美岛]拉维曼水疗小屋(Le Vimarn Cottages &amp; Spa)(70657991)</t>
  </si>
  <si>
    <t>山丘侧豪华小屋&lt;早餐&gt;</t>
  </si>
  <si>
    <t>huang/yongdong,xu/hongbo,huang/sui</t>
  </si>
  <si>
    <t xml:space="preserve">4270185	</t>
  </si>
  <si>
    <t xml:space="preserve">LV4270185	</t>
  </si>
  <si>
    <t xml:space="preserve">999228514004991	</t>
  </si>
  <si>
    <t>HO/shunman</t>
  </si>
  <si>
    <t xml:space="preserve">4270203	</t>
  </si>
  <si>
    <t xml:space="preserve">LV4270203	</t>
  </si>
  <si>
    <t xml:space="preserve">999228522339782	</t>
  </si>
  <si>
    <t>Ariff Fadzil/Amirul Nur Aiman</t>
  </si>
  <si>
    <t xml:space="preserve">4271501	</t>
  </si>
  <si>
    <t xml:space="preserve">999228528458267	</t>
  </si>
  <si>
    <t>[曼谷]曼谷萨通JC凯文酒店(JC Kevin Sathorn Bangkok Hotel)(7281105)</t>
  </si>
  <si>
    <t>一卧室套房含阳台&lt;早餐&gt;</t>
  </si>
  <si>
    <t>XIONG/WEIWEI</t>
  </si>
  <si>
    <t xml:space="preserve">4272923	</t>
  </si>
  <si>
    <t xml:space="preserve">345724420	</t>
  </si>
  <si>
    <t xml:space="preserve">999228529625438	</t>
  </si>
  <si>
    <t>ZHU/XIAOMING</t>
  </si>
  <si>
    <t xml:space="preserve">4273200	</t>
  </si>
  <si>
    <t xml:space="preserve">27708640	</t>
  </si>
  <si>
    <t xml:space="preserve">999228530442474	</t>
  </si>
  <si>
    <t>xu/hongbo,wu/sisi</t>
  </si>
  <si>
    <t xml:space="preserve">4273464	</t>
  </si>
  <si>
    <t xml:space="preserve">LV4273464	</t>
  </si>
  <si>
    <t xml:space="preserve">999228539542412	</t>
  </si>
  <si>
    <t>[长滩岛]和南恩泻胡度假酒店(Henann Lagoon Resort)(8972868)</t>
  </si>
  <si>
    <t>尊贵房&lt;早餐&gt;</t>
  </si>
  <si>
    <t>jang/injun,oh/junhyeok,kim/yunho</t>
  </si>
  <si>
    <t xml:space="preserve">4275272	</t>
  </si>
  <si>
    <t xml:space="preserve">999228542987383	</t>
  </si>
  <si>
    <t>[曼谷]曼谷河畔萨利尔酒店(The Salil Hotel Riverside Bangkok)(113902298)</t>
  </si>
  <si>
    <t>One Bedroom River View&lt;早餐&gt;</t>
  </si>
  <si>
    <t>Seo/Yeonsu</t>
  </si>
  <si>
    <t xml:space="preserve">4276177	</t>
  </si>
  <si>
    <t xml:space="preserve">26348	</t>
  </si>
  <si>
    <t xml:space="preserve">999228546327732	</t>
  </si>
  <si>
    <t>PAN/ZHIQING</t>
  </si>
  <si>
    <t xml:space="preserve">4277393	</t>
  </si>
  <si>
    <t xml:space="preserve">23065686	</t>
  </si>
  <si>
    <t xml:space="preserve">999228546739211	</t>
  </si>
  <si>
    <t>[苏梅岛]苏梅岛通塞湾悦柳酒店(Garrya Tongsai Bay Samui)(7367197)</t>
  </si>
  <si>
    <t>海滩套房带大床&lt;早餐&gt;</t>
  </si>
  <si>
    <t>HE/HUAN</t>
  </si>
  <si>
    <t xml:space="preserve">4277590	</t>
  </si>
  <si>
    <t xml:space="preserve">347360783	</t>
  </si>
  <si>
    <t xml:space="preserve">999228548615745	</t>
  </si>
  <si>
    <t>LIN/CHANGSHEN</t>
  </si>
  <si>
    <t xml:space="preserve">4278594	</t>
  </si>
  <si>
    <t xml:space="preserve">68984040	</t>
  </si>
  <si>
    <t xml:space="preserve">999228553677085	</t>
  </si>
  <si>
    <t>[新加坡]庄家大酒店(Hotel Boss)(8207122)</t>
  </si>
  <si>
    <t>高级大床房</t>
  </si>
  <si>
    <t>THAM/KUOK HAU</t>
  </si>
  <si>
    <t xml:space="preserve">4282221	</t>
  </si>
  <si>
    <t xml:space="preserve">338610801	</t>
  </si>
  <si>
    <t xml:space="preserve">999228554671887	</t>
  </si>
  <si>
    <t>[芭堤雅]芭堤雅阿玛瑞度假酒店(Amari Pattaya)(40615939)</t>
  </si>
  <si>
    <t>海景豪华特大床房&lt;早餐&gt;</t>
  </si>
  <si>
    <t>XIN/CHIZHOU</t>
  </si>
  <si>
    <t xml:space="preserve">4289798	</t>
  </si>
  <si>
    <t xml:space="preserve">6866837	</t>
  </si>
  <si>
    <t xml:space="preserve">999228560678227	</t>
  </si>
  <si>
    <t>[帕洛]东方莱特酒店(The Oriental Leyte)(46882498)</t>
  </si>
  <si>
    <t>花园尊享房&lt;早餐&gt;</t>
  </si>
  <si>
    <t>Vizcarra/Gerald Diago,MAGNIPIS/EXEQUIEL LUA</t>
  </si>
  <si>
    <t xml:space="preserve">4294067	</t>
  </si>
  <si>
    <t xml:space="preserve">FOS-0001273	</t>
  </si>
  <si>
    <t xml:space="preserve">999228560747387	</t>
  </si>
  <si>
    <t>[哥打京那巴鲁]佳蓝汶莱度假村(Nexus Resort &amp; Spa Karambunai)(9568532)</t>
  </si>
  <si>
    <t>婆罗洲园景豪华房&lt;早餐&gt;</t>
  </si>
  <si>
    <t>YU/SIYUN</t>
  </si>
  <si>
    <t xml:space="preserve">4294124	</t>
  </si>
  <si>
    <t xml:space="preserve">347352824	</t>
  </si>
  <si>
    <t xml:space="preserve">999228560771966	</t>
  </si>
  <si>
    <t>LIU/YUTING</t>
  </si>
  <si>
    <t xml:space="preserve">4294148	</t>
  </si>
  <si>
    <t xml:space="preserve">23065793	</t>
  </si>
  <si>
    <t xml:space="preserve">28561016731	</t>
  </si>
  <si>
    <t>WEI/WEI</t>
  </si>
  <si>
    <t xml:space="preserve">4294571	</t>
  </si>
  <si>
    <t xml:space="preserve">29904780	</t>
  </si>
  <si>
    <t xml:space="preserve">999228565526866	</t>
  </si>
  <si>
    <t>HUANG/SHIRI,JIN/AILING</t>
  </si>
  <si>
    <t xml:space="preserve">4295815	</t>
  </si>
  <si>
    <t xml:space="preserve">23065812	</t>
  </si>
  <si>
    <t xml:space="preserve">999228565686611	</t>
  </si>
  <si>
    <t>标准房&lt;早餐&gt;</t>
  </si>
  <si>
    <t>ZHANG/JING,ZHANG/CHENRUI</t>
  </si>
  <si>
    <t xml:space="preserve">4295853	</t>
  </si>
  <si>
    <t xml:space="preserve">23053292	</t>
  </si>
  <si>
    <t xml:space="preserve">999228567657989	</t>
  </si>
  <si>
    <t>ZHANG/MIAO,XU/WEI</t>
  </si>
  <si>
    <t xml:space="preserve">4296619	</t>
  </si>
  <si>
    <t xml:space="preserve">23065828	</t>
  </si>
  <si>
    <t xml:space="preserve">999228567772998	</t>
  </si>
  <si>
    <t>TUO/XINGYUAN,YU/JIAJING,YANG/YE,LU/RONGFANG</t>
  </si>
  <si>
    <t xml:space="preserve">4296655	</t>
  </si>
  <si>
    <t xml:space="preserve">23065830	</t>
  </si>
  <si>
    <t xml:space="preserve">28571126416	</t>
  </si>
  <si>
    <t>尊贵特大床房&lt;早餐&gt;</t>
  </si>
  <si>
    <t>GONG/WENTAO,LIU/YAZHOU,WAN/CHUNYI,LIU/XISHAN</t>
  </si>
  <si>
    <t xml:space="preserve">4298179	</t>
  </si>
  <si>
    <t xml:space="preserve">338986712	</t>
  </si>
  <si>
    <t xml:space="preserve">999228571586722	</t>
  </si>
  <si>
    <t>[吉隆坡]吉隆坡圣塔格兰德签名酒店(Santa Grand Signature Kuala Lumpur)(113903327)</t>
  </si>
  <si>
    <t>Bong Soo Standard Queen&lt;早餐&gt;</t>
  </si>
  <si>
    <t>Othman/Sarah syamimi</t>
  </si>
  <si>
    <t xml:space="preserve">4298576	</t>
  </si>
  <si>
    <t xml:space="preserve">48853	</t>
  </si>
  <si>
    <t xml:space="preserve">999228573358897	</t>
  </si>
  <si>
    <t>[圣罗莎]塞达努瓦利酒店(Seda Nuvali)(24541290)</t>
  </si>
  <si>
    <t>WU/PENGGEN</t>
  </si>
  <si>
    <t xml:space="preserve">4299878	</t>
  </si>
  <si>
    <t xml:space="preserve">3050508	</t>
  </si>
  <si>
    <t xml:space="preserve">28573753253	</t>
  </si>
  <si>
    <t>LIU/SHIJUN,MA/YIWEN</t>
  </si>
  <si>
    <t xml:space="preserve">4300219	</t>
  </si>
  <si>
    <t xml:space="preserve">25297378	</t>
  </si>
  <si>
    <t xml:space="preserve">999228573899416	</t>
  </si>
  <si>
    <t>CHANG/FANGYI</t>
  </si>
  <si>
    <t xml:space="preserve">4300457	</t>
  </si>
  <si>
    <t xml:space="preserve">6040	</t>
  </si>
  <si>
    <t xml:space="preserve">999228574800901	</t>
  </si>
  <si>
    <t>Chan/Kayee</t>
  </si>
  <si>
    <t xml:space="preserve">4301319	</t>
  </si>
  <si>
    <t xml:space="preserve">23065901	</t>
  </si>
  <si>
    <t xml:space="preserve">999228582026098	</t>
  </si>
  <si>
    <t>KIM/JOONHYEON</t>
  </si>
  <si>
    <t xml:space="preserve">4302681	</t>
  </si>
  <si>
    <t xml:space="preserve">23065936	</t>
  </si>
  <si>
    <t xml:space="preserve">999228583127173	</t>
  </si>
  <si>
    <t>MA/PINGPING</t>
  </si>
  <si>
    <t xml:space="preserve">4303220	</t>
  </si>
  <si>
    <t xml:space="preserve">339260489	</t>
  </si>
  <si>
    <t xml:space="preserve">28584431886	</t>
  </si>
  <si>
    <t>[Racha Thewa]阿玛拉素万那普酒店(Amaranth Suvarnabhumi Hotel  Certified)(9022630)</t>
  </si>
  <si>
    <t>Yan/Guibin,YAN/HAIDONG</t>
  </si>
  <si>
    <t xml:space="preserve">4303695	</t>
  </si>
  <si>
    <t xml:space="preserve">79964	</t>
  </si>
  <si>
    <t xml:space="preserve">999228584612218	</t>
  </si>
  <si>
    <t>KIM/SEUNG BUM</t>
  </si>
  <si>
    <t xml:space="preserve">4303746	</t>
  </si>
  <si>
    <t xml:space="preserve">23065949	</t>
  </si>
  <si>
    <t xml:space="preserve">999228587266668	</t>
  </si>
  <si>
    <t>两卧室豪华公寓&lt;早餐&gt;</t>
  </si>
  <si>
    <t>ZHOU/XUE,Yang/Luxing,CAO/GUIFENG,YANG/FENGYIN</t>
  </si>
  <si>
    <t xml:space="preserve">4305230	</t>
  </si>
  <si>
    <t xml:space="preserve">3228586	</t>
  </si>
  <si>
    <t xml:space="preserve">999228589372753	</t>
  </si>
  <si>
    <t>尊贵公园景观房&lt;早餐&gt;</t>
  </si>
  <si>
    <t>XIAO/ZHUOQUN</t>
  </si>
  <si>
    <t xml:space="preserve">4306862	</t>
  </si>
  <si>
    <t xml:space="preserve">3228608	</t>
  </si>
  <si>
    <t xml:space="preserve">999228589932637	</t>
  </si>
  <si>
    <t>[普吉岛]华美达广场温德姆(Ramada Plaza by Wyndham Chao Fah Phuket)(39570341)</t>
  </si>
  <si>
    <t>Chen/bin</t>
  </si>
  <si>
    <t xml:space="preserve">4307477	</t>
  </si>
  <si>
    <t xml:space="preserve">4000132	</t>
  </si>
  <si>
    <t xml:space="preserve">999228590920023	</t>
  </si>
  <si>
    <t>Wang/Yu</t>
  </si>
  <si>
    <t xml:space="preserve">4308321	</t>
  </si>
  <si>
    <t xml:space="preserve">339509696	</t>
  </si>
  <si>
    <t xml:space="preserve">999228590953926	</t>
  </si>
  <si>
    <t>[济州市]济州岛梅生格拉德酒店(Maison Glad Jeju)(8722305)</t>
  </si>
  <si>
    <t>豪华双床房&lt;无早&gt;</t>
  </si>
  <si>
    <t>WU/ZEYU,HE/YI</t>
  </si>
  <si>
    <t xml:space="preserve">4308341	</t>
  </si>
  <si>
    <t xml:space="preserve">90879419	</t>
  </si>
  <si>
    <t xml:space="preserve">999228596839535	</t>
  </si>
  <si>
    <t>Superior Room with City View&lt;早餐&gt;</t>
  </si>
  <si>
    <t>HO/YIN CHEUNG,GAN/FANGJI,Liu/Xiaomei,Chen/Lisi</t>
  </si>
  <si>
    <t xml:space="preserve">4309089	</t>
  </si>
  <si>
    <t xml:space="preserve">302823 and 302811	</t>
  </si>
  <si>
    <t xml:space="preserve">999228596928237	</t>
  </si>
  <si>
    <t>TEE/YOK HUA</t>
  </si>
  <si>
    <t xml:space="preserve">4309105	</t>
  </si>
  <si>
    <t xml:space="preserve">649987	</t>
  </si>
  <si>
    <t xml:space="preserve">999228597673672	</t>
  </si>
  <si>
    <t>Premium King Room&lt;早餐&gt;</t>
  </si>
  <si>
    <t>CHEN/CHIENHUA</t>
  </si>
  <si>
    <t xml:space="preserve">4309401	</t>
  </si>
  <si>
    <t xml:space="preserve">80300623	</t>
  </si>
  <si>
    <t xml:space="preserve">999228601416935	</t>
  </si>
  <si>
    <t>[首尔]美憬阁首尔 Naru 大使酒店(Hotel Naru Seoul MGallery Ambassador)(113902180)</t>
  </si>
  <si>
    <t>城景高级大床房&lt;无早&gt;</t>
  </si>
  <si>
    <t>XU/MENG</t>
  </si>
  <si>
    <t xml:space="preserve">4311001	</t>
  </si>
  <si>
    <t xml:space="preserve">133427095	</t>
  </si>
  <si>
    <t xml:space="preserve">999228602930995	</t>
  </si>
  <si>
    <t>BIAN/YOUYOU</t>
  </si>
  <si>
    <t xml:space="preserve">4311918	</t>
  </si>
  <si>
    <t xml:space="preserve">1269552	</t>
  </si>
  <si>
    <t xml:space="preserve">999228605601603	</t>
  </si>
  <si>
    <t>[巴厘岛]帕德玛乌布度假酒店(Padma Resort Ubud)(23861585)</t>
  </si>
  <si>
    <t>Kang/Su yeon</t>
  </si>
  <si>
    <t xml:space="preserve">4313796	</t>
  </si>
  <si>
    <t xml:space="preserve">93966276-1	</t>
  </si>
  <si>
    <t xml:space="preserve">999228606073575	</t>
  </si>
  <si>
    <t>Gun/Chun Len</t>
  </si>
  <si>
    <t xml:space="preserve">4314173	</t>
  </si>
  <si>
    <t xml:space="preserve">349439655	</t>
  </si>
  <si>
    <t xml:space="preserve">999228613548355	</t>
  </si>
  <si>
    <t>[新加坡]亚历山大摩门特斯酒店(Momentus Hotel Alexandra)(113903979)</t>
  </si>
  <si>
    <t>高级房&lt;无早&gt;</t>
  </si>
  <si>
    <t>WANG/WENCONG</t>
  </si>
  <si>
    <t xml:space="preserve">4315302	</t>
  </si>
  <si>
    <t xml:space="preserve">999228614132626	</t>
  </si>
  <si>
    <t>[芭堤雅]A-One芭提雅皇家邮轮酒店(A-One the Royal Cruise Hotel Pattaya)(8499192)</t>
  </si>
  <si>
    <t>家庭房&lt;早餐&gt;</t>
  </si>
  <si>
    <t>GUO/HUIYING,ZHANG/HUA,ZHANG/SHUFAN</t>
  </si>
  <si>
    <t xml:space="preserve">4315361	</t>
  </si>
  <si>
    <t xml:space="preserve">995723	</t>
  </si>
  <si>
    <t xml:space="preserve">999228614302972	</t>
  </si>
  <si>
    <t>[南雅加达]卡萨布兰卡雅加达温德姆酒店(Wyndham Casablanca Jakarta)(39554998)</t>
  </si>
  <si>
    <t>超值豪华房&lt;早餐&gt;</t>
  </si>
  <si>
    <t>DENG/YUNTING</t>
  </si>
  <si>
    <t xml:space="preserve">4315375	</t>
  </si>
  <si>
    <t xml:space="preserve">1554687	</t>
  </si>
  <si>
    <t xml:space="preserve">999228617687797	</t>
  </si>
  <si>
    <t>[曼谷]曼谷素坤逸安凡尼酒店(Avani Sukhumvit Bangkok Hotel)(43584142)</t>
  </si>
  <si>
    <t>阿瓦尼房（大床）&lt;早餐&gt;</t>
  </si>
  <si>
    <t>ZHANG/YI,REN/TINGHUI</t>
  </si>
  <si>
    <t xml:space="preserve">4316080	</t>
  </si>
  <si>
    <t xml:space="preserve">616253	</t>
  </si>
  <si>
    <t xml:space="preserve">999228618210788	</t>
  </si>
  <si>
    <t>[普吉岛]皇家普吉城市酒店(Royal Phuket City Hotel)(8419337)</t>
  </si>
  <si>
    <t>高级房&lt;早餐&gt;</t>
  </si>
  <si>
    <t>XIE/FEI,XIE/BAOSHUN,LI/WANXIANG</t>
  </si>
  <si>
    <t xml:space="preserve">4316155	</t>
  </si>
  <si>
    <t xml:space="preserve">241103	</t>
  </si>
  <si>
    <t xml:space="preserve">999228620971477	</t>
  </si>
  <si>
    <t>ZHAO/TUBING</t>
  </si>
  <si>
    <t xml:space="preserve">4316843	</t>
  </si>
  <si>
    <t xml:space="preserve">1554772	</t>
  </si>
  <si>
    <t xml:space="preserve">999228623235082	</t>
  </si>
  <si>
    <t>CHAN/CHINGTO,XU/WEI,OU/SIQI,YE/JUN,LYU/SHENGJIE,LUO/BAIJUN</t>
  </si>
  <si>
    <t xml:space="preserve">4317696	</t>
  </si>
  <si>
    <t xml:space="preserve">6867657	</t>
  </si>
  <si>
    <t xml:space="preserve">999228623606232	</t>
  </si>
  <si>
    <t>[乔治市]格尼G酒店(G Hotel Gurney)(9580335)</t>
  </si>
  <si>
    <t>KOU/HONGJIAN</t>
  </si>
  <si>
    <t xml:space="preserve">4318093	</t>
  </si>
  <si>
    <t xml:space="preserve">23453901	</t>
  </si>
  <si>
    <t xml:space="preserve">999228630980116	</t>
  </si>
  <si>
    <t>[吉隆坡]辉盛凯贝丽(Capri by Fraser Bukit Bintang)(113903980)</t>
  </si>
  <si>
    <t>行政特大床一室房&lt;早餐&gt;</t>
  </si>
  <si>
    <t>LI/YAJIN</t>
  </si>
  <si>
    <t xml:space="preserve">4319014	</t>
  </si>
  <si>
    <t xml:space="preserve">22323275-1	</t>
  </si>
  <si>
    <t xml:space="preserve">999228640544942	</t>
  </si>
  <si>
    <t>[宿务]宿务格勒里亚山峰酒店(Summit Galleria Cebu)(44794356)</t>
  </si>
  <si>
    <t>豪华客房&lt;早餐&gt;</t>
  </si>
  <si>
    <t>WOO/RAMON JR</t>
  </si>
  <si>
    <t xml:space="preserve">4321318	</t>
  </si>
  <si>
    <t xml:space="preserve">SGC0066854	</t>
  </si>
  <si>
    <t xml:space="preserve">999228642562709	</t>
  </si>
  <si>
    <t>XIONG/JIA</t>
  </si>
  <si>
    <t xml:space="preserve">4321880	</t>
  </si>
  <si>
    <t xml:space="preserve">340226433	</t>
  </si>
  <si>
    <t xml:space="preserve">999228642666963	</t>
  </si>
  <si>
    <t>KE/HANGLI</t>
  </si>
  <si>
    <t xml:space="preserve">4321899	</t>
  </si>
  <si>
    <t xml:space="preserve">340227616	</t>
  </si>
  <si>
    <t xml:space="preserve">999228648322500	</t>
  </si>
  <si>
    <t>WANG/YUECHENG</t>
  </si>
  <si>
    <t xml:space="preserve">4322322	</t>
  </si>
  <si>
    <t xml:space="preserve">3229001	</t>
  </si>
  <si>
    <t xml:space="preserve">999228648670391	</t>
  </si>
  <si>
    <t>li/yifan</t>
  </si>
  <si>
    <t xml:space="preserve">4322346	</t>
  </si>
  <si>
    <t xml:space="preserve">31952657-1	</t>
  </si>
  <si>
    <t xml:space="preserve">999228648543157	</t>
  </si>
  <si>
    <t>豪华房&lt;2人入住&gt;&lt;不退款&gt;&lt;早餐&gt;</t>
  </si>
  <si>
    <t>ZHOU/ENCHAO,YANG/SHENGLONG,ZHOU/CHANGPING,LIU/YUNHUA</t>
  </si>
  <si>
    <t xml:space="preserve">4322341	</t>
  </si>
  <si>
    <t xml:space="preserve">251102	</t>
  </si>
  <si>
    <t xml:space="preserve">999228649463814	</t>
  </si>
  <si>
    <t>[哥打京那巴鲁]明园酒店及公寓(Ming Garden Hotel &amp; Residences)(23861479)</t>
  </si>
  <si>
    <t>Kuang/Xiaoyue,Li/Shuang</t>
  </si>
  <si>
    <t xml:space="preserve">4322625	</t>
  </si>
  <si>
    <t xml:space="preserve">8688121	</t>
  </si>
  <si>
    <t xml:space="preserve">999228651643666	</t>
  </si>
  <si>
    <t>Yang/jiazi,Lin/Jiaxin</t>
  </si>
  <si>
    <t xml:space="preserve">4323002	</t>
  </si>
  <si>
    <t xml:space="preserve">27926811	</t>
  </si>
  <si>
    <t xml:space="preserve">999228651862297	</t>
  </si>
  <si>
    <t>[八打灵再也]阿万特酒店(Avante Hotel)(113902830)</t>
  </si>
  <si>
    <t>高级双床房&lt;无早&gt;</t>
  </si>
  <si>
    <t>LI/XIAOLING</t>
  </si>
  <si>
    <t xml:space="preserve">4323025	</t>
  </si>
  <si>
    <t xml:space="preserve">190039	</t>
  </si>
  <si>
    <t xml:space="preserve">999228652170480	</t>
  </si>
  <si>
    <t>[曼谷]曼谷皇家套房酒店(Royal Suite Hotel Bangkok)(7398390)</t>
  </si>
  <si>
    <t>豪华房 B&lt;无早&gt;</t>
  </si>
  <si>
    <t>LING/CHAO</t>
  </si>
  <si>
    <t xml:space="preserve">4323232	</t>
  </si>
  <si>
    <t xml:space="preserve">69366	</t>
  </si>
  <si>
    <t xml:space="preserve">999228652414484	</t>
  </si>
  <si>
    <t>[芭堤雅]芭堤雅 T 酒店(T Pattaya Hotel Sha Extra Plus)(36458565)</t>
  </si>
  <si>
    <t>豪华双人床房&lt;早餐&gt;</t>
  </si>
  <si>
    <t>long/jiang</t>
  </si>
  <si>
    <t xml:space="preserve">4323265	</t>
  </si>
  <si>
    <t xml:space="preserve">911031	</t>
  </si>
  <si>
    <t xml:space="preserve">999228666414646	</t>
  </si>
  <si>
    <t>YU/JIAYING</t>
  </si>
  <si>
    <t xml:space="preserve">4326759	</t>
  </si>
  <si>
    <t xml:space="preserve">3229060	</t>
  </si>
  <si>
    <t xml:space="preserve">999228666959892	</t>
  </si>
  <si>
    <t>[芭堤雅]芭堤雅勒瓦纳酒店(Levana Pattaya Hotel)(44801593)</t>
  </si>
  <si>
    <t>高级特大床房&lt;无早&gt;</t>
  </si>
  <si>
    <t>ZHENG/YIMING,XU/YI</t>
  </si>
  <si>
    <t xml:space="preserve">4326847	</t>
  </si>
  <si>
    <t xml:space="preserve">40491	</t>
  </si>
  <si>
    <t xml:space="preserve">999228668192629	</t>
  </si>
  <si>
    <t>[哥打京那巴鲁]天空酒店(Sky Hotel)(23861628)</t>
  </si>
  <si>
    <t>高级特大床套房&lt;早餐&gt;</t>
  </si>
  <si>
    <t>YANG/ZHIQING,WANG/JUN</t>
  </si>
  <si>
    <t xml:space="preserve">4327145	</t>
  </si>
  <si>
    <t xml:space="preserve">111710	</t>
  </si>
  <si>
    <t xml:space="preserve">999228669695185	</t>
  </si>
  <si>
    <t>Ghani/Azura</t>
  </si>
  <si>
    <t xml:space="preserve">4327496	</t>
  </si>
  <si>
    <t xml:space="preserve">190128	</t>
  </si>
  <si>
    <t xml:space="preserve">999228670139941	</t>
  </si>
  <si>
    <t>[苏梅岛]苏梅岛凯悦酒店(Hyatt Regency Koh Samui)(113902215)</t>
  </si>
  <si>
    <t>部分海景双床房&lt;早餐&gt;</t>
  </si>
  <si>
    <t>ZHANG/ZHI</t>
  </si>
  <si>
    <t xml:space="preserve">4327670	</t>
  </si>
  <si>
    <t xml:space="preserve">64432883	</t>
  </si>
  <si>
    <t xml:space="preserve">999228670434104	</t>
  </si>
  <si>
    <t>a karim/Samsiah</t>
  </si>
  <si>
    <t xml:space="preserve">4327708	</t>
  </si>
  <si>
    <t xml:space="preserve">650456	</t>
  </si>
  <si>
    <t xml:space="preserve">999228671269921	</t>
  </si>
  <si>
    <t>LI/HAOJUN,ZHANG/YAN</t>
  </si>
  <si>
    <t xml:space="preserve">4327955	</t>
  </si>
  <si>
    <t xml:space="preserve">28671329916	</t>
  </si>
  <si>
    <t>HE/HENGSHI,QING/TAIHUA</t>
  </si>
  <si>
    <t xml:space="preserve">4327963	</t>
  </si>
  <si>
    <t xml:space="preserve">40494	</t>
  </si>
  <si>
    <t xml:space="preserve">28671329908	</t>
  </si>
  <si>
    <t>高级双床房&lt;早餐&gt;</t>
  </si>
  <si>
    <t>HUANG/XINGCHI</t>
  </si>
  <si>
    <t xml:space="preserve">4327964	</t>
  </si>
  <si>
    <t xml:space="preserve">40495	</t>
  </si>
  <si>
    <t xml:space="preserve">999228675263054	</t>
  </si>
  <si>
    <t>CHEN/SIYAN</t>
  </si>
  <si>
    <t xml:space="preserve">4328270	</t>
  </si>
  <si>
    <t xml:space="preserve">69377	</t>
  </si>
  <si>
    <t xml:space="preserve">999228676632459	</t>
  </si>
  <si>
    <t>行政豪华城景&lt;早餐&gt;</t>
  </si>
  <si>
    <t>WU/JUNFENG</t>
  </si>
  <si>
    <t xml:space="preserve">4328507	</t>
  </si>
  <si>
    <t xml:space="preserve">132586	</t>
  </si>
  <si>
    <t xml:space="preserve">999228676639675	</t>
  </si>
  <si>
    <t>[普林塞萨港]巴拉望岛道夫酒店(Astoria Palawan)(12177731)</t>
  </si>
  <si>
    <t>BONNICI/FRANK LEWIS REVILITA</t>
  </si>
  <si>
    <t xml:space="preserve">4328509	</t>
  </si>
  <si>
    <t xml:space="preserve">339617	</t>
  </si>
  <si>
    <t xml:space="preserve">999228676689002	</t>
  </si>
  <si>
    <t>Md Nor/Jefri</t>
  </si>
  <si>
    <t xml:space="preserve">4328513	</t>
  </si>
  <si>
    <t xml:space="preserve">650492	</t>
  </si>
  <si>
    <t xml:space="preserve">999228676946228	</t>
  </si>
  <si>
    <t>LIU/WULIN</t>
  </si>
  <si>
    <t xml:space="preserve">4328543	</t>
  </si>
  <si>
    <t xml:space="preserve">132587	</t>
  </si>
  <si>
    <t xml:space="preserve">999228678528454	</t>
  </si>
  <si>
    <t>LIANG/JIAQI</t>
  </si>
  <si>
    <t xml:space="preserve">4328865	</t>
  </si>
  <si>
    <t xml:space="preserve">97507396-1	</t>
  </si>
  <si>
    <t xml:space="preserve">999228685138054	</t>
  </si>
  <si>
    <t>[吉隆坡]吉隆坡 EQ 酒店(EQ Kuala Lumpur)(70735267)</t>
  </si>
  <si>
    <t>双塔景豪华特大号床间&lt;早餐&gt;</t>
  </si>
  <si>
    <t>CHEN/QIUJIN,WEN/KAIZHI</t>
  </si>
  <si>
    <t xml:space="preserve">4331300	</t>
  </si>
  <si>
    <t xml:space="preserve">39845954-1	</t>
  </si>
  <si>
    <t xml:space="preserve">999228690204566	</t>
  </si>
  <si>
    <t xml:space="preserve">4331725	</t>
  </si>
  <si>
    <t xml:space="preserve">58688996-1	</t>
  </si>
  <si>
    <t xml:space="preserve">999228692766298	</t>
  </si>
  <si>
    <t>YU/LE</t>
  </si>
  <si>
    <t xml:space="preserve">4332235	</t>
  </si>
  <si>
    <t xml:space="preserve">81607607	</t>
  </si>
  <si>
    <t xml:space="preserve">999228692799874	</t>
  </si>
  <si>
    <t>Forstmeier/Veronika</t>
  </si>
  <si>
    <t xml:space="preserve">4332248	</t>
  </si>
  <si>
    <t xml:space="preserve">3229188	</t>
  </si>
  <si>
    <t xml:space="preserve">999228693914326	</t>
  </si>
  <si>
    <t>ZUO/KEJIE</t>
  </si>
  <si>
    <t xml:space="preserve">4332641	</t>
  </si>
  <si>
    <t xml:space="preserve">916222	</t>
  </si>
  <si>
    <t xml:space="preserve">999228694264916	</t>
  </si>
  <si>
    <t>ZHOU/YANCUN,ZHAO/CHENGPEI</t>
  </si>
  <si>
    <t xml:space="preserve">4332709	</t>
  </si>
  <si>
    <t xml:space="preserve">80283	</t>
  </si>
  <si>
    <t xml:space="preserve">999228694398661	</t>
  </si>
  <si>
    <t>LIU/WANYI,XU/CHUANLING</t>
  </si>
  <si>
    <t xml:space="preserve">4332725	</t>
  </si>
  <si>
    <t xml:space="preserve">271102	</t>
  </si>
  <si>
    <t xml:space="preserve">999228695249360	</t>
  </si>
  <si>
    <t>[曼谷]素坤逸S31酒店(S31 Sukhumvit Hotel)(8627213)</t>
  </si>
  <si>
    <t>Boyraz/Mustafa</t>
  </si>
  <si>
    <t xml:space="preserve">4332902	</t>
  </si>
  <si>
    <t xml:space="preserve">14945164-1	</t>
  </si>
  <si>
    <t xml:space="preserve">999228696846271	</t>
  </si>
  <si>
    <t>[曼谷]Crowne Plaza 曼谷隆比尼公园皇冠假日酒店(Crowne Plaza Bangkok Lumpini Park, an IHG Hotel)(8628201)</t>
  </si>
  <si>
    <t>ZHANG/XIAN,QU/JIALI</t>
  </si>
  <si>
    <t xml:space="preserve">4333325	</t>
  </si>
  <si>
    <t xml:space="preserve">80734751	</t>
  </si>
  <si>
    <t xml:space="preserve">999228696966535	</t>
  </si>
  <si>
    <t>[曼谷]宜必思尚品曼谷素坤逸康福酒店(Ibis Styles Bangkok Sukhumvit Phra Khanong)(17974084)</t>
  </si>
  <si>
    <t>LEI/MANSHENG</t>
  </si>
  <si>
    <t xml:space="preserve">4333346	</t>
  </si>
  <si>
    <t xml:space="preserve">368162	</t>
  </si>
  <si>
    <t xml:space="preserve">999228698088871	</t>
  </si>
  <si>
    <t>HUANG/XINYI</t>
  </si>
  <si>
    <t xml:space="preserve">4333688	</t>
  </si>
  <si>
    <t xml:space="preserve">271103	</t>
  </si>
  <si>
    <t xml:space="preserve">999228698346700	</t>
  </si>
  <si>
    <t>LIN/SICONG</t>
  </si>
  <si>
    <t xml:space="preserve">4333726	</t>
  </si>
  <si>
    <t xml:space="preserve">917108	</t>
  </si>
  <si>
    <t xml:space="preserve">999228698375392	</t>
  </si>
  <si>
    <t>CHEN/WEIJIE,MENG/HONG</t>
  </si>
  <si>
    <t xml:space="preserve">4333734	</t>
  </si>
  <si>
    <t xml:space="preserve">340833946	</t>
  </si>
  <si>
    <t xml:space="preserve">999228698827318	</t>
  </si>
  <si>
    <t>天际一卧室套房含阳台&lt;2人入住&gt;&lt;不退款&gt;&lt;早餐&gt;</t>
  </si>
  <si>
    <t>JIANG/JUN,DONG/JIAFEI,FANG/MINQUE</t>
  </si>
  <si>
    <t xml:space="preserve">4333831	</t>
  </si>
  <si>
    <t xml:space="preserve">351335341	</t>
  </si>
  <si>
    <t xml:space="preserve">999228698940603	</t>
  </si>
  <si>
    <t>Roslan/Rosie Izlyana</t>
  </si>
  <si>
    <t xml:space="preserve">4333865	</t>
  </si>
  <si>
    <t xml:space="preserve">650573	</t>
  </si>
  <si>
    <t xml:space="preserve">999228699104623	</t>
  </si>
  <si>
    <t>NGO/KIM WEI</t>
  </si>
  <si>
    <t xml:space="preserve">4333895	</t>
  </si>
  <si>
    <t xml:space="preserve">650574	</t>
  </si>
  <si>
    <t xml:space="preserve">999228699844549	</t>
  </si>
  <si>
    <t>TANG/XIAOPING</t>
  </si>
  <si>
    <t xml:space="preserve">4334197	</t>
  </si>
  <si>
    <t xml:space="preserve">351371572	</t>
  </si>
  <si>
    <t xml:space="preserve">999228700517793	</t>
  </si>
  <si>
    <t>[曼谷]拉差达 CMYK 我的酒店(Myhotel Cmyk@Ratchada)(21490790)</t>
  </si>
  <si>
    <t>WANG/ZHENG</t>
  </si>
  <si>
    <t xml:space="preserve">4334527	</t>
  </si>
  <si>
    <t xml:space="preserve">999228701315842	</t>
  </si>
  <si>
    <t>2卧套房&lt;早餐&gt;</t>
  </si>
  <si>
    <t>YANG/JING</t>
  </si>
  <si>
    <t xml:space="preserve">4334843	</t>
  </si>
  <si>
    <t xml:space="preserve">340928718	</t>
  </si>
  <si>
    <t xml:space="preserve">999228705319215	</t>
  </si>
  <si>
    <t>CHEN/XIAOJING,KUNCHANOK/SRIWICHAI,SASIKARN/SOMPOSASAN</t>
  </si>
  <si>
    <t xml:space="preserve">4334904	</t>
  </si>
  <si>
    <t xml:space="preserve">917708	</t>
  </si>
  <si>
    <t xml:space="preserve">999228705941289	</t>
  </si>
  <si>
    <t>[乔治市]槟城皇家朱兰酒店(Royale Chulan Penang)(8981252)</t>
  </si>
  <si>
    <t>Chang/Tek Jang</t>
  </si>
  <si>
    <t xml:space="preserve">4334931	</t>
  </si>
  <si>
    <t xml:space="preserve">9109040	</t>
  </si>
  <si>
    <t xml:space="preserve">999227306285661	</t>
  </si>
  <si>
    <t>调整</t>
  </si>
  <si>
    <t>高级房(至少连住2晚及以上)</t>
  </si>
  <si>
    <t>Moquite/Doressa</t>
  </si>
  <si>
    <t xml:space="preserve">4043111	</t>
  </si>
  <si>
    <t xml:space="preserve">325540733	</t>
  </si>
  <si>
    <t xml:space="preserve">999228707760349	</t>
  </si>
  <si>
    <t>QIAN/YINCHAO</t>
  </si>
  <si>
    <t xml:space="preserve">4335210	</t>
  </si>
  <si>
    <t xml:space="preserve">49752	</t>
  </si>
  <si>
    <t xml:space="preserve">999228708808200	</t>
  </si>
  <si>
    <t>[邦帕利]曼谷素旺那普机场诺富特酒店(Novotel Bangkok Suvarnabhumi Airport)(8502869)</t>
  </si>
  <si>
    <t>高级特大床房&lt;早餐&gt;</t>
  </si>
  <si>
    <t>GUZEEV/SERGEII,GUZEEVA/IRINA</t>
  </si>
  <si>
    <t xml:space="preserve">4335308	</t>
  </si>
  <si>
    <t xml:space="preserve">999228708898987	</t>
  </si>
  <si>
    <t>[北雅加达]塞达宇卡拉巴加丁酒店(All Sedayu Hotel Kelapa Gading)(22944891)</t>
  </si>
  <si>
    <t>高级大床房&lt;早餐&gt;</t>
  </si>
  <si>
    <t>WANG/LIANGHSIANG</t>
  </si>
  <si>
    <t xml:space="preserve">4335315	</t>
  </si>
  <si>
    <t xml:space="preserve">185775	</t>
  </si>
  <si>
    <t xml:space="preserve">999228711450937	</t>
  </si>
  <si>
    <t>[曼谷]曼谷素坤逸 11 巷温德姆华美达酒店(Ramada by Wyndham Bangkok Sukhumvit 11)(8627360)</t>
  </si>
  <si>
    <t>标准房&lt;无早&gt;</t>
  </si>
  <si>
    <t>Gumulja/Aria</t>
  </si>
  <si>
    <t xml:space="preserve">4336018	</t>
  </si>
  <si>
    <t xml:space="preserve">269357056	</t>
  </si>
  <si>
    <t xml:space="preserve">999228715055985	</t>
  </si>
  <si>
    <t>尊贵双床房&lt;早餐&gt;</t>
  </si>
  <si>
    <t>YIN/LINGYI,WU/SHITING</t>
  </si>
  <si>
    <t xml:space="preserve">4337231	</t>
  </si>
  <si>
    <t xml:space="preserve">341198819	</t>
  </si>
  <si>
    <t xml:space="preserve">999228716780358	</t>
  </si>
  <si>
    <t>[曼谷]曼谷拉查丹利中心酒店(Grande Centre Point Hotel Ratchadamri Bangkok)(23861662)</t>
  </si>
  <si>
    <t>顶级四人套房&lt;早餐&gt;</t>
  </si>
  <si>
    <t>DENG/YUAN,YU/XIYA,YU/WENDONG</t>
  </si>
  <si>
    <t xml:space="preserve">4338257	</t>
  </si>
  <si>
    <t xml:space="preserve">406198	</t>
  </si>
  <si>
    <t xml:space="preserve">999228721587049	</t>
  </si>
  <si>
    <t>Gonzales/Redentor G</t>
  </si>
  <si>
    <t xml:space="preserve">4338792	</t>
  </si>
  <si>
    <t xml:space="preserve">3062211	</t>
  </si>
  <si>
    <t xml:space="preserve">999228722033038	</t>
  </si>
  <si>
    <t>[普吉岛]普吉岛卡利马度假村及水疗中心(Kalima Resort &amp; Spa Phuket)(23861614)</t>
  </si>
  <si>
    <t>WANG/XIN</t>
  </si>
  <si>
    <t xml:space="preserve">4338808	</t>
  </si>
  <si>
    <t xml:space="preserve">603834	</t>
  </si>
  <si>
    <t xml:space="preserve">999228722259465	</t>
  </si>
  <si>
    <t>LIN/KEHONG,XU/CANWEN,CHEN/YOUXIONG,HUANG/MINQUAN</t>
  </si>
  <si>
    <t xml:space="preserve">4338818	</t>
  </si>
  <si>
    <t xml:space="preserve">3229348	</t>
  </si>
  <si>
    <t xml:space="preserve">999228726935671	</t>
  </si>
  <si>
    <t>阿瓦尼天际线房（大双随机）&lt;早餐&gt;</t>
  </si>
  <si>
    <t>WAN/YIMING</t>
  </si>
  <si>
    <t xml:space="preserve">4339557	</t>
  </si>
  <si>
    <t xml:space="preserve">619238	</t>
  </si>
  <si>
    <t xml:space="preserve">999228728437629	</t>
  </si>
  <si>
    <t>[普吉岛]普吉岛芭东英迪格酒店 - IHG 旗下酒店(Hotel Indigo Phuket Patong, an IHG Hotel)(32404246)</t>
  </si>
  <si>
    <t>城景标准双床房&lt;早餐&gt;</t>
  </si>
  <si>
    <t>LI/WEIJIAN,DING/HAIPENG</t>
  </si>
  <si>
    <t xml:space="preserve">4339843	</t>
  </si>
  <si>
    <t xml:space="preserve">184112	</t>
  </si>
  <si>
    <t xml:space="preserve">999228730183688	</t>
  </si>
  <si>
    <t>Omar/Hamidah</t>
  </si>
  <si>
    <t xml:space="preserve">4340388	</t>
  </si>
  <si>
    <t xml:space="preserve">9109757	</t>
  </si>
  <si>
    <t xml:space="preserve">999228730810089	</t>
  </si>
  <si>
    <t>LIU/QINGQING</t>
  </si>
  <si>
    <t xml:space="preserve">4340487	</t>
  </si>
  <si>
    <t xml:space="preserve">1555696	</t>
  </si>
  <si>
    <t xml:space="preserve">999228731158537	</t>
  </si>
  <si>
    <t>至尊豪华特大床房&lt;早餐&gt;</t>
  </si>
  <si>
    <t>WEI/YONG</t>
  </si>
  <si>
    <t xml:space="preserve">4340555	</t>
  </si>
  <si>
    <t xml:space="preserve">1555706	</t>
  </si>
  <si>
    <t xml:space="preserve">999228731471177	</t>
  </si>
  <si>
    <t>CHEN/YIMING,SHI/SHOUHUI</t>
  </si>
  <si>
    <t xml:space="preserve">4340720	</t>
  </si>
  <si>
    <t xml:space="preserve">80423	</t>
  </si>
  <si>
    <t xml:space="preserve">28732370831	</t>
  </si>
  <si>
    <t>YU/HONGYAN</t>
  </si>
  <si>
    <t xml:space="preserve">4341076	</t>
  </si>
  <si>
    <t xml:space="preserve">3417466	</t>
  </si>
  <si>
    <t xml:space="preserve">999228732499565	</t>
  </si>
  <si>
    <t>ZHU/YUXIAO,TAO/BOWEN</t>
  </si>
  <si>
    <t xml:space="preserve">4341109	</t>
  </si>
  <si>
    <t xml:space="preserve">341311735	</t>
  </si>
  <si>
    <t xml:space="preserve">999228732861767	</t>
  </si>
  <si>
    <t>LI/SHENG</t>
  </si>
  <si>
    <t xml:space="preserve">4341173	</t>
  </si>
  <si>
    <t xml:space="preserve">999228733409103	</t>
  </si>
  <si>
    <t>[长滩岛]何南棕榈海滩度假村(Henann Palm Beach Resort)(21715662)</t>
  </si>
  <si>
    <t>至尊房&lt;3人入住&gt;&lt;不退款&gt;&lt;早餐&gt;</t>
  </si>
  <si>
    <t>Wang/Xiaolei,Wang/Wen,Lu/Qiqin,Lu/Qiping,James/Hong</t>
  </si>
  <si>
    <t xml:space="preserve">4341447	</t>
  </si>
  <si>
    <t xml:space="preserve">HPB196-4720	</t>
  </si>
  <si>
    <t xml:space="preserve">999228734091154	</t>
  </si>
  <si>
    <t>[曼谷]贝斯特韦斯特拉查达酒店(Best Western Ratchada Hotel)(113902737)</t>
  </si>
  <si>
    <t>高级房, 1 张特大床&lt;早餐&gt;</t>
  </si>
  <si>
    <t>ZHANG/LULU</t>
  </si>
  <si>
    <t xml:space="preserve">4341829	</t>
  </si>
  <si>
    <t xml:space="preserve">BK010425	</t>
  </si>
  <si>
    <t xml:space="preserve">999228740017266	</t>
  </si>
  <si>
    <t>CHEN/PINGCHOU</t>
  </si>
  <si>
    <t xml:space="preserve">4341987	</t>
  </si>
  <si>
    <t xml:space="preserve">BK010430	</t>
  </si>
  <si>
    <t xml:space="preserve">999228744306324	</t>
  </si>
  <si>
    <t>MA/WENHUI</t>
  </si>
  <si>
    <t xml:space="preserve">4343102	</t>
  </si>
  <si>
    <t xml:space="preserve">3229526	</t>
  </si>
  <si>
    <t xml:space="preserve">999228747388101	</t>
  </si>
  <si>
    <t>YU/JIAYING,MA/ZHUODING</t>
  </si>
  <si>
    <t xml:space="preserve">4344015	</t>
  </si>
  <si>
    <t xml:space="preserve">3229534	</t>
  </si>
  <si>
    <t xml:space="preserve">999228748686933	</t>
  </si>
  <si>
    <t>HU/BOYU</t>
  </si>
  <si>
    <t xml:space="preserve">4344503	</t>
  </si>
  <si>
    <t xml:space="preserve">3229529	</t>
  </si>
  <si>
    <t xml:space="preserve">999228748701247	</t>
  </si>
  <si>
    <t>hou/junqiang,hou/junqiang</t>
  </si>
  <si>
    <t xml:space="preserve">4344512	</t>
  </si>
  <si>
    <t xml:space="preserve">3229528	</t>
  </si>
  <si>
    <t xml:space="preserve">999228748779471	</t>
  </si>
  <si>
    <t>CHANG/XINYI,CHANG/XINNING</t>
  </si>
  <si>
    <t xml:space="preserve">4344534	</t>
  </si>
  <si>
    <t xml:space="preserve">69464	</t>
  </si>
  <si>
    <t xml:space="preserve">999228748794099	</t>
  </si>
  <si>
    <t xml:space="preserve">4344541	</t>
  </si>
  <si>
    <t xml:space="preserve">69465	</t>
  </si>
  <si>
    <t xml:space="preserve">999228748804874	</t>
  </si>
  <si>
    <t xml:space="preserve">4344543	</t>
  </si>
  <si>
    <t xml:space="preserve">69466	</t>
  </si>
  <si>
    <t xml:space="preserve">999228751216981	</t>
  </si>
  <si>
    <t xml:space="preserve">4345459	</t>
  </si>
  <si>
    <t xml:space="preserve">341450520	</t>
  </si>
  <si>
    <t xml:space="preserve">999228751328145	</t>
  </si>
  <si>
    <t>WANG/LING,WANG/MEI</t>
  </si>
  <si>
    <t xml:space="preserve">4345484	</t>
  </si>
  <si>
    <t xml:space="preserve">BP4345484	</t>
  </si>
  <si>
    <t xml:space="preserve">999228751478371	</t>
  </si>
  <si>
    <t>[大山脚]槟城标致酒店(Iconic Hotel Penang)(15607691)</t>
  </si>
  <si>
    <t>高级双人床房&lt;无早&gt;</t>
  </si>
  <si>
    <t>Low/Khai Wai</t>
  </si>
  <si>
    <t xml:space="preserve">4345527	</t>
  </si>
  <si>
    <t xml:space="preserve">479314	</t>
  </si>
  <si>
    <t xml:space="preserve">999228751605655	</t>
  </si>
  <si>
    <t>[普吉岛]普吉岛攀瓦海滩皇冠假日酒店 - IHG 酒店(Crowne Plaza Phuket Panwa Beach)(8330586)</t>
  </si>
  <si>
    <t>安达曼海景特大床房&lt;早餐&gt;</t>
  </si>
  <si>
    <t>SUN/ZHIYUN</t>
  </si>
  <si>
    <t xml:space="preserve">4345650	</t>
  </si>
  <si>
    <t xml:space="preserve">16152351	</t>
  </si>
  <si>
    <t xml:space="preserve">999228760932068	</t>
  </si>
  <si>
    <t>[曼谷]曼谷素坤逸奥克伍德华庭工作室酒店(Oakwood Studios Sukhumvit Bangkok)(113902530)</t>
  </si>
  <si>
    <t>WALE/NICHOLAS</t>
  </si>
  <si>
    <t xml:space="preserve">4346015	</t>
  </si>
  <si>
    <t xml:space="preserve">11021144	</t>
  </si>
  <si>
    <t xml:space="preserve">999228761440805	</t>
  </si>
  <si>
    <t>ZHAN/SHAOMEI</t>
  </si>
  <si>
    <t xml:space="preserve">4346074	</t>
  </si>
  <si>
    <t xml:space="preserve">923856	</t>
  </si>
  <si>
    <t xml:space="preserve">999228761755237	</t>
  </si>
  <si>
    <t>Lin/Peng,Qiao/Li,Wang/Na</t>
  </si>
  <si>
    <t xml:space="preserve">4346116	</t>
  </si>
  <si>
    <t xml:space="preserve">341761683	</t>
  </si>
  <si>
    <t xml:space="preserve">999228762635213	</t>
  </si>
  <si>
    <t>标准大床房&lt;早餐&gt;</t>
  </si>
  <si>
    <t>XU/HUI,Bao/Zhao Qi</t>
  </si>
  <si>
    <t xml:space="preserve">4346347	</t>
  </si>
  <si>
    <t xml:space="preserve">411358	</t>
  </si>
  <si>
    <t xml:space="preserve">999228764372814	</t>
  </si>
  <si>
    <t>ZHANG/YU,XU/YUANBO</t>
  </si>
  <si>
    <t xml:space="preserve">4346663	</t>
  </si>
  <si>
    <t xml:space="preserve">291102	</t>
  </si>
  <si>
    <t xml:space="preserve">999228764534111	</t>
  </si>
  <si>
    <t>LI/JIANNAN,THAMMAPUNYA/KANYARAT</t>
  </si>
  <si>
    <t xml:space="preserve">4346694	</t>
  </si>
  <si>
    <t xml:space="preserve">924218	</t>
  </si>
  <si>
    <t xml:space="preserve">999228765604737	</t>
  </si>
  <si>
    <t>[曼谷]彩虹套房酒店(Baiyoke Suite Hotel)(9350168)</t>
  </si>
  <si>
    <t>高级套房&lt;早餐&gt;</t>
  </si>
  <si>
    <t>bu/du</t>
  </si>
  <si>
    <t xml:space="preserve">4346955	</t>
  </si>
  <si>
    <t xml:space="preserve">80194	</t>
  </si>
  <si>
    <t xml:space="preserve">999228766452179	</t>
  </si>
  <si>
    <t>[曼谷]沙吞阿曼塔酒店及公寓(Amanta Hotel &amp; Residence Sathorn)(113903752)</t>
  </si>
  <si>
    <t>一卧室甄选房&lt;无早&gt;</t>
  </si>
  <si>
    <t>Xu/Xiaoli,GURUNG/GOLDE</t>
  </si>
  <si>
    <t xml:space="preserve">4347287	</t>
  </si>
  <si>
    <t xml:space="preserve">31543476-1	</t>
  </si>
  <si>
    <t xml:space="preserve">999228767123840	</t>
  </si>
  <si>
    <t>WANG/YUEYONG,WANG/YIFU</t>
  </si>
  <si>
    <t xml:space="preserve">4347470	</t>
  </si>
  <si>
    <t xml:space="preserve">996156	</t>
  </si>
  <si>
    <t xml:space="preserve">999228767436500	</t>
  </si>
  <si>
    <t>部分海景特大床房&lt;早餐&gt;</t>
  </si>
  <si>
    <t>YANG/CHUANLONG</t>
  </si>
  <si>
    <t xml:space="preserve">4347788	</t>
  </si>
  <si>
    <t xml:space="preserve">64449035	</t>
  </si>
  <si>
    <t xml:space="preserve">999228767875636	</t>
  </si>
  <si>
    <t>HU/BINBIN</t>
  </si>
  <si>
    <t xml:space="preserve">4348219	</t>
  </si>
  <si>
    <t xml:space="preserve">BK010503	</t>
  </si>
  <si>
    <t xml:space="preserve">999228768088194	</t>
  </si>
  <si>
    <t xml:space="preserve">4348325	</t>
  </si>
  <si>
    <t xml:space="preserve">3229639	</t>
  </si>
  <si>
    <t xml:space="preserve">999228768089178	</t>
  </si>
  <si>
    <t>Shi/WEIDONG</t>
  </si>
  <si>
    <t xml:space="preserve">4348328	</t>
  </si>
  <si>
    <t xml:space="preserve">3229638	</t>
  </si>
  <si>
    <t xml:space="preserve">999228768093258	</t>
  </si>
  <si>
    <t>hou/junqiang</t>
  </si>
  <si>
    <t xml:space="preserve">4348330	</t>
  </si>
  <si>
    <t xml:space="preserve">3229637	</t>
  </si>
  <si>
    <t xml:space="preserve">999228774291177	</t>
  </si>
  <si>
    <t>Superior Room&lt;无早&gt;</t>
  </si>
  <si>
    <t>LIU/XIASHUO,JIANG/QI</t>
  </si>
  <si>
    <t xml:space="preserve">4349864	</t>
  </si>
  <si>
    <t xml:space="preserve">11033713	</t>
  </si>
  <si>
    <t xml:space="preserve">999228775317520	</t>
  </si>
  <si>
    <t>Zou/Tianqi</t>
  </si>
  <si>
    <t xml:space="preserve">4350139	</t>
  </si>
  <si>
    <t xml:space="preserve">3229692	</t>
  </si>
  <si>
    <t xml:space="preserve">999228776492519	</t>
  </si>
  <si>
    <t>WU/DONGQI,SONG/YINGNAN</t>
  </si>
  <si>
    <t xml:space="preserve">4350448	</t>
  </si>
  <si>
    <t xml:space="preserve">341947273	</t>
  </si>
  <si>
    <t xml:space="preserve">999228776843275	</t>
  </si>
  <si>
    <t>WANG/ZHI</t>
  </si>
  <si>
    <t xml:space="preserve">4350561	</t>
  </si>
  <si>
    <t xml:space="preserve">3229706	</t>
  </si>
  <si>
    <t xml:space="preserve">999229264971364	</t>
  </si>
  <si>
    <t>MA/YANJIE</t>
  </si>
  <si>
    <t xml:space="preserve">4350742	</t>
  </si>
  <si>
    <t xml:space="preserve">301103	</t>
  </si>
  <si>
    <t xml:space="preserve">999229266602526	</t>
  </si>
  <si>
    <t>LING/WENJIA</t>
  </si>
  <si>
    <t xml:space="preserve">4351136	</t>
  </si>
  <si>
    <t xml:space="preserve">3229729	</t>
  </si>
  <si>
    <t xml:space="preserve">999229268638109	</t>
  </si>
  <si>
    <t>[普吉岛]卡塔棕榈水疗度假酒店(Kata Palm Resort &amp; Spa)(23861684)</t>
  </si>
  <si>
    <t>蓝翼高级皇家房&lt;早餐&gt;</t>
  </si>
  <si>
    <t>WANG/YUE,CHEN/FANG</t>
  </si>
  <si>
    <t xml:space="preserve">4351668	</t>
  </si>
  <si>
    <t xml:space="preserve">Sineenuch	</t>
  </si>
  <si>
    <t xml:space="preserve">999229268971950	</t>
  </si>
  <si>
    <t>[碧瑶]碧瑶广场小屋(The Plaza Lodge Baguio)(113903632)</t>
  </si>
  <si>
    <t>Deluxe Double Room, 2 Double Beds&lt;早餐&gt;</t>
  </si>
  <si>
    <t>Sakazume /Erika</t>
  </si>
  <si>
    <t xml:space="preserve">4351803	</t>
  </si>
  <si>
    <t xml:space="preserve">155763	</t>
  </si>
  <si>
    <t xml:space="preserve">999229269620095	</t>
  </si>
  <si>
    <t>[丹戎本雅]天堂沙滩度假村(Rainbow Paradise Beach Resort)(46911878)</t>
  </si>
  <si>
    <t>豪华一室特大床房&lt;早餐&gt;</t>
  </si>
  <si>
    <t>ZHANG/QIYAO</t>
  </si>
  <si>
    <t xml:space="preserve">4352101	</t>
  </si>
  <si>
    <t xml:space="preserve">179398	</t>
  </si>
  <si>
    <t xml:space="preserve">999229269767648	</t>
  </si>
  <si>
    <t>[芭堤雅]密特酒店(Mytt Hotel Pattaya)(31325921)</t>
  </si>
  <si>
    <t>豪华都市双床房&lt;早餐&gt;</t>
  </si>
  <si>
    <t>ji/guotao,guo/yage</t>
  </si>
  <si>
    <t xml:space="preserve">4352130	</t>
  </si>
  <si>
    <t xml:space="preserve">149736	</t>
  </si>
  <si>
    <t xml:space="preserve">999229270759663	</t>
  </si>
  <si>
    <t>[仁川]仁川松岛空中花园酒店(旧.天空公园仁川松岛)(Bridge Hotel Incheon Songdo(Old. Sky Park Incheon Songdo))(44688933)</t>
  </si>
  <si>
    <t>LEE/SEOUNGWOO</t>
  </si>
  <si>
    <t xml:space="preserve">4352445	</t>
  </si>
  <si>
    <t xml:space="preserve">F1144817	</t>
  </si>
  <si>
    <t xml:space="preserve">999229270965013	</t>
  </si>
  <si>
    <t>yue/yang,WANG/MENGZHU</t>
  </si>
  <si>
    <t xml:space="preserve">4352484	</t>
  </si>
  <si>
    <t xml:space="preserve">BK010552,BK010554	</t>
  </si>
  <si>
    <t xml:space="preserve">999229271504431	</t>
  </si>
  <si>
    <t>JIANG/MEILING</t>
  </si>
  <si>
    <t xml:space="preserve">4352710	</t>
  </si>
  <si>
    <t xml:space="preserve">301107	</t>
  </si>
  <si>
    <t xml:space="preserve">999229271631169	</t>
  </si>
  <si>
    <t>MONOT/BENOIT,SUN/ZHIFENG</t>
  </si>
  <si>
    <t xml:space="preserve">4352756	</t>
  </si>
  <si>
    <t xml:space="preserve">64453888	</t>
  </si>
  <si>
    <t xml:space="preserve">999229271683344	</t>
  </si>
  <si>
    <t>BANDIDTHAI/NARACH</t>
  </si>
  <si>
    <t xml:space="preserve">4352775	</t>
  </si>
  <si>
    <t xml:space="preserve">BK010557	</t>
  </si>
  <si>
    <t xml:space="preserve">999229271991326	</t>
  </si>
  <si>
    <t>至尊豪华特大床房&lt;无早&gt;</t>
  </si>
  <si>
    <t>HE/WEI</t>
  </si>
  <si>
    <t xml:space="preserve">4352990	</t>
  </si>
  <si>
    <t xml:space="preserve">1556348	</t>
  </si>
  <si>
    <t xml:space="preserve">999229272206896	</t>
  </si>
  <si>
    <t>DEESAMUT/KWANCHANOK</t>
  </si>
  <si>
    <t xml:space="preserve">4353066	</t>
  </si>
  <si>
    <t xml:space="preserve">BK010560	</t>
  </si>
  <si>
    <t xml:space="preserve">999229272621455	</t>
  </si>
  <si>
    <t>TANG/BAOSHENG</t>
  </si>
  <si>
    <t xml:space="preserve">4353268	</t>
  </si>
  <si>
    <t xml:space="preserve">342114058	</t>
  </si>
  <si>
    <t xml:space="preserve">999229272657243	</t>
  </si>
  <si>
    <t>ZHANG/YAZHAO</t>
  </si>
  <si>
    <t xml:space="preserve">4353281	</t>
  </si>
  <si>
    <t xml:space="preserve">999229273261180	</t>
  </si>
  <si>
    <t xml:space="preserve">4353670	</t>
  </si>
  <si>
    <t xml:space="preserve">1556409	</t>
  </si>
  <si>
    <t xml:space="preserve">999229275557793	</t>
  </si>
  <si>
    <t>ZHENG/SHULING</t>
  </si>
  <si>
    <t xml:space="preserve">4356020	</t>
  </si>
  <si>
    <t xml:space="preserve">342140785	</t>
  </si>
  <si>
    <t xml:space="preserve">999229275693019	</t>
  </si>
  <si>
    <t>[曼谷]曼谷美蒂雅酒店素坤逸18巷(Maitria Hotel Sukhumvit 18 - A Chatrium Collection Bangkok)(23861573)</t>
  </si>
  <si>
    <t>至尊豪华工作室房&lt;早餐&gt;</t>
  </si>
  <si>
    <t>YAO/KAICHEN</t>
  </si>
  <si>
    <t xml:space="preserve">4356315	</t>
  </si>
  <si>
    <t xml:space="preserve">342130952	</t>
  </si>
  <si>
    <t xml:space="preserve">999229275936669	</t>
  </si>
  <si>
    <t>Deluxe Pines View (Fan)&lt;早餐&gt;</t>
  </si>
  <si>
    <t>MENES/JED ARVIN COMIA</t>
  </si>
  <si>
    <t xml:space="preserve">4356823	</t>
  </si>
  <si>
    <t xml:space="preserve">155803	</t>
  </si>
  <si>
    <t xml:space="preserve">999229276588830	</t>
  </si>
  <si>
    <t>[曼谷]曼谷十伊卡迈温德姆华美达酒店(Ramada by Wyndham Bangkok Ten Ekamai Residences)(113903426)</t>
  </si>
  <si>
    <t>一卧室高级房&lt;无早&gt;</t>
  </si>
  <si>
    <t>SALIBOUAPHANH/LATNIKONE</t>
  </si>
  <si>
    <t xml:space="preserve">4357922	</t>
  </si>
  <si>
    <t xml:space="preserve">269479014	</t>
  </si>
  <si>
    <t xml:space="preserve">29276846805	</t>
  </si>
  <si>
    <t>至尊套房</t>
  </si>
  <si>
    <t>JIA/HANXIANG</t>
  </si>
  <si>
    <t xml:space="preserve">4358321	</t>
  </si>
  <si>
    <t xml:space="preserve">462557	</t>
  </si>
  <si>
    <t xml:space="preserve">999229276880446	</t>
  </si>
  <si>
    <t>[普吉岛]普吉岛麦考棕榈滩度假村(Maikhao Palm Beach Resort)(16930553)</t>
  </si>
  <si>
    <t>CHEN/XI,ZHAO/XIAOHUI,JIA/YUEJIANG</t>
  </si>
  <si>
    <t xml:space="preserve">4358356	</t>
  </si>
  <si>
    <t xml:space="preserve">999228446701664	</t>
  </si>
  <si>
    <t>[新加坡]新加坡悦乐武吉士酒店 - 远东集团(Village Hotel Bugis by Far East Hospitality)(8580228)</t>
  </si>
  <si>
    <t>CHEN/XI</t>
  </si>
  <si>
    <t xml:space="preserve">4251112	</t>
  </si>
  <si>
    <t xml:space="preserve">336685106	</t>
  </si>
  <si>
    <t xml:space="preserve">999228045250376	</t>
  </si>
  <si>
    <t>WANG/KEJUN</t>
  </si>
  <si>
    <t xml:space="preserve">4112409	</t>
  </si>
  <si>
    <t xml:space="preserve">1260847	</t>
  </si>
  <si>
    <t xml:space="preserve">999229277338078	</t>
  </si>
  <si>
    <t>JI/ZHONGXIA</t>
  </si>
  <si>
    <t xml:space="preserve">4358992	</t>
  </si>
  <si>
    <t xml:space="preserve">011201	</t>
  </si>
  <si>
    <t xml:space="preserve">999229283548984	</t>
  </si>
  <si>
    <t>TUPANI/FARHANA</t>
  </si>
  <si>
    <t xml:space="preserve">4363736	</t>
  </si>
  <si>
    <t xml:space="preserve">651624	</t>
  </si>
  <si>
    <t xml:space="preserve">999229285047479	</t>
  </si>
  <si>
    <t>LIU/MING</t>
  </si>
  <si>
    <t xml:space="preserve">4364355	</t>
  </si>
  <si>
    <t xml:space="preserve">BK010720	</t>
  </si>
  <si>
    <t xml:space="preserve">999229288400200	</t>
  </si>
  <si>
    <t>SUN/HAOPENG</t>
  </si>
  <si>
    <t xml:space="preserve">4366034	</t>
  </si>
  <si>
    <t xml:space="preserve">11063519	</t>
  </si>
  <si>
    <t xml:space="preserve">999228588408916	</t>
  </si>
  <si>
    <t>CNY</t>
  </si>
  <si>
    <t>CA6352231204CNY-W</t>
  </si>
  <si>
    <t>，</t>
  </si>
  <si>
    <t>11月24日 Sue 4260849  出入账不变，另生成工单收款200RMB， 补款单999228588408916</t>
  </si>
  <si>
    <t>直采</t>
  </si>
  <si>
    <t>本期收回176.16元</t>
  </si>
  <si>
    <t>A231204110850481</t>
  </si>
  <si>
    <t>A231204110953481</t>
  </si>
  <si>
    <t>A231204111113481</t>
  </si>
  <si>
    <t>USD / THB 当前参考汇率: 34.816</t>
  </si>
  <si>
    <t>总计：62057.86 USD/
2160606.45 THB</t>
  </si>
  <si>
    <t>特殊要求:此单是999228488976706的补款单 。</t>
  </si>
  <si>
    <t>A231204110355481</t>
  </si>
  <si>
    <t>CNY / THB 当前参考汇率: 4.881305867</t>
  </si>
  <si>
    <t>总计：200 CNY/
976.26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</si>
  <si>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</si>
  <si>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</si>
  <si>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</si>
  <si>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</si>
  <si>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</si>
  <si>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</si>
  <si>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</si>
  <si>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</si>
  <si>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</si>
  <si>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</si>
  <si>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</si>
  <si>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</si>
  <si>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</si>
  <si>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</si>
  <si>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</si>
  <si>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</si>
  <si>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</si>
  <si>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</si>
  <si>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</si>
  <si>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2023-09-06</t>
  </si>
  <si>
    <t>3891090</t>
  </si>
  <si>
    <t>曼谷素坤逸航站 21 中心酒店</t>
  </si>
  <si>
    <t>Sylejmani Diana</t>
  </si>
  <si>
    <t>2023-11-24</t>
  </si>
  <si>
    <t>2023-11-27</t>
  </si>
  <si>
    <t>退房日周结</t>
  </si>
  <si>
    <t>3083.02</t>
  </si>
  <si>
    <t>421.16</t>
  </si>
  <si>
    <t>0</t>
  </si>
  <si>
    <t>0.00</t>
  </si>
  <si>
    <t>携程国际直连(CIT)</t>
  </si>
  <si>
    <t>01.011176</t>
  </si>
  <si>
    <t>2023-09-06 19:27:54</t>
  </si>
  <si>
    <t>否</t>
  </si>
  <si>
    <t>CIT(Thailand) CO,. Ltd</t>
  </si>
  <si>
    <t>泰国</t>
  </si>
  <si>
    <t>2023-10-03</t>
  </si>
  <si>
    <t>4017445</t>
  </si>
  <si>
    <t>岘港洲际阳光半岛度假酒店</t>
  </si>
  <si>
    <t>Han Kyuhwan</t>
  </si>
  <si>
    <t>2023-11-25</t>
  </si>
  <si>
    <t>6180.00</t>
  </si>
  <si>
    <t>843.64</t>
  </si>
  <si>
    <t>2023-10-04 22:03:17</t>
  </si>
  <si>
    <t>越南</t>
  </si>
  <si>
    <t>2023-10-16</t>
  </si>
  <si>
    <t>4080393</t>
  </si>
  <si>
    <t>首尔三井酒店</t>
  </si>
  <si>
    <t>XIONG LIWEN,XU YANHUA</t>
  </si>
  <si>
    <t>1362.96</t>
  </si>
  <si>
    <t>186.06</t>
  </si>
  <si>
    <t>2023-10-17 15:48:36</t>
  </si>
  <si>
    <t>韩国</t>
  </si>
  <si>
    <t>2023-10-17</t>
  </si>
  <si>
    <t>4086626</t>
  </si>
  <si>
    <t>YU ZHENGHAN</t>
  </si>
  <si>
    <t>2133.96</t>
  </si>
  <si>
    <t>291.21</t>
  </si>
  <si>
    <t>2023-10-17 18:26:40</t>
  </si>
  <si>
    <t>2023-10-18</t>
  </si>
  <si>
    <t>4093093</t>
  </si>
  <si>
    <t>ZHAO TIANYI,LI YUAN</t>
  </si>
  <si>
    <t>2023-11-23</t>
  </si>
  <si>
    <t>2023-11-29</t>
  </si>
  <si>
    <t>4017.06</t>
  </si>
  <si>
    <t>547.85</t>
  </si>
  <si>
    <t>2023-10-19 10:42:51</t>
  </si>
  <si>
    <t>2023-10-26</t>
  </si>
  <si>
    <t>4133683</t>
  </si>
  <si>
    <t>长滩岛菲利兹酒店</t>
  </si>
  <si>
    <t>LI KERUI,Li Xiangsi</t>
  </si>
  <si>
    <t>1438.01</t>
  </si>
  <si>
    <t>196.04</t>
  </si>
  <si>
    <t>2023-10-26 12:21:06</t>
  </si>
  <si>
    <t>菲律宾</t>
  </si>
  <si>
    <t>4135635</t>
  </si>
  <si>
    <t>拉维瓦林温泉度假酒店(SHA Extra Plus)</t>
  </si>
  <si>
    <t>BAI XIUMING</t>
  </si>
  <si>
    <t>2023-11-28</t>
  </si>
  <si>
    <t>2023-11-30</t>
  </si>
  <si>
    <t>1786.00</t>
  </si>
  <si>
    <t>243.48</t>
  </si>
  <si>
    <t>2023-10-26 17:17:34</t>
  </si>
  <si>
    <t>2023-10-27</t>
  </si>
  <si>
    <t>4140919</t>
  </si>
  <si>
    <t>莫达拉海滩度假酒店</t>
  </si>
  <si>
    <t>sung jinhyung</t>
  </si>
  <si>
    <t>2023-12-01</t>
  </si>
  <si>
    <t>2023-12-03</t>
  </si>
  <si>
    <t>1917.93</t>
  </si>
  <si>
    <t>261.48</t>
  </si>
  <si>
    <t>2023-10-27 15:01:55</t>
  </si>
  <si>
    <t>直连</t>
  </si>
  <si>
    <t>2023-10-28</t>
  </si>
  <si>
    <t>4146565</t>
  </si>
  <si>
    <t>曼谷金普顿玫兰酒店</t>
  </si>
  <si>
    <t>Liu Rush an</t>
  </si>
  <si>
    <t>2999.94</t>
  </si>
  <si>
    <t>408.90</t>
  </si>
  <si>
    <t>2023-10-28 14:31:00</t>
  </si>
  <si>
    <t>2023-10-29</t>
  </si>
  <si>
    <t>4152519</t>
  </si>
  <si>
    <t>新加坡樟宜机场皇冠假日酒店</t>
  </si>
  <si>
    <t>ZHANG JIANHUA</t>
  </si>
  <si>
    <t>2023-12-02</t>
  </si>
  <si>
    <t>1690.02</t>
  </si>
  <si>
    <t>230.33</t>
  </si>
  <si>
    <t>2023-10-30 14:04:48</t>
  </si>
  <si>
    <t>新加坡</t>
  </si>
  <si>
    <t>2023-10-30</t>
  </si>
  <si>
    <t>4155793</t>
  </si>
  <si>
    <t>万雅岚温泉度假村</t>
  </si>
  <si>
    <t>BI CHONG MENG</t>
  </si>
  <si>
    <t>2517.02</t>
  </si>
  <si>
    <t>343.04</t>
  </si>
  <si>
    <t>2023-10-30 13:05:56</t>
  </si>
  <si>
    <t>马来西亚</t>
  </si>
  <si>
    <t>2023-10-31</t>
  </si>
  <si>
    <t>4163829</t>
  </si>
  <si>
    <t>普吉岛诺库酒店</t>
  </si>
  <si>
    <t>XUE LEI</t>
  </si>
  <si>
    <t>2023-11-26</t>
  </si>
  <si>
    <t>1808.01</t>
  </si>
  <si>
    <t>246.73</t>
  </si>
  <si>
    <t>2023-10-31 15:53:47</t>
  </si>
  <si>
    <t>2023-11-02</t>
  </si>
  <si>
    <t>4174055</t>
  </si>
  <si>
    <t>沙通易思婷大酒店</t>
  </si>
  <si>
    <t>LEE JINHONG</t>
  </si>
  <si>
    <t>3315.00</t>
  </si>
  <si>
    <t>451.98</t>
  </si>
  <si>
    <t>2023-11-03 08:33:56</t>
  </si>
  <si>
    <t>4178583</t>
  </si>
  <si>
    <t>吉隆坡四季酒店</t>
  </si>
  <si>
    <t>HU ZHENGJIE</t>
  </si>
  <si>
    <t>2814.06</t>
  </si>
  <si>
    <t>383.68</t>
  </si>
  <si>
    <t>2023-11-02 20:32:25</t>
  </si>
  <si>
    <t>4179549</t>
  </si>
  <si>
    <t>CHO IN GI</t>
  </si>
  <si>
    <t>775.03</t>
  </si>
  <si>
    <t>105.67</t>
  </si>
  <si>
    <t>2023-11-05 08:56:24</t>
  </si>
  <si>
    <t>2023-11-04</t>
  </si>
  <si>
    <t>4191974</t>
  </si>
  <si>
    <t>Gam ByoungSub</t>
  </si>
  <si>
    <t>774.98</t>
  </si>
  <si>
    <t>106.23</t>
  </si>
  <si>
    <t>2023-11-05 08:48:00</t>
  </si>
  <si>
    <t>4191997</t>
  </si>
  <si>
    <t>Lee SangHo</t>
  </si>
  <si>
    <t>2023-11-05 08:49:01</t>
  </si>
  <si>
    <t>2023-11-05</t>
  </si>
  <si>
    <t>4195855</t>
  </si>
  <si>
    <t>菲斯时尚酒店</t>
  </si>
  <si>
    <t>YANG YI</t>
  </si>
  <si>
    <t>776.06</t>
  </si>
  <si>
    <t>106.16</t>
  </si>
  <si>
    <t>2023-11-05 12:55:41</t>
  </si>
  <si>
    <t>4195899</t>
  </si>
  <si>
    <t>普吉翡翠海滩度假村</t>
  </si>
  <si>
    <t>CUI RUMENG</t>
  </si>
  <si>
    <t>2454.07</t>
  </si>
  <si>
    <t>335.70</t>
  </si>
  <si>
    <t>2023-11-05 18:51:52</t>
  </si>
  <si>
    <t>4198405</t>
  </si>
  <si>
    <t>FAN XINYUAN,LI YIDONG</t>
  </si>
  <si>
    <t>1549.93</t>
  </si>
  <si>
    <t>212.02</t>
  </si>
  <si>
    <t>2023-11-05 21:18:31</t>
  </si>
  <si>
    <t>4199118</t>
  </si>
  <si>
    <t>LUO JINCHAO,WANG TINGTING</t>
  </si>
  <si>
    <t>1690.00</t>
  </si>
  <si>
    <t>231.18</t>
  </si>
  <si>
    <t>2023-11-07 11:24:27</t>
  </si>
  <si>
    <t>2023-11-06</t>
  </si>
  <si>
    <t>4201159</t>
  </si>
  <si>
    <t>新加坡威大酒店－劳明达</t>
  </si>
  <si>
    <t>Zhu Yan,Xiang Shang</t>
  </si>
  <si>
    <t>1525.95</t>
  </si>
  <si>
    <t>208.74</t>
  </si>
  <si>
    <t>2023-11-09 08:00:07</t>
  </si>
  <si>
    <t>4201377</t>
  </si>
  <si>
    <t>明洞大使宜必思酒店</t>
  </si>
  <si>
    <t>SUN QI,LU QIHENG</t>
  </si>
  <si>
    <t>1790.00</t>
  </si>
  <si>
    <t>244.86</t>
  </si>
  <si>
    <t>2023-11-06 11:42:46</t>
  </si>
  <si>
    <t>4202984</t>
  </si>
  <si>
    <t>YU SOYEON</t>
  </si>
  <si>
    <t>1105.02</t>
  </si>
  <si>
    <t>151.16</t>
  </si>
  <si>
    <t>2023-11-06 16:18:15</t>
  </si>
  <si>
    <t>4204831</t>
  </si>
  <si>
    <t>LIAN HAO</t>
  </si>
  <si>
    <t>3855.09</t>
  </si>
  <si>
    <t>527.35</t>
  </si>
  <si>
    <t>2023-11-07 10:11:40</t>
  </si>
  <si>
    <t>2023-11-07</t>
  </si>
  <si>
    <t>4208620</t>
  </si>
  <si>
    <t>YAO TINGTING,HUANG YUXIN</t>
  </si>
  <si>
    <t>2560.95</t>
  </si>
  <si>
    <t>351.45</t>
  </si>
  <si>
    <t>2023-11-07 13:58:29</t>
  </si>
  <si>
    <t>2023-11-08</t>
  </si>
  <si>
    <t>4213543</t>
  </si>
  <si>
    <t>Lee Kyuchang</t>
  </si>
  <si>
    <t>704.02</t>
  </si>
  <si>
    <t>96.49</t>
  </si>
  <si>
    <t>2023-11-08 11:41:37</t>
  </si>
  <si>
    <t>4215317</t>
  </si>
  <si>
    <t>吉隆坡大华酒店 - 傲途格精选酒店</t>
  </si>
  <si>
    <t>MAO WEI</t>
  </si>
  <si>
    <t>2023-11-22</t>
  </si>
  <si>
    <t>6439.71</t>
  </si>
  <si>
    <t>882.60</t>
  </si>
  <si>
    <t>2023-11-08 20:25:04</t>
  </si>
  <si>
    <t>4215412</t>
  </si>
  <si>
    <t>迪拜德拉温德姆酒店</t>
  </si>
  <si>
    <t>QIANG SULING,WANG YINFEI</t>
  </si>
  <si>
    <t>2666.94</t>
  </si>
  <si>
    <t>365.52</t>
  </si>
  <si>
    <t>2023-11-08 18:39:04</t>
  </si>
  <si>
    <t>阿拉伯联合酋长国</t>
  </si>
  <si>
    <t>4215963</t>
  </si>
  <si>
    <t>No Jinwoo</t>
  </si>
  <si>
    <t>796.03</t>
  </si>
  <si>
    <t>109.10</t>
  </si>
  <si>
    <t>2023-11-08 15:59:22</t>
  </si>
  <si>
    <t>4216100</t>
  </si>
  <si>
    <t>铂尔曼吉隆坡城市中心大酒店</t>
  </si>
  <si>
    <t>Wang Zhiming</t>
  </si>
  <si>
    <t>4504.01</t>
  </si>
  <si>
    <t>617.30</t>
  </si>
  <si>
    <t>2023-11-10 08:29:18</t>
  </si>
  <si>
    <t>4216890</t>
  </si>
  <si>
    <t>缘之杜酒店 河口湖</t>
  </si>
  <si>
    <t>XI YU,CHEN YU</t>
  </si>
  <si>
    <t>3216.06</t>
  </si>
  <si>
    <t>440.78</t>
  </si>
  <si>
    <t>2023-11-12 15:23:45</t>
  </si>
  <si>
    <t>日本</t>
  </si>
  <si>
    <t>4217885</t>
  </si>
  <si>
    <t>沙美岛海洋宝石之家酒店 (政府卫生认证)</t>
  </si>
  <si>
    <t>YU XIAOLI,ZHAO JING</t>
  </si>
  <si>
    <t>1537.99</t>
  </si>
  <si>
    <t>210.79</t>
  </si>
  <si>
    <t>2023-11-09 09:58:42</t>
  </si>
  <si>
    <t>4219578</t>
  </si>
  <si>
    <t>YOON SUNGHO</t>
  </si>
  <si>
    <t>1592.05</t>
  </si>
  <si>
    <t>218.20</t>
  </si>
  <si>
    <t>2023-11-09 12:26:18</t>
  </si>
  <si>
    <t>2023-11-09</t>
  </si>
  <si>
    <t>4220850</t>
  </si>
  <si>
    <t>KOU SHUANG,Lv AnNing</t>
  </si>
  <si>
    <t>894.97</t>
  </si>
  <si>
    <t>122.72</t>
  </si>
  <si>
    <t>2023-11-09 12:03:52</t>
  </si>
  <si>
    <t>4220929</t>
  </si>
  <si>
    <t>CHOI MINKYU,CHOI SEOUNGHO</t>
  </si>
  <si>
    <t>796.01</t>
  </si>
  <si>
    <t>109.15</t>
  </si>
  <si>
    <t>2023-11-09 14:28:22</t>
  </si>
  <si>
    <t>2023-11-10</t>
  </si>
  <si>
    <t>4227534</t>
  </si>
  <si>
    <t>TU MINJIE,YE JIANAN</t>
  </si>
  <si>
    <t>4221.09</t>
  </si>
  <si>
    <t>578.01</t>
  </si>
  <si>
    <t>2023-11-10 16:41:19</t>
  </si>
  <si>
    <t>2023-11-11</t>
  </si>
  <si>
    <t>4233974</t>
  </si>
  <si>
    <t>HUANG RUIHAN</t>
  </si>
  <si>
    <t>1592.04</t>
  </si>
  <si>
    <t>217.84</t>
  </si>
  <si>
    <t>2023-11-11 11:10:58</t>
  </si>
  <si>
    <t>4234553</t>
  </si>
  <si>
    <t>LIANG XIANYING</t>
  </si>
  <si>
    <t>1325.07</t>
  </si>
  <si>
    <t>181.31</t>
  </si>
  <si>
    <t>2023-11-11 23:34:12</t>
  </si>
  <si>
    <t>4237958</t>
  </si>
  <si>
    <t>Park Jinok</t>
  </si>
  <si>
    <t>612.00</t>
  </si>
  <si>
    <t>83.74</t>
  </si>
  <si>
    <t>2023-11-12 10:10:23</t>
  </si>
  <si>
    <t>4238216</t>
  </si>
  <si>
    <t>莱恩酒店</t>
  </si>
  <si>
    <t>TEH CELINE,WONG FU RONG</t>
  </si>
  <si>
    <t>645.03</t>
  </si>
  <si>
    <t>88.26</t>
  </si>
  <si>
    <t>2023-11-12 11:00:47</t>
  </si>
  <si>
    <t>2023-11-12</t>
  </si>
  <si>
    <t>4239277</t>
  </si>
  <si>
    <t>Shin chaewon</t>
  </si>
  <si>
    <t>795.97</t>
  </si>
  <si>
    <t>108.95</t>
  </si>
  <si>
    <t>2023-11-12 14:10:38</t>
  </si>
  <si>
    <t>4239347</t>
  </si>
  <si>
    <t>曼谷野餐酒店曼谷</t>
  </si>
  <si>
    <t>THAVORNJIRAPAT SARINPAS,THAVORNJIRAPAT RINLAPAS</t>
  </si>
  <si>
    <t>290.99</t>
  </si>
  <si>
    <t>39.83</t>
  </si>
  <si>
    <t>2023-11-12 09:37:43</t>
  </si>
  <si>
    <t>4244170</t>
  </si>
  <si>
    <t>普吉岛华庭假日酒店</t>
  </si>
  <si>
    <t>LU YIYING</t>
  </si>
  <si>
    <t>764.99</t>
  </si>
  <si>
    <t>104.71</t>
  </si>
  <si>
    <t>2023-11-13 11:49:49</t>
  </si>
  <si>
    <t>4244182</t>
  </si>
  <si>
    <t>DU YANNA</t>
  </si>
  <si>
    <t>921.04</t>
  </si>
  <si>
    <t>126.07</t>
  </si>
  <si>
    <t>2023-11-13 12:26:54</t>
  </si>
  <si>
    <t>2023-11-13</t>
  </si>
  <si>
    <t>4245827</t>
  </si>
  <si>
    <t>迪拜德伊勒温德姆戴斯酒店</t>
  </si>
  <si>
    <t>JIANG YONGHUI</t>
  </si>
  <si>
    <t>2435.90</t>
  </si>
  <si>
    <t>333.42</t>
  </si>
  <si>
    <t>2023-11-13 21:35:13</t>
  </si>
  <si>
    <t>4246440</t>
  </si>
  <si>
    <t>皇家朱兰白沙罗酒店</t>
  </si>
  <si>
    <t>JIANG FENG,YANG XIAOQIONG</t>
  </si>
  <si>
    <t>2023-11-14</t>
  </si>
  <si>
    <t>4357.98</t>
  </si>
  <si>
    <t>596.51</t>
  </si>
  <si>
    <t>2023-11-13 13:45:07</t>
  </si>
  <si>
    <t>4247976</t>
  </si>
  <si>
    <t>Chin Adrian Chiao-Wei</t>
  </si>
  <si>
    <t>671.99</t>
  </si>
  <si>
    <t>91.98</t>
  </si>
  <si>
    <t>2023-11-13 18:06:34</t>
  </si>
  <si>
    <t>4251623</t>
  </si>
  <si>
    <t>TU MINJIE,YE/JIANAN</t>
  </si>
  <si>
    <t>1407.02</t>
  </si>
  <si>
    <t>192.59</t>
  </si>
  <si>
    <t>2023-11-14 15:13:06</t>
  </si>
  <si>
    <t>4251690</t>
  </si>
  <si>
    <t>吉隆坡市中心智选假日酒店</t>
  </si>
  <si>
    <t>MA XIAOMENG,LI XIN</t>
  </si>
  <si>
    <t>712.02</t>
  </si>
  <si>
    <t>97.46</t>
  </si>
  <si>
    <t>2023-11-14 11:24:22</t>
  </si>
  <si>
    <t>4253650</t>
  </si>
  <si>
    <t>苏梅岛思拉瓦迪度假酒店(政府卫生认证)</t>
  </si>
  <si>
    <t>LIU HUIQING,FANG XUELIN</t>
  </si>
  <si>
    <t>1070.01</t>
  </si>
  <si>
    <t>146.46</t>
  </si>
  <si>
    <t>2023-11-14 16:45:51</t>
  </si>
  <si>
    <t>2023-11-15</t>
  </si>
  <si>
    <t>4257849</t>
  </si>
  <si>
    <t>拉乌尼翁奥利欧度假村</t>
  </si>
  <si>
    <t>MANDIIT CONCEPCION S</t>
  </si>
  <si>
    <t>1094.96</t>
  </si>
  <si>
    <t>150.61</t>
  </si>
  <si>
    <t>2023-11-15 14:58:01</t>
  </si>
  <si>
    <t>4258470</t>
  </si>
  <si>
    <t>新加坡米阁大酒店</t>
  </si>
  <si>
    <t>LIU CHENGLONG</t>
  </si>
  <si>
    <t>801.98</t>
  </si>
  <si>
    <t>110.31</t>
  </si>
  <si>
    <t>2023-11-15 14:04:28</t>
  </si>
  <si>
    <t>4258516</t>
  </si>
  <si>
    <t>达沃阿布雷扎丝绸酒店</t>
  </si>
  <si>
    <t>MATSUSHITA YASUNORI</t>
  </si>
  <si>
    <t>1240.01</t>
  </si>
  <si>
    <t>170.56</t>
  </si>
  <si>
    <t>2023-11-15 12:51:45</t>
  </si>
  <si>
    <t>4258969</t>
  </si>
  <si>
    <t>芭堤雅蒙特拉酒店 (SHA Extra Plus)</t>
  </si>
  <si>
    <t>SHAO CHENXI</t>
  </si>
  <si>
    <t>1526.01</t>
  </si>
  <si>
    <t>209.90</t>
  </si>
  <si>
    <t>2023-11-15 14:24:53</t>
  </si>
  <si>
    <t>4259295</t>
  </si>
  <si>
    <t>SEONG YUJUNG</t>
  </si>
  <si>
    <t>3740.08</t>
  </si>
  <si>
    <t>514.44</t>
  </si>
  <si>
    <t>2023-11-15 16:42:52</t>
  </si>
  <si>
    <t>4260462</t>
  </si>
  <si>
    <t>HE XIAOMEI</t>
  </si>
  <si>
    <t>1261.96</t>
  </si>
  <si>
    <t>173.58</t>
  </si>
  <si>
    <t>2023-11-16 01:11:49</t>
  </si>
  <si>
    <t>4260849</t>
  </si>
  <si>
    <t>帕拉迪度假酒店 (政府卫生认证)</t>
  </si>
  <si>
    <t>Shang Ziqin,Tang Xiangzhu</t>
  </si>
  <si>
    <t>6422.06</t>
  </si>
  <si>
    <t>883.34</t>
  </si>
  <si>
    <t>910.85</t>
  </si>
  <si>
    <t>27</t>
  </si>
  <si>
    <t>200</t>
  </si>
  <si>
    <t>2023-11-16 09:39:39</t>
  </si>
  <si>
    <t>2023-11-16</t>
  </si>
  <si>
    <t>4266077</t>
  </si>
  <si>
    <t>JI JUN</t>
  </si>
  <si>
    <t>1618.02</t>
  </si>
  <si>
    <t>222.76</t>
  </si>
  <si>
    <t>2023-11-16 18:13:14</t>
  </si>
  <si>
    <t>2023-11-17</t>
  </si>
  <si>
    <t>4267627</t>
  </si>
  <si>
    <t>LIU ZHENGHAO,yang xuanyi</t>
  </si>
  <si>
    <t>1550.03</t>
  </si>
  <si>
    <t>213.40</t>
  </si>
  <si>
    <t>2023-11-17 10:19:00</t>
  </si>
  <si>
    <t>4269609</t>
  </si>
  <si>
    <t>LIU JINGYU,SUN HAN</t>
  </si>
  <si>
    <t>1549.98</t>
  </si>
  <si>
    <t>213.46</t>
  </si>
  <si>
    <t>2023-11-20 15:46:35</t>
  </si>
  <si>
    <t>4269982</t>
  </si>
  <si>
    <t>曼谷恰特里亚姆大酒店</t>
  </si>
  <si>
    <t>LO TING CHANG,LIN YEN CHIN</t>
  </si>
  <si>
    <t>2751.99</t>
  </si>
  <si>
    <t>379.00</t>
  </si>
  <si>
    <t>2023-11-17 19:20:09</t>
  </si>
  <si>
    <t>4270185</t>
  </si>
  <si>
    <t>沙美岛拉维曼别墅度假村 (SHA Plus+)</t>
  </si>
  <si>
    <t>huang yongdong,xu hongbo,huang sui</t>
  </si>
  <si>
    <t>4099.96</t>
  </si>
  <si>
    <t>564.64</t>
  </si>
  <si>
    <t>2023-11-18 09:46:14</t>
  </si>
  <si>
    <t>4270203</t>
  </si>
  <si>
    <t>HO shunman</t>
  </si>
  <si>
    <t>2049.98</t>
  </si>
  <si>
    <t>282.32</t>
  </si>
  <si>
    <t>2023-11-18 09:48:31</t>
  </si>
  <si>
    <t>2023-11-18</t>
  </si>
  <si>
    <t>4271501</t>
  </si>
  <si>
    <t>Ariff Fadzil Amirul Nur Aiman</t>
  </si>
  <si>
    <t>330.99</t>
  </si>
  <si>
    <t>45.77</t>
  </si>
  <si>
    <t>2023-11-18 10:22:37</t>
  </si>
  <si>
    <t>4273200</t>
  </si>
  <si>
    <t>ZHU XIAOMING</t>
  </si>
  <si>
    <t>1549.97</t>
  </si>
  <si>
    <t>214.33</t>
  </si>
  <si>
    <t>2023-11-19 15:37:21</t>
  </si>
  <si>
    <t>4273464</t>
  </si>
  <si>
    <t>xu hongbo,wu sisi</t>
  </si>
  <si>
    <t>1041.00</t>
  </si>
  <si>
    <t>143.95</t>
  </si>
  <si>
    <t>2023-11-19 12:45:31</t>
  </si>
  <si>
    <t>2023-11-19</t>
  </si>
  <si>
    <t>4276177</t>
  </si>
  <si>
    <t>曼谷河畔萨利尔酒店</t>
  </si>
  <si>
    <t>Seo Yeonsu</t>
  </si>
  <si>
    <t>2220.01</t>
  </si>
  <si>
    <t>306.92</t>
  </si>
  <si>
    <t>2023-11-20 17:35:48</t>
  </si>
  <si>
    <t>新媒体</t>
  </si>
  <si>
    <t>2023-11-20</t>
  </si>
  <si>
    <t>4277393</t>
  </si>
  <si>
    <t>PAN ZHIQING</t>
  </si>
  <si>
    <t>2125.98</t>
  </si>
  <si>
    <t>293.92</t>
  </si>
  <si>
    <t>2023-11-20 14:05:02</t>
  </si>
  <si>
    <t>4277590</t>
  </si>
  <si>
    <t>苏梅岛通塞湾悦柳酒店</t>
  </si>
  <si>
    <t>HE HUAN</t>
  </si>
  <si>
    <t>1082.01</t>
  </si>
  <si>
    <t>149.59</t>
  </si>
  <si>
    <t>2023-11-21 12:05:54</t>
  </si>
  <si>
    <t>4278594</t>
  </si>
  <si>
    <t>LIN CHANGSHEN</t>
  </si>
  <si>
    <t>1580.02</t>
  </si>
  <si>
    <t>218.44</t>
  </si>
  <si>
    <t>2023-11-20 15:55:39</t>
  </si>
  <si>
    <t>4282221</t>
  </si>
  <si>
    <t>新加坡庄家大酒店</t>
  </si>
  <si>
    <t>THAM KUOK HAU</t>
  </si>
  <si>
    <t>2278.02</t>
  </si>
  <si>
    <t>314.94</t>
  </si>
  <si>
    <t>2023-11-20 16:15:56</t>
  </si>
  <si>
    <t>4289798</t>
  </si>
  <si>
    <t>阿玛瑞芭堤雅酒店 (SHA Plus+)</t>
  </si>
  <si>
    <t>XIN CHIZHOU</t>
  </si>
  <si>
    <t>3057.04</t>
  </si>
  <si>
    <t>422.64</t>
  </si>
  <si>
    <t>2023-11-20 17:18:05</t>
  </si>
  <si>
    <t>2023-11-21</t>
  </si>
  <si>
    <t>4294067</t>
  </si>
  <si>
    <t>莱特岛东方度假酒店</t>
  </si>
  <si>
    <t>Vizcarra Gerald Diago,MAGNIPIS EXEQUIEL LUA</t>
  </si>
  <si>
    <t>849.97</t>
  </si>
  <si>
    <t>117.51</t>
  </si>
  <si>
    <t>2023-11-21 14:26:25</t>
  </si>
  <si>
    <t>4294124</t>
  </si>
  <si>
    <t>佳蓝汶莱度假村</t>
  </si>
  <si>
    <t>YU SIYUN</t>
  </si>
  <si>
    <t>580.97</t>
  </si>
  <si>
    <t>80.32</t>
  </si>
  <si>
    <t>2023-11-21 11:49:24</t>
  </si>
  <si>
    <t>4294148</t>
  </si>
  <si>
    <t>LIU YUTING</t>
  </si>
  <si>
    <t>1882.01</t>
  </si>
  <si>
    <t>261.95</t>
  </si>
  <si>
    <t>2023-11-21 10:33:21</t>
  </si>
  <si>
    <t>4294571</t>
  </si>
  <si>
    <t>WEI WEI</t>
  </si>
  <si>
    <t>1579.97</t>
  </si>
  <si>
    <t>219.91</t>
  </si>
  <si>
    <t>2023-11-21 11:01:50</t>
  </si>
  <si>
    <t>4295815</t>
  </si>
  <si>
    <t>HUANG SHIRI,JIN AILING</t>
  </si>
  <si>
    <t>2660.03</t>
  </si>
  <si>
    <t>370.24</t>
  </si>
  <si>
    <t>2023-11-21 12:52:15</t>
  </si>
  <si>
    <t>4295853</t>
  </si>
  <si>
    <t>ZHANG JING,ZHANG CHENRUI</t>
  </si>
  <si>
    <t>1584.99</t>
  </si>
  <si>
    <t>220.61</t>
  </si>
  <si>
    <t>2023-11-22 13:30:14</t>
  </si>
  <si>
    <t>4296619</t>
  </si>
  <si>
    <t>ZHANG MIAO,XU WEI</t>
  </si>
  <si>
    <t>1345.96</t>
  </si>
  <si>
    <t>187.34</t>
  </si>
  <si>
    <t>2023-11-21 16:34:34</t>
  </si>
  <si>
    <t>4296655</t>
  </si>
  <si>
    <t>TUO XINGYUAN,YU JIAJING,YANG YE,LU RONGFANG</t>
  </si>
  <si>
    <t>5200.07</t>
  </si>
  <si>
    <t>723.78</t>
  </si>
  <si>
    <t>2023-11-21 16:35:02</t>
  </si>
  <si>
    <t>4298179</t>
  </si>
  <si>
    <t>GONG WENTAO,LIU YAZHOU,WAN CHUNYI,LIU XISHAN</t>
  </si>
  <si>
    <t>5779.87</t>
  </si>
  <si>
    <t>804.48</t>
  </si>
  <si>
    <t>2023-11-21 19:35:56</t>
  </si>
  <si>
    <t>4298576</t>
  </si>
  <si>
    <t>Santa Grand Signature Kuala Lumpur</t>
  </si>
  <si>
    <t>Othman Sarah syamimi</t>
  </si>
  <si>
    <t>282.00</t>
  </si>
  <si>
    <t>39.25</t>
  </si>
  <si>
    <t>2023-11-21 19:58:07</t>
  </si>
  <si>
    <t>4299878</t>
  </si>
  <si>
    <t>塞达努瓦里酒店</t>
  </si>
  <si>
    <t>WU PENGGEN</t>
  </si>
  <si>
    <t>1663.95</t>
  </si>
  <si>
    <t>231.60</t>
  </si>
  <si>
    <t>2023-11-21 22:53:23</t>
  </si>
  <si>
    <t>4300219</t>
  </si>
  <si>
    <t>LIU SHIJUN,MA YIWEN</t>
  </si>
  <si>
    <t>1534.99</t>
  </si>
  <si>
    <t>213.65</t>
  </si>
  <si>
    <t>2023-11-22 13:36:47</t>
  </si>
  <si>
    <t>4300457</t>
  </si>
  <si>
    <t>CHANG FANGYI</t>
  </si>
  <si>
    <t>1404.01</t>
  </si>
  <si>
    <t>195.42</t>
  </si>
  <si>
    <t>2023-11-22 11:02:07</t>
  </si>
  <si>
    <t>4301319</t>
  </si>
  <si>
    <t>Chan Kayee</t>
  </si>
  <si>
    <t>1468.96</t>
  </si>
  <si>
    <t>205.22</t>
  </si>
  <si>
    <t>2023-11-22 12:58:33</t>
  </si>
  <si>
    <t>4302681</t>
  </si>
  <si>
    <t>KIM JOONHYEON</t>
  </si>
  <si>
    <t>2600.00</t>
  </si>
  <si>
    <t>363.23</t>
  </si>
  <si>
    <t>2023-11-22 15:47:51</t>
  </si>
  <si>
    <t>4303220</t>
  </si>
  <si>
    <t>MA PINGPING</t>
  </si>
  <si>
    <t>9596.80</t>
  </si>
  <si>
    <t>1340.71</t>
  </si>
  <si>
    <t>2023-11-22 16:34:54</t>
  </si>
  <si>
    <t>4303695</t>
  </si>
  <si>
    <t>阿玛拉素万那普酒店</t>
  </si>
  <si>
    <t>Yan Guibin,YAN HAIDONG</t>
  </si>
  <si>
    <t>111.20</t>
  </si>
  <si>
    <t>2023-11-22 17:08:28</t>
  </si>
  <si>
    <t>4303746</t>
  </si>
  <si>
    <t>KIM SEUNG BUM</t>
  </si>
  <si>
    <t>608.00</t>
  </si>
  <si>
    <t>84.94</t>
  </si>
  <si>
    <t>2023-11-22 17:57:19</t>
  </si>
  <si>
    <t>4305230</t>
  </si>
  <si>
    <t>ZHOU XUE,Yang Luxing,CAO GUIFENG,YANG FENGYIN</t>
  </si>
  <si>
    <t>9951.05</t>
  </si>
  <si>
    <t>1390.20</t>
  </si>
  <si>
    <t>2023-11-23 10:24:27</t>
  </si>
  <si>
    <t>4306862</t>
  </si>
  <si>
    <t>XIAO ZHUOQUN</t>
  </si>
  <si>
    <t>1530.02</t>
  </si>
  <si>
    <t>213.75</t>
  </si>
  <si>
    <t>2023-11-23 12:11:52</t>
  </si>
  <si>
    <t>4307477</t>
  </si>
  <si>
    <t>华美达广场温德姆(SHA Extra Plus)</t>
  </si>
  <si>
    <t>Chen bin</t>
  </si>
  <si>
    <t>1971.93</t>
  </si>
  <si>
    <t>274.68</t>
  </si>
  <si>
    <t>2023-11-23 10:12:14</t>
  </si>
  <si>
    <t>4308321</t>
  </si>
  <si>
    <t>Wang Yu</t>
  </si>
  <si>
    <t>4128.00</t>
  </si>
  <si>
    <t>575.01</t>
  </si>
  <si>
    <t>2023-11-23 12:04:52</t>
  </si>
  <si>
    <t>4308341</t>
  </si>
  <si>
    <t>济州岛梅生格拉德酒店</t>
  </si>
  <si>
    <t>WU ZEYU,HE YI</t>
  </si>
  <si>
    <t>1342.04</t>
  </si>
  <si>
    <t>186.94</t>
  </si>
  <si>
    <t>2023-11-23 12:46:06</t>
  </si>
  <si>
    <t>4309089</t>
  </si>
  <si>
    <t>HO YIN CHEUNG,GAN FANGJI,Liu Xiaomei,Chen Lisi</t>
  </si>
  <si>
    <t>8743.88</t>
  </si>
  <si>
    <t>1217.98</t>
  </si>
  <si>
    <t>2023-11-23 16:54:28</t>
  </si>
  <si>
    <t>4309105</t>
  </si>
  <si>
    <t>TEE YOK HUA</t>
  </si>
  <si>
    <t>662.05</t>
  </si>
  <si>
    <t>92.22</t>
  </si>
  <si>
    <t>2023-11-23 14:05:49</t>
  </si>
  <si>
    <t>4309401</t>
  </si>
  <si>
    <t>CHEN CHIENHUA</t>
  </si>
  <si>
    <t>3421.94</t>
  </si>
  <si>
    <t>476.66</t>
  </si>
  <si>
    <t>2023-11-23 15:03:37</t>
  </si>
  <si>
    <t>4311001</t>
  </si>
  <si>
    <t>首尔纳鲁美憬阁大使酒店</t>
  </si>
  <si>
    <t>XU MENG</t>
  </si>
  <si>
    <t>5038.01</t>
  </si>
  <si>
    <t>701.77</t>
  </si>
  <si>
    <t>2023-11-23 18:55:15</t>
  </si>
  <si>
    <t>4311918</t>
  </si>
  <si>
    <t>BIAN YOUYOU</t>
  </si>
  <si>
    <t>2442.94</t>
  </si>
  <si>
    <t>340.29</t>
  </si>
  <si>
    <t>2023-11-24 13:28:34</t>
  </si>
  <si>
    <t>4313796</t>
  </si>
  <si>
    <t>巴厘岛乌布帕德玛酒店</t>
  </si>
  <si>
    <t>Kang Su yeon</t>
  </si>
  <si>
    <t>4242.96</t>
  </si>
  <si>
    <t>592.22</t>
  </si>
  <si>
    <t>2023-11-24 10:54:01</t>
  </si>
  <si>
    <t>印度尼西亚</t>
  </si>
  <si>
    <t>4314173</t>
  </si>
  <si>
    <t>Gun Chun Len</t>
  </si>
  <si>
    <t>5034.06</t>
  </si>
  <si>
    <t>702.64</t>
  </si>
  <si>
    <t>2023-11-24 13:18:56</t>
  </si>
  <si>
    <t>4315361</t>
  </si>
  <si>
    <t>芭堤雅爱湾皇家巡航酒店 (SHA Extra Plus)</t>
  </si>
  <si>
    <t>GUO HUIYING,ZHANG HUA,ZHANG SHUFAN</t>
  </si>
  <si>
    <t>2531.93</t>
  </si>
  <si>
    <t>353.40</t>
  </si>
  <si>
    <t>2023-11-24 13:43:12</t>
  </si>
  <si>
    <t>4315375</t>
  </si>
  <si>
    <t>雅加达卡萨布兰卡温德姆酒店</t>
  </si>
  <si>
    <t>DENG YUNTING</t>
  </si>
  <si>
    <t>1855.89</t>
  </si>
  <si>
    <t>259.04</t>
  </si>
  <si>
    <t>2023-11-24 12:49:59</t>
  </si>
  <si>
    <t>4316080</t>
  </si>
  <si>
    <t>曼谷阿文苏昆维特酒店</t>
  </si>
  <si>
    <t>ZHANG YI,REN TINGHUI</t>
  </si>
  <si>
    <t>619.01</t>
  </si>
  <si>
    <t>86.40</t>
  </si>
  <si>
    <t>2023-11-24 14:47:04</t>
  </si>
  <si>
    <t>4316155</t>
  </si>
  <si>
    <t>皇家普吉城市酒店(SHA Plus+)</t>
  </si>
  <si>
    <t>XIE FEI,XIE BAOSHUN,LI WANXIANG</t>
  </si>
  <si>
    <t>2897.75</t>
  </si>
  <si>
    <t>404.46</t>
  </si>
  <si>
    <t>2023-11-24 14:57:45</t>
  </si>
  <si>
    <t>4316843</t>
  </si>
  <si>
    <t>ZHAO TUBING</t>
  </si>
  <si>
    <t>937.98</t>
  </si>
  <si>
    <t>130.92</t>
  </si>
  <si>
    <t>2023-11-24 17:28:29</t>
  </si>
  <si>
    <t>4317696</t>
  </si>
  <si>
    <t>CHAN CHINGTO,XU WEI,OU SIQI,YE JUN,LYU SHENGJIE,LUO BAIJUN</t>
  </si>
  <si>
    <t>18342.12</t>
  </si>
  <si>
    <t>2560.14</t>
  </si>
  <si>
    <t>2023-11-25 16:57:20</t>
  </si>
  <si>
    <t>4318093</t>
  </si>
  <si>
    <t>格尼G酒店</t>
  </si>
  <si>
    <t>KOU HONGJIAN</t>
  </si>
  <si>
    <t>1658.01</t>
  </si>
  <si>
    <t>231.42</t>
  </si>
  <si>
    <t>2023-11-24 19:11:33</t>
  </si>
  <si>
    <t>4319014</t>
  </si>
  <si>
    <t>辉盛凯贝丽</t>
  </si>
  <si>
    <t>LI YAJIN</t>
  </si>
  <si>
    <t>1159.93</t>
  </si>
  <si>
    <t>161.90</t>
  </si>
  <si>
    <t>2023-11-25 09:42:27</t>
  </si>
  <si>
    <t>4321318</t>
  </si>
  <si>
    <t>宿务峰会广场酒店</t>
  </si>
  <si>
    <t>WOO RAMON JR</t>
  </si>
  <si>
    <t>1264.94</t>
  </si>
  <si>
    <t>176.47</t>
  </si>
  <si>
    <t>2023-11-27 20:26:29</t>
  </si>
  <si>
    <t>4321880</t>
  </si>
  <si>
    <t>XIONG JIA</t>
  </si>
  <si>
    <t>2751.94</t>
  </si>
  <si>
    <t>383.92</t>
  </si>
  <si>
    <t>2023-11-25 12:53:07</t>
  </si>
  <si>
    <t>4321899</t>
  </si>
  <si>
    <t>KE HANGLI</t>
  </si>
  <si>
    <t>4127.91</t>
  </si>
  <si>
    <t>575.88</t>
  </si>
  <si>
    <t>2023-11-25 12:56:30</t>
  </si>
  <si>
    <t>4322322</t>
  </si>
  <si>
    <t>WANG YUECHENG</t>
  </si>
  <si>
    <t>3169.98</t>
  </si>
  <si>
    <t>442.24</t>
  </si>
  <si>
    <t>2023-11-25 16:13:36</t>
  </si>
  <si>
    <t>4322341</t>
  </si>
  <si>
    <t>ZHOU ENCHAO,YANG SHENGLONG,ZHOU CHANGPING,LIU YUNHUA</t>
  </si>
  <si>
    <t>952.05</t>
  </si>
  <si>
    <t>132.82</t>
  </si>
  <si>
    <t>2023-11-25 14:12:33</t>
  </si>
  <si>
    <t>4322346</t>
  </si>
  <si>
    <t>li yifan</t>
  </si>
  <si>
    <t>580.03</t>
  </si>
  <si>
    <t>80.92</t>
  </si>
  <si>
    <t>2023-11-25 14:08:20</t>
  </si>
  <si>
    <t>4322625</t>
  </si>
  <si>
    <t>哥打京那巴鲁元明大酒店</t>
  </si>
  <si>
    <t>Kuang Xiaoyue,Li Shuang</t>
  </si>
  <si>
    <t>544.05</t>
  </si>
  <si>
    <t>75.90</t>
  </si>
  <si>
    <t>2023-11-25 14:57:58</t>
  </si>
  <si>
    <t>4323002</t>
  </si>
  <si>
    <t>Yang jiazi,Lin Jiaxin</t>
  </si>
  <si>
    <t>1550.01</t>
  </si>
  <si>
    <t>216.24</t>
  </si>
  <si>
    <t>2023-11-27 15:49:55</t>
  </si>
  <si>
    <t>4323025</t>
  </si>
  <si>
    <t>阿万特酒店</t>
  </si>
  <si>
    <t>LI XIAOLING</t>
  </si>
  <si>
    <t>422.98</t>
  </si>
  <si>
    <t>59.01</t>
  </si>
  <si>
    <t>2023-11-25 17:10:05</t>
  </si>
  <si>
    <t>4323232</t>
  </si>
  <si>
    <t>曼谷皇家套房酒店 (SHA Plus+)</t>
  </si>
  <si>
    <t>LING CHAO</t>
  </si>
  <si>
    <t>416.03</t>
  </si>
  <si>
    <t>58.04</t>
  </si>
  <si>
    <t>2023-11-26 00:13:42</t>
  </si>
  <si>
    <t>4323265</t>
  </si>
  <si>
    <t>芭堤雅T酒店 (SHA Extra Plus)</t>
  </si>
  <si>
    <t>long jiang</t>
  </si>
  <si>
    <t>284.00</t>
  </si>
  <si>
    <t>39.62</t>
  </si>
  <si>
    <t>2023-11-25 16:15:37</t>
  </si>
  <si>
    <t>4326759</t>
  </si>
  <si>
    <t>YU JIAYING</t>
  </si>
  <si>
    <t>5032.07</t>
  </si>
  <si>
    <t>701.97</t>
  </si>
  <si>
    <t>2023-11-26 08:46:39</t>
  </si>
  <si>
    <t>4326847</t>
  </si>
  <si>
    <t>芭堤雅勒瓦纳酒店</t>
  </si>
  <si>
    <t>ZHENG YIMING,XU YI</t>
  </si>
  <si>
    <t>1624.10</t>
  </si>
  <si>
    <t>226.56</t>
  </si>
  <si>
    <t>2023-11-26 08:57:53</t>
  </si>
  <si>
    <t>4327145</t>
  </si>
  <si>
    <t>天空酒店</t>
  </si>
  <si>
    <t>YANG ZHIQING,WANG JUN</t>
  </si>
  <si>
    <t>229.97</t>
  </si>
  <si>
    <t>32.08</t>
  </si>
  <si>
    <t>2023-11-26 10:58:38</t>
  </si>
  <si>
    <t>4327496</t>
  </si>
  <si>
    <t>Ghani Azura</t>
  </si>
  <si>
    <t>449.97</t>
  </si>
  <si>
    <t>62.77</t>
  </si>
  <si>
    <t>2023-11-26 15:28:18</t>
  </si>
  <si>
    <t>4327670</t>
  </si>
  <si>
    <t>苏梅岛凯悦酒店</t>
  </si>
  <si>
    <t>ZHANG ZHI</t>
  </si>
  <si>
    <t>1970.05</t>
  </si>
  <si>
    <t>274.82</t>
  </si>
  <si>
    <t>2023-11-26 11:45:58</t>
  </si>
  <si>
    <t>4327708</t>
  </si>
  <si>
    <t>a karim Samsiah</t>
  </si>
  <si>
    <t>337.99</t>
  </si>
  <si>
    <t>47.15</t>
  </si>
  <si>
    <t>2023-11-26 11:49:02</t>
  </si>
  <si>
    <t>4327955</t>
  </si>
  <si>
    <t>LI HAOJUN,ZHANG YAN</t>
  </si>
  <si>
    <t>715.99</t>
  </si>
  <si>
    <t>99.88</t>
  </si>
  <si>
    <t>2023-11-26 15:29:18</t>
  </si>
  <si>
    <t>4327963</t>
  </si>
  <si>
    <t>HE HENGSHI,QING TAIHUA</t>
  </si>
  <si>
    <t>735.06</t>
  </si>
  <si>
    <t>102.54</t>
  </si>
  <si>
    <t>2023-11-26 14:55:36</t>
  </si>
  <si>
    <t>4327964</t>
  </si>
  <si>
    <t>HUANG XINGCHI</t>
  </si>
  <si>
    <t>755.92</t>
  </si>
  <si>
    <t>105.45</t>
  </si>
  <si>
    <t>2023-11-26 14:56:24</t>
  </si>
  <si>
    <t>4328270</t>
  </si>
  <si>
    <t>CHEN SIYAN</t>
  </si>
  <si>
    <t>416.06</t>
  </si>
  <si>
    <t>2023-11-26 14:30:08</t>
  </si>
  <si>
    <t>4328507</t>
  </si>
  <si>
    <t>WU JUNFENG</t>
  </si>
  <si>
    <t>2244.03</t>
  </si>
  <si>
    <t>313.04</t>
  </si>
  <si>
    <t>2023-11-26 14:38:36</t>
  </si>
  <si>
    <t>4328509</t>
  </si>
  <si>
    <t>巴拉望岛道夫酒店</t>
  </si>
  <si>
    <t>BONNICI FRANK LEWIS REVILITA</t>
  </si>
  <si>
    <t>1027.96</t>
  </si>
  <si>
    <t>143.40</t>
  </si>
  <si>
    <t>2023-11-26 14:29:49</t>
  </si>
  <si>
    <t>4328513</t>
  </si>
  <si>
    <t>Md Nor Jefri</t>
  </si>
  <si>
    <t>2023-11-26 14:49:25</t>
  </si>
  <si>
    <t>4328543</t>
  </si>
  <si>
    <t>LIU WULIN</t>
  </si>
  <si>
    <t>1683.02</t>
  </si>
  <si>
    <t>234.78</t>
  </si>
  <si>
    <t>2023-11-26 14:49:34</t>
  </si>
  <si>
    <t>4328865</t>
  </si>
  <si>
    <t>LIANG JIAQI</t>
  </si>
  <si>
    <t>580.00</t>
  </si>
  <si>
    <t>80.91</t>
  </si>
  <si>
    <t>2023-11-27 09:18:27</t>
  </si>
  <si>
    <t>4331300</t>
  </si>
  <si>
    <t>吉隆坡EQ酒店</t>
  </si>
  <si>
    <t>CHEN QIUJIN,WEN KAIZHI</t>
  </si>
  <si>
    <t>3840.02</t>
  </si>
  <si>
    <t>535.68</t>
  </si>
  <si>
    <t>2023-11-27 09:10:41</t>
  </si>
  <si>
    <t>4331725</t>
  </si>
  <si>
    <t>1740.01</t>
  </si>
  <si>
    <t>242.73</t>
  </si>
  <si>
    <t>2023-11-27 09:11:31</t>
  </si>
  <si>
    <t>4332235</t>
  </si>
  <si>
    <t>YU LE</t>
  </si>
  <si>
    <t>214.13</t>
  </si>
  <si>
    <t>2023-11-28 11:33:40</t>
  </si>
  <si>
    <t>4332248</t>
  </si>
  <si>
    <t>Forstmeier Veronika</t>
  </si>
  <si>
    <t>1407.03</t>
  </si>
  <si>
    <t>196.28</t>
  </si>
  <si>
    <t>2023-11-27 08:30:41</t>
  </si>
  <si>
    <t>4332641</t>
  </si>
  <si>
    <t>ZUO KEJIE</t>
  </si>
  <si>
    <t>244.02</t>
  </si>
  <si>
    <t>34.04</t>
  </si>
  <si>
    <t>2023-11-27 09:20:45</t>
  </si>
  <si>
    <t>4332709</t>
  </si>
  <si>
    <t>ZHOU YANCUN,ZHAO CHENGPEI</t>
  </si>
  <si>
    <t>791.98</t>
  </si>
  <si>
    <t>110.48</t>
  </si>
  <si>
    <t>2023-11-27 09:29:46</t>
  </si>
  <si>
    <t>4332725</t>
  </si>
  <si>
    <t>LIU WANYI,XU CHUANLING</t>
  </si>
  <si>
    <t>475.99</t>
  </si>
  <si>
    <t>66.40</t>
  </si>
  <si>
    <t>2023-11-27 09:26:58</t>
  </si>
  <si>
    <t>4332902</t>
  </si>
  <si>
    <t>素坤逸S31酒店 - SHA Extra Plus</t>
  </si>
  <si>
    <t>Boyraz Mustafa</t>
  </si>
  <si>
    <t>1039.00</t>
  </si>
  <si>
    <t>144.94</t>
  </si>
  <si>
    <t>2023-11-28 12:19:10</t>
  </si>
  <si>
    <t>4333325</t>
  </si>
  <si>
    <t>曼谷伦批尼公园皇冠假日酒店</t>
  </si>
  <si>
    <t>ZHANG XIAN,QU JIALI</t>
  </si>
  <si>
    <t>4044.04</t>
  </si>
  <si>
    <t>564.14</t>
  </si>
  <si>
    <t>2023-11-27 13:13:10</t>
  </si>
  <si>
    <t>4333346</t>
  </si>
  <si>
    <t>宜必思尚品曼谷素坤逸康福酒店</t>
  </si>
  <si>
    <t>LEI MANSHENG</t>
  </si>
  <si>
    <t>420.00</t>
  </si>
  <si>
    <t>58.59</t>
  </si>
  <si>
    <t>2023-11-27 11:35:32</t>
  </si>
  <si>
    <t>4333688</t>
  </si>
  <si>
    <t>HUANG XINYI</t>
  </si>
  <si>
    <t>2023-11-27 12:23:19</t>
  </si>
  <si>
    <t>4333726</t>
  </si>
  <si>
    <t>LIN SICONG</t>
  </si>
  <si>
    <t>2023-11-27 13:38:34</t>
  </si>
  <si>
    <t>4333734</t>
  </si>
  <si>
    <t>CHEN WEIJIE,MENG HONG</t>
  </si>
  <si>
    <t>4112.93</t>
  </si>
  <si>
    <t>573.75</t>
  </si>
  <si>
    <t>2023-11-27 13:04:44</t>
  </si>
  <si>
    <t>4333831</t>
  </si>
  <si>
    <t>曼谷萨通JC凯文酒店</t>
  </si>
  <si>
    <t>JIANG JUN,DONG JIAFEI,FANG MINQUE</t>
  </si>
  <si>
    <t>2849.91</t>
  </si>
  <si>
    <t>397.56</t>
  </si>
  <si>
    <t>2023-11-27 13:42:22</t>
  </si>
  <si>
    <t>4333865</t>
  </si>
  <si>
    <t>Roslan Rosie Izlyana</t>
  </si>
  <si>
    <t>327.03</t>
  </si>
  <si>
    <t>45.62</t>
  </si>
  <si>
    <t>2023-11-27 14:22:05</t>
  </si>
  <si>
    <t>4333895</t>
  </si>
  <si>
    <t>NGO KIM WEI</t>
  </si>
  <si>
    <t>2023-11-29 07:54:42</t>
  </si>
  <si>
    <t>4334197</t>
  </si>
  <si>
    <t>TANG XIAOPING</t>
  </si>
  <si>
    <t>474.98</t>
  </si>
  <si>
    <t>66.26</t>
  </si>
  <si>
    <t>2023-11-27 14:33:55</t>
  </si>
  <si>
    <t>4334527</t>
  </si>
  <si>
    <t>CMYK我的酒店@拉查达店</t>
  </si>
  <si>
    <t>WANG ZHENG</t>
  </si>
  <si>
    <t>217.99</t>
  </si>
  <si>
    <t>30.41</t>
  </si>
  <si>
    <t>2023-11-27 15:31:21</t>
  </si>
  <si>
    <t>4334843</t>
  </si>
  <si>
    <t>YANG JING</t>
  </si>
  <si>
    <t>5463.97</t>
  </si>
  <si>
    <t>762.22</t>
  </si>
  <si>
    <t>2023-11-27 17:04:03</t>
  </si>
  <si>
    <t>4334904</t>
  </si>
  <si>
    <t>CHEN XIAOJING,KUNCHANOK SRIWICHAI,SASIKARN SOMPOSASAN</t>
  </si>
  <si>
    <t>488.03</t>
  </si>
  <si>
    <t>68.08</t>
  </si>
  <si>
    <t>2023-11-27 17:08:37</t>
  </si>
  <si>
    <t>4334931</t>
  </si>
  <si>
    <t>槟城皇家朱兰酒店</t>
  </si>
  <si>
    <t>Chang Tek Jang</t>
  </si>
  <si>
    <t>768.03</t>
  </si>
  <si>
    <t>107.14</t>
  </si>
  <si>
    <t>2023-11-28 11:52:16</t>
  </si>
  <si>
    <t>4335210</t>
  </si>
  <si>
    <t>QIAN YINCHAO</t>
  </si>
  <si>
    <t>289.97</t>
  </si>
  <si>
    <t>40.45</t>
  </si>
  <si>
    <t>2023-11-27 17:36:57</t>
  </si>
  <si>
    <t>4335308</t>
  </si>
  <si>
    <t>曼谷素旺那普机场诺富特酒店</t>
  </si>
  <si>
    <t>GUZEEV SERGEII,GUZEEVA IRINA</t>
  </si>
  <si>
    <t>1331.98</t>
  </si>
  <si>
    <t>185.81</t>
  </si>
  <si>
    <t>-185</t>
  </si>
  <si>
    <t>-1331</t>
  </si>
  <si>
    <t>2023-11-28 19:02:30</t>
  </si>
  <si>
    <t>4335315</t>
  </si>
  <si>
    <t>雅加达塞达宇卡拉巴加丁酒店</t>
  </si>
  <si>
    <t>WANG LIANGHSIANG</t>
  </si>
  <si>
    <t>276.99</t>
  </si>
  <si>
    <t>38.64</t>
  </si>
  <si>
    <t>2023-11-27 18:31:29</t>
  </si>
  <si>
    <t>4336018</t>
  </si>
  <si>
    <t>曼谷素坤逸 11 奥克伍德酒店</t>
  </si>
  <si>
    <t>Gumulja Aria</t>
  </si>
  <si>
    <t>348.03</t>
  </si>
  <si>
    <t>48.55</t>
  </si>
  <si>
    <t>2023-11-28 16:58:04</t>
  </si>
  <si>
    <t>4337231</t>
  </si>
  <si>
    <t>YIN LINGYI,WU SHITING</t>
  </si>
  <si>
    <t>2890.05</t>
  </si>
  <si>
    <t>403.16</t>
  </si>
  <si>
    <t>2023-11-28 15:06:58</t>
  </si>
  <si>
    <t>4338257</t>
  </si>
  <si>
    <t>曼谷拉查丹利中心酒店  (SHA Plus+)</t>
  </si>
  <si>
    <t>DENG YUAN,YU XIYA,YU WENDONG</t>
  </si>
  <si>
    <t>5727.07</t>
  </si>
  <si>
    <t>798.81</t>
  </si>
  <si>
    <t>2023-11-28 09:21:00</t>
  </si>
  <si>
    <t>4338792</t>
  </si>
  <si>
    <t>Gonzales Redentor G</t>
  </si>
  <si>
    <t>3755.96</t>
  </si>
  <si>
    <t>523.88</t>
  </si>
  <si>
    <t>2023-11-28 09:18:19</t>
  </si>
  <si>
    <t>4338808</t>
  </si>
  <si>
    <t>普吉岛卡利马度假村及水疗中心 (SHA Extra Plus)</t>
  </si>
  <si>
    <t>WANG XIN</t>
  </si>
  <si>
    <t>813.02</t>
  </si>
  <si>
    <t>113.40</t>
  </si>
  <si>
    <t>2023-11-28 10:36:33</t>
  </si>
  <si>
    <t>4338818</t>
  </si>
  <si>
    <t>LIN KEHONG,XU CANWEN,CHEN YOUXIONG,HUANG MINQUAN</t>
  </si>
  <si>
    <t>9515.79</t>
  </si>
  <si>
    <t>1327.26</t>
  </si>
  <si>
    <t>2023-11-28 09:22:44</t>
  </si>
  <si>
    <t>4339557</t>
  </si>
  <si>
    <t>WAN YIMING</t>
  </si>
  <si>
    <t>2042.09</t>
  </si>
  <si>
    <t>284.83</t>
  </si>
  <si>
    <t>2023-11-28 12:12:44</t>
  </si>
  <si>
    <t>4339843</t>
  </si>
  <si>
    <t>普吉芭东英迪格酒店 - IHG 酒店 (SHA PLUS+)</t>
  </si>
  <si>
    <t>LI WEIJIAN,DING HAIPENG</t>
  </si>
  <si>
    <t>4569.98</t>
  </si>
  <si>
    <t>637.42</t>
  </si>
  <si>
    <t>2023-11-28 13:09:44</t>
  </si>
  <si>
    <t>4340388</t>
  </si>
  <si>
    <t>Omar Hamidah</t>
  </si>
  <si>
    <t>384.00</t>
  </si>
  <si>
    <t>53.56</t>
  </si>
  <si>
    <t>2023-11-28 17:21:37</t>
  </si>
  <si>
    <t>4340487</t>
  </si>
  <si>
    <t>LIU QINGQING</t>
  </si>
  <si>
    <t>957.99</t>
  </si>
  <si>
    <t>133.62</t>
  </si>
  <si>
    <t>2023-11-28 14:58:19</t>
  </si>
  <si>
    <t>4340555</t>
  </si>
  <si>
    <t>WEI YONG</t>
  </si>
  <si>
    <t>980.07</t>
  </si>
  <si>
    <t>136.70</t>
  </si>
  <si>
    <t>2023-11-28 15:15:18</t>
  </si>
  <si>
    <t>4340720</t>
  </si>
  <si>
    <t>CHEN YIMING,SHI SHOUHUI</t>
  </si>
  <si>
    <t>797.97</t>
  </si>
  <si>
    <t>111.30</t>
  </si>
  <si>
    <t>2023-11-28 15:26:02</t>
  </si>
  <si>
    <t>4341076</t>
  </si>
  <si>
    <t>YU HONGYAN</t>
  </si>
  <si>
    <t>2457.99</t>
  </si>
  <si>
    <t>342.84</t>
  </si>
  <si>
    <t>2023-11-28 19:25:22</t>
  </si>
  <si>
    <t>4341109</t>
  </si>
  <si>
    <t>ZHU YUXIAO,TAO BOWEN</t>
  </si>
  <si>
    <t>2757.96</t>
  </si>
  <si>
    <t>384.68</t>
  </si>
  <si>
    <t>2023-11-28 20:43:06</t>
  </si>
  <si>
    <t>4341173</t>
  </si>
  <si>
    <t>LI SHENG</t>
  </si>
  <si>
    <t>228.99</t>
  </si>
  <si>
    <t>31.94</t>
  </si>
  <si>
    <t>2023-11-28 16:56:46</t>
  </si>
  <si>
    <t>4341447</t>
  </si>
  <si>
    <t>赫纳恩棕榈滩度假酒店</t>
  </si>
  <si>
    <t>Wang Xiaolei,Wang Wen,Lu Qiqin,Lu Qiping,James Hong</t>
  </si>
  <si>
    <t>15468.05</t>
  </si>
  <si>
    <t>2157.48</t>
  </si>
  <si>
    <t>2023-11-28 17:58:56</t>
  </si>
  <si>
    <t>4341829</t>
  </si>
  <si>
    <t>贝斯特韦斯特拉查达酒店</t>
  </si>
  <si>
    <t>ZHANG LULU</t>
  </si>
  <si>
    <t>2023-11-28 18:58:36</t>
  </si>
  <si>
    <t>4341987</t>
  </si>
  <si>
    <t>CHEN PINGCHOU</t>
  </si>
  <si>
    <t>768.00</t>
  </si>
  <si>
    <t>107.12</t>
  </si>
  <si>
    <t>2023-11-28 19:06:36</t>
  </si>
  <si>
    <t>4343102</t>
  </si>
  <si>
    <t>MA WENHUI</t>
  </si>
  <si>
    <t>2814.03</t>
  </si>
  <si>
    <t>392.50</t>
  </si>
  <si>
    <t>2023-11-29 08:39:20</t>
  </si>
  <si>
    <t>4344015</t>
  </si>
  <si>
    <t>YU JIAYING,MA ZHUODING</t>
  </si>
  <si>
    <t>1585.97</t>
  </si>
  <si>
    <t>221.21</t>
  </si>
  <si>
    <t>2023-11-29 10:04:24</t>
  </si>
  <si>
    <t>4344503</t>
  </si>
  <si>
    <t>HU BOYU</t>
  </si>
  <si>
    <t>1407.01</t>
  </si>
  <si>
    <t>196.25</t>
  </si>
  <si>
    <t>2023-11-29 09:28:21</t>
  </si>
  <si>
    <t>4344512</t>
  </si>
  <si>
    <t>hou junqiang,hou junqiang</t>
  </si>
  <si>
    <t>2023-11-29 08:58:13</t>
  </si>
  <si>
    <t>4344534</t>
  </si>
  <si>
    <t>CHANG XINYI,CHANG XINNING</t>
  </si>
  <si>
    <t>208.01</t>
  </si>
  <si>
    <t>29.08</t>
  </si>
  <si>
    <t>2023-11-29 10:03:12</t>
  </si>
  <si>
    <t>4344541</t>
  </si>
  <si>
    <t>2023-11-29 10:05:47</t>
  </si>
  <si>
    <t>4344543</t>
  </si>
  <si>
    <t>2023-11-29 10:09:46</t>
  </si>
  <si>
    <t>4345459</t>
  </si>
  <si>
    <t>2799.04</t>
  </si>
  <si>
    <t>391.31</t>
  </si>
  <si>
    <t>2023-11-29 11:26:00</t>
  </si>
  <si>
    <t>4345484</t>
  </si>
  <si>
    <t>WANG LING,WANG MEI</t>
  </si>
  <si>
    <t>716.02</t>
  </si>
  <si>
    <t>100.10</t>
  </si>
  <si>
    <t>2023-11-29 11:32:08</t>
  </si>
  <si>
    <t>4345527</t>
  </si>
  <si>
    <t>槟城标致酒店</t>
  </si>
  <si>
    <t>Low Khai Wai</t>
  </si>
  <si>
    <t>429.97</t>
  </si>
  <si>
    <t>60.11</t>
  </si>
  <si>
    <t>2023-11-29 11:07:55</t>
  </si>
  <si>
    <t>4345650</t>
  </si>
  <si>
    <t>皇冠假日普吉岛攀瓦角海滩度假酒店</t>
  </si>
  <si>
    <t>SUN ZHIYUN</t>
  </si>
  <si>
    <t>1361.93</t>
  </si>
  <si>
    <t>190.40</t>
  </si>
  <si>
    <t>2023-11-29 13:39:21</t>
  </si>
  <si>
    <t>4346015</t>
  </si>
  <si>
    <t>曼谷素坤逸奥克伍德华庭工作室酒店</t>
  </si>
  <si>
    <t>WALE NICHOLAS</t>
  </si>
  <si>
    <t>846.06</t>
  </si>
  <si>
    <t>118.28</t>
  </si>
  <si>
    <t>2023-11-29 12:19:12</t>
  </si>
  <si>
    <t>4346074</t>
  </si>
  <si>
    <t>ZHAN SHAOMEI</t>
  </si>
  <si>
    <t>493.99</t>
  </si>
  <si>
    <t>69.06</t>
  </si>
  <si>
    <t>2023-11-29 12:38:53</t>
  </si>
  <si>
    <t>4346116</t>
  </si>
  <si>
    <t>Lin Peng,Qiao Li,Wang Na</t>
  </si>
  <si>
    <t>3252.04</t>
  </si>
  <si>
    <t>454.64</t>
  </si>
  <si>
    <t>2023-11-30 09:46:01</t>
  </si>
  <si>
    <t>4346347</t>
  </si>
  <si>
    <t>XU HUI,Bao Zhao Qi</t>
  </si>
  <si>
    <t>319.02</t>
  </si>
  <si>
    <t>44.60</t>
  </si>
  <si>
    <t>2023-11-29 13:27:46</t>
  </si>
  <si>
    <t>4346663</t>
  </si>
  <si>
    <t>ZHANG YU,XU YUANBO</t>
  </si>
  <si>
    <t>387.98</t>
  </si>
  <si>
    <t>54.24</t>
  </si>
  <si>
    <t>2023-11-29 14:19:33</t>
  </si>
  <si>
    <t>4346694</t>
  </si>
  <si>
    <t>LI JIANNAN,THAMMAPUNYA KANYARAT</t>
  </si>
  <si>
    <t>2023-11-29 14:35:24</t>
  </si>
  <si>
    <t>4346955</t>
  </si>
  <si>
    <t>彩虹套房酒店</t>
  </si>
  <si>
    <t>bu du</t>
  </si>
  <si>
    <t>294.99</t>
  </si>
  <si>
    <t>41.24</t>
  </si>
  <si>
    <t>2023-11-29 15:21:32</t>
  </si>
  <si>
    <t>4347287</t>
  </si>
  <si>
    <t>沙吞阿曼达酒店</t>
  </si>
  <si>
    <t>Xu Xiaoli,GURUNG GOLDE</t>
  </si>
  <si>
    <t>1775.95</t>
  </si>
  <si>
    <t>248.28</t>
  </si>
  <si>
    <t>2023-11-29 16:37:37</t>
  </si>
  <si>
    <t>4347470</t>
  </si>
  <si>
    <t>WANG YUEYONG,WANG YIFU</t>
  </si>
  <si>
    <t>918.02</t>
  </si>
  <si>
    <t>128.34</t>
  </si>
  <si>
    <t>2023-11-29 17:18:00</t>
  </si>
  <si>
    <t>4347788</t>
  </si>
  <si>
    <t>YANG CHUANLONG</t>
  </si>
  <si>
    <t>955.00</t>
  </si>
  <si>
    <t>133.51</t>
  </si>
  <si>
    <t>2023-11-29 18:01:57</t>
  </si>
  <si>
    <t>4348219</t>
  </si>
  <si>
    <t>HU BINBIN</t>
  </si>
  <si>
    <t>391.98</t>
  </si>
  <si>
    <t>54.80</t>
  </si>
  <si>
    <t>2023-11-29 19:36:30</t>
  </si>
  <si>
    <t>4348325</t>
  </si>
  <si>
    <t>1407.00</t>
  </si>
  <si>
    <t>196.70</t>
  </si>
  <si>
    <t>2023-11-29 20:49:40</t>
  </si>
  <si>
    <t>4348328</t>
  </si>
  <si>
    <t>Shi WEIDONG</t>
  </si>
  <si>
    <t>2023-11-29 20:46:15</t>
  </si>
  <si>
    <t>4348330</t>
  </si>
  <si>
    <t>hou junqiang</t>
  </si>
  <si>
    <t>2023-11-29 20:40:38</t>
  </si>
  <si>
    <t>4349864</t>
  </si>
  <si>
    <t>LIU XIASHUO,JIANG QI</t>
  </si>
  <si>
    <t>423.03</t>
  </si>
  <si>
    <t>59.14</t>
  </si>
  <si>
    <t>2023-11-30 10:18:21</t>
  </si>
  <si>
    <t>4350139</t>
  </si>
  <si>
    <t>Zou Tianqi</t>
  </si>
  <si>
    <t>1586.03</t>
  </si>
  <si>
    <t>221.73</t>
  </si>
  <si>
    <t>2023-11-30 09:48:01</t>
  </si>
  <si>
    <t>4350448</t>
  </si>
  <si>
    <t>WU DONGQI,SONG YINGNAN</t>
  </si>
  <si>
    <t>2758.05</t>
  </si>
  <si>
    <t>385.58</t>
  </si>
  <si>
    <t>2023-11-30 17:53:47</t>
  </si>
  <si>
    <t>4350561</t>
  </si>
  <si>
    <t>WANG ZHI</t>
  </si>
  <si>
    <t>2023-11-30 11:13:32</t>
  </si>
  <si>
    <t>4350742</t>
  </si>
  <si>
    <t>MA YANJIE</t>
  </si>
  <si>
    <t>387.99</t>
  </si>
  <si>
    <t>54.28</t>
  </si>
  <si>
    <t>2023-11-30 09:20:40</t>
  </si>
  <si>
    <t>4351136</t>
  </si>
  <si>
    <t>LING WENJIA</t>
  </si>
  <si>
    <t>196.84</t>
  </si>
  <si>
    <t>2023-11-30 12:52:18</t>
  </si>
  <si>
    <t>4351668</t>
  </si>
  <si>
    <t>普吉岛卡塔棕榈温泉度假酒店</t>
  </si>
  <si>
    <t>WANG YUE,CHEN FANG</t>
  </si>
  <si>
    <t>566.98</t>
  </si>
  <si>
    <t>79.32</t>
  </si>
  <si>
    <t>2023-11-30 12:15:26</t>
  </si>
  <si>
    <t>4351803</t>
  </si>
  <si>
    <t>碧瑶广场小屋</t>
  </si>
  <si>
    <t>Sakazume Erika</t>
  </si>
  <si>
    <t>1110.01</t>
  </si>
  <si>
    <t>155.29</t>
  </si>
  <si>
    <t>2023-11-30 11:14:49</t>
  </si>
  <si>
    <t>4352101</t>
  </si>
  <si>
    <t>槟城彩虹天堂海滩度假村酒店</t>
  </si>
  <si>
    <t>ZHANG QIYAO</t>
  </si>
  <si>
    <t>226.02</t>
  </si>
  <si>
    <t>31.62</t>
  </si>
  <si>
    <t>2023-11-30 15:03:01</t>
  </si>
  <si>
    <t>4352130</t>
  </si>
  <si>
    <t>芭提雅Mytt海滩酒店</t>
  </si>
  <si>
    <t>ji guotao,guo yage</t>
  </si>
  <si>
    <t>1349.97</t>
  </si>
  <si>
    <t>188.86</t>
  </si>
  <si>
    <t>2023-11-30 12:29:25</t>
  </si>
  <si>
    <t>4352445</t>
  </si>
  <si>
    <t>仁川松岛空中花园酒店(旧.天空公园仁川松岛)</t>
  </si>
  <si>
    <t>LEE SEOUNGWOO</t>
  </si>
  <si>
    <t>498.00</t>
  </si>
  <si>
    <t>69.67</t>
  </si>
  <si>
    <t>2023-11-30 13:24:46</t>
  </si>
  <si>
    <t>4352484</t>
  </si>
  <si>
    <t>yue yang,WANG MENGZHU</t>
  </si>
  <si>
    <t>777.99</t>
  </si>
  <si>
    <t>108.84</t>
  </si>
  <si>
    <t>2023-11-30 14:21:26</t>
  </si>
  <si>
    <t>4352710</t>
  </si>
  <si>
    <t>JIANG MEILING</t>
  </si>
  <si>
    <t>2023-11-30 14:20:56</t>
  </si>
  <si>
    <t>4352756</t>
  </si>
  <si>
    <t>MONOT BENOIT,SUN ZHIFENG</t>
  </si>
  <si>
    <t>3819.89</t>
  </si>
  <si>
    <t>534.40</t>
  </si>
  <si>
    <t>2023-11-30 16:06:16</t>
  </si>
  <si>
    <t>4352775</t>
  </si>
  <si>
    <t>BANDIDTHAI NARACH</t>
  </si>
  <si>
    <t>780.99</t>
  </si>
  <si>
    <t>109.26</t>
  </si>
  <si>
    <t>2023-11-30 14:50:24</t>
  </si>
  <si>
    <t>4352990</t>
  </si>
  <si>
    <t>HE WEI</t>
  </si>
  <si>
    <t>445.03</t>
  </si>
  <si>
    <t>62.26</t>
  </si>
  <si>
    <t>2023-11-30 15:37:54</t>
  </si>
  <si>
    <t>4353066</t>
  </si>
  <si>
    <t>DEESAMUT KWANCHANOK</t>
  </si>
  <si>
    <t>388.99</t>
  </si>
  <si>
    <t>54.42</t>
  </si>
  <si>
    <t>2023-11-30 15:53:51</t>
  </si>
  <si>
    <t>4353268</t>
  </si>
  <si>
    <t>TANG BAOSHENG</t>
  </si>
  <si>
    <t>751.97</t>
  </si>
  <si>
    <t>105.20</t>
  </si>
  <si>
    <t>2023-12-01 10:38:21</t>
  </si>
  <si>
    <t>4353281</t>
  </si>
  <si>
    <t>ZHANG YAZHAO</t>
  </si>
  <si>
    <t>2023-11-30 16:26:31</t>
  </si>
  <si>
    <t>4353670</t>
  </si>
  <si>
    <t>473.98</t>
  </si>
  <si>
    <t>66.31</t>
  </si>
  <si>
    <t>2023-11-30 17:33:00</t>
  </si>
  <si>
    <t>4356020</t>
  </si>
  <si>
    <t>ZHENG SHULING</t>
  </si>
  <si>
    <t>2780.00</t>
  </si>
  <si>
    <t>388.92</t>
  </si>
  <si>
    <t>2023-12-01 10:48:30</t>
  </si>
  <si>
    <t>4356315</t>
  </si>
  <si>
    <t>曼谷美蒂雅酒店素坤逸18巷</t>
  </si>
  <si>
    <t>YAO KAICHEN</t>
  </si>
  <si>
    <t>628.02</t>
  </si>
  <si>
    <t>87.86</t>
  </si>
  <si>
    <t>2023-12-01 10:25:26</t>
  </si>
  <si>
    <t>4356823</t>
  </si>
  <si>
    <t>MENES JED ARVIN COMIA</t>
  </si>
  <si>
    <t>80.37</t>
  </si>
  <si>
    <t>2023-12-01 07:39:11</t>
  </si>
  <si>
    <t>4357922</t>
  </si>
  <si>
    <t>曼谷十伊卡迈温德姆华美达酒店</t>
  </si>
  <si>
    <t>SALIBOUAPHANH LATNIKONE</t>
  </si>
  <si>
    <t>262.00</t>
  </si>
  <si>
    <t>36.62</t>
  </si>
  <si>
    <t>2023-12-01 12:28:44</t>
  </si>
  <si>
    <t>4358321</t>
  </si>
  <si>
    <t>JIA HANXIANG</t>
  </si>
  <si>
    <t>1282.01</t>
  </si>
  <si>
    <t>179.19</t>
  </si>
  <si>
    <t>2023-12-01 14:08:27</t>
  </si>
  <si>
    <t>4358356</t>
  </si>
  <si>
    <t>普吉岛麦考棕榈滩度假村(SHA Plus+)</t>
  </si>
  <si>
    <t>CHEN XI,ZHAO XIAOHUI,JIA YUEJIANG</t>
  </si>
  <si>
    <t>959.99</t>
  </si>
  <si>
    <t>134.18</t>
  </si>
  <si>
    <t>2023-12-01 14:00:01</t>
  </si>
  <si>
    <t>4358992</t>
  </si>
  <si>
    <t>JI ZHONGXIA</t>
  </si>
  <si>
    <t>54.23</t>
  </si>
  <si>
    <t>2023-12-01 15:48:00</t>
  </si>
  <si>
    <t>4363736</t>
  </si>
  <si>
    <t>TUPANI FARHANA</t>
  </si>
  <si>
    <t>391.00</t>
  </si>
  <si>
    <t>54.67</t>
  </si>
  <si>
    <t>2023-12-02 10:57:37</t>
  </si>
  <si>
    <t>4364355</t>
  </si>
  <si>
    <t>LIU MING</t>
  </si>
  <si>
    <t>389.00</t>
  </si>
  <si>
    <t>54.39</t>
  </si>
  <si>
    <t>2023-12-02 13:02:56</t>
  </si>
  <si>
    <t>4366034</t>
  </si>
  <si>
    <t>SUN HAOPENG</t>
  </si>
  <si>
    <t>422.97</t>
  </si>
  <si>
    <t>2023-12-02 16:59:44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</si>
</sst>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261</xdr:row>
      <xdr:rowOff>0</xdr:rowOff>
    </xdr:from>
    <xdr:to>
      <xdr:col>14</xdr:col>
      <xdr:colOff>523875</xdr:colOff>
      <xdr:row>289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972800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542925</xdr:colOff>
      <xdr:row>45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2990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45254</v>
      </c>
      <c r="G2" s="6">
        <v>45257</v>
      </c>
      <c r="H2" s="4">
        <v>1</v>
      </c>
      <c r="I2" s="4">
        <v>3</v>
      </c>
      <c r="J2" s="4">
        <v>3</v>
      </c>
      <c r="K2" s="4" t="s">
        <v>30</v>
      </c>
      <c r="L2" s="4">
        <v>421.16</v>
      </c>
      <c r="M2" s="4">
        <v>421.16</v>
      </c>
      <c r="N2" s="4" t="s">
        <v>31</v>
      </c>
      <c r="O2" s="4" t="s">
        <v>32</v>
      </c>
      <c r="P2" s="4" t="s">
        <v>33</v>
      </c>
      <c r="Q2" s="4">
        <v>0</v>
      </c>
      <c r="R2" s="7">
        <v>45175</v>
      </c>
      <c r="S2" s="6">
        <v>45264</v>
      </c>
      <c r="T2" s="4" t="s">
        <v>34</v>
      </c>
      <c r="U2" s="4">
        <v>421.16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45255</v>
      </c>
      <c r="G3" s="6">
        <v>45257</v>
      </c>
      <c r="H3" s="4">
        <v>1</v>
      </c>
      <c r="I3" s="4">
        <v>2</v>
      </c>
      <c r="J3" s="4">
        <v>2</v>
      </c>
      <c r="K3" s="4" t="s">
        <v>30</v>
      </c>
      <c r="L3" s="4">
        <v>843.64</v>
      </c>
      <c r="M3" s="4">
        <v>843.64</v>
      </c>
      <c r="N3" s="4" t="s">
        <v>40</v>
      </c>
      <c r="O3" s="4" t="s">
        <v>32</v>
      </c>
      <c r="P3" s="4" t="s">
        <v>33</v>
      </c>
      <c r="Q3" s="4">
        <v>0</v>
      </c>
      <c r="R3" s="7">
        <v>45202.0000115741</v>
      </c>
      <c r="S3" s="6">
        <v>45264</v>
      </c>
      <c r="T3" s="4" t="s">
        <v>34</v>
      </c>
      <c r="U3" s="4">
        <v>843.64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45255</v>
      </c>
      <c r="G4" s="6">
        <v>45257</v>
      </c>
      <c r="H4" s="4">
        <v>1</v>
      </c>
      <c r="I4" s="4">
        <v>2</v>
      </c>
      <c r="J4" s="4">
        <v>2</v>
      </c>
      <c r="K4" s="4" t="s">
        <v>30</v>
      </c>
      <c r="L4" s="4">
        <v>186.06</v>
      </c>
      <c r="M4" s="4">
        <v>186.06</v>
      </c>
      <c r="N4" s="4" t="s">
        <v>46</v>
      </c>
      <c r="O4" s="4" t="s">
        <v>32</v>
      </c>
      <c r="P4" s="4" t="s">
        <v>33</v>
      </c>
      <c r="Q4" s="4">
        <v>0</v>
      </c>
      <c r="R4" s="7">
        <v>45215.0000115741</v>
      </c>
      <c r="S4" s="6">
        <v>45264</v>
      </c>
      <c r="T4" s="4" t="s">
        <v>34</v>
      </c>
      <c r="U4" s="4">
        <v>186.06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45254</v>
      </c>
      <c r="G5" s="6">
        <v>45257</v>
      </c>
      <c r="H5" s="4">
        <v>1</v>
      </c>
      <c r="I5" s="4">
        <v>3</v>
      </c>
      <c r="J5" s="4">
        <v>3</v>
      </c>
      <c r="K5" s="4" t="s">
        <v>30</v>
      </c>
      <c r="L5" s="4">
        <v>291.21</v>
      </c>
      <c r="M5" s="4">
        <v>291.21</v>
      </c>
      <c r="N5" s="4" t="s">
        <v>51</v>
      </c>
      <c r="O5" s="4" t="s">
        <v>32</v>
      </c>
      <c r="P5" s="4" t="s">
        <v>33</v>
      </c>
      <c r="Q5" s="4">
        <v>0</v>
      </c>
      <c r="R5" s="7">
        <v>45216</v>
      </c>
      <c r="S5" s="6">
        <v>45264</v>
      </c>
      <c r="T5" s="4" t="s">
        <v>34</v>
      </c>
      <c r="U5" s="4">
        <v>291.21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45253</v>
      </c>
      <c r="G6" s="6">
        <v>45259</v>
      </c>
      <c r="H6" s="4">
        <v>1</v>
      </c>
      <c r="I6" s="4">
        <v>6</v>
      </c>
      <c r="J6" s="4">
        <v>6</v>
      </c>
      <c r="K6" s="4" t="s">
        <v>30</v>
      </c>
      <c r="L6" s="4">
        <v>547.85</v>
      </c>
      <c r="M6" s="4">
        <v>547.85</v>
      </c>
      <c r="N6" s="4" t="s">
        <v>55</v>
      </c>
      <c r="O6" s="4" t="s">
        <v>32</v>
      </c>
      <c r="P6" s="4" t="s">
        <v>33</v>
      </c>
      <c r="Q6" s="4">
        <v>0</v>
      </c>
      <c r="R6" s="7">
        <v>45217</v>
      </c>
      <c r="S6" s="6">
        <v>45264</v>
      </c>
      <c r="T6" s="4" t="s">
        <v>34</v>
      </c>
      <c r="U6" s="4">
        <v>547.85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44</v>
      </c>
      <c r="E7" s="4" t="s">
        <v>50</v>
      </c>
      <c r="F7" s="6">
        <v>45256</v>
      </c>
      <c r="G7" s="6">
        <v>45263</v>
      </c>
      <c r="H7" s="4">
        <v>1</v>
      </c>
      <c r="I7" s="4">
        <v>7</v>
      </c>
      <c r="J7" s="4">
        <v>7</v>
      </c>
      <c r="K7" s="4" t="s">
        <v>30</v>
      </c>
      <c r="L7" s="4">
        <v>633.19</v>
      </c>
      <c r="M7" s="4">
        <v>633.19</v>
      </c>
      <c r="N7" s="4" t="s">
        <v>59</v>
      </c>
      <c r="O7" s="4" t="s">
        <v>32</v>
      </c>
      <c r="P7" s="4" t="s">
        <v>33</v>
      </c>
      <c r="Q7" s="4">
        <v>0</v>
      </c>
      <c r="R7" s="7">
        <v>45223</v>
      </c>
      <c r="S7" s="6">
        <v>45264</v>
      </c>
      <c r="T7" s="4" t="s">
        <v>34</v>
      </c>
      <c r="U7" s="4">
        <v>633.19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45255</v>
      </c>
      <c r="G8" s="6">
        <v>45257</v>
      </c>
      <c r="H8" s="4">
        <v>1</v>
      </c>
      <c r="I8" s="4">
        <v>2</v>
      </c>
      <c r="J8" s="4">
        <v>2</v>
      </c>
      <c r="K8" s="4" t="s">
        <v>30</v>
      </c>
      <c r="L8" s="4">
        <v>196.04</v>
      </c>
      <c r="M8" s="4">
        <v>196.04</v>
      </c>
      <c r="N8" s="4" t="s">
        <v>65</v>
      </c>
      <c r="O8" s="4" t="s">
        <v>32</v>
      </c>
      <c r="P8" s="4" t="s">
        <v>33</v>
      </c>
      <c r="Q8" s="4">
        <v>0</v>
      </c>
      <c r="R8" s="7">
        <v>45225.0000115741</v>
      </c>
      <c r="S8" s="6">
        <v>45264</v>
      </c>
      <c r="T8" s="4" t="s">
        <v>34</v>
      </c>
      <c r="U8" s="4">
        <v>196.04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58</v>
      </c>
      <c r="B9" s="4" t="s">
        <v>26</v>
      </c>
      <c r="C9" s="4" t="s">
        <v>68</v>
      </c>
      <c r="D9" s="4" t="s">
        <v>44</v>
      </c>
      <c r="E9" s="4" t="s">
        <v>50</v>
      </c>
      <c r="F9" s="6">
        <v>45256</v>
      </c>
      <c r="G9" s="6">
        <v>45263</v>
      </c>
      <c r="H9" s="4">
        <v>1</v>
      </c>
      <c r="I9" s="4">
        <v>7</v>
      </c>
      <c r="J9" s="4">
        <v>7</v>
      </c>
      <c r="K9" s="4" t="s">
        <v>30</v>
      </c>
      <c r="L9" s="4">
        <v>-633.19</v>
      </c>
      <c r="M9" s="4">
        <v>-633.19</v>
      </c>
      <c r="N9" s="4" t="s">
        <v>59</v>
      </c>
      <c r="O9" s="4" t="s">
        <v>32</v>
      </c>
      <c r="P9" s="4" t="s">
        <v>33</v>
      </c>
      <c r="Q9" s="4">
        <v>0</v>
      </c>
      <c r="R9" s="7">
        <v>45223</v>
      </c>
      <c r="S9" s="6">
        <v>45264</v>
      </c>
      <c r="T9" s="4" t="s">
        <v>34</v>
      </c>
      <c r="U9" s="4">
        <v>-633.19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45258</v>
      </c>
      <c r="G10" s="6">
        <v>45260</v>
      </c>
      <c r="H10" s="4">
        <v>1</v>
      </c>
      <c r="I10" s="4">
        <v>2</v>
      </c>
      <c r="J10" s="4">
        <v>2</v>
      </c>
      <c r="K10" s="4" t="s">
        <v>30</v>
      </c>
      <c r="L10" s="4">
        <v>243.48</v>
      </c>
      <c r="M10" s="4">
        <v>243.48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45225.0000115741</v>
      </c>
      <c r="S10" s="6">
        <v>45264</v>
      </c>
      <c r="T10" s="4" t="s">
        <v>34</v>
      </c>
      <c r="U10" s="4">
        <v>243.48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45261</v>
      </c>
      <c r="G11" s="6">
        <v>45263</v>
      </c>
      <c r="H11" s="4">
        <v>1</v>
      </c>
      <c r="I11" s="4">
        <v>2</v>
      </c>
      <c r="J11" s="4">
        <v>2</v>
      </c>
      <c r="K11" s="4" t="s">
        <v>30</v>
      </c>
      <c r="L11" s="4">
        <v>261.48</v>
      </c>
      <c r="M11" s="4">
        <v>261.48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45226</v>
      </c>
      <c r="S11" s="6">
        <v>45264</v>
      </c>
      <c r="T11" s="4" t="s">
        <v>34</v>
      </c>
      <c r="U11" s="4">
        <v>261.48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45261</v>
      </c>
      <c r="G12" s="6">
        <v>45263</v>
      </c>
      <c r="H12" s="4">
        <v>1</v>
      </c>
      <c r="I12" s="4">
        <v>2</v>
      </c>
      <c r="J12" s="4">
        <v>2</v>
      </c>
      <c r="K12" s="4" t="s">
        <v>30</v>
      </c>
      <c r="L12" s="4">
        <v>408.9</v>
      </c>
      <c r="M12" s="4">
        <v>408.9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45227</v>
      </c>
      <c r="S12" s="6">
        <v>45264</v>
      </c>
      <c r="T12" s="4" t="s">
        <v>34</v>
      </c>
      <c r="U12" s="4">
        <v>408.9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45261</v>
      </c>
      <c r="G13" s="6">
        <v>45262</v>
      </c>
      <c r="H13" s="4">
        <v>1</v>
      </c>
      <c r="I13" s="4">
        <v>1</v>
      </c>
      <c r="J13" s="4">
        <v>1</v>
      </c>
      <c r="K13" s="4" t="s">
        <v>30</v>
      </c>
      <c r="L13" s="4">
        <v>230.33</v>
      </c>
      <c r="M13" s="4">
        <v>230.33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45228</v>
      </c>
      <c r="S13" s="6">
        <v>45264</v>
      </c>
      <c r="T13" s="4" t="s">
        <v>34</v>
      </c>
      <c r="U13" s="4">
        <v>230.33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45254</v>
      </c>
      <c r="G14" s="6">
        <v>45257</v>
      </c>
      <c r="H14" s="4">
        <v>2</v>
      </c>
      <c r="I14" s="4">
        <v>3</v>
      </c>
      <c r="J14" s="4">
        <v>6</v>
      </c>
      <c r="K14" s="4" t="s">
        <v>30</v>
      </c>
      <c r="L14" s="4">
        <v>1729.52</v>
      </c>
      <c r="M14" s="4">
        <v>1729.52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45228.0000115741</v>
      </c>
      <c r="S14" s="6">
        <v>45264</v>
      </c>
      <c r="T14" s="4" t="s">
        <v>34</v>
      </c>
      <c r="U14" s="4">
        <v>1729.52</v>
      </c>
      <c r="V14" s="4">
        <v>0</v>
      </c>
      <c r="W14" s="4">
        <v>0</v>
      </c>
      <c r="X14" s="4" t="s">
        <v>97</v>
      </c>
      <c r="Y14" s="4" t="s">
        <v>57</v>
      </c>
    </row>
    <row r="15" s="4" customFormat="1" spans="1:25">
      <c r="A15" s="4" t="s">
        <v>93</v>
      </c>
      <c r="B15" s="4" t="s">
        <v>26</v>
      </c>
      <c r="C15" s="4" t="s">
        <v>68</v>
      </c>
      <c r="D15" s="4" t="s">
        <v>94</v>
      </c>
      <c r="E15" s="4" t="s">
        <v>95</v>
      </c>
      <c r="F15" s="6">
        <v>45254</v>
      </c>
      <c r="G15" s="6">
        <v>45257</v>
      </c>
      <c r="H15" s="4">
        <v>2</v>
      </c>
      <c r="I15" s="4">
        <v>3</v>
      </c>
      <c r="J15" s="4">
        <v>6</v>
      </c>
      <c r="K15" s="4" t="s">
        <v>30</v>
      </c>
      <c r="L15" s="4">
        <v>-1729.52</v>
      </c>
      <c r="M15" s="4">
        <v>-1729.52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45228.0000115741</v>
      </c>
      <c r="S15" s="6">
        <v>45264</v>
      </c>
      <c r="T15" s="4" t="s">
        <v>34</v>
      </c>
      <c r="U15" s="4">
        <v>-1729.52</v>
      </c>
      <c r="V15" s="4">
        <v>0</v>
      </c>
      <c r="W15" s="4">
        <v>0</v>
      </c>
      <c r="X15" s="4" t="s">
        <v>97</v>
      </c>
      <c r="Y15" s="4" t="s">
        <v>57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45257</v>
      </c>
      <c r="G16" s="6">
        <v>45258</v>
      </c>
      <c r="H16" s="4">
        <v>1</v>
      </c>
      <c r="I16" s="4">
        <v>1</v>
      </c>
      <c r="J16" s="4">
        <v>1</v>
      </c>
      <c r="K16" s="4" t="s">
        <v>30</v>
      </c>
      <c r="L16" s="4">
        <v>343.04</v>
      </c>
      <c r="M16" s="4">
        <v>343.04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45229.0000115741</v>
      </c>
      <c r="S16" s="6">
        <v>45264</v>
      </c>
      <c r="T16" s="4" t="s">
        <v>34</v>
      </c>
      <c r="U16" s="4">
        <v>343.04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45256</v>
      </c>
      <c r="G17" s="6">
        <v>45257</v>
      </c>
      <c r="H17" s="4">
        <v>1</v>
      </c>
      <c r="I17" s="4">
        <v>1</v>
      </c>
      <c r="J17" s="4">
        <v>1</v>
      </c>
      <c r="K17" s="4" t="s">
        <v>30</v>
      </c>
      <c r="L17" s="4">
        <v>246.73</v>
      </c>
      <c r="M17" s="4">
        <v>246.73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45230.0000115741</v>
      </c>
      <c r="S17" s="6">
        <v>45264</v>
      </c>
      <c r="T17" s="4" t="s">
        <v>34</v>
      </c>
      <c r="U17" s="4">
        <v>246.73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45258</v>
      </c>
      <c r="G18" s="6">
        <v>45261</v>
      </c>
      <c r="H18" s="4">
        <v>1</v>
      </c>
      <c r="I18" s="4">
        <v>3</v>
      </c>
      <c r="J18" s="4">
        <v>3</v>
      </c>
      <c r="K18" s="4" t="s">
        <v>30</v>
      </c>
      <c r="L18" s="4">
        <v>451.98</v>
      </c>
      <c r="M18" s="4">
        <v>451.98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45232</v>
      </c>
      <c r="S18" s="6">
        <v>45264</v>
      </c>
      <c r="T18" s="4" t="s">
        <v>34</v>
      </c>
      <c r="U18" s="4">
        <v>451.98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45255</v>
      </c>
      <c r="G19" s="6">
        <v>45257</v>
      </c>
      <c r="H19" s="4">
        <v>1</v>
      </c>
      <c r="I19" s="4">
        <v>2</v>
      </c>
      <c r="J19" s="4">
        <v>2</v>
      </c>
      <c r="K19" s="4" t="s">
        <v>30</v>
      </c>
      <c r="L19" s="4">
        <v>479.94</v>
      </c>
      <c r="M19" s="4">
        <v>479.94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45232.0000115741</v>
      </c>
      <c r="S19" s="6">
        <v>45264</v>
      </c>
      <c r="T19" s="4" t="s">
        <v>34</v>
      </c>
      <c r="U19" s="4">
        <v>479.94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45260</v>
      </c>
      <c r="G20" s="6">
        <v>45262</v>
      </c>
      <c r="H20" s="4">
        <v>1</v>
      </c>
      <c r="I20" s="4">
        <v>2</v>
      </c>
      <c r="J20" s="4">
        <v>2</v>
      </c>
      <c r="K20" s="4" t="s">
        <v>30</v>
      </c>
      <c r="L20" s="4">
        <v>383.68</v>
      </c>
      <c r="M20" s="4">
        <v>383.68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45232.0000115741</v>
      </c>
      <c r="S20" s="6">
        <v>45264</v>
      </c>
      <c r="T20" s="4" t="s">
        <v>34</v>
      </c>
      <c r="U20" s="4">
        <v>383.68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44</v>
      </c>
      <c r="E21" s="4" t="s">
        <v>127</v>
      </c>
      <c r="F21" s="6">
        <v>45262</v>
      </c>
      <c r="G21" s="6">
        <v>45263</v>
      </c>
      <c r="H21" s="4">
        <v>1</v>
      </c>
      <c r="I21" s="4">
        <v>1</v>
      </c>
      <c r="J21" s="4">
        <v>1</v>
      </c>
      <c r="K21" s="4" t="s">
        <v>30</v>
      </c>
      <c r="L21" s="4">
        <v>105.67</v>
      </c>
      <c r="M21" s="4">
        <v>105.67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45232</v>
      </c>
      <c r="S21" s="6">
        <v>45264</v>
      </c>
      <c r="T21" s="4" t="s">
        <v>34</v>
      </c>
      <c r="U21" s="4">
        <v>105.67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45250</v>
      </c>
      <c r="G22" s="6">
        <v>45257</v>
      </c>
      <c r="H22" s="4">
        <v>1</v>
      </c>
      <c r="I22" s="4">
        <v>7</v>
      </c>
      <c r="J22" s="4">
        <v>7</v>
      </c>
      <c r="K22" s="4" t="s">
        <v>30</v>
      </c>
      <c r="L22" s="4">
        <v>769.37</v>
      </c>
      <c r="M22" s="4">
        <v>769.37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45233.0000115741</v>
      </c>
      <c r="S22" s="6">
        <v>45264</v>
      </c>
      <c r="T22" s="4" t="s">
        <v>34</v>
      </c>
      <c r="U22" s="4">
        <v>769.37</v>
      </c>
      <c r="V22" s="4">
        <v>0</v>
      </c>
      <c r="W22" s="4">
        <v>0</v>
      </c>
      <c r="X22" s="4" t="s">
        <v>135</v>
      </c>
      <c r="Y22" s="4" t="s">
        <v>57</v>
      </c>
    </row>
    <row r="23" s="4" customFormat="1" spans="1:25">
      <c r="A23" s="4" t="s">
        <v>116</v>
      </c>
      <c r="B23" s="4" t="s">
        <v>26</v>
      </c>
      <c r="C23" s="4" t="s">
        <v>68</v>
      </c>
      <c r="D23" s="4" t="s">
        <v>88</v>
      </c>
      <c r="E23" s="4" t="s">
        <v>89</v>
      </c>
      <c r="F23" s="6">
        <v>45255</v>
      </c>
      <c r="G23" s="6">
        <v>45257</v>
      </c>
      <c r="H23" s="4">
        <v>1</v>
      </c>
      <c r="I23" s="4">
        <v>2</v>
      </c>
      <c r="J23" s="4">
        <v>2</v>
      </c>
      <c r="K23" s="4" t="s">
        <v>30</v>
      </c>
      <c r="L23" s="4">
        <v>-479.94</v>
      </c>
      <c r="M23" s="4">
        <v>-479.94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45232.0000115741</v>
      </c>
      <c r="S23" s="6">
        <v>45264</v>
      </c>
      <c r="T23" s="4" t="s">
        <v>34</v>
      </c>
      <c r="U23" s="4">
        <v>-479.94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45250</v>
      </c>
      <c r="G24" s="6">
        <v>45257</v>
      </c>
      <c r="H24" s="4">
        <v>1</v>
      </c>
      <c r="I24" s="4">
        <v>7</v>
      </c>
      <c r="J24" s="4">
        <v>7</v>
      </c>
      <c r="K24" s="4" t="s">
        <v>30</v>
      </c>
      <c r="L24" s="4">
        <v>784.91</v>
      </c>
      <c r="M24" s="4">
        <v>784.91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45234</v>
      </c>
      <c r="S24" s="6">
        <v>45264</v>
      </c>
      <c r="T24" s="4" t="s">
        <v>34</v>
      </c>
      <c r="U24" s="4">
        <v>784.91</v>
      </c>
      <c r="V24" s="4">
        <v>0</v>
      </c>
      <c r="W24" s="4">
        <v>0</v>
      </c>
      <c r="X24" s="4" t="s">
        <v>137</v>
      </c>
      <c r="Y24" s="4" t="s">
        <v>57</v>
      </c>
    </row>
    <row r="25" s="4" customFormat="1" spans="1:25">
      <c r="A25" s="4" t="s">
        <v>131</v>
      </c>
      <c r="B25" s="4" t="s">
        <v>26</v>
      </c>
      <c r="C25" s="4" t="s">
        <v>68</v>
      </c>
      <c r="D25" s="4" t="s">
        <v>132</v>
      </c>
      <c r="E25" s="4" t="s">
        <v>133</v>
      </c>
      <c r="F25" s="6">
        <v>45250</v>
      </c>
      <c r="G25" s="6">
        <v>45257</v>
      </c>
      <c r="H25" s="4">
        <v>1</v>
      </c>
      <c r="I25" s="4">
        <v>7</v>
      </c>
      <c r="J25" s="4">
        <v>7</v>
      </c>
      <c r="K25" s="4" t="s">
        <v>30</v>
      </c>
      <c r="L25" s="4">
        <v>-769.37</v>
      </c>
      <c r="M25" s="4">
        <v>-769.37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45233.0000115741</v>
      </c>
      <c r="S25" s="6">
        <v>45264</v>
      </c>
      <c r="T25" s="4" t="s">
        <v>34</v>
      </c>
      <c r="U25" s="4">
        <v>-769.37</v>
      </c>
      <c r="V25" s="4">
        <v>0</v>
      </c>
      <c r="W25" s="4">
        <v>0</v>
      </c>
      <c r="X25" s="4" t="s">
        <v>135</v>
      </c>
      <c r="Y25" s="4" t="s">
        <v>57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44</v>
      </c>
      <c r="E26" s="4" t="s">
        <v>127</v>
      </c>
      <c r="F26" s="6">
        <v>45262</v>
      </c>
      <c r="G26" s="6">
        <v>45263</v>
      </c>
      <c r="H26" s="4">
        <v>1</v>
      </c>
      <c r="I26" s="4">
        <v>1</v>
      </c>
      <c r="J26" s="4">
        <v>1</v>
      </c>
      <c r="K26" s="4" t="s">
        <v>30</v>
      </c>
      <c r="L26" s="4">
        <v>106.23</v>
      </c>
      <c r="M26" s="4">
        <v>106.23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45234.0000115741</v>
      </c>
      <c r="S26" s="6">
        <v>45264</v>
      </c>
      <c r="T26" s="4" t="s">
        <v>34</v>
      </c>
      <c r="U26" s="4">
        <v>106.23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44</v>
      </c>
      <c r="E27" s="4" t="s">
        <v>127</v>
      </c>
      <c r="F27" s="6">
        <v>45262</v>
      </c>
      <c r="G27" s="6">
        <v>45263</v>
      </c>
      <c r="H27" s="4">
        <v>1</v>
      </c>
      <c r="I27" s="4">
        <v>1</v>
      </c>
      <c r="J27" s="4">
        <v>1</v>
      </c>
      <c r="K27" s="4" t="s">
        <v>30</v>
      </c>
      <c r="L27" s="4">
        <v>106.23</v>
      </c>
      <c r="M27" s="4">
        <v>106.23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45234.0000115741</v>
      </c>
      <c r="S27" s="6">
        <v>45264</v>
      </c>
      <c r="T27" s="4" t="s">
        <v>34</v>
      </c>
      <c r="U27" s="4">
        <v>106.23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45261</v>
      </c>
      <c r="G28" s="6">
        <v>45263</v>
      </c>
      <c r="H28" s="4">
        <v>1</v>
      </c>
      <c r="I28" s="4">
        <v>2</v>
      </c>
      <c r="J28" s="4">
        <v>2</v>
      </c>
      <c r="K28" s="4" t="s">
        <v>30</v>
      </c>
      <c r="L28" s="4">
        <v>106.16</v>
      </c>
      <c r="M28" s="4">
        <v>106.16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45235</v>
      </c>
      <c r="S28" s="6">
        <v>45264</v>
      </c>
      <c r="T28" s="4" t="s">
        <v>34</v>
      </c>
      <c r="U28" s="4">
        <v>106.16</v>
      </c>
      <c r="V28" s="4">
        <v>0</v>
      </c>
      <c r="W28" s="4">
        <v>0</v>
      </c>
      <c r="X28" s="4" t="s">
        <v>150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45259</v>
      </c>
      <c r="G29" s="6">
        <v>45262</v>
      </c>
      <c r="H29" s="4">
        <v>1</v>
      </c>
      <c r="I29" s="4">
        <v>3</v>
      </c>
      <c r="J29" s="4">
        <v>3</v>
      </c>
      <c r="K29" s="4" t="s">
        <v>30</v>
      </c>
      <c r="L29" s="4">
        <v>335.7</v>
      </c>
      <c r="M29" s="4">
        <v>335.7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45235.0000115741</v>
      </c>
      <c r="S29" s="6">
        <v>45264</v>
      </c>
      <c r="T29" s="4" t="s">
        <v>34</v>
      </c>
      <c r="U29" s="4">
        <v>335.7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44</v>
      </c>
      <c r="E30" s="4" t="s">
        <v>45</v>
      </c>
      <c r="F30" s="6">
        <v>45261</v>
      </c>
      <c r="G30" s="6">
        <v>45263</v>
      </c>
      <c r="H30" s="4">
        <v>1</v>
      </c>
      <c r="I30" s="4">
        <v>2</v>
      </c>
      <c r="J30" s="4">
        <v>2</v>
      </c>
      <c r="K30" s="4" t="s">
        <v>30</v>
      </c>
      <c r="L30" s="4">
        <v>212.02</v>
      </c>
      <c r="M30" s="4">
        <v>212.02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45235</v>
      </c>
      <c r="S30" s="6">
        <v>45264</v>
      </c>
      <c r="T30" s="4" t="s">
        <v>34</v>
      </c>
      <c r="U30" s="4">
        <v>212.02</v>
      </c>
      <c r="V30" s="4">
        <v>0</v>
      </c>
      <c r="W30" s="4">
        <v>0</v>
      </c>
      <c r="X30" s="4" t="s">
        <v>158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88</v>
      </c>
      <c r="E31" s="4" t="s">
        <v>89</v>
      </c>
      <c r="F31" s="6">
        <v>45262</v>
      </c>
      <c r="G31" s="6">
        <v>45263</v>
      </c>
      <c r="H31" s="4">
        <v>1</v>
      </c>
      <c r="I31" s="4">
        <v>1</v>
      </c>
      <c r="J31" s="4">
        <v>1</v>
      </c>
      <c r="K31" s="4" t="s">
        <v>30</v>
      </c>
      <c r="L31" s="4">
        <v>231.18</v>
      </c>
      <c r="M31" s="4">
        <v>231.18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45235</v>
      </c>
      <c r="S31" s="6">
        <v>45264</v>
      </c>
      <c r="T31" s="4" t="s">
        <v>34</v>
      </c>
      <c r="U31" s="4">
        <v>231.18</v>
      </c>
      <c r="V31" s="4">
        <v>0</v>
      </c>
      <c r="W31" s="4">
        <v>0</v>
      </c>
      <c r="X31" s="4" t="s">
        <v>162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45261</v>
      </c>
      <c r="G32" s="6">
        <v>45263</v>
      </c>
      <c r="H32" s="4">
        <v>1</v>
      </c>
      <c r="I32" s="4">
        <v>2</v>
      </c>
      <c r="J32" s="4">
        <v>2</v>
      </c>
      <c r="K32" s="4" t="s">
        <v>30</v>
      </c>
      <c r="L32" s="4">
        <v>208.74</v>
      </c>
      <c r="M32" s="4">
        <v>208.74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45236</v>
      </c>
      <c r="S32" s="6">
        <v>45264</v>
      </c>
      <c r="T32" s="4" t="s">
        <v>34</v>
      </c>
      <c r="U32" s="4">
        <v>208.74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45261</v>
      </c>
      <c r="G33" s="6">
        <v>45263</v>
      </c>
      <c r="H33" s="4">
        <v>1</v>
      </c>
      <c r="I33" s="4">
        <v>2</v>
      </c>
      <c r="J33" s="4">
        <v>2</v>
      </c>
      <c r="K33" s="4" t="s">
        <v>30</v>
      </c>
      <c r="L33" s="4">
        <v>244.86</v>
      </c>
      <c r="M33" s="4">
        <v>244.86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45236.0000115741</v>
      </c>
      <c r="S33" s="6">
        <v>45264</v>
      </c>
      <c r="T33" s="4" t="s">
        <v>34</v>
      </c>
      <c r="U33" s="4">
        <v>244.86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111</v>
      </c>
      <c r="E34" s="4" t="s">
        <v>112</v>
      </c>
      <c r="F34" s="6">
        <v>45258</v>
      </c>
      <c r="G34" s="6">
        <v>45259</v>
      </c>
      <c r="H34" s="4">
        <v>1</v>
      </c>
      <c r="I34" s="4">
        <v>1</v>
      </c>
      <c r="J34" s="4">
        <v>1</v>
      </c>
      <c r="K34" s="4" t="s">
        <v>30</v>
      </c>
      <c r="L34" s="4">
        <v>151.16</v>
      </c>
      <c r="M34" s="4">
        <v>151.16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45236.0000115741</v>
      </c>
      <c r="S34" s="6">
        <v>45264</v>
      </c>
      <c r="T34" s="4" t="s">
        <v>34</v>
      </c>
      <c r="U34" s="4">
        <v>151.16</v>
      </c>
      <c r="V34" s="4">
        <v>0</v>
      </c>
      <c r="W34" s="4">
        <v>0</v>
      </c>
      <c r="X34" s="4" t="s">
        <v>178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45256</v>
      </c>
      <c r="G35" s="6">
        <v>45261</v>
      </c>
      <c r="H35" s="4">
        <v>1</v>
      </c>
      <c r="I35" s="4">
        <v>5</v>
      </c>
      <c r="J35" s="4">
        <v>5</v>
      </c>
      <c r="K35" s="4" t="s">
        <v>30</v>
      </c>
      <c r="L35" s="4">
        <v>527.35</v>
      </c>
      <c r="M35" s="4">
        <v>527.35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45236</v>
      </c>
      <c r="S35" s="6">
        <v>45264</v>
      </c>
      <c r="T35" s="4" t="s">
        <v>34</v>
      </c>
      <c r="U35" s="4">
        <v>527.35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171</v>
      </c>
      <c r="E36" s="4" t="s">
        <v>172</v>
      </c>
      <c r="F36" s="6">
        <v>45260</v>
      </c>
      <c r="G36" s="6">
        <v>45263</v>
      </c>
      <c r="H36" s="4">
        <v>1</v>
      </c>
      <c r="I36" s="4">
        <v>3</v>
      </c>
      <c r="J36" s="4">
        <v>3</v>
      </c>
      <c r="K36" s="4" t="s">
        <v>30</v>
      </c>
      <c r="L36" s="4">
        <v>351.45</v>
      </c>
      <c r="M36" s="4">
        <v>351.45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45237.0000115741</v>
      </c>
      <c r="S36" s="6">
        <v>45264</v>
      </c>
      <c r="T36" s="4" t="s">
        <v>34</v>
      </c>
      <c r="U36" s="4">
        <v>351.45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63</v>
      </c>
      <c r="E37" s="4" t="s">
        <v>64</v>
      </c>
      <c r="F37" s="6">
        <v>45256</v>
      </c>
      <c r="G37" s="6">
        <v>45257</v>
      </c>
      <c r="H37" s="4">
        <v>1</v>
      </c>
      <c r="I37" s="4">
        <v>1</v>
      </c>
      <c r="J37" s="4">
        <v>1</v>
      </c>
      <c r="K37" s="4" t="s">
        <v>30</v>
      </c>
      <c r="L37" s="4">
        <v>96.49</v>
      </c>
      <c r="M37" s="4">
        <v>96.49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45238.0000115741</v>
      </c>
      <c r="S37" s="6">
        <v>45264</v>
      </c>
      <c r="T37" s="4" t="s">
        <v>34</v>
      </c>
      <c r="U37" s="4">
        <v>96.49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45252</v>
      </c>
      <c r="G38" s="6">
        <v>45262</v>
      </c>
      <c r="H38" s="4">
        <v>1</v>
      </c>
      <c r="I38" s="4">
        <v>10</v>
      </c>
      <c r="J38" s="4">
        <v>10</v>
      </c>
      <c r="K38" s="4" t="s">
        <v>30</v>
      </c>
      <c r="L38" s="4">
        <v>882.6</v>
      </c>
      <c r="M38" s="4">
        <v>882.6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45238</v>
      </c>
      <c r="S38" s="6">
        <v>45264</v>
      </c>
      <c r="T38" s="4" t="s">
        <v>34</v>
      </c>
      <c r="U38" s="4">
        <v>882.6</v>
      </c>
      <c r="V38" s="4">
        <v>0</v>
      </c>
      <c r="W38" s="4">
        <v>0</v>
      </c>
      <c r="X38" s="4" t="s">
        <v>196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45254</v>
      </c>
      <c r="G39" s="6">
        <v>45257</v>
      </c>
      <c r="H39" s="4">
        <v>1</v>
      </c>
      <c r="I39" s="4">
        <v>3</v>
      </c>
      <c r="J39" s="4">
        <v>3</v>
      </c>
      <c r="K39" s="4" t="s">
        <v>30</v>
      </c>
      <c r="L39" s="4">
        <v>365.52</v>
      </c>
      <c r="M39" s="4">
        <v>365.52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45238</v>
      </c>
      <c r="S39" s="6">
        <v>45264</v>
      </c>
      <c r="T39" s="4" t="s">
        <v>34</v>
      </c>
      <c r="U39" s="4">
        <v>365.52</v>
      </c>
      <c r="V39" s="4">
        <v>0</v>
      </c>
      <c r="W39" s="4">
        <v>0</v>
      </c>
      <c r="X39" s="4" t="s">
        <v>202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44</v>
      </c>
      <c r="E40" s="4" t="s">
        <v>127</v>
      </c>
      <c r="F40" s="6">
        <v>45262</v>
      </c>
      <c r="G40" s="6">
        <v>45263</v>
      </c>
      <c r="H40" s="4">
        <v>1</v>
      </c>
      <c r="I40" s="4">
        <v>1</v>
      </c>
      <c r="J40" s="4">
        <v>1</v>
      </c>
      <c r="K40" s="4" t="s">
        <v>30</v>
      </c>
      <c r="L40" s="4">
        <v>109.1</v>
      </c>
      <c r="M40" s="4">
        <v>109.1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45238.0000115741</v>
      </c>
      <c r="S40" s="6">
        <v>45264</v>
      </c>
      <c r="T40" s="4" t="s">
        <v>34</v>
      </c>
      <c r="U40" s="4">
        <v>109.1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45257</v>
      </c>
      <c r="G41" s="6">
        <v>45263</v>
      </c>
      <c r="H41" s="4">
        <v>1</v>
      </c>
      <c r="I41" s="4">
        <v>6</v>
      </c>
      <c r="J41" s="4">
        <v>6</v>
      </c>
      <c r="K41" s="4" t="s">
        <v>30</v>
      </c>
      <c r="L41" s="4">
        <v>617.3</v>
      </c>
      <c r="M41" s="4">
        <v>617.3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45238</v>
      </c>
      <c r="S41" s="6">
        <v>45264</v>
      </c>
      <c r="T41" s="4" t="s">
        <v>34</v>
      </c>
      <c r="U41" s="4">
        <v>617.3</v>
      </c>
      <c r="V41" s="4">
        <v>0</v>
      </c>
      <c r="W41" s="4">
        <v>0</v>
      </c>
      <c r="X41" s="4" t="s">
        <v>212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45255</v>
      </c>
      <c r="G42" s="6">
        <v>45257</v>
      </c>
      <c r="H42" s="4">
        <v>1</v>
      </c>
      <c r="I42" s="4">
        <v>2</v>
      </c>
      <c r="J42" s="4">
        <v>2</v>
      </c>
      <c r="K42" s="4" t="s">
        <v>30</v>
      </c>
      <c r="L42" s="4">
        <v>440.78</v>
      </c>
      <c r="M42" s="4">
        <v>440.78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45238</v>
      </c>
      <c r="S42" s="6">
        <v>45264</v>
      </c>
      <c r="T42" s="4" t="s">
        <v>34</v>
      </c>
      <c r="U42" s="4">
        <v>440.78</v>
      </c>
      <c r="V42" s="4">
        <v>0</v>
      </c>
      <c r="W42" s="4">
        <v>0</v>
      </c>
      <c r="X42" s="4" t="s">
        <v>218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45255</v>
      </c>
      <c r="G43" s="6">
        <v>45257</v>
      </c>
      <c r="H43" s="4">
        <v>1</v>
      </c>
      <c r="I43" s="4">
        <v>2</v>
      </c>
      <c r="J43" s="4">
        <v>2</v>
      </c>
      <c r="K43" s="4" t="s">
        <v>30</v>
      </c>
      <c r="L43" s="4">
        <v>210.79</v>
      </c>
      <c r="M43" s="4">
        <v>210.79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45238.0000115741</v>
      </c>
      <c r="S43" s="6">
        <v>45264</v>
      </c>
      <c r="T43" s="4" t="s">
        <v>34</v>
      </c>
      <c r="U43" s="4">
        <v>210.79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44</v>
      </c>
      <c r="E44" s="4" t="s">
        <v>45</v>
      </c>
      <c r="F44" s="6">
        <v>45261</v>
      </c>
      <c r="G44" s="6">
        <v>45263</v>
      </c>
      <c r="H44" s="4">
        <v>1</v>
      </c>
      <c r="I44" s="4">
        <v>2</v>
      </c>
      <c r="J44" s="4">
        <v>2</v>
      </c>
      <c r="K44" s="4" t="s">
        <v>30</v>
      </c>
      <c r="L44" s="4">
        <v>218.2</v>
      </c>
      <c r="M44" s="4">
        <v>218.2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45238.0000115741</v>
      </c>
      <c r="S44" s="6">
        <v>45264</v>
      </c>
      <c r="T44" s="4" t="s">
        <v>34</v>
      </c>
      <c r="U44" s="4">
        <v>218.2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171</v>
      </c>
      <c r="E45" s="4" t="s">
        <v>230</v>
      </c>
      <c r="F45" s="6">
        <v>45261</v>
      </c>
      <c r="G45" s="6">
        <v>45262</v>
      </c>
      <c r="H45" s="4">
        <v>1</v>
      </c>
      <c r="I45" s="4">
        <v>1</v>
      </c>
      <c r="J45" s="4">
        <v>1</v>
      </c>
      <c r="K45" s="4" t="s">
        <v>30</v>
      </c>
      <c r="L45" s="4">
        <v>122.72</v>
      </c>
      <c r="M45" s="4">
        <v>122.72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45239</v>
      </c>
      <c r="S45" s="6">
        <v>45264</v>
      </c>
      <c r="T45" s="4" t="s">
        <v>34</v>
      </c>
      <c r="U45" s="4">
        <v>122.72</v>
      </c>
      <c r="V45" s="4">
        <v>0</v>
      </c>
      <c r="W45" s="4">
        <v>0</v>
      </c>
      <c r="X45" s="4" t="s">
        <v>232</v>
      </c>
      <c r="Y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44</v>
      </c>
      <c r="E46" s="4" t="s">
        <v>235</v>
      </c>
      <c r="F46" s="6">
        <v>45262</v>
      </c>
      <c r="G46" s="6">
        <v>45263</v>
      </c>
      <c r="H46" s="4">
        <v>1</v>
      </c>
      <c r="I46" s="4">
        <v>1</v>
      </c>
      <c r="J46" s="4">
        <v>1</v>
      </c>
      <c r="K46" s="4" t="s">
        <v>30</v>
      </c>
      <c r="L46" s="4">
        <v>109.15</v>
      </c>
      <c r="M46" s="4">
        <v>109.15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45239.0000115741</v>
      </c>
      <c r="S46" s="6">
        <v>45264</v>
      </c>
      <c r="T46" s="4" t="s">
        <v>34</v>
      </c>
      <c r="U46" s="4">
        <v>109.15</v>
      </c>
      <c r="V46" s="4">
        <v>0</v>
      </c>
      <c r="W46" s="4">
        <v>0</v>
      </c>
      <c r="X46" s="4" t="s">
        <v>237</v>
      </c>
      <c r="Y46" s="4" t="s">
        <v>238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121</v>
      </c>
      <c r="E47" s="4" t="s">
        <v>122</v>
      </c>
      <c r="F47" s="6">
        <v>45257</v>
      </c>
      <c r="G47" s="6">
        <v>45260</v>
      </c>
      <c r="H47" s="4">
        <v>1</v>
      </c>
      <c r="I47" s="4">
        <v>3</v>
      </c>
      <c r="J47" s="4">
        <v>3</v>
      </c>
      <c r="K47" s="4" t="s">
        <v>30</v>
      </c>
      <c r="L47" s="4">
        <v>578.01</v>
      </c>
      <c r="M47" s="4">
        <v>578.01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45240</v>
      </c>
      <c r="S47" s="6">
        <v>45264</v>
      </c>
      <c r="T47" s="4" t="s">
        <v>34</v>
      </c>
      <c r="U47" s="4">
        <v>578.01</v>
      </c>
      <c r="V47" s="4">
        <v>0</v>
      </c>
      <c r="W47" s="4">
        <v>0</v>
      </c>
      <c r="X47" s="4" t="s">
        <v>241</v>
      </c>
      <c r="Y47" s="4" t="s">
        <v>242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44</v>
      </c>
      <c r="E48" s="4" t="s">
        <v>244</v>
      </c>
      <c r="F48" s="6">
        <v>45261</v>
      </c>
      <c r="G48" s="6">
        <v>45263</v>
      </c>
      <c r="H48" s="4">
        <v>1</v>
      </c>
      <c r="I48" s="4">
        <v>2</v>
      </c>
      <c r="J48" s="4">
        <v>2</v>
      </c>
      <c r="K48" s="4" t="s">
        <v>30</v>
      </c>
      <c r="L48" s="4">
        <v>217.84</v>
      </c>
      <c r="M48" s="4">
        <v>217.84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45241.0000115741</v>
      </c>
      <c r="S48" s="6">
        <v>45264</v>
      </c>
      <c r="T48" s="4" t="s">
        <v>34</v>
      </c>
      <c r="U48" s="4">
        <v>217.84</v>
      </c>
      <c r="V48" s="4">
        <v>0</v>
      </c>
      <c r="W48" s="4">
        <v>0</v>
      </c>
      <c r="X48" s="4" t="s">
        <v>246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44</v>
      </c>
      <c r="E49" s="4" t="s">
        <v>244</v>
      </c>
      <c r="F49" s="6">
        <v>45258</v>
      </c>
      <c r="G49" s="6">
        <v>45260</v>
      </c>
      <c r="H49" s="4">
        <v>1</v>
      </c>
      <c r="I49" s="4">
        <v>2</v>
      </c>
      <c r="J49" s="4">
        <v>2</v>
      </c>
      <c r="K49" s="4" t="s">
        <v>30</v>
      </c>
      <c r="L49" s="4">
        <v>181.31</v>
      </c>
      <c r="M49" s="4">
        <v>181.31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45241.0000115741</v>
      </c>
      <c r="S49" s="6">
        <v>45264</v>
      </c>
      <c r="T49" s="4" t="s">
        <v>34</v>
      </c>
      <c r="U49" s="4">
        <v>181.31</v>
      </c>
      <c r="V49" s="4">
        <v>0</v>
      </c>
      <c r="W49" s="4">
        <v>0</v>
      </c>
      <c r="X49" s="4" t="s">
        <v>250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44</v>
      </c>
      <c r="E50" s="4" t="s">
        <v>244</v>
      </c>
      <c r="F50" s="6">
        <v>45256</v>
      </c>
      <c r="G50" s="6">
        <v>45257</v>
      </c>
      <c r="H50" s="4">
        <v>1</v>
      </c>
      <c r="I50" s="4">
        <v>1</v>
      </c>
      <c r="J50" s="4">
        <v>1</v>
      </c>
      <c r="K50" s="4" t="s">
        <v>30</v>
      </c>
      <c r="L50" s="4">
        <v>83.74</v>
      </c>
      <c r="M50" s="4">
        <v>83.74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45241</v>
      </c>
      <c r="S50" s="6">
        <v>45264</v>
      </c>
      <c r="T50" s="4" t="s">
        <v>34</v>
      </c>
      <c r="U50" s="4">
        <v>83.74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45261</v>
      </c>
      <c r="G51" s="6">
        <v>45263</v>
      </c>
      <c r="H51" s="4">
        <v>1</v>
      </c>
      <c r="I51" s="4">
        <v>2</v>
      </c>
      <c r="J51" s="4">
        <v>2</v>
      </c>
      <c r="K51" s="4" t="s">
        <v>30</v>
      </c>
      <c r="L51" s="4">
        <v>88.26</v>
      </c>
      <c r="M51" s="4">
        <v>88.26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45241.0000115741</v>
      </c>
      <c r="S51" s="6">
        <v>45264</v>
      </c>
      <c r="T51" s="4" t="s">
        <v>34</v>
      </c>
      <c r="U51" s="4">
        <v>88.26</v>
      </c>
      <c r="V51" s="4">
        <v>0</v>
      </c>
      <c r="W51" s="4">
        <v>0</v>
      </c>
      <c r="X51" s="4" t="s">
        <v>260</v>
      </c>
      <c r="Y51" s="4" t="s">
        <v>261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44</v>
      </c>
      <c r="E52" s="4" t="s">
        <v>263</v>
      </c>
      <c r="F52" s="6">
        <v>45261</v>
      </c>
      <c r="G52" s="6">
        <v>45262</v>
      </c>
      <c r="H52" s="4">
        <v>1</v>
      </c>
      <c r="I52" s="4">
        <v>1</v>
      </c>
      <c r="J52" s="4">
        <v>1</v>
      </c>
      <c r="K52" s="4" t="s">
        <v>30</v>
      </c>
      <c r="L52" s="4">
        <v>108.95</v>
      </c>
      <c r="M52" s="4">
        <v>108.95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45242.0000115741</v>
      </c>
      <c r="S52" s="6">
        <v>45264</v>
      </c>
      <c r="T52" s="4" t="s">
        <v>34</v>
      </c>
      <c r="U52" s="4">
        <v>108.95</v>
      </c>
      <c r="V52" s="4">
        <v>0</v>
      </c>
      <c r="W52" s="4">
        <v>0</v>
      </c>
      <c r="X52" s="4" t="s">
        <v>265</v>
      </c>
      <c r="Y52" s="4" t="s">
        <v>266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45259</v>
      </c>
      <c r="G53" s="6">
        <v>45260</v>
      </c>
      <c r="H53" s="4">
        <v>1</v>
      </c>
      <c r="I53" s="4">
        <v>1</v>
      </c>
      <c r="J53" s="4">
        <v>1</v>
      </c>
      <c r="K53" s="4" t="s">
        <v>30</v>
      </c>
      <c r="L53" s="4">
        <v>39.83</v>
      </c>
      <c r="M53" s="4">
        <v>39.83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45242</v>
      </c>
      <c r="S53" s="6">
        <v>45264</v>
      </c>
      <c r="T53" s="4" t="s">
        <v>34</v>
      </c>
      <c r="U53" s="4">
        <v>39.83</v>
      </c>
      <c r="V53" s="4">
        <v>0</v>
      </c>
      <c r="W53" s="4">
        <v>0</v>
      </c>
      <c r="X53" s="4" t="s">
        <v>271</v>
      </c>
      <c r="Y53" s="4" t="s">
        <v>272</v>
      </c>
    </row>
    <row r="54" s="4" customFormat="1" spans="1:25">
      <c r="A54" s="4" t="s">
        <v>136</v>
      </c>
      <c r="B54" s="4" t="s">
        <v>26</v>
      </c>
      <c r="C54" s="4" t="s">
        <v>68</v>
      </c>
      <c r="D54" s="4" t="s">
        <v>132</v>
      </c>
      <c r="E54" s="4" t="s">
        <v>133</v>
      </c>
      <c r="F54" s="6">
        <v>45250</v>
      </c>
      <c r="G54" s="6">
        <v>45257</v>
      </c>
      <c r="H54" s="4">
        <v>1</v>
      </c>
      <c r="I54" s="4">
        <v>7</v>
      </c>
      <c r="J54" s="4">
        <v>7</v>
      </c>
      <c r="K54" s="4" t="s">
        <v>30</v>
      </c>
      <c r="L54" s="4">
        <v>-784.91</v>
      </c>
      <c r="M54" s="4">
        <v>-784.91</v>
      </c>
      <c r="N54" s="4" t="s">
        <v>134</v>
      </c>
      <c r="O54" s="4" t="s">
        <v>32</v>
      </c>
      <c r="P54" s="4" t="s">
        <v>33</v>
      </c>
      <c r="Q54" s="4">
        <v>0</v>
      </c>
      <c r="R54" s="7">
        <v>45234</v>
      </c>
      <c r="S54" s="6">
        <v>45264</v>
      </c>
      <c r="T54" s="4" t="s">
        <v>34</v>
      </c>
      <c r="U54" s="4">
        <v>-784.91</v>
      </c>
      <c r="V54" s="4">
        <v>0</v>
      </c>
      <c r="W54" s="4">
        <v>0</v>
      </c>
      <c r="X54" s="4" t="s">
        <v>137</v>
      </c>
      <c r="Y54" s="4" t="s">
        <v>57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275</v>
      </c>
      <c r="F55" s="6">
        <v>45260</v>
      </c>
      <c r="G55" s="6">
        <v>45262</v>
      </c>
      <c r="H55" s="4">
        <v>1</v>
      </c>
      <c r="I55" s="4">
        <v>2</v>
      </c>
      <c r="J55" s="4">
        <v>2</v>
      </c>
      <c r="K55" s="4" t="s">
        <v>30</v>
      </c>
      <c r="L55" s="4">
        <v>104.71</v>
      </c>
      <c r="M55" s="4">
        <v>104.71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45242</v>
      </c>
      <c r="S55" s="6">
        <v>45264</v>
      </c>
      <c r="T55" s="4" t="s">
        <v>34</v>
      </c>
      <c r="U55" s="4">
        <v>104.71</v>
      </c>
      <c r="V55" s="4">
        <v>0</v>
      </c>
      <c r="W55" s="4">
        <v>0</v>
      </c>
      <c r="X55" s="4" t="s">
        <v>277</v>
      </c>
      <c r="Y55" s="4" t="s">
        <v>278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274</v>
      </c>
      <c r="E56" s="4" t="s">
        <v>280</v>
      </c>
      <c r="F56" s="6">
        <v>45260</v>
      </c>
      <c r="G56" s="6">
        <v>45262</v>
      </c>
      <c r="H56" s="4">
        <v>1</v>
      </c>
      <c r="I56" s="4">
        <v>2</v>
      </c>
      <c r="J56" s="4">
        <v>2</v>
      </c>
      <c r="K56" s="4" t="s">
        <v>30</v>
      </c>
      <c r="L56" s="4">
        <v>126.07</v>
      </c>
      <c r="M56" s="4">
        <v>126.07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45242.0000115741</v>
      </c>
      <c r="S56" s="6">
        <v>45264</v>
      </c>
      <c r="T56" s="4" t="s">
        <v>34</v>
      </c>
      <c r="U56" s="4">
        <v>126.07</v>
      </c>
      <c r="V56" s="4">
        <v>0</v>
      </c>
      <c r="W56" s="4">
        <v>0</v>
      </c>
      <c r="X56" s="4" t="s">
        <v>282</v>
      </c>
      <c r="Y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45256</v>
      </c>
      <c r="G57" s="6">
        <v>45259</v>
      </c>
      <c r="H57" s="4">
        <v>1</v>
      </c>
      <c r="I57" s="4">
        <v>3</v>
      </c>
      <c r="J57" s="4">
        <v>3</v>
      </c>
      <c r="K57" s="4" t="s">
        <v>30</v>
      </c>
      <c r="L57" s="4">
        <v>333.42</v>
      </c>
      <c r="M57" s="4">
        <v>333.42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45243</v>
      </c>
      <c r="S57" s="6">
        <v>45264</v>
      </c>
      <c r="T57" s="4" t="s">
        <v>34</v>
      </c>
      <c r="U57" s="4">
        <v>333.42</v>
      </c>
      <c r="V57" s="4">
        <v>0</v>
      </c>
      <c r="W57" s="4">
        <v>0</v>
      </c>
      <c r="X57" s="4" t="s">
        <v>288</v>
      </c>
      <c r="Y57" s="4" t="s">
        <v>289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291</v>
      </c>
      <c r="E58" s="4" t="s">
        <v>292</v>
      </c>
      <c r="F58" s="6">
        <v>45244</v>
      </c>
      <c r="G58" s="6">
        <v>45257</v>
      </c>
      <c r="H58" s="4">
        <v>1</v>
      </c>
      <c r="I58" s="4">
        <v>13</v>
      </c>
      <c r="J58" s="4">
        <v>13</v>
      </c>
      <c r="K58" s="4" t="s">
        <v>30</v>
      </c>
      <c r="L58" s="4">
        <v>596.51</v>
      </c>
      <c r="M58" s="4">
        <v>596.51</v>
      </c>
      <c r="N58" s="4" t="s">
        <v>293</v>
      </c>
      <c r="O58" s="4" t="s">
        <v>32</v>
      </c>
      <c r="P58" s="4" t="s">
        <v>33</v>
      </c>
      <c r="Q58" s="4">
        <v>0</v>
      </c>
      <c r="R58" s="7">
        <v>45243</v>
      </c>
      <c r="S58" s="6">
        <v>45264</v>
      </c>
      <c r="T58" s="4" t="s">
        <v>34</v>
      </c>
      <c r="U58" s="4">
        <v>596.51</v>
      </c>
      <c r="V58" s="4">
        <v>0</v>
      </c>
      <c r="W58" s="4">
        <v>0</v>
      </c>
      <c r="X58" s="4" t="s">
        <v>294</v>
      </c>
      <c r="Y58" s="4" t="s">
        <v>295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291</v>
      </c>
      <c r="E59" s="4" t="s">
        <v>292</v>
      </c>
      <c r="F59" s="6">
        <v>45261</v>
      </c>
      <c r="G59" s="6">
        <v>45263</v>
      </c>
      <c r="H59" s="4">
        <v>1</v>
      </c>
      <c r="I59" s="4">
        <v>2</v>
      </c>
      <c r="J59" s="4">
        <v>2</v>
      </c>
      <c r="K59" s="4" t="s">
        <v>30</v>
      </c>
      <c r="L59" s="4">
        <v>91.98</v>
      </c>
      <c r="M59" s="4">
        <v>91.98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45243</v>
      </c>
      <c r="S59" s="6">
        <v>45264</v>
      </c>
      <c r="T59" s="4" t="s">
        <v>34</v>
      </c>
      <c r="U59" s="4">
        <v>91.98</v>
      </c>
      <c r="V59" s="4">
        <v>0</v>
      </c>
      <c r="W59" s="4">
        <v>0</v>
      </c>
      <c r="X59" s="4" t="s">
        <v>298</v>
      </c>
      <c r="Y59" s="4" t="s">
        <v>299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121</v>
      </c>
      <c r="E60" s="4" t="s">
        <v>301</v>
      </c>
      <c r="F60" s="6">
        <v>45256</v>
      </c>
      <c r="G60" s="6">
        <v>45257</v>
      </c>
      <c r="H60" s="4">
        <v>1</v>
      </c>
      <c r="I60" s="4">
        <v>1</v>
      </c>
      <c r="J60" s="4">
        <v>1</v>
      </c>
      <c r="K60" s="4" t="s">
        <v>30</v>
      </c>
      <c r="L60" s="4">
        <v>192.59</v>
      </c>
      <c r="M60" s="4">
        <v>192.59</v>
      </c>
      <c r="N60" s="4" t="s">
        <v>240</v>
      </c>
      <c r="O60" s="4" t="s">
        <v>32</v>
      </c>
      <c r="P60" s="4" t="s">
        <v>33</v>
      </c>
      <c r="Q60" s="4">
        <v>0</v>
      </c>
      <c r="R60" s="7">
        <v>45244.0000115741</v>
      </c>
      <c r="S60" s="6">
        <v>45264</v>
      </c>
      <c r="T60" s="4" t="s">
        <v>34</v>
      </c>
      <c r="U60" s="4">
        <v>192.59</v>
      </c>
      <c r="V60" s="4">
        <v>0</v>
      </c>
      <c r="W60" s="4">
        <v>0</v>
      </c>
      <c r="X60" s="4" t="s">
        <v>302</v>
      </c>
      <c r="Y60" s="4" t="s">
        <v>303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45261</v>
      </c>
      <c r="G61" s="6">
        <v>45263</v>
      </c>
      <c r="H61" s="4">
        <v>1</v>
      </c>
      <c r="I61" s="4">
        <v>2</v>
      </c>
      <c r="J61" s="4">
        <v>2</v>
      </c>
      <c r="K61" s="4" t="s">
        <v>30</v>
      </c>
      <c r="L61" s="4">
        <v>97.46</v>
      </c>
      <c r="M61" s="4">
        <v>97.46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45244.0000115741</v>
      </c>
      <c r="S61" s="6">
        <v>45264</v>
      </c>
      <c r="T61" s="4" t="s">
        <v>34</v>
      </c>
      <c r="U61" s="4">
        <v>97.46</v>
      </c>
      <c r="V61" s="4">
        <v>0</v>
      </c>
      <c r="W61" s="4">
        <v>0</v>
      </c>
      <c r="X61" s="4" t="s">
        <v>308</v>
      </c>
      <c r="Y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45262</v>
      </c>
      <c r="G62" s="6">
        <v>45263</v>
      </c>
      <c r="H62" s="4">
        <v>1</v>
      </c>
      <c r="I62" s="4">
        <v>1</v>
      </c>
      <c r="J62" s="4">
        <v>1</v>
      </c>
      <c r="K62" s="4" t="s">
        <v>30</v>
      </c>
      <c r="L62" s="4">
        <v>146.46</v>
      </c>
      <c r="M62" s="4">
        <v>146.46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45244</v>
      </c>
      <c r="S62" s="6">
        <v>45264</v>
      </c>
      <c r="T62" s="4" t="s">
        <v>34</v>
      </c>
      <c r="U62" s="4">
        <v>146.46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45256</v>
      </c>
      <c r="G63" s="6">
        <v>45257</v>
      </c>
      <c r="H63" s="4">
        <v>1</v>
      </c>
      <c r="I63" s="4">
        <v>1</v>
      </c>
      <c r="J63" s="4">
        <v>1</v>
      </c>
      <c r="K63" s="4" t="s">
        <v>30</v>
      </c>
      <c r="L63" s="4">
        <v>150.61</v>
      </c>
      <c r="M63" s="4">
        <v>150.61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45245.0000115741</v>
      </c>
      <c r="S63" s="6">
        <v>45264</v>
      </c>
      <c r="T63" s="4" t="s">
        <v>34</v>
      </c>
      <c r="U63" s="4">
        <v>150.61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292</v>
      </c>
      <c r="F64" s="6">
        <v>45262</v>
      </c>
      <c r="G64" s="6">
        <v>45263</v>
      </c>
      <c r="H64" s="4">
        <v>1</v>
      </c>
      <c r="I64" s="4">
        <v>1</v>
      </c>
      <c r="J64" s="4">
        <v>1</v>
      </c>
      <c r="K64" s="4" t="s">
        <v>30</v>
      </c>
      <c r="L64" s="4">
        <v>110.31</v>
      </c>
      <c r="M64" s="4">
        <v>110.31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45245</v>
      </c>
      <c r="S64" s="6">
        <v>45264</v>
      </c>
      <c r="T64" s="4" t="s">
        <v>34</v>
      </c>
      <c r="U64" s="4">
        <v>110.31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328</v>
      </c>
      <c r="E65" s="4" t="s">
        <v>318</v>
      </c>
      <c r="F65" s="6">
        <v>45261</v>
      </c>
      <c r="G65" s="6">
        <v>45262</v>
      </c>
      <c r="H65" s="4">
        <v>2</v>
      </c>
      <c r="I65" s="4">
        <v>1</v>
      </c>
      <c r="J65" s="4">
        <v>2</v>
      </c>
      <c r="K65" s="4" t="s">
        <v>30</v>
      </c>
      <c r="L65" s="4">
        <v>170.56</v>
      </c>
      <c r="M65" s="4">
        <v>170.56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45245</v>
      </c>
      <c r="S65" s="6">
        <v>45264</v>
      </c>
      <c r="T65" s="4" t="s">
        <v>34</v>
      </c>
      <c r="U65" s="4">
        <v>170.56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45259</v>
      </c>
      <c r="G66" s="6">
        <v>45261</v>
      </c>
      <c r="H66" s="4">
        <v>1</v>
      </c>
      <c r="I66" s="4">
        <v>2</v>
      </c>
      <c r="J66" s="4">
        <v>2</v>
      </c>
      <c r="K66" s="4" t="s">
        <v>30</v>
      </c>
      <c r="L66" s="4">
        <v>209.9</v>
      </c>
      <c r="M66" s="4">
        <v>209.9</v>
      </c>
      <c r="N66" s="4" t="s">
        <v>335</v>
      </c>
      <c r="O66" s="4" t="s">
        <v>32</v>
      </c>
      <c r="P66" s="4" t="s">
        <v>33</v>
      </c>
      <c r="Q66" s="4">
        <v>0</v>
      </c>
      <c r="R66" s="7">
        <v>45245.0000115741</v>
      </c>
      <c r="S66" s="6">
        <v>45264</v>
      </c>
      <c r="T66" s="4" t="s">
        <v>34</v>
      </c>
      <c r="U66" s="4">
        <v>209.9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44</v>
      </c>
      <c r="E67" s="4" t="s">
        <v>263</v>
      </c>
      <c r="F67" s="6">
        <v>45256</v>
      </c>
      <c r="G67" s="6">
        <v>45259</v>
      </c>
      <c r="H67" s="4">
        <v>2</v>
      </c>
      <c r="I67" s="4">
        <v>3</v>
      </c>
      <c r="J67" s="4">
        <v>6</v>
      </c>
      <c r="K67" s="4" t="s">
        <v>30</v>
      </c>
      <c r="L67" s="4">
        <v>514.44</v>
      </c>
      <c r="M67" s="4">
        <v>514.44</v>
      </c>
      <c r="N67" s="4" t="s">
        <v>339</v>
      </c>
      <c r="O67" s="4" t="s">
        <v>32</v>
      </c>
      <c r="P67" s="4" t="s">
        <v>33</v>
      </c>
      <c r="Q67" s="4">
        <v>0</v>
      </c>
      <c r="R67" s="7">
        <v>45245</v>
      </c>
      <c r="S67" s="6">
        <v>45264</v>
      </c>
      <c r="T67" s="4" t="s">
        <v>34</v>
      </c>
      <c r="U67" s="4">
        <v>514.44</v>
      </c>
      <c r="V67" s="4">
        <v>0</v>
      </c>
      <c r="W67" s="4">
        <v>0</v>
      </c>
      <c r="X67" s="4" t="s">
        <v>340</v>
      </c>
      <c r="Y67" s="4" t="s">
        <v>341</v>
      </c>
    </row>
    <row r="68" s="4" customFormat="1" spans="1:25">
      <c r="A68" s="4" t="s">
        <v>342</v>
      </c>
      <c r="B68" s="4" t="s">
        <v>26</v>
      </c>
      <c r="C68" s="4" t="s">
        <v>27</v>
      </c>
      <c r="D68" s="4" t="s">
        <v>285</v>
      </c>
      <c r="E68" s="4" t="s">
        <v>343</v>
      </c>
      <c r="F68" s="6">
        <v>45256</v>
      </c>
      <c r="G68" s="6">
        <v>45258</v>
      </c>
      <c r="H68" s="4">
        <v>1</v>
      </c>
      <c r="I68" s="4">
        <v>2</v>
      </c>
      <c r="J68" s="4">
        <v>2</v>
      </c>
      <c r="K68" s="4" t="s">
        <v>30</v>
      </c>
      <c r="L68" s="4">
        <v>173.58</v>
      </c>
      <c r="M68" s="4">
        <v>173.58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45245</v>
      </c>
      <c r="S68" s="6">
        <v>45264</v>
      </c>
      <c r="T68" s="4" t="s">
        <v>34</v>
      </c>
      <c r="U68" s="4">
        <v>173.58</v>
      </c>
      <c r="V68" s="4">
        <v>0</v>
      </c>
      <c r="W68" s="4">
        <v>0</v>
      </c>
      <c r="X68" s="4" t="s">
        <v>57</v>
      </c>
      <c r="Y68" s="4" t="s">
        <v>345</v>
      </c>
    </row>
    <row r="69" s="4" customFormat="1" spans="1:25">
      <c r="A69" s="4" t="s">
        <v>346</v>
      </c>
      <c r="B69" s="4" t="s">
        <v>26</v>
      </c>
      <c r="C69" s="4" t="s">
        <v>27</v>
      </c>
      <c r="D69" s="4" t="s">
        <v>347</v>
      </c>
      <c r="E69" s="4" t="s">
        <v>348</v>
      </c>
      <c r="F69" s="6">
        <v>45261</v>
      </c>
      <c r="G69" s="6">
        <v>45262</v>
      </c>
      <c r="H69" s="4">
        <v>2</v>
      </c>
      <c r="I69" s="4">
        <v>1</v>
      </c>
      <c r="J69" s="4">
        <v>2</v>
      </c>
      <c r="K69" s="4" t="s">
        <v>30</v>
      </c>
      <c r="L69" s="4">
        <v>883.34</v>
      </c>
      <c r="M69" s="4">
        <v>883.34</v>
      </c>
      <c r="N69" s="4" t="s">
        <v>349</v>
      </c>
      <c r="O69" s="4" t="s">
        <v>32</v>
      </c>
      <c r="P69" s="4" t="s">
        <v>33</v>
      </c>
      <c r="Q69" s="4">
        <v>0</v>
      </c>
      <c r="R69" s="7">
        <v>45245.0000115741</v>
      </c>
      <c r="S69" s="6">
        <v>45264</v>
      </c>
      <c r="T69" s="4" t="s">
        <v>34</v>
      </c>
      <c r="U69" s="4">
        <v>883.34</v>
      </c>
      <c r="V69" s="4">
        <v>0</v>
      </c>
      <c r="W69" s="4">
        <v>0</v>
      </c>
      <c r="X69" s="4" t="s">
        <v>350</v>
      </c>
      <c r="Y69" s="4" t="s">
        <v>351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121</v>
      </c>
      <c r="E70" s="4" t="s">
        <v>353</v>
      </c>
      <c r="F70" s="6">
        <v>45261</v>
      </c>
      <c r="G70" s="6">
        <v>45262</v>
      </c>
      <c r="H70" s="4">
        <v>1</v>
      </c>
      <c r="I70" s="4">
        <v>1</v>
      </c>
      <c r="J70" s="4">
        <v>1</v>
      </c>
      <c r="K70" s="4" t="s">
        <v>30</v>
      </c>
      <c r="L70" s="4">
        <v>222.76</v>
      </c>
      <c r="M70" s="4">
        <v>222.76</v>
      </c>
      <c r="N70" s="4" t="s">
        <v>354</v>
      </c>
      <c r="O70" s="4" t="s">
        <v>32</v>
      </c>
      <c r="P70" s="4" t="s">
        <v>33</v>
      </c>
      <c r="Q70" s="4">
        <v>0</v>
      </c>
      <c r="R70" s="7">
        <v>45246.0000115741</v>
      </c>
      <c r="S70" s="6">
        <v>45264</v>
      </c>
      <c r="T70" s="4" t="s">
        <v>34</v>
      </c>
      <c r="U70" s="4">
        <v>222.76</v>
      </c>
      <c r="V70" s="4">
        <v>0</v>
      </c>
      <c r="W70" s="4">
        <v>0</v>
      </c>
      <c r="X70" s="4" t="s">
        <v>355</v>
      </c>
      <c r="Y70" s="4" t="s">
        <v>356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88</v>
      </c>
      <c r="E71" s="4" t="s">
        <v>89</v>
      </c>
      <c r="F71" s="6">
        <v>45260</v>
      </c>
      <c r="G71" s="6">
        <v>45261</v>
      </c>
      <c r="H71" s="4">
        <v>1</v>
      </c>
      <c r="I71" s="4">
        <v>1</v>
      </c>
      <c r="J71" s="4">
        <v>1</v>
      </c>
      <c r="K71" s="4" t="s">
        <v>30</v>
      </c>
      <c r="L71" s="4">
        <v>213.4</v>
      </c>
      <c r="M71" s="4">
        <v>213.4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45247</v>
      </c>
      <c r="S71" s="6">
        <v>45264</v>
      </c>
      <c r="T71" s="4" t="s">
        <v>34</v>
      </c>
      <c r="U71" s="4">
        <v>213.4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88</v>
      </c>
      <c r="E72" s="4" t="s">
        <v>89</v>
      </c>
      <c r="F72" s="6">
        <v>45260</v>
      </c>
      <c r="G72" s="6">
        <v>45261</v>
      </c>
      <c r="H72" s="4">
        <v>1</v>
      </c>
      <c r="I72" s="4">
        <v>1</v>
      </c>
      <c r="J72" s="4">
        <v>1</v>
      </c>
      <c r="K72" s="4" t="s">
        <v>30</v>
      </c>
      <c r="L72" s="4">
        <v>213.46</v>
      </c>
      <c r="M72" s="4">
        <v>213.46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45247</v>
      </c>
      <c r="S72" s="6">
        <v>45264</v>
      </c>
      <c r="T72" s="4" t="s">
        <v>34</v>
      </c>
      <c r="U72" s="4">
        <v>213.46</v>
      </c>
      <c r="V72" s="4">
        <v>0</v>
      </c>
      <c r="W72" s="4">
        <v>0</v>
      </c>
      <c r="X72" s="4" t="s">
        <v>363</v>
      </c>
      <c r="Y72" s="4" t="s">
        <v>364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45259</v>
      </c>
      <c r="G73" s="6">
        <v>45261</v>
      </c>
      <c r="H73" s="4">
        <v>1</v>
      </c>
      <c r="I73" s="4">
        <v>2</v>
      </c>
      <c r="J73" s="4">
        <v>2</v>
      </c>
      <c r="K73" s="4" t="s">
        <v>30</v>
      </c>
      <c r="L73" s="4">
        <v>379</v>
      </c>
      <c r="M73" s="4">
        <v>379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45247.0000115741</v>
      </c>
      <c r="S73" s="6">
        <v>45264</v>
      </c>
      <c r="T73" s="4" t="s">
        <v>34</v>
      </c>
      <c r="U73" s="4">
        <v>379</v>
      </c>
      <c r="V73" s="4">
        <v>0</v>
      </c>
      <c r="W73" s="4">
        <v>0</v>
      </c>
      <c r="X73" s="4" t="s">
        <v>369</v>
      </c>
      <c r="Y73" s="4" t="s">
        <v>370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373</v>
      </c>
      <c r="F74" s="6">
        <v>45258</v>
      </c>
      <c r="G74" s="6">
        <v>45260</v>
      </c>
      <c r="H74" s="4">
        <v>2</v>
      </c>
      <c r="I74" s="4">
        <v>2</v>
      </c>
      <c r="J74" s="4">
        <v>4</v>
      </c>
      <c r="K74" s="4" t="s">
        <v>30</v>
      </c>
      <c r="L74" s="4">
        <v>564.64</v>
      </c>
      <c r="M74" s="4">
        <v>564.64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45247</v>
      </c>
      <c r="S74" s="6">
        <v>45264</v>
      </c>
      <c r="T74" s="4" t="s">
        <v>34</v>
      </c>
      <c r="U74" s="4">
        <v>564.64</v>
      </c>
      <c r="V74" s="4">
        <v>0</v>
      </c>
      <c r="W74" s="4">
        <v>0</v>
      </c>
      <c r="X74" s="4" t="s">
        <v>375</v>
      </c>
      <c r="Y74" s="4" t="s">
        <v>376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372</v>
      </c>
      <c r="E75" s="4" t="s">
        <v>373</v>
      </c>
      <c r="F75" s="6">
        <v>45258</v>
      </c>
      <c r="G75" s="6">
        <v>45260</v>
      </c>
      <c r="H75" s="4">
        <v>1</v>
      </c>
      <c r="I75" s="4">
        <v>2</v>
      </c>
      <c r="J75" s="4">
        <v>2</v>
      </c>
      <c r="K75" s="4" t="s">
        <v>30</v>
      </c>
      <c r="L75" s="4">
        <v>282.32</v>
      </c>
      <c r="M75" s="4">
        <v>282.32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45247</v>
      </c>
      <c r="S75" s="6">
        <v>45264</v>
      </c>
      <c r="T75" s="4" t="s">
        <v>34</v>
      </c>
      <c r="U75" s="4">
        <v>282.32</v>
      </c>
      <c r="V75" s="4">
        <v>0</v>
      </c>
      <c r="W75" s="4">
        <v>0</v>
      </c>
      <c r="X75" s="4" t="s">
        <v>379</v>
      </c>
      <c r="Y75" s="4" t="s">
        <v>380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291</v>
      </c>
      <c r="E76" s="4" t="s">
        <v>292</v>
      </c>
      <c r="F76" s="6">
        <v>45258</v>
      </c>
      <c r="G76" s="6">
        <v>45259</v>
      </c>
      <c r="H76" s="4">
        <v>1</v>
      </c>
      <c r="I76" s="4">
        <v>1</v>
      </c>
      <c r="J76" s="4">
        <v>1</v>
      </c>
      <c r="K76" s="4" t="s">
        <v>30</v>
      </c>
      <c r="L76" s="4">
        <v>45.77</v>
      </c>
      <c r="M76" s="4">
        <v>45.77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45248.0000115741</v>
      </c>
      <c r="S76" s="6">
        <v>45264</v>
      </c>
      <c r="T76" s="4" t="s">
        <v>34</v>
      </c>
      <c r="U76" s="4">
        <v>45.77</v>
      </c>
      <c r="V76" s="4">
        <v>0</v>
      </c>
      <c r="W76" s="4">
        <v>0</v>
      </c>
      <c r="X76" s="4" t="s">
        <v>383</v>
      </c>
      <c r="Y76" s="4" t="s">
        <v>57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386</v>
      </c>
      <c r="F77" s="6">
        <v>45255</v>
      </c>
      <c r="G77" s="6">
        <v>45258</v>
      </c>
      <c r="H77" s="4">
        <v>1</v>
      </c>
      <c r="I77" s="4">
        <v>3</v>
      </c>
      <c r="J77" s="4">
        <v>3</v>
      </c>
      <c r="K77" s="4" t="s">
        <v>30</v>
      </c>
      <c r="L77" s="4">
        <v>253.05</v>
      </c>
      <c r="M77" s="4">
        <v>253.05</v>
      </c>
      <c r="N77" s="4" t="s">
        <v>387</v>
      </c>
      <c r="O77" s="4" t="s">
        <v>32</v>
      </c>
      <c r="P77" s="4" t="s">
        <v>33</v>
      </c>
      <c r="Q77" s="4">
        <v>0</v>
      </c>
      <c r="R77" s="7">
        <v>45248</v>
      </c>
      <c r="S77" s="6">
        <v>45264</v>
      </c>
      <c r="T77" s="4" t="s">
        <v>34</v>
      </c>
      <c r="U77" s="4">
        <v>253.05</v>
      </c>
      <c r="V77" s="4">
        <v>0</v>
      </c>
      <c r="W77" s="4">
        <v>0</v>
      </c>
      <c r="X77" s="4" t="s">
        <v>388</v>
      </c>
      <c r="Y77" s="4" t="s">
        <v>389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88</v>
      </c>
      <c r="E78" s="4" t="s">
        <v>89</v>
      </c>
      <c r="F78" s="6">
        <v>45256</v>
      </c>
      <c r="G78" s="6">
        <v>45257</v>
      </c>
      <c r="H78" s="4">
        <v>1</v>
      </c>
      <c r="I78" s="4">
        <v>1</v>
      </c>
      <c r="J78" s="4">
        <v>1</v>
      </c>
      <c r="K78" s="4" t="s">
        <v>30</v>
      </c>
      <c r="L78" s="4">
        <v>214.33</v>
      </c>
      <c r="M78" s="4">
        <v>214.33</v>
      </c>
      <c r="N78" s="4" t="s">
        <v>391</v>
      </c>
      <c r="O78" s="4" t="s">
        <v>32</v>
      </c>
      <c r="P78" s="4" t="s">
        <v>33</v>
      </c>
      <c r="Q78" s="4">
        <v>0</v>
      </c>
      <c r="R78" s="7">
        <v>45248.0000115741</v>
      </c>
      <c r="S78" s="6">
        <v>45264</v>
      </c>
      <c r="T78" s="4" t="s">
        <v>34</v>
      </c>
      <c r="U78" s="4">
        <v>214.33</v>
      </c>
      <c r="V78" s="4">
        <v>0</v>
      </c>
      <c r="W78" s="4">
        <v>0</v>
      </c>
      <c r="X78" s="4" t="s">
        <v>392</v>
      </c>
      <c r="Y78" s="4" t="s">
        <v>393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372</v>
      </c>
      <c r="E79" s="4" t="s">
        <v>373</v>
      </c>
      <c r="F79" s="6">
        <v>45259</v>
      </c>
      <c r="G79" s="6">
        <v>45260</v>
      </c>
      <c r="H79" s="4">
        <v>1</v>
      </c>
      <c r="I79" s="4">
        <v>1</v>
      </c>
      <c r="J79" s="4">
        <v>1</v>
      </c>
      <c r="K79" s="4" t="s">
        <v>30</v>
      </c>
      <c r="L79" s="4">
        <v>143.95</v>
      </c>
      <c r="M79" s="4">
        <v>143.95</v>
      </c>
      <c r="N79" s="4" t="s">
        <v>395</v>
      </c>
      <c r="O79" s="4" t="s">
        <v>32</v>
      </c>
      <c r="P79" s="4" t="s">
        <v>33</v>
      </c>
      <c r="Q79" s="4">
        <v>0</v>
      </c>
      <c r="R79" s="7">
        <v>45248.0000115741</v>
      </c>
      <c r="S79" s="6">
        <v>45264</v>
      </c>
      <c r="T79" s="4" t="s">
        <v>34</v>
      </c>
      <c r="U79" s="4">
        <v>143.95</v>
      </c>
      <c r="V79" s="4">
        <v>0</v>
      </c>
      <c r="W79" s="4">
        <v>0</v>
      </c>
      <c r="X79" s="4" t="s">
        <v>396</v>
      </c>
      <c r="Y79" s="4" t="s">
        <v>397</v>
      </c>
    </row>
    <row r="80" s="4" customFormat="1" spans="1:25">
      <c r="A80" s="4" t="s">
        <v>398</v>
      </c>
      <c r="B80" s="4" t="s">
        <v>26</v>
      </c>
      <c r="C80" s="4" t="s">
        <v>27</v>
      </c>
      <c r="D80" s="4" t="s">
        <v>399</v>
      </c>
      <c r="E80" s="4" t="s">
        <v>400</v>
      </c>
      <c r="F80" s="6">
        <v>45257</v>
      </c>
      <c r="G80" s="6">
        <v>45258</v>
      </c>
      <c r="H80" s="4">
        <v>1</v>
      </c>
      <c r="I80" s="4">
        <v>1</v>
      </c>
      <c r="J80" s="4">
        <v>1</v>
      </c>
      <c r="K80" s="4" t="s">
        <v>30</v>
      </c>
      <c r="L80" s="4">
        <v>124.43</v>
      </c>
      <c r="M80" s="4">
        <v>124.43</v>
      </c>
      <c r="N80" s="4" t="s">
        <v>401</v>
      </c>
      <c r="O80" s="4" t="s">
        <v>32</v>
      </c>
      <c r="P80" s="4" t="s">
        <v>33</v>
      </c>
      <c r="Q80" s="4">
        <v>0</v>
      </c>
      <c r="R80" s="7">
        <v>45249.0000115741</v>
      </c>
      <c r="S80" s="6">
        <v>45264</v>
      </c>
      <c r="T80" s="4" t="s">
        <v>34</v>
      </c>
      <c r="U80" s="4">
        <v>124.43</v>
      </c>
      <c r="V80" s="4">
        <v>0</v>
      </c>
      <c r="W80" s="4">
        <v>0</v>
      </c>
      <c r="X80" s="4" t="s">
        <v>402</v>
      </c>
      <c r="Y80" s="4" t="s">
        <v>57</v>
      </c>
    </row>
    <row r="81" s="4" customFormat="1" spans="1:25">
      <c r="A81" s="4" t="s">
        <v>398</v>
      </c>
      <c r="B81" s="4" t="s">
        <v>26</v>
      </c>
      <c r="C81" s="4" t="s">
        <v>68</v>
      </c>
      <c r="D81" s="4" t="s">
        <v>399</v>
      </c>
      <c r="E81" s="4" t="s">
        <v>400</v>
      </c>
      <c r="F81" s="6">
        <v>45257</v>
      </c>
      <c r="G81" s="6">
        <v>45258</v>
      </c>
      <c r="H81" s="4">
        <v>1</v>
      </c>
      <c r="I81" s="4">
        <v>1</v>
      </c>
      <c r="J81" s="4">
        <v>1</v>
      </c>
      <c r="K81" s="4" t="s">
        <v>30</v>
      </c>
      <c r="L81" s="4">
        <v>-124.43</v>
      </c>
      <c r="M81" s="4">
        <v>-124.43</v>
      </c>
      <c r="N81" s="4" t="s">
        <v>401</v>
      </c>
      <c r="O81" s="4" t="s">
        <v>32</v>
      </c>
      <c r="P81" s="4" t="s">
        <v>33</v>
      </c>
      <c r="Q81" s="4">
        <v>0</v>
      </c>
      <c r="R81" s="7">
        <v>45249.0000115741</v>
      </c>
      <c r="S81" s="6">
        <v>45264</v>
      </c>
      <c r="T81" s="4" t="s">
        <v>34</v>
      </c>
      <c r="U81" s="4">
        <v>-124.43</v>
      </c>
      <c r="V81" s="4">
        <v>0</v>
      </c>
      <c r="W81" s="4">
        <v>0</v>
      </c>
      <c r="X81" s="4" t="s">
        <v>402</v>
      </c>
      <c r="Y81" s="4" t="s">
        <v>57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45257</v>
      </c>
      <c r="G82" s="6">
        <v>45259</v>
      </c>
      <c r="H82" s="4">
        <v>1</v>
      </c>
      <c r="I82" s="4">
        <v>2</v>
      </c>
      <c r="J82" s="4">
        <v>2</v>
      </c>
      <c r="K82" s="4" t="s">
        <v>30</v>
      </c>
      <c r="L82" s="4">
        <v>306.92</v>
      </c>
      <c r="M82" s="4">
        <v>306.92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45249.0000115741</v>
      </c>
      <c r="S82" s="6">
        <v>45264</v>
      </c>
      <c r="T82" s="4" t="s">
        <v>34</v>
      </c>
      <c r="U82" s="4">
        <v>306.92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384</v>
      </c>
      <c r="B83" s="4" t="s">
        <v>26</v>
      </c>
      <c r="C83" s="4" t="s">
        <v>68</v>
      </c>
      <c r="D83" s="4" t="s">
        <v>385</v>
      </c>
      <c r="E83" s="4" t="s">
        <v>386</v>
      </c>
      <c r="F83" s="6">
        <v>45255</v>
      </c>
      <c r="G83" s="6">
        <v>45258</v>
      </c>
      <c r="H83" s="4">
        <v>1</v>
      </c>
      <c r="I83" s="4">
        <v>3</v>
      </c>
      <c r="J83" s="4">
        <v>3</v>
      </c>
      <c r="K83" s="4" t="s">
        <v>30</v>
      </c>
      <c r="L83" s="4">
        <v>-253.05</v>
      </c>
      <c r="M83" s="4">
        <v>-253.05</v>
      </c>
      <c r="N83" s="4" t="s">
        <v>387</v>
      </c>
      <c r="O83" s="4" t="s">
        <v>32</v>
      </c>
      <c r="P83" s="4" t="s">
        <v>33</v>
      </c>
      <c r="Q83" s="4">
        <v>0</v>
      </c>
      <c r="R83" s="7">
        <v>45248</v>
      </c>
      <c r="S83" s="6">
        <v>45264</v>
      </c>
      <c r="T83" s="4" t="s">
        <v>34</v>
      </c>
      <c r="U83" s="4">
        <v>-253.05</v>
      </c>
      <c r="V83" s="4">
        <v>0</v>
      </c>
      <c r="W83" s="4">
        <v>0</v>
      </c>
      <c r="X83" s="4" t="s">
        <v>388</v>
      </c>
      <c r="Y83" s="4" t="s">
        <v>389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44</v>
      </c>
      <c r="E84" s="4" t="s">
        <v>263</v>
      </c>
      <c r="F84" s="6">
        <v>45259</v>
      </c>
      <c r="G84" s="6">
        <v>45262</v>
      </c>
      <c r="H84" s="4">
        <v>1</v>
      </c>
      <c r="I84" s="4">
        <v>3</v>
      </c>
      <c r="J84" s="4">
        <v>3</v>
      </c>
      <c r="K84" s="4" t="s">
        <v>30</v>
      </c>
      <c r="L84" s="4">
        <v>293.92</v>
      </c>
      <c r="M84" s="4">
        <v>293.92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45250.0000115741</v>
      </c>
      <c r="S84" s="6">
        <v>45264</v>
      </c>
      <c r="T84" s="4" t="s">
        <v>34</v>
      </c>
      <c r="U84" s="4">
        <v>293.92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414</v>
      </c>
      <c r="E85" s="4" t="s">
        <v>415</v>
      </c>
      <c r="F85" s="6">
        <v>45259</v>
      </c>
      <c r="G85" s="6">
        <v>45260</v>
      </c>
      <c r="H85" s="4">
        <v>1</v>
      </c>
      <c r="I85" s="4">
        <v>1</v>
      </c>
      <c r="J85" s="4">
        <v>1</v>
      </c>
      <c r="K85" s="4" t="s">
        <v>30</v>
      </c>
      <c r="L85" s="4">
        <v>149.59</v>
      </c>
      <c r="M85" s="4">
        <v>149.59</v>
      </c>
      <c r="N85" s="4" t="s">
        <v>416</v>
      </c>
      <c r="O85" s="4" t="s">
        <v>32</v>
      </c>
      <c r="P85" s="4" t="s">
        <v>33</v>
      </c>
      <c r="Q85" s="4">
        <v>0</v>
      </c>
      <c r="R85" s="7">
        <v>45250.0000115741</v>
      </c>
      <c r="S85" s="6">
        <v>45264</v>
      </c>
      <c r="T85" s="4" t="s">
        <v>34</v>
      </c>
      <c r="U85" s="4">
        <v>149.59</v>
      </c>
      <c r="V85" s="4">
        <v>0</v>
      </c>
      <c r="W85" s="4">
        <v>0</v>
      </c>
      <c r="X85" s="4" t="s">
        <v>417</v>
      </c>
      <c r="Y85" s="4" t="s">
        <v>418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88</v>
      </c>
      <c r="E86" s="4" t="s">
        <v>89</v>
      </c>
      <c r="F86" s="6">
        <v>45261</v>
      </c>
      <c r="G86" s="6">
        <v>45262</v>
      </c>
      <c r="H86" s="4">
        <v>1</v>
      </c>
      <c r="I86" s="4">
        <v>1</v>
      </c>
      <c r="J86" s="4">
        <v>1</v>
      </c>
      <c r="K86" s="4" t="s">
        <v>30</v>
      </c>
      <c r="L86" s="4">
        <v>218.44</v>
      </c>
      <c r="M86" s="4">
        <v>218.44</v>
      </c>
      <c r="N86" s="4" t="s">
        <v>420</v>
      </c>
      <c r="O86" s="4" t="s">
        <v>32</v>
      </c>
      <c r="P86" s="4" t="s">
        <v>33</v>
      </c>
      <c r="Q86" s="4">
        <v>0</v>
      </c>
      <c r="R86" s="7">
        <v>45250.0000115741</v>
      </c>
      <c r="S86" s="6">
        <v>45264</v>
      </c>
      <c r="T86" s="4" t="s">
        <v>34</v>
      </c>
      <c r="U86" s="4">
        <v>218.44</v>
      </c>
      <c r="V86" s="4">
        <v>0</v>
      </c>
      <c r="W86" s="4">
        <v>0</v>
      </c>
      <c r="X86" s="4" t="s">
        <v>421</v>
      </c>
      <c r="Y86" s="4" t="s">
        <v>422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424</v>
      </c>
      <c r="E87" s="4" t="s">
        <v>425</v>
      </c>
      <c r="F87" s="6">
        <v>45256</v>
      </c>
      <c r="G87" s="6">
        <v>45259</v>
      </c>
      <c r="H87" s="4">
        <v>1</v>
      </c>
      <c r="I87" s="4">
        <v>3</v>
      </c>
      <c r="J87" s="4">
        <v>3</v>
      </c>
      <c r="K87" s="4" t="s">
        <v>30</v>
      </c>
      <c r="L87" s="4">
        <v>314.94</v>
      </c>
      <c r="M87" s="4">
        <v>314.94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45250</v>
      </c>
      <c r="S87" s="6">
        <v>45264</v>
      </c>
      <c r="T87" s="4" t="s">
        <v>34</v>
      </c>
      <c r="U87" s="4">
        <v>314.94</v>
      </c>
      <c r="V87" s="4">
        <v>0</v>
      </c>
      <c r="W87" s="4">
        <v>0</v>
      </c>
      <c r="X87" s="4" t="s">
        <v>427</v>
      </c>
      <c r="Y87" s="4" t="s">
        <v>428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431</v>
      </c>
      <c r="F88" s="6">
        <v>45256</v>
      </c>
      <c r="G88" s="6">
        <v>45259</v>
      </c>
      <c r="H88" s="4">
        <v>1</v>
      </c>
      <c r="I88" s="4">
        <v>3</v>
      </c>
      <c r="J88" s="4">
        <v>3</v>
      </c>
      <c r="K88" s="4" t="s">
        <v>30</v>
      </c>
      <c r="L88" s="4">
        <v>422.64</v>
      </c>
      <c r="M88" s="4">
        <v>422.64</v>
      </c>
      <c r="N88" s="4" t="s">
        <v>432</v>
      </c>
      <c r="O88" s="4" t="s">
        <v>32</v>
      </c>
      <c r="P88" s="4" t="s">
        <v>33</v>
      </c>
      <c r="Q88" s="4">
        <v>0</v>
      </c>
      <c r="R88" s="7">
        <v>45250</v>
      </c>
      <c r="S88" s="6">
        <v>45264</v>
      </c>
      <c r="T88" s="4" t="s">
        <v>34</v>
      </c>
      <c r="U88" s="4">
        <v>422.64</v>
      </c>
      <c r="V88" s="4">
        <v>0</v>
      </c>
      <c r="W88" s="4">
        <v>0</v>
      </c>
      <c r="X88" s="4" t="s">
        <v>433</v>
      </c>
      <c r="Y88" s="4" t="s">
        <v>434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436</v>
      </c>
      <c r="E89" s="4" t="s">
        <v>437</v>
      </c>
      <c r="F89" s="6">
        <v>45257</v>
      </c>
      <c r="G89" s="6">
        <v>45258</v>
      </c>
      <c r="H89" s="4">
        <v>1</v>
      </c>
      <c r="I89" s="4">
        <v>1</v>
      </c>
      <c r="J89" s="4">
        <v>1</v>
      </c>
      <c r="K89" s="4" t="s">
        <v>30</v>
      </c>
      <c r="L89" s="4">
        <v>117.51</v>
      </c>
      <c r="M89" s="4">
        <v>117.51</v>
      </c>
      <c r="N89" s="4" t="s">
        <v>438</v>
      </c>
      <c r="O89" s="4" t="s">
        <v>32</v>
      </c>
      <c r="P89" s="4" t="s">
        <v>33</v>
      </c>
      <c r="Q89" s="4">
        <v>0</v>
      </c>
      <c r="R89" s="7">
        <v>45251.0000115741</v>
      </c>
      <c r="S89" s="6">
        <v>45264</v>
      </c>
      <c r="T89" s="4" t="s">
        <v>34</v>
      </c>
      <c r="U89" s="4">
        <v>117.51</v>
      </c>
      <c r="V89" s="4">
        <v>0</v>
      </c>
      <c r="W89" s="4">
        <v>0</v>
      </c>
      <c r="X89" s="4" t="s">
        <v>439</v>
      </c>
      <c r="Y89" s="4" t="s">
        <v>440</v>
      </c>
    </row>
    <row r="90" s="4" customFormat="1" spans="1:25">
      <c r="A90" s="4" t="s">
        <v>441</v>
      </c>
      <c r="B90" s="4" t="s">
        <v>26</v>
      </c>
      <c r="C90" s="4" t="s">
        <v>27</v>
      </c>
      <c r="D90" s="4" t="s">
        <v>442</v>
      </c>
      <c r="E90" s="4" t="s">
        <v>443</v>
      </c>
      <c r="F90" s="6">
        <v>45258</v>
      </c>
      <c r="G90" s="6">
        <v>45259</v>
      </c>
      <c r="H90" s="4">
        <v>1</v>
      </c>
      <c r="I90" s="4">
        <v>1</v>
      </c>
      <c r="J90" s="4">
        <v>1</v>
      </c>
      <c r="K90" s="4" t="s">
        <v>30</v>
      </c>
      <c r="L90" s="4">
        <v>80.32</v>
      </c>
      <c r="M90" s="4">
        <v>80.32</v>
      </c>
      <c r="N90" s="4" t="s">
        <v>444</v>
      </c>
      <c r="O90" s="4" t="s">
        <v>32</v>
      </c>
      <c r="P90" s="4" t="s">
        <v>33</v>
      </c>
      <c r="Q90" s="4">
        <v>0</v>
      </c>
      <c r="R90" s="7">
        <v>45251.0000115741</v>
      </c>
      <c r="S90" s="6">
        <v>45264</v>
      </c>
      <c r="T90" s="4" t="s">
        <v>34</v>
      </c>
      <c r="U90" s="4">
        <v>80.32</v>
      </c>
      <c r="V90" s="4">
        <v>0</v>
      </c>
      <c r="W90" s="4">
        <v>0</v>
      </c>
      <c r="X90" s="4" t="s">
        <v>445</v>
      </c>
      <c r="Y90" s="4" t="s">
        <v>446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</v>
      </c>
      <c r="E91" s="4" t="s">
        <v>244</v>
      </c>
      <c r="F91" s="6">
        <v>45256</v>
      </c>
      <c r="G91" s="6">
        <v>45259</v>
      </c>
      <c r="H91" s="4">
        <v>1</v>
      </c>
      <c r="I91" s="4">
        <v>3</v>
      </c>
      <c r="J91" s="4">
        <v>3</v>
      </c>
      <c r="K91" s="4" t="s">
        <v>30</v>
      </c>
      <c r="L91" s="4">
        <v>261.95</v>
      </c>
      <c r="M91" s="4">
        <v>261.95</v>
      </c>
      <c r="N91" s="4" t="s">
        <v>448</v>
      </c>
      <c r="O91" s="4" t="s">
        <v>32</v>
      </c>
      <c r="P91" s="4" t="s">
        <v>33</v>
      </c>
      <c r="Q91" s="4">
        <v>0</v>
      </c>
      <c r="R91" s="7">
        <v>45251.0000115741</v>
      </c>
      <c r="S91" s="6">
        <v>45264</v>
      </c>
      <c r="T91" s="4" t="s">
        <v>34</v>
      </c>
      <c r="U91" s="4">
        <v>261.95</v>
      </c>
      <c r="V91" s="4">
        <v>0</v>
      </c>
      <c r="W91" s="4">
        <v>0</v>
      </c>
      <c r="X91" s="4" t="s">
        <v>449</v>
      </c>
      <c r="Y91" s="4" t="s">
        <v>450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88</v>
      </c>
      <c r="E92" s="4" t="s">
        <v>89</v>
      </c>
      <c r="F92" s="6">
        <v>45262</v>
      </c>
      <c r="G92" s="6">
        <v>45263</v>
      </c>
      <c r="H92" s="4">
        <v>1</v>
      </c>
      <c r="I92" s="4">
        <v>1</v>
      </c>
      <c r="J92" s="4">
        <v>1</v>
      </c>
      <c r="K92" s="4" t="s">
        <v>30</v>
      </c>
      <c r="L92" s="4">
        <v>219.91</v>
      </c>
      <c r="M92" s="4">
        <v>219.91</v>
      </c>
      <c r="N92" s="4" t="s">
        <v>452</v>
      </c>
      <c r="O92" s="4" t="s">
        <v>32</v>
      </c>
      <c r="P92" s="4" t="s">
        <v>33</v>
      </c>
      <c r="Q92" s="4">
        <v>0</v>
      </c>
      <c r="R92" s="7">
        <v>45251</v>
      </c>
      <c r="S92" s="6">
        <v>45264</v>
      </c>
      <c r="T92" s="4" t="s">
        <v>34</v>
      </c>
      <c r="U92" s="4">
        <v>219.91</v>
      </c>
      <c r="V92" s="4">
        <v>0</v>
      </c>
      <c r="W92" s="4">
        <v>0</v>
      </c>
      <c r="X92" s="4" t="s">
        <v>453</v>
      </c>
      <c r="Y92" s="4" t="s">
        <v>454</v>
      </c>
    </row>
    <row r="93" s="4" customFormat="1" spans="1:25">
      <c r="A93" s="4" t="s">
        <v>455</v>
      </c>
      <c r="B93" s="4" t="s">
        <v>26</v>
      </c>
      <c r="C93" s="4" t="s">
        <v>27</v>
      </c>
      <c r="D93" s="4" t="s">
        <v>44</v>
      </c>
      <c r="E93" s="4" t="s">
        <v>244</v>
      </c>
      <c r="F93" s="6">
        <v>45259</v>
      </c>
      <c r="G93" s="6">
        <v>45261</v>
      </c>
      <c r="H93" s="4">
        <v>2</v>
      </c>
      <c r="I93" s="4">
        <v>2</v>
      </c>
      <c r="J93" s="4">
        <v>4</v>
      </c>
      <c r="K93" s="4" t="s">
        <v>30</v>
      </c>
      <c r="L93" s="4">
        <v>370.24</v>
      </c>
      <c r="M93" s="4">
        <v>370.24</v>
      </c>
      <c r="N93" s="4" t="s">
        <v>456</v>
      </c>
      <c r="O93" s="4" t="s">
        <v>32</v>
      </c>
      <c r="P93" s="4" t="s">
        <v>33</v>
      </c>
      <c r="Q93" s="4">
        <v>0</v>
      </c>
      <c r="R93" s="7">
        <v>45251.0000115741</v>
      </c>
      <c r="S93" s="6">
        <v>45264</v>
      </c>
      <c r="T93" s="4" t="s">
        <v>34</v>
      </c>
      <c r="U93" s="4">
        <v>370.24</v>
      </c>
      <c r="V93" s="4">
        <v>0</v>
      </c>
      <c r="W93" s="4">
        <v>0</v>
      </c>
      <c r="X93" s="4" t="s">
        <v>457</v>
      </c>
      <c r="Y93" s="4" t="s">
        <v>458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88</v>
      </c>
      <c r="E94" s="4" t="s">
        <v>460</v>
      </c>
      <c r="F94" s="6">
        <v>45258</v>
      </c>
      <c r="G94" s="6">
        <v>45259</v>
      </c>
      <c r="H94" s="4">
        <v>1</v>
      </c>
      <c r="I94" s="4">
        <v>1</v>
      </c>
      <c r="J94" s="4">
        <v>1</v>
      </c>
      <c r="K94" s="4" t="s">
        <v>30</v>
      </c>
      <c r="L94" s="4">
        <v>220.61</v>
      </c>
      <c r="M94" s="4">
        <v>220.61</v>
      </c>
      <c r="N94" s="4" t="s">
        <v>461</v>
      </c>
      <c r="O94" s="4" t="s">
        <v>32</v>
      </c>
      <c r="P94" s="4" t="s">
        <v>33</v>
      </c>
      <c r="Q94" s="4">
        <v>0</v>
      </c>
      <c r="R94" s="7">
        <v>45251</v>
      </c>
      <c r="S94" s="6">
        <v>45264</v>
      </c>
      <c r="T94" s="4" t="s">
        <v>34</v>
      </c>
      <c r="U94" s="4">
        <v>220.61</v>
      </c>
      <c r="V94" s="4">
        <v>0</v>
      </c>
      <c r="W94" s="4">
        <v>0</v>
      </c>
      <c r="X94" s="4" t="s">
        <v>462</v>
      </c>
      <c r="Y94" s="4" t="s">
        <v>463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44</v>
      </c>
      <c r="E95" s="4" t="s">
        <v>244</v>
      </c>
      <c r="F95" s="6">
        <v>45260</v>
      </c>
      <c r="G95" s="6">
        <v>45261</v>
      </c>
      <c r="H95" s="4">
        <v>2</v>
      </c>
      <c r="I95" s="4">
        <v>1</v>
      </c>
      <c r="J95" s="4">
        <v>2</v>
      </c>
      <c r="K95" s="4" t="s">
        <v>30</v>
      </c>
      <c r="L95" s="4">
        <v>187.34</v>
      </c>
      <c r="M95" s="4">
        <v>187.34</v>
      </c>
      <c r="N95" s="4" t="s">
        <v>465</v>
      </c>
      <c r="O95" s="4" t="s">
        <v>32</v>
      </c>
      <c r="P95" s="4" t="s">
        <v>33</v>
      </c>
      <c r="Q95" s="4">
        <v>0</v>
      </c>
      <c r="R95" s="7">
        <v>45251</v>
      </c>
      <c r="S95" s="6">
        <v>45264</v>
      </c>
      <c r="T95" s="4" t="s">
        <v>34</v>
      </c>
      <c r="U95" s="4">
        <v>187.34</v>
      </c>
      <c r="V95" s="4">
        <v>0</v>
      </c>
      <c r="W95" s="4">
        <v>0</v>
      </c>
      <c r="X95" s="4" t="s">
        <v>466</v>
      </c>
      <c r="Y95" s="4" t="s">
        <v>467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44</v>
      </c>
      <c r="E96" s="4" t="s">
        <v>244</v>
      </c>
      <c r="F96" s="6">
        <v>45257</v>
      </c>
      <c r="G96" s="6">
        <v>45261</v>
      </c>
      <c r="H96" s="4">
        <v>2</v>
      </c>
      <c r="I96" s="4">
        <v>4</v>
      </c>
      <c r="J96" s="4">
        <v>8</v>
      </c>
      <c r="K96" s="4" t="s">
        <v>30</v>
      </c>
      <c r="L96" s="4">
        <v>723.78</v>
      </c>
      <c r="M96" s="4">
        <v>723.78</v>
      </c>
      <c r="N96" s="4" t="s">
        <v>469</v>
      </c>
      <c r="O96" s="4" t="s">
        <v>32</v>
      </c>
      <c r="P96" s="4" t="s">
        <v>33</v>
      </c>
      <c r="Q96" s="4">
        <v>0</v>
      </c>
      <c r="R96" s="7">
        <v>45251.0000115741</v>
      </c>
      <c r="S96" s="6">
        <v>45264</v>
      </c>
      <c r="T96" s="4" t="s">
        <v>34</v>
      </c>
      <c r="U96" s="4">
        <v>723.78</v>
      </c>
      <c r="V96" s="4">
        <v>0</v>
      </c>
      <c r="W96" s="4">
        <v>0</v>
      </c>
      <c r="X96" s="4" t="s">
        <v>470</v>
      </c>
      <c r="Y96" s="4" t="s">
        <v>471</v>
      </c>
    </row>
    <row r="97" s="4" customFormat="1" spans="1:25">
      <c r="A97" s="4" t="s">
        <v>472</v>
      </c>
      <c r="B97" s="4" t="s">
        <v>26</v>
      </c>
      <c r="C97" s="4" t="s">
        <v>27</v>
      </c>
      <c r="D97" s="4" t="s">
        <v>366</v>
      </c>
      <c r="E97" s="4" t="s">
        <v>473</v>
      </c>
      <c r="F97" s="6">
        <v>45259</v>
      </c>
      <c r="G97" s="6">
        <v>45261</v>
      </c>
      <c r="H97" s="4">
        <v>2</v>
      </c>
      <c r="I97" s="4">
        <v>2</v>
      </c>
      <c r="J97" s="4">
        <v>4</v>
      </c>
      <c r="K97" s="4" t="s">
        <v>30</v>
      </c>
      <c r="L97" s="4">
        <v>804.48</v>
      </c>
      <c r="M97" s="4">
        <v>804.48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45251</v>
      </c>
      <c r="S97" s="6">
        <v>45264</v>
      </c>
      <c r="T97" s="4" t="s">
        <v>34</v>
      </c>
      <c r="U97" s="4">
        <v>804.48</v>
      </c>
      <c r="V97" s="4">
        <v>0</v>
      </c>
      <c r="W97" s="4">
        <v>0</v>
      </c>
      <c r="X97" s="4" t="s">
        <v>475</v>
      </c>
      <c r="Y97" s="4" t="s">
        <v>476</v>
      </c>
    </row>
    <row r="98" s="4" customFormat="1" spans="1:25">
      <c r="A98" s="4" t="s">
        <v>477</v>
      </c>
      <c r="B98" s="4" t="s">
        <v>26</v>
      </c>
      <c r="C98" s="4" t="s">
        <v>27</v>
      </c>
      <c r="D98" s="4" t="s">
        <v>478</v>
      </c>
      <c r="E98" s="4" t="s">
        <v>479</v>
      </c>
      <c r="F98" s="6">
        <v>45260</v>
      </c>
      <c r="G98" s="6">
        <v>45261</v>
      </c>
      <c r="H98" s="4">
        <v>1</v>
      </c>
      <c r="I98" s="4">
        <v>1</v>
      </c>
      <c r="J98" s="4">
        <v>1</v>
      </c>
      <c r="K98" s="4" t="s">
        <v>30</v>
      </c>
      <c r="L98" s="4">
        <v>39.25</v>
      </c>
      <c r="M98" s="4">
        <v>39.25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45251</v>
      </c>
      <c r="S98" s="6">
        <v>45264</v>
      </c>
      <c r="T98" s="4" t="s">
        <v>34</v>
      </c>
      <c r="U98" s="4">
        <v>39.25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400</v>
      </c>
      <c r="F99" s="6">
        <v>45256</v>
      </c>
      <c r="G99" s="6">
        <v>45258</v>
      </c>
      <c r="H99" s="4">
        <v>1</v>
      </c>
      <c r="I99" s="4">
        <v>2</v>
      </c>
      <c r="J99" s="4">
        <v>2</v>
      </c>
      <c r="K99" s="4" t="s">
        <v>30</v>
      </c>
      <c r="L99" s="4">
        <v>231.6</v>
      </c>
      <c r="M99" s="4">
        <v>231.6</v>
      </c>
      <c r="N99" s="4" t="s">
        <v>485</v>
      </c>
      <c r="O99" s="4" t="s">
        <v>32</v>
      </c>
      <c r="P99" s="4" t="s">
        <v>33</v>
      </c>
      <c r="Q99" s="4">
        <v>0</v>
      </c>
      <c r="R99" s="7">
        <v>45251.0000115741</v>
      </c>
      <c r="S99" s="6">
        <v>45264</v>
      </c>
      <c r="T99" s="4" t="s">
        <v>34</v>
      </c>
      <c r="U99" s="4">
        <v>231.6</v>
      </c>
      <c r="V99" s="4">
        <v>0</v>
      </c>
      <c r="W99" s="4">
        <v>0</v>
      </c>
      <c r="X99" s="4" t="s">
        <v>486</v>
      </c>
      <c r="Y99" s="4" t="s">
        <v>487</v>
      </c>
    </row>
    <row r="100" s="4" customFormat="1" spans="1:25">
      <c r="A100" s="4" t="s">
        <v>488</v>
      </c>
      <c r="B100" s="4" t="s">
        <v>26</v>
      </c>
      <c r="C100" s="4" t="s">
        <v>27</v>
      </c>
      <c r="D100" s="4" t="s">
        <v>88</v>
      </c>
      <c r="E100" s="4" t="s">
        <v>89</v>
      </c>
      <c r="F100" s="6">
        <v>45259</v>
      </c>
      <c r="G100" s="6">
        <v>45260</v>
      </c>
      <c r="H100" s="4">
        <v>1</v>
      </c>
      <c r="I100" s="4">
        <v>1</v>
      </c>
      <c r="J100" s="4">
        <v>1</v>
      </c>
      <c r="K100" s="4" t="s">
        <v>30</v>
      </c>
      <c r="L100" s="4">
        <v>213.65</v>
      </c>
      <c r="M100" s="4">
        <v>213.65</v>
      </c>
      <c r="N100" s="4" t="s">
        <v>489</v>
      </c>
      <c r="O100" s="4" t="s">
        <v>32</v>
      </c>
      <c r="P100" s="4" t="s">
        <v>33</v>
      </c>
      <c r="Q100" s="4">
        <v>0</v>
      </c>
      <c r="R100" s="7">
        <v>45251</v>
      </c>
      <c r="S100" s="6">
        <v>45264</v>
      </c>
      <c r="T100" s="4" t="s">
        <v>34</v>
      </c>
      <c r="U100" s="4">
        <v>213.65</v>
      </c>
      <c r="V100" s="4">
        <v>0</v>
      </c>
      <c r="W100" s="4">
        <v>0</v>
      </c>
      <c r="X100" s="4" t="s">
        <v>490</v>
      </c>
      <c r="Y100" s="4" t="s">
        <v>491</v>
      </c>
    </row>
    <row r="101" s="4" customFormat="1" spans="1:25">
      <c r="A101" s="4" t="s">
        <v>492</v>
      </c>
      <c r="B101" s="4" t="s">
        <v>26</v>
      </c>
      <c r="C101" s="4" t="s">
        <v>27</v>
      </c>
      <c r="D101" s="4" t="s">
        <v>63</v>
      </c>
      <c r="E101" s="4" t="s">
        <v>64</v>
      </c>
      <c r="F101" s="6">
        <v>45255</v>
      </c>
      <c r="G101" s="6">
        <v>45257</v>
      </c>
      <c r="H101" s="4">
        <v>1</v>
      </c>
      <c r="I101" s="4">
        <v>2</v>
      </c>
      <c r="J101" s="4">
        <v>2</v>
      </c>
      <c r="K101" s="4" t="s">
        <v>30</v>
      </c>
      <c r="L101" s="4">
        <v>195.42</v>
      </c>
      <c r="M101" s="4">
        <v>195.42</v>
      </c>
      <c r="N101" s="4" t="s">
        <v>493</v>
      </c>
      <c r="O101" s="4" t="s">
        <v>32</v>
      </c>
      <c r="P101" s="4" t="s">
        <v>33</v>
      </c>
      <c r="Q101" s="4">
        <v>0</v>
      </c>
      <c r="R101" s="7">
        <v>45252.0000115741</v>
      </c>
      <c r="S101" s="6">
        <v>45264</v>
      </c>
      <c r="T101" s="4" t="s">
        <v>34</v>
      </c>
      <c r="U101" s="4">
        <v>195.42</v>
      </c>
      <c r="V101" s="4">
        <v>0</v>
      </c>
      <c r="W101" s="4">
        <v>0</v>
      </c>
      <c r="X101" s="4" t="s">
        <v>494</v>
      </c>
      <c r="Y101" s="4" t="s">
        <v>495</v>
      </c>
    </row>
    <row r="102" s="4" customFormat="1" spans="1:25">
      <c r="A102" s="4" t="s">
        <v>496</v>
      </c>
      <c r="B102" s="4" t="s">
        <v>26</v>
      </c>
      <c r="C102" s="4" t="s">
        <v>27</v>
      </c>
      <c r="D102" s="4" t="s">
        <v>44</v>
      </c>
      <c r="E102" s="4" t="s">
        <v>263</v>
      </c>
      <c r="F102" s="6">
        <v>45260</v>
      </c>
      <c r="G102" s="6">
        <v>45262</v>
      </c>
      <c r="H102" s="4">
        <v>1</v>
      </c>
      <c r="I102" s="4">
        <v>2</v>
      </c>
      <c r="J102" s="4">
        <v>2</v>
      </c>
      <c r="K102" s="4" t="s">
        <v>30</v>
      </c>
      <c r="L102" s="4">
        <v>205.22</v>
      </c>
      <c r="M102" s="4">
        <v>205.22</v>
      </c>
      <c r="N102" s="4" t="s">
        <v>497</v>
      </c>
      <c r="O102" s="4" t="s">
        <v>32</v>
      </c>
      <c r="P102" s="4" t="s">
        <v>33</v>
      </c>
      <c r="Q102" s="4">
        <v>0</v>
      </c>
      <c r="R102" s="7">
        <v>45252</v>
      </c>
      <c r="S102" s="6">
        <v>45264</v>
      </c>
      <c r="T102" s="4" t="s">
        <v>34</v>
      </c>
      <c r="U102" s="4">
        <v>205.22</v>
      </c>
      <c r="V102" s="4">
        <v>0</v>
      </c>
      <c r="W102" s="4">
        <v>0</v>
      </c>
      <c r="X102" s="4" t="s">
        <v>498</v>
      </c>
      <c r="Y102" s="4" t="s">
        <v>499</v>
      </c>
    </row>
    <row r="103" s="4" customFormat="1" spans="1:25">
      <c r="A103" s="4" t="s">
        <v>500</v>
      </c>
      <c r="B103" s="4" t="s">
        <v>26</v>
      </c>
      <c r="C103" s="4" t="s">
        <v>27</v>
      </c>
      <c r="D103" s="4" t="s">
        <v>44</v>
      </c>
      <c r="E103" s="4" t="s">
        <v>263</v>
      </c>
      <c r="F103" s="6">
        <v>45257</v>
      </c>
      <c r="G103" s="6">
        <v>45261</v>
      </c>
      <c r="H103" s="4">
        <v>1</v>
      </c>
      <c r="I103" s="4">
        <v>4</v>
      </c>
      <c r="J103" s="4">
        <v>4</v>
      </c>
      <c r="K103" s="4" t="s">
        <v>30</v>
      </c>
      <c r="L103" s="4">
        <v>363.23</v>
      </c>
      <c r="M103" s="4">
        <v>363.23</v>
      </c>
      <c r="N103" s="4" t="s">
        <v>501</v>
      </c>
      <c r="O103" s="4" t="s">
        <v>32</v>
      </c>
      <c r="P103" s="4" t="s">
        <v>33</v>
      </c>
      <c r="Q103" s="4">
        <v>0</v>
      </c>
      <c r="R103" s="7">
        <v>45252.0000115741</v>
      </c>
      <c r="S103" s="6">
        <v>45264</v>
      </c>
      <c r="T103" s="4" t="s">
        <v>34</v>
      </c>
      <c r="U103" s="4">
        <v>363.23</v>
      </c>
      <c r="V103" s="4">
        <v>0</v>
      </c>
      <c r="W103" s="4">
        <v>0</v>
      </c>
      <c r="X103" s="4" t="s">
        <v>502</v>
      </c>
      <c r="Y103" s="4" t="s">
        <v>503</v>
      </c>
    </row>
    <row r="104" s="4" customFormat="1" spans="1:25">
      <c r="A104" s="4" t="s">
        <v>504</v>
      </c>
      <c r="B104" s="4" t="s">
        <v>26</v>
      </c>
      <c r="C104" s="4" t="s">
        <v>27</v>
      </c>
      <c r="D104" s="4" t="s">
        <v>366</v>
      </c>
      <c r="E104" s="4" t="s">
        <v>318</v>
      </c>
      <c r="F104" s="6">
        <v>45253</v>
      </c>
      <c r="G104" s="6">
        <v>45260</v>
      </c>
      <c r="H104" s="4">
        <v>1</v>
      </c>
      <c r="I104" s="4">
        <v>7</v>
      </c>
      <c r="J104" s="4">
        <v>7</v>
      </c>
      <c r="K104" s="4" t="s">
        <v>30</v>
      </c>
      <c r="L104" s="4">
        <v>1340.71</v>
      </c>
      <c r="M104" s="4">
        <v>1340.71</v>
      </c>
      <c r="N104" s="4" t="s">
        <v>505</v>
      </c>
      <c r="O104" s="4" t="s">
        <v>32</v>
      </c>
      <c r="P104" s="4" t="s">
        <v>33</v>
      </c>
      <c r="Q104" s="4">
        <v>0</v>
      </c>
      <c r="R104" s="7">
        <v>45252.0000115741</v>
      </c>
      <c r="S104" s="6">
        <v>45264</v>
      </c>
      <c r="T104" s="4" t="s">
        <v>34</v>
      </c>
      <c r="U104" s="4">
        <v>1340.71</v>
      </c>
      <c r="V104" s="4">
        <v>0</v>
      </c>
      <c r="W104" s="4">
        <v>0</v>
      </c>
      <c r="X104" s="4" t="s">
        <v>506</v>
      </c>
      <c r="Y104" s="4" t="s">
        <v>507</v>
      </c>
    </row>
    <row r="105" s="4" customFormat="1" spans="1:25">
      <c r="A105" s="4" t="s">
        <v>508</v>
      </c>
      <c r="B105" s="4" t="s">
        <v>26</v>
      </c>
      <c r="C105" s="4" t="s">
        <v>27</v>
      </c>
      <c r="D105" s="4" t="s">
        <v>509</v>
      </c>
      <c r="E105" s="4" t="s">
        <v>318</v>
      </c>
      <c r="F105" s="6">
        <v>45256</v>
      </c>
      <c r="G105" s="6">
        <v>45258</v>
      </c>
      <c r="H105" s="4">
        <v>1</v>
      </c>
      <c r="I105" s="4">
        <v>2</v>
      </c>
      <c r="J105" s="4">
        <v>2</v>
      </c>
      <c r="K105" s="4" t="s">
        <v>30</v>
      </c>
      <c r="L105" s="4">
        <v>111.2</v>
      </c>
      <c r="M105" s="4">
        <v>111.2</v>
      </c>
      <c r="N105" s="4" t="s">
        <v>510</v>
      </c>
      <c r="O105" s="4" t="s">
        <v>32</v>
      </c>
      <c r="P105" s="4" t="s">
        <v>33</v>
      </c>
      <c r="Q105" s="4">
        <v>0</v>
      </c>
      <c r="R105" s="7">
        <v>45252</v>
      </c>
      <c r="S105" s="6">
        <v>45264</v>
      </c>
      <c r="T105" s="4" t="s">
        <v>34</v>
      </c>
      <c r="U105" s="4">
        <v>111.2</v>
      </c>
      <c r="V105" s="4">
        <v>0</v>
      </c>
      <c r="W105" s="4">
        <v>0</v>
      </c>
      <c r="X105" s="4" t="s">
        <v>511</v>
      </c>
      <c r="Y105" s="4" t="s">
        <v>512</v>
      </c>
    </row>
    <row r="106" s="4" customFormat="1" spans="1:25">
      <c r="A106" s="4" t="s">
        <v>513</v>
      </c>
      <c r="B106" s="4" t="s">
        <v>26</v>
      </c>
      <c r="C106" s="4" t="s">
        <v>27</v>
      </c>
      <c r="D106" s="4" t="s">
        <v>44</v>
      </c>
      <c r="E106" s="4" t="s">
        <v>263</v>
      </c>
      <c r="F106" s="6">
        <v>45257</v>
      </c>
      <c r="G106" s="6">
        <v>45258</v>
      </c>
      <c r="H106" s="4">
        <v>1</v>
      </c>
      <c r="I106" s="4">
        <v>1</v>
      </c>
      <c r="J106" s="4">
        <v>1</v>
      </c>
      <c r="K106" s="4" t="s">
        <v>30</v>
      </c>
      <c r="L106" s="4">
        <v>84.94</v>
      </c>
      <c r="M106" s="4">
        <v>84.94</v>
      </c>
      <c r="N106" s="4" t="s">
        <v>514</v>
      </c>
      <c r="O106" s="4" t="s">
        <v>32</v>
      </c>
      <c r="P106" s="4" t="s">
        <v>33</v>
      </c>
      <c r="Q106" s="4">
        <v>0</v>
      </c>
      <c r="R106" s="7">
        <v>45252</v>
      </c>
      <c r="S106" s="6">
        <v>45264</v>
      </c>
      <c r="T106" s="4" t="s">
        <v>34</v>
      </c>
      <c r="U106" s="4">
        <v>84.94</v>
      </c>
      <c r="V106" s="4">
        <v>0</v>
      </c>
      <c r="W106" s="4">
        <v>0</v>
      </c>
      <c r="X106" s="4" t="s">
        <v>515</v>
      </c>
      <c r="Y106" s="4" t="s">
        <v>516</v>
      </c>
    </row>
    <row r="107" s="4" customFormat="1" spans="1:25">
      <c r="A107" s="4" t="s">
        <v>517</v>
      </c>
      <c r="B107" s="4" t="s">
        <v>26</v>
      </c>
      <c r="C107" s="4" t="s">
        <v>27</v>
      </c>
      <c r="D107" s="4" t="s">
        <v>121</v>
      </c>
      <c r="E107" s="4" t="s">
        <v>518</v>
      </c>
      <c r="F107" s="6">
        <v>45258</v>
      </c>
      <c r="G107" s="6">
        <v>45261</v>
      </c>
      <c r="H107" s="4">
        <v>1</v>
      </c>
      <c r="I107" s="4">
        <v>3</v>
      </c>
      <c r="J107" s="4">
        <v>3</v>
      </c>
      <c r="K107" s="4" t="s">
        <v>30</v>
      </c>
      <c r="L107" s="4">
        <v>1390.2</v>
      </c>
      <c r="M107" s="4">
        <v>1390.2</v>
      </c>
      <c r="N107" s="4" t="s">
        <v>519</v>
      </c>
      <c r="O107" s="4" t="s">
        <v>32</v>
      </c>
      <c r="P107" s="4" t="s">
        <v>33</v>
      </c>
      <c r="Q107" s="4">
        <v>0</v>
      </c>
      <c r="R107" s="7">
        <v>45252</v>
      </c>
      <c r="S107" s="6">
        <v>45264</v>
      </c>
      <c r="T107" s="4" t="s">
        <v>34</v>
      </c>
      <c r="U107" s="4">
        <v>1390.2</v>
      </c>
      <c r="V107" s="4">
        <v>0</v>
      </c>
      <c r="W107" s="4">
        <v>0</v>
      </c>
      <c r="X107" s="4" t="s">
        <v>520</v>
      </c>
      <c r="Y107" s="4" t="s">
        <v>521</v>
      </c>
    </row>
    <row r="108" s="4" customFormat="1" spans="1:25">
      <c r="A108" s="4" t="s">
        <v>522</v>
      </c>
      <c r="B108" s="4" t="s">
        <v>26</v>
      </c>
      <c r="C108" s="4" t="s">
        <v>27</v>
      </c>
      <c r="D108" s="4" t="s">
        <v>121</v>
      </c>
      <c r="E108" s="4" t="s">
        <v>523</v>
      </c>
      <c r="F108" s="6">
        <v>45256</v>
      </c>
      <c r="G108" s="6">
        <v>45257</v>
      </c>
      <c r="H108" s="4">
        <v>1</v>
      </c>
      <c r="I108" s="4">
        <v>1</v>
      </c>
      <c r="J108" s="4">
        <v>1</v>
      </c>
      <c r="K108" s="4" t="s">
        <v>30</v>
      </c>
      <c r="L108" s="4">
        <v>213.75</v>
      </c>
      <c r="M108" s="4">
        <v>213.75</v>
      </c>
      <c r="N108" s="4" t="s">
        <v>524</v>
      </c>
      <c r="O108" s="4" t="s">
        <v>32</v>
      </c>
      <c r="P108" s="4" t="s">
        <v>33</v>
      </c>
      <c r="Q108" s="4">
        <v>0</v>
      </c>
      <c r="R108" s="7">
        <v>45253.0000115741</v>
      </c>
      <c r="S108" s="6">
        <v>45264</v>
      </c>
      <c r="T108" s="4" t="s">
        <v>34</v>
      </c>
      <c r="U108" s="4">
        <v>213.75</v>
      </c>
      <c r="V108" s="4">
        <v>0</v>
      </c>
      <c r="W108" s="4">
        <v>0</v>
      </c>
      <c r="X108" s="4" t="s">
        <v>525</v>
      </c>
      <c r="Y108" s="4" t="s">
        <v>526</v>
      </c>
    </row>
    <row r="109" s="4" customFormat="1" spans="1:25">
      <c r="A109" s="4" t="s">
        <v>527</v>
      </c>
      <c r="B109" s="4" t="s">
        <v>26</v>
      </c>
      <c r="C109" s="4" t="s">
        <v>27</v>
      </c>
      <c r="D109" s="4" t="s">
        <v>528</v>
      </c>
      <c r="E109" s="4" t="s">
        <v>367</v>
      </c>
      <c r="F109" s="6">
        <v>45254</v>
      </c>
      <c r="G109" s="6">
        <v>45258</v>
      </c>
      <c r="H109" s="4">
        <v>1</v>
      </c>
      <c r="I109" s="4">
        <v>4</v>
      </c>
      <c r="J109" s="4">
        <v>4</v>
      </c>
      <c r="K109" s="4" t="s">
        <v>30</v>
      </c>
      <c r="L109" s="4">
        <v>274.68</v>
      </c>
      <c r="M109" s="4">
        <v>274.68</v>
      </c>
      <c r="N109" s="4" t="s">
        <v>529</v>
      </c>
      <c r="O109" s="4" t="s">
        <v>32</v>
      </c>
      <c r="P109" s="4" t="s">
        <v>33</v>
      </c>
      <c r="Q109" s="4">
        <v>0</v>
      </c>
      <c r="R109" s="7">
        <v>45253</v>
      </c>
      <c r="S109" s="6">
        <v>45264</v>
      </c>
      <c r="T109" s="4" t="s">
        <v>34</v>
      </c>
      <c r="U109" s="4">
        <v>274.68</v>
      </c>
      <c r="V109" s="4">
        <v>0</v>
      </c>
      <c r="W109" s="4">
        <v>0</v>
      </c>
      <c r="X109" s="4" t="s">
        <v>530</v>
      </c>
      <c r="Y109" s="4" t="s">
        <v>531</v>
      </c>
    </row>
    <row r="110" s="4" customFormat="1" spans="1:25">
      <c r="A110" s="4" t="s">
        <v>532</v>
      </c>
      <c r="B110" s="4" t="s">
        <v>26</v>
      </c>
      <c r="C110" s="4" t="s">
        <v>27</v>
      </c>
      <c r="D110" s="4" t="s">
        <v>366</v>
      </c>
      <c r="E110" s="4" t="s">
        <v>367</v>
      </c>
      <c r="F110" s="6">
        <v>45257</v>
      </c>
      <c r="G110" s="6">
        <v>45260</v>
      </c>
      <c r="H110" s="4">
        <v>1</v>
      </c>
      <c r="I110" s="4">
        <v>3</v>
      </c>
      <c r="J110" s="4">
        <v>3</v>
      </c>
      <c r="K110" s="4" t="s">
        <v>30</v>
      </c>
      <c r="L110" s="4">
        <v>575.01</v>
      </c>
      <c r="M110" s="4">
        <v>575.01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45253.0000115741</v>
      </c>
      <c r="S110" s="6">
        <v>45264</v>
      </c>
      <c r="T110" s="4" t="s">
        <v>34</v>
      </c>
      <c r="U110" s="4">
        <v>575.01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537</v>
      </c>
      <c r="E111" s="4" t="s">
        <v>538</v>
      </c>
      <c r="F111" s="6">
        <v>45256</v>
      </c>
      <c r="G111" s="6">
        <v>45258</v>
      </c>
      <c r="H111" s="4">
        <v>1</v>
      </c>
      <c r="I111" s="4">
        <v>2</v>
      </c>
      <c r="J111" s="4">
        <v>2</v>
      </c>
      <c r="K111" s="4" t="s">
        <v>30</v>
      </c>
      <c r="L111" s="4">
        <v>186.94</v>
      </c>
      <c r="M111" s="4">
        <v>186.94</v>
      </c>
      <c r="N111" s="4" t="s">
        <v>539</v>
      </c>
      <c r="O111" s="4" t="s">
        <v>32</v>
      </c>
      <c r="P111" s="4" t="s">
        <v>33</v>
      </c>
      <c r="Q111" s="4">
        <v>0</v>
      </c>
      <c r="R111" s="7">
        <v>45253</v>
      </c>
      <c r="S111" s="6">
        <v>45264</v>
      </c>
      <c r="T111" s="4" t="s">
        <v>34</v>
      </c>
      <c r="U111" s="4">
        <v>186.94</v>
      </c>
      <c r="V111" s="4">
        <v>0</v>
      </c>
      <c r="W111" s="4">
        <v>0</v>
      </c>
      <c r="X111" s="4" t="s">
        <v>540</v>
      </c>
      <c r="Y111" s="4" t="s">
        <v>541</v>
      </c>
    </row>
    <row r="112" s="4" customFormat="1" spans="1:25">
      <c r="A112" s="4" t="s">
        <v>542</v>
      </c>
      <c r="B112" s="4" t="s">
        <v>26</v>
      </c>
      <c r="C112" s="4" t="s">
        <v>27</v>
      </c>
      <c r="D112" s="4" t="s">
        <v>199</v>
      </c>
      <c r="E112" s="4" t="s">
        <v>543</v>
      </c>
      <c r="F112" s="6">
        <v>45255</v>
      </c>
      <c r="G112" s="6">
        <v>45260</v>
      </c>
      <c r="H112" s="4">
        <v>2</v>
      </c>
      <c r="I112" s="4">
        <v>5</v>
      </c>
      <c r="J112" s="4">
        <v>10</v>
      </c>
      <c r="K112" s="4" t="s">
        <v>30</v>
      </c>
      <c r="L112" s="4">
        <v>1217.98</v>
      </c>
      <c r="M112" s="4">
        <v>1217.98</v>
      </c>
      <c r="N112" s="4" t="s">
        <v>544</v>
      </c>
      <c r="O112" s="4" t="s">
        <v>32</v>
      </c>
      <c r="P112" s="4" t="s">
        <v>33</v>
      </c>
      <c r="Q112" s="4">
        <v>0</v>
      </c>
      <c r="R112" s="7">
        <v>45253.0000115741</v>
      </c>
      <c r="S112" s="6">
        <v>45264</v>
      </c>
      <c r="T112" s="4" t="s">
        <v>34</v>
      </c>
      <c r="U112" s="4">
        <v>1217.98</v>
      </c>
      <c r="V112" s="4">
        <v>0</v>
      </c>
      <c r="W112" s="4">
        <v>0</v>
      </c>
      <c r="X112" s="4" t="s">
        <v>545</v>
      </c>
      <c r="Y112" s="4" t="s">
        <v>546</v>
      </c>
    </row>
    <row r="113" s="4" customFormat="1" spans="1:25">
      <c r="A113" s="4" t="s">
        <v>547</v>
      </c>
      <c r="B113" s="4" t="s">
        <v>26</v>
      </c>
      <c r="C113" s="4" t="s">
        <v>27</v>
      </c>
      <c r="D113" s="4" t="s">
        <v>291</v>
      </c>
      <c r="E113" s="4" t="s">
        <v>292</v>
      </c>
      <c r="F113" s="6">
        <v>45257</v>
      </c>
      <c r="G113" s="6">
        <v>45259</v>
      </c>
      <c r="H113" s="4">
        <v>1</v>
      </c>
      <c r="I113" s="4">
        <v>2</v>
      </c>
      <c r="J113" s="4">
        <v>2</v>
      </c>
      <c r="K113" s="4" t="s">
        <v>30</v>
      </c>
      <c r="L113" s="4">
        <v>92.22</v>
      </c>
      <c r="M113" s="4">
        <v>92.22</v>
      </c>
      <c r="N113" s="4" t="s">
        <v>548</v>
      </c>
      <c r="O113" s="4" t="s">
        <v>32</v>
      </c>
      <c r="P113" s="4" t="s">
        <v>33</v>
      </c>
      <c r="Q113" s="4">
        <v>0</v>
      </c>
      <c r="R113" s="7">
        <v>45253.0000115741</v>
      </c>
      <c r="S113" s="6">
        <v>45264</v>
      </c>
      <c r="T113" s="4" t="s">
        <v>34</v>
      </c>
      <c r="U113" s="4">
        <v>92.22</v>
      </c>
      <c r="V113" s="4">
        <v>0</v>
      </c>
      <c r="W113" s="4">
        <v>0</v>
      </c>
      <c r="X113" s="4" t="s">
        <v>549</v>
      </c>
      <c r="Y113" s="4" t="s">
        <v>550</v>
      </c>
    </row>
    <row r="114" s="4" customFormat="1" spans="1:25">
      <c r="A114" s="4" t="s">
        <v>551</v>
      </c>
      <c r="B114" s="4" t="s">
        <v>26</v>
      </c>
      <c r="C114" s="4" t="s">
        <v>27</v>
      </c>
      <c r="D114" s="4" t="s">
        <v>82</v>
      </c>
      <c r="E114" s="4" t="s">
        <v>552</v>
      </c>
      <c r="F114" s="6">
        <v>45255</v>
      </c>
      <c r="G114" s="6">
        <v>45257</v>
      </c>
      <c r="H114" s="4">
        <v>1</v>
      </c>
      <c r="I114" s="4">
        <v>2</v>
      </c>
      <c r="J114" s="4">
        <v>2</v>
      </c>
      <c r="K114" s="4" t="s">
        <v>30</v>
      </c>
      <c r="L114" s="4">
        <v>476.66</v>
      </c>
      <c r="M114" s="4">
        <v>476.66</v>
      </c>
      <c r="N114" s="4" t="s">
        <v>553</v>
      </c>
      <c r="O114" s="4" t="s">
        <v>32</v>
      </c>
      <c r="P114" s="4" t="s">
        <v>33</v>
      </c>
      <c r="Q114" s="4">
        <v>0</v>
      </c>
      <c r="R114" s="7">
        <v>45253.0000115741</v>
      </c>
      <c r="S114" s="6">
        <v>45264</v>
      </c>
      <c r="T114" s="4" t="s">
        <v>34</v>
      </c>
      <c r="U114" s="4">
        <v>476.66</v>
      </c>
      <c r="V114" s="4">
        <v>0</v>
      </c>
      <c r="W114" s="4">
        <v>0</v>
      </c>
      <c r="X114" s="4" t="s">
        <v>554</v>
      </c>
      <c r="Y114" s="4" t="s">
        <v>555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557</v>
      </c>
      <c r="E115" s="4" t="s">
        <v>558</v>
      </c>
      <c r="F115" s="6">
        <v>45254</v>
      </c>
      <c r="G115" s="6">
        <v>45257</v>
      </c>
      <c r="H115" s="4">
        <v>1</v>
      </c>
      <c r="I115" s="4">
        <v>3</v>
      </c>
      <c r="J115" s="4">
        <v>3</v>
      </c>
      <c r="K115" s="4" t="s">
        <v>30</v>
      </c>
      <c r="L115" s="4">
        <v>701.77</v>
      </c>
      <c r="M115" s="4">
        <v>701.77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45253</v>
      </c>
      <c r="S115" s="6">
        <v>45264</v>
      </c>
      <c r="T115" s="4" t="s">
        <v>34</v>
      </c>
      <c r="U115" s="4">
        <v>701.77</v>
      </c>
      <c r="V115" s="4">
        <v>0</v>
      </c>
      <c r="W115" s="4">
        <v>0</v>
      </c>
      <c r="X115" s="4" t="s">
        <v>560</v>
      </c>
      <c r="Y115" s="4" t="s">
        <v>561</v>
      </c>
    </row>
    <row r="116" s="4" customFormat="1" spans="1:25">
      <c r="A116" s="4" t="s">
        <v>562</v>
      </c>
      <c r="B116" s="4" t="s">
        <v>26</v>
      </c>
      <c r="C116" s="4" t="s">
        <v>27</v>
      </c>
      <c r="D116" s="4" t="s">
        <v>171</v>
      </c>
      <c r="E116" s="4" t="s">
        <v>230</v>
      </c>
      <c r="F116" s="6">
        <v>45259</v>
      </c>
      <c r="G116" s="6">
        <v>45262</v>
      </c>
      <c r="H116" s="4">
        <v>1</v>
      </c>
      <c r="I116" s="4">
        <v>3</v>
      </c>
      <c r="J116" s="4">
        <v>3</v>
      </c>
      <c r="K116" s="4" t="s">
        <v>30</v>
      </c>
      <c r="L116" s="4">
        <v>340.29</v>
      </c>
      <c r="M116" s="4">
        <v>340.29</v>
      </c>
      <c r="N116" s="4" t="s">
        <v>563</v>
      </c>
      <c r="O116" s="4" t="s">
        <v>32</v>
      </c>
      <c r="P116" s="4" t="s">
        <v>33</v>
      </c>
      <c r="Q116" s="4">
        <v>0</v>
      </c>
      <c r="R116" s="7">
        <v>45253</v>
      </c>
      <c r="S116" s="6">
        <v>45264</v>
      </c>
      <c r="T116" s="4" t="s">
        <v>34</v>
      </c>
      <c r="U116" s="4">
        <v>340.29</v>
      </c>
      <c r="V116" s="4">
        <v>0</v>
      </c>
      <c r="W116" s="4">
        <v>0</v>
      </c>
      <c r="X116" s="4" t="s">
        <v>564</v>
      </c>
      <c r="Y116" s="4" t="s">
        <v>565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567</v>
      </c>
      <c r="E117" s="4" t="s">
        <v>400</v>
      </c>
      <c r="F117" s="6">
        <v>45258</v>
      </c>
      <c r="G117" s="6">
        <v>45261</v>
      </c>
      <c r="H117" s="4">
        <v>1</v>
      </c>
      <c r="I117" s="4">
        <v>3</v>
      </c>
      <c r="J117" s="4">
        <v>3</v>
      </c>
      <c r="K117" s="4" t="s">
        <v>30</v>
      </c>
      <c r="L117" s="4">
        <v>592.22</v>
      </c>
      <c r="M117" s="4">
        <v>592.22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45254.0000115741</v>
      </c>
      <c r="S117" s="6">
        <v>45264</v>
      </c>
      <c r="T117" s="4" t="s">
        <v>34</v>
      </c>
      <c r="U117" s="4">
        <v>592.22</v>
      </c>
      <c r="V117" s="4">
        <v>0</v>
      </c>
      <c r="W117" s="4">
        <v>0</v>
      </c>
      <c r="X117" s="4" t="s">
        <v>569</v>
      </c>
      <c r="Y117" s="4" t="s">
        <v>570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99</v>
      </c>
      <c r="E118" s="4" t="s">
        <v>100</v>
      </c>
      <c r="F118" s="6">
        <v>45258</v>
      </c>
      <c r="G118" s="6">
        <v>45260</v>
      </c>
      <c r="H118" s="4">
        <v>1</v>
      </c>
      <c r="I118" s="4">
        <v>2</v>
      </c>
      <c r="J118" s="4">
        <v>2</v>
      </c>
      <c r="K118" s="4" t="s">
        <v>30</v>
      </c>
      <c r="L118" s="4">
        <v>702.64</v>
      </c>
      <c r="M118" s="4">
        <v>702.64</v>
      </c>
      <c r="N118" s="4" t="s">
        <v>572</v>
      </c>
      <c r="O118" s="4" t="s">
        <v>32</v>
      </c>
      <c r="P118" s="4" t="s">
        <v>33</v>
      </c>
      <c r="Q118" s="4">
        <v>0</v>
      </c>
      <c r="R118" s="7">
        <v>45254.0000115741</v>
      </c>
      <c r="S118" s="6">
        <v>45264</v>
      </c>
      <c r="T118" s="4" t="s">
        <v>34</v>
      </c>
      <c r="U118" s="4">
        <v>702.64</v>
      </c>
      <c r="V118" s="4">
        <v>0</v>
      </c>
      <c r="W118" s="4">
        <v>0</v>
      </c>
      <c r="X118" s="4" t="s">
        <v>573</v>
      </c>
      <c r="Y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576</v>
      </c>
      <c r="E119" s="4" t="s">
        <v>577</v>
      </c>
      <c r="F119" s="6">
        <v>45256</v>
      </c>
      <c r="G119" s="6">
        <v>45263</v>
      </c>
      <c r="H119" s="4">
        <v>1</v>
      </c>
      <c r="I119" s="4">
        <v>7</v>
      </c>
      <c r="J119" s="4">
        <v>7</v>
      </c>
      <c r="K119" s="4" t="s">
        <v>30</v>
      </c>
      <c r="L119" s="4">
        <v>1051.18</v>
      </c>
      <c r="M119" s="4">
        <v>1051.18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45254</v>
      </c>
      <c r="S119" s="6">
        <v>45264</v>
      </c>
      <c r="T119" s="4" t="s">
        <v>34</v>
      </c>
      <c r="U119" s="4">
        <v>1051.18</v>
      </c>
      <c r="V119" s="4">
        <v>0</v>
      </c>
      <c r="W119" s="4">
        <v>0</v>
      </c>
      <c r="X119" s="4" t="s">
        <v>579</v>
      </c>
      <c r="Y119" s="4" t="s">
        <v>57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581</v>
      </c>
      <c r="E120" s="4" t="s">
        <v>582</v>
      </c>
      <c r="F120" s="6">
        <v>45259</v>
      </c>
      <c r="G120" s="6">
        <v>45262</v>
      </c>
      <c r="H120" s="4">
        <v>1</v>
      </c>
      <c r="I120" s="4">
        <v>3</v>
      </c>
      <c r="J120" s="4">
        <v>3</v>
      </c>
      <c r="K120" s="4" t="s">
        <v>30</v>
      </c>
      <c r="L120" s="4">
        <v>353.4</v>
      </c>
      <c r="M120" s="4">
        <v>353.4</v>
      </c>
      <c r="N120" s="4" t="s">
        <v>583</v>
      </c>
      <c r="O120" s="4" t="s">
        <v>32</v>
      </c>
      <c r="P120" s="4" t="s">
        <v>33</v>
      </c>
      <c r="Q120" s="4">
        <v>0</v>
      </c>
      <c r="R120" s="7">
        <v>45254</v>
      </c>
      <c r="S120" s="6">
        <v>45264</v>
      </c>
      <c r="T120" s="4" t="s">
        <v>34</v>
      </c>
      <c r="U120" s="4">
        <v>353.4</v>
      </c>
      <c r="V120" s="4">
        <v>0</v>
      </c>
      <c r="W120" s="4">
        <v>0</v>
      </c>
      <c r="X120" s="4" t="s">
        <v>584</v>
      </c>
      <c r="Y120" s="4" t="s">
        <v>585</v>
      </c>
    </row>
    <row r="121" s="4" customFormat="1" spans="1:25">
      <c r="A121" s="4" t="s">
        <v>575</v>
      </c>
      <c r="B121" s="4" t="s">
        <v>26</v>
      </c>
      <c r="C121" s="4" t="s">
        <v>68</v>
      </c>
      <c r="D121" s="4" t="s">
        <v>576</v>
      </c>
      <c r="E121" s="4" t="s">
        <v>577</v>
      </c>
      <c r="F121" s="6">
        <v>45256</v>
      </c>
      <c r="G121" s="6">
        <v>45263</v>
      </c>
      <c r="H121" s="4">
        <v>1</v>
      </c>
      <c r="I121" s="4">
        <v>7</v>
      </c>
      <c r="J121" s="4">
        <v>7</v>
      </c>
      <c r="K121" s="4" t="s">
        <v>30</v>
      </c>
      <c r="L121" s="4">
        <v>-1051.18</v>
      </c>
      <c r="M121" s="4">
        <v>-1051.18</v>
      </c>
      <c r="N121" s="4" t="s">
        <v>578</v>
      </c>
      <c r="O121" s="4" t="s">
        <v>32</v>
      </c>
      <c r="P121" s="4" t="s">
        <v>33</v>
      </c>
      <c r="Q121" s="4">
        <v>0</v>
      </c>
      <c r="R121" s="7">
        <v>45254</v>
      </c>
      <c r="S121" s="6">
        <v>45264</v>
      </c>
      <c r="T121" s="4" t="s">
        <v>34</v>
      </c>
      <c r="U121" s="4">
        <v>-1051.18</v>
      </c>
      <c r="V121" s="4">
        <v>0</v>
      </c>
      <c r="W121" s="4">
        <v>0</v>
      </c>
      <c r="X121" s="4" t="s">
        <v>579</v>
      </c>
      <c r="Y121" s="4" t="s">
        <v>57</v>
      </c>
    </row>
    <row r="122" s="4" customFormat="1" spans="1:25">
      <c r="A122" s="4" t="s">
        <v>586</v>
      </c>
      <c r="B122" s="4" t="s">
        <v>26</v>
      </c>
      <c r="C122" s="4" t="s">
        <v>27</v>
      </c>
      <c r="D122" s="4" t="s">
        <v>587</v>
      </c>
      <c r="E122" s="4" t="s">
        <v>588</v>
      </c>
      <c r="F122" s="6">
        <v>45258</v>
      </c>
      <c r="G122" s="6">
        <v>45262</v>
      </c>
      <c r="H122" s="4">
        <v>1</v>
      </c>
      <c r="I122" s="4">
        <v>4</v>
      </c>
      <c r="J122" s="4">
        <v>4</v>
      </c>
      <c r="K122" s="4" t="s">
        <v>30</v>
      </c>
      <c r="L122" s="4">
        <v>259.04</v>
      </c>
      <c r="M122" s="4">
        <v>259.04</v>
      </c>
      <c r="N122" s="4" t="s">
        <v>589</v>
      </c>
      <c r="O122" s="4" t="s">
        <v>32</v>
      </c>
      <c r="P122" s="4" t="s">
        <v>33</v>
      </c>
      <c r="Q122" s="4">
        <v>0</v>
      </c>
      <c r="R122" s="7">
        <v>45254.0000115741</v>
      </c>
      <c r="S122" s="6">
        <v>45264</v>
      </c>
      <c r="T122" s="4" t="s">
        <v>34</v>
      </c>
      <c r="U122" s="4">
        <v>259.04</v>
      </c>
      <c r="V122" s="4">
        <v>0</v>
      </c>
      <c r="W122" s="4">
        <v>0</v>
      </c>
      <c r="X122" s="4" t="s">
        <v>590</v>
      </c>
      <c r="Y122" s="4" t="s">
        <v>591</v>
      </c>
    </row>
    <row r="123" s="4" customFormat="1" spans="1:25">
      <c r="A123" s="4" t="s">
        <v>592</v>
      </c>
      <c r="B123" s="4" t="s">
        <v>26</v>
      </c>
      <c r="C123" s="4" t="s">
        <v>27</v>
      </c>
      <c r="D123" s="4" t="s">
        <v>593</v>
      </c>
      <c r="E123" s="4" t="s">
        <v>594</v>
      </c>
      <c r="F123" s="6">
        <v>45256</v>
      </c>
      <c r="G123" s="6">
        <v>45257</v>
      </c>
      <c r="H123" s="4">
        <v>1</v>
      </c>
      <c r="I123" s="4">
        <v>1</v>
      </c>
      <c r="J123" s="4">
        <v>1</v>
      </c>
      <c r="K123" s="4" t="s">
        <v>30</v>
      </c>
      <c r="L123" s="4">
        <v>86.4</v>
      </c>
      <c r="M123" s="4">
        <v>86.4</v>
      </c>
      <c r="N123" s="4" t="s">
        <v>595</v>
      </c>
      <c r="O123" s="4" t="s">
        <v>32</v>
      </c>
      <c r="P123" s="4" t="s">
        <v>33</v>
      </c>
      <c r="Q123" s="4">
        <v>0</v>
      </c>
      <c r="R123" s="7">
        <v>45254</v>
      </c>
      <c r="S123" s="6">
        <v>45264</v>
      </c>
      <c r="T123" s="4" t="s">
        <v>34</v>
      </c>
      <c r="U123" s="4">
        <v>86.4</v>
      </c>
      <c r="V123" s="4">
        <v>0</v>
      </c>
      <c r="W123" s="4">
        <v>0</v>
      </c>
      <c r="X123" s="4" t="s">
        <v>596</v>
      </c>
      <c r="Y123" s="4" t="s">
        <v>597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599</v>
      </c>
      <c r="E124" s="4" t="s">
        <v>600</v>
      </c>
      <c r="F124" s="6">
        <v>45259</v>
      </c>
      <c r="G124" s="6">
        <v>45262</v>
      </c>
      <c r="H124" s="4">
        <v>3</v>
      </c>
      <c r="I124" s="4">
        <v>3</v>
      </c>
      <c r="J124" s="4">
        <v>9</v>
      </c>
      <c r="K124" s="4" t="s">
        <v>30</v>
      </c>
      <c r="L124" s="4">
        <v>404.46</v>
      </c>
      <c r="M124" s="4">
        <v>404.46</v>
      </c>
      <c r="N124" s="4" t="s">
        <v>601</v>
      </c>
      <c r="O124" s="4" t="s">
        <v>32</v>
      </c>
      <c r="P124" s="4" t="s">
        <v>33</v>
      </c>
      <c r="Q124" s="4">
        <v>0</v>
      </c>
      <c r="R124" s="7">
        <v>45254</v>
      </c>
      <c r="S124" s="6">
        <v>45264</v>
      </c>
      <c r="T124" s="4" t="s">
        <v>34</v>
      </c>
      <c r="U124" s="4">
        <v>404.46</v>
      </c>
      <c r="V124" s="4">
        <v>0</v>
      </c>
      <c r="W124" s="4">
        <v>0</v>
      </c>
      <c r="X124" s="4" t="s">
        <v>602</v>
      </c>
      <c r="Y124" s="4" t="s">
        <v>603</v>
      </c>
    </row>
    <row r="125" s="4" customFormat="1" spans="1:25">
      <c r="A125" s="4" t="s">
        <v>604</v>
      </c>
      <c r="B125" s="4" t="s">
        <v>26</v>
      </c>
      <c r="C125" s="4" t="s">
        <v>27</v>
      </c>
      <c r="D125" s="4" t="s">
        <v>587</v>
      </c>
      <c r="E125" s="4" t="s">
        <v>588</v>
      </c>
      <c r="F125" s="6">
        <v>45260</v>
      </c>
      <c r="G125" s="6">
        <v>45262</v>
      </c>
      <c r="H125" s="4">
        <v>1</v>
      </c>
      <c r="I125" s="4">
        <v>2</v>
      </c>
      <c r="J125" s="4">
        <v>2</v>
      </c>
      <c r="K125" s="4" t="s">
        <v>30</v>
      </c>
      <c r="L125" s="4">
        <v>130.92</v>
      </c>
      <c r="M125" s="4">
        <v>130.92</v>
      </c>
      <c r="N125" s="4" t="s">
        <v>605</v>
      </c>
      <c r="O125" s="4" t="s">
        <v>32</v>
      </c>
      <c r="P125" s="4" t="s">
        <v>33</v>
      </c>
      <c r="Q125" s="4">
        <v>0</v>
      </c>
      <c r="R125" s="7">
        <v>45254</v>
      </c>
      <c r="S125" s="6">
        <v>45264</v>
      </c>
      <c r="T125" s="4" t="s">
        <v>34</v>
      </c>
      <c r="U125" s="4">
        <v>130.92</v>
      </c>
      <c r="V125" s="4">
        <v>0</v>
      </c>
      <c r="W125" s="4">
        <v>0</v>
      </c>
      <c r="X125" s="4" t="s">
        <v>606</v>
      </c>
      <c r="Y125" s="4" t="s">
        <v>607</v>
      </c>
    </row>
    <row r="126" s="4" customFormat="1" spans="1:25">
      <c r="A126" s="4" t="s">
        <v>608</v>
      </c>
      <c r="B126" s="4" t="s">
        <v>26</v>
      </c>
      <c r="C126" s="4" t="s">
        <v>27</v>
      </c>
      <c r="D126" s="4" t="s">
        <v>430</v>
      </c>
      <c r="E126" s="4" t="s">
        <v>431</v>
      </c>
      <c r="F126" s="6">
        <v>45256</v>
      </c>
      <c r="G126" s="6">
        <v>45259</v>
      </c>
      <c r="H126" s="4">
        <v>6</v>
      </c>
      <c r="I126" s="4">
        <v>3</v>
      </c>
      <c r="J126" s="4">
        <v>18</v>
      </c>
      <c r="K126" s="4" t="s">
        <v>30</v>
      </c>
      <c r="L126" s="4">
        <v>2560.14</v>
      </c>
      <c r="M126" s="4">
        <v>2560.14</v>
      </c>
      <c r="N126" s="4" t="s">
        <v>609</v>
      </c>
      <c r="O126" s="4" t="s">
        <v>32</v>
      </c>
      <c r="P126" s="4" t="s">
        <v>33</v>
      </c>
      <c r="Q126" s="4">
        <v>0</v>
      </c>
      <c r="R126" s="7">
        <v>45254.0000115741</v>
      </c>
      <c r="S126" s="6">
        <v>45264</v>
      </c>
      <c r="T126" s="4" t="s">
        <v>34</v>
      </c>
      <c r="U126" s="4">
        <v>2560.14</v>
      </c>
      <c r="V126" s="4">
        <v>0</v>
      </c>
      <c r="W126" s="4">
        <v>0</v>
      </c>
      <c r="X126" s="4" t="s">
        <v>610</v>
      </c>
      <c r="Y126" s="4" t="s">
        <v>611</v>
      </c>
    </row>
    <row r="127" s="4" customFormat="1" spans="1:25">
      <c r="A127" s="4" t="s">
        <v>612</v>
      </c>
      <c r="B127" s="4" t="s">
        <v>26</v>
      </c>
      <c r="C127" s="4" t="s">
        <v>27</v>
      </c>
      <c r="D127" s="4" t="s">
        <v>613</v>
      </c>
      <c r="E127" s="4" t="s">
        <v>318</v>
      </c>
      <c r="F127" s="6">
        <v>45256</v>
      </c>
      <c r="G127" s="6">
        <v>45258</v>
      </c>
      <c r="H127" s="4">
        <v>1</v>
      </c>
      <c r="I127" s="4">
        <v>2</v>
      </c>
      <c r="J127" s="4">
        <v>2</v>
      </c>
      <c r="K127" s="4" t="s">
        <v>30</v>
      </c>
      <c r="L127" s="4">
        <v>231.42</v>
      </c>
      <c r="M127" s="4">
        <v>231.42</v>
      </c>
      <c r="N127" s="4" t="s">
        <v>614</v>
      </c>
      <c r="O127" s="4" t="s">
        <v>32</v>
      </c>
      <c r="P127" s="4" t="s">
        <v>33</v>
      </c>
      <c r="Q127" s="4">
        <v>0</v>
      </c>
      <c r="R127" s="7">
        <v>45254.0000115741</v>
      </c>
      <c r="S127" s="6">
        <v>45264</v>
      </c>
      <c r="T127" s="4" t="s">
        <v>34</v>
      </c>
      <c r="U127" s="4">
        <v>231.42</v>
      </c>
      <c r="V127" s="4">
        <v>0</v>
      </c>
      <c r="W127" s="4">
        <v>0</v>
      </c>
      <c r="X127" s="4" t="s">
        <v>615</v>
      </c>
      <c r="Y127" s="4" t="s">
        <v>616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618</v>
      </c>
      <c r="E128" s="4" t="s">
        <v>619</v>
      </c>
      <c r="F128" s="6">
        <v>45256</v>
      </c>
      <c r="G128" s="6">
        <v>45258</v>
      </c>
      <c r="H128" s="4">
        <v>1</v>
      </c>
      <c r="I128" s="4">
        <v>2</v>
      </c>
      <c r="J128" s="4">
        <v>2</v>
      </c>
      <c r="K128" s="4" t="s">
        <v>30</v>
      </c>
      <c r="L128" s="4">
        <v>161.9</v>
      </c>
      <c r="M128" s="4">
        <v>161.9</v>
      </c>
      <c r="N128" s="4" t="s">
        <v>620</v>
      </c>
      <c r="O128" s="4" t="s">
        <v>32</v>
      </c>
      <c r="P128" s="4" t="s">
        <v>33</v>
      </c>
      <c r="Q128" s="4">
        <v>0</v>
      </c>
      <c r="R128" s="7">
        <v>45254</v>
      </c>
      <c r="S128" s="6">
        <v>45264</v>
      </c>
      <c r="T128" s="4" t="s">
        <v>34</v>
      </c>
      <c r="U128" s="4">
        <v>161.9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624</v>
      </c>
      <c r="E129" s="4" t="s">
        <v>625</v>
      </c>
      <c r="F129" s="6">
        <v>45259</v>
      </c>
      <c r="G129" s="6">
        <v>45262</v>
      </c>
      <c r="H129" s="4">
        <v>1</v>
      </c>
      <c r="I129" s="4">
        <v>3</v>
      </c>
      <c r="J129" s="4">
        <v>3</v>
      </c>
      <c r="K129" s="4" t="s">
        <v>30</v>
      </c>
      <c r="L129" s="4">
        <v>176.47</v>
      </c>
      <c r="M129" s="4">
        <v>176.47</v>
      </c>
      <c r="N129" s="4" t="s">
        <v>626</v>
      </c>
      <c r="O129" s="4" t="s">
        <v>32</v>
      </c>
      <c r="P129" s="4" t="s">
        <v>33</v>
      </c>
      <c r="Q129" s="4">
        <v>0</v>
      </c>
      <c r="R129" s="7">
        <v>45255.0000115741</v>
      </c>
      <c r="S129" s="6">
        <v>45264</v>
      </c>
      <c r="T129" s="4" t="s">
        <v>34</v>
      </c>
      <c r="U129" s="4">
        <v>176.47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629</v>
      </c>
      <c r="B130" s="4" t="s">
        <v>26</v>
      </c>
      <c r="C130" s="4" t="s">
        <v>27</v>
      </c>
      <c r="D130" s="4" t="s">
        <v>366</v>
      </c>
      <c r="E130" s="4" t="s">
        <v>216</v>
      </c>
      <c r="F130" s="6">
        <v>45256</v>
      </c>
      <c r="G130" s="6">
        <v>45258</v>
      </c>
      <c r="H130" s="4">
        <v>1</v>
      </c>
      <c r="I130" s="4">
        <v>2</v>
      </c>
      <c r="J130" s="4">
        <v>2</v>
      </c>
      <c r="K130" s="4" t="s">
        <v>30</v>
      </c>
      <c r="L130" s="4">
        <v>383.92</v>
      </c>
      <c r="M130" s="4">
        <v>383.92</v>
      </c>
      <c r="N130" s="4" t="s">
        <v>630</v>
      </c>
      <c r="O130" s="4" t="s">
        <v>32</v>
      </c>
      <c r="P130" s="4" t="s">
        <v>33</v>
      </c>
      <c r="Q130" s="4">
        <v>0</v>
      </c>
      <c r="R130" s="7">
        <v>45255</v>
      </c>
      <c r="S130" s="6">
        <v>45264</v>
      </c>
      <c r="T130" s="4" t="s">
        <v>34</v>
      </c>
      <c r="U130" s="4">
        <v>383.92</v>
      </c>
      <c r="V130" s="4">
        <v>0</v>
      </c>
      <c r="W130" s="4">
        <v>0</v>
      </c>
      <c r="X130" s="4" t="s">
        <v>631</v>
      </c>
      <c r="Y130" s="4" t="s">
        <v>632</v>
      </c>
    </row>
    <row r="131" s="4" customFormat="1" spans="1:25">
      <c r="A131" s="4" t="s">
        <v>633</v>
      </c>
      <c r="B131" s="4" t="s">
        <v>26</v>
      </c>
      <c r="C131" s="4" t="s">
        <v>27</v>
      </c>
      <c r="D131" s="4" t="s">
        <v>366</v>
      </c>
      <c r="E131" s="4" t="s">
        <v>367</v>
      </c>
      <c r="F131" s="6">
        <v>45256</v>
      </c>
      <c r="G131" s="6">
        <v>45259</v>
      </c>
      <c r="H131" s="4">
        <v>1</v>
      </c>
      <c r="I131" s="4">
        <v>3</v>
      </c>
      <c r="J131" s="4">
        <v>3</v>
      </c>
      <c r="K131" s="4" t="s">
        <v>30</v>
      </c>
      <c r="L131" s="4">
        <v>575.88</v>
      </c>
      <c r="M131" s="4">
        <v>575.88</v>
      </c>
      <c r="N131" s="4" t="s">
        <v>634</v>
      </c>
      <c r="O131" s="4" t="s">
        <v>32</v>
      </c>
      <c r="P131" s="4" t="s">
        <v>33</v>
      </c>
      <c r="Q131" s="4">
        <v>0</v>
      </c>
      <c r="R131" s="7">
        <v>45255</v>
      </c>
      <c r="S131" s="6">
        <v>45264</v>
      </c>
      <c r="T131" s="4" t="s">
        <v>34</v>
      </c>
      <c r="U131" s="4">
        <v>575.88</v>
      </c>
      <c r="V131" s="4">
        <v>0</v>
      </c>
      <c r="W131" s="4">
        <v>0</v>
      </c>
      <c r="X131" s="4" t="s">
        <v>635</v>
      </c>
      <c r="Y131" s="4" t="s">
        <v>636</v>
      </c>
    </row>
    <row r="132" s="4" customFormat="1" spans="1:25">
      <c r="A132" s="4" t="s">
        <v>637</v>
      </c>
      <c r="B132" s="4" t="s">
        <v>26</v>
      </c>
      <c r="C132" s="4" t="s">
        <v>27</v>
      </c>
      <c r="D132" s="4" t="s">
        <v>121</v>
      </c>
      <c r="E132" s="4" t="s">
        <v>353</v>
      </c>
      <c r="F132" s="6">
        <v>45261</v>
      </c>
      <c r="G132" s="6">
        <v>45263</v>
      </c>
      <c r="H132" s="4">
        <v>1</v>
      </c>
      <c r="I132" s="4">
        <v>2</v>
      </c>
      <c r="J132" s="4">
        <v>2</v>
      </c>
      <c r="K132" s="4" t="s">
        <v>30</v>
      </c>
      <c r="L132" s="4">
        <v>442.24</v>
      </c>
      <c r="M132" s="4">
        <v>442.24</v>
      </c>
      <c r="N132" s="4" t="s">
        <v>638</v>
      </c>
      <c r="O132" s="4" t="s">
        <v>32</v>
      </c>
      <c r="P132" s="4" t="s">
        <v>33</v>
      </c>
      <c r="Q132" s="4">
        <v>0</v>
      </c>
      <c r="R132" s="7">
        <v>45255.0000115741</v>
      </c>
      <c r="S132" s="6">
        <v>45264</v>
      </c>
      <c r="T132" s="4" t="s">
        <v>34</v>
      </c>
      <c r="U132" s="4">
        <v>442.24</v>
      </c>
      <c r="V132" s="4">
        <v>0</v>
      </c>
      <c r="W132" s="4">
        <v>0</v>
      </c>
      <c r="X132" s="4" t="s">
        <v>639</v>
      </c>
      <c r="Y132" s="4" t="s">
        <v>640</v>
      </c>
    </row>
    <row r="133" s="4" customFormat="1" spans="1:25">
      <c r="A133" s="4" t="s">
        <v>641</v>
      </c>
      <c r="B133" s="4" t="s">
        <v>26</v>
      </c>
      <c r="C133" s="4" t="s">
        <v>27</v>
      </c>
      <c r="D133" s="4" t="s">
        <v>618</v>
      </c>
      <c r="E133" s="4" t="s">
        <v>619</v>
      </c>
      <c r="F133" s="6">
        <v>45258</v>
      </c>
      <c r="G133" s="6">
        <v>45259</v>
      </c>
      <c r="H133" s="4">
        <v>1</v>
      </c>
      <c r="I133" s="4">
        <v>1</v>
      </c>
      <c r="J133" s="4">
        <v>1</v>
      </c>
      <c r="K133" s="4" t="s">
        <v>30</v>
      </c>
      <c r="L133" s="4">
        <v>80.92</v>
      </c>
      <c r="M133" s="4">
        <v>80.92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45255</v>
      </c>
      <c r="S133" s="6">
        <v>45264</v>
      </c>
      <c r="T133" s="4" t="s">
        <v>34</v>
      </c>
      <c r="U133" s="4">
        <v>80.92</v>
      </c>
      <c r="V133" s="4">
        <v>0</v>
      </c>
      <c r="W133" s="4">
        <v>0</v>
      </c>
      <c r="X133" s="4" t="s">
        <v>643</v>
      </c>
      <c r="Y133" s="4" t="s">
        <v>644</v>
      </c>
    </row>
    <row r="134" s="4" customFormat="1" spans="1:25">
      <c r="A134" s="4" t="s">
        <v>645</v>
      </c>
      <c r="B134" s="4" t="s">
        <v>26</v>
      </c>
      <c r="C134" s="4" t="s">
        <v>27</v>
      </c>
      <c r="D134" s="4" t="s">
        <v>599</v>
      </c>
      <c r="E134" s="4" t="s">
        <v>646</v>
      </c>
      <c r="F134" s="6">
        <v>45256</v>
      </c>
      <c r="G134" s="6">
        <v>45257</v>
      </c>
      <c r="H134" s="4">
        <v>2</v>
      </c>
      <c r="I134" s="4">
        <v>1</v>
      </c>
      <c r="J134" s="4">
        <v>2</v>
      </c>
      <c r="K134" s="4" t="s">
        <v>30</v>
      </c>
      <c r="L134" s="4">
        <v>132.82</v>
      </c>
      <c r="M134" s="4">
        <v>132.82</v>
      </c>
      <c r="N134" s="4" t="s">
        <v>647</v>
      </c>
      <c r="O134" s="4" t="s">
        <v>32</v>
      </c>
      <c r="P134" s="4" t="s">
        <v>33</v>
      </c>
      <c r="Q134" s="4">
        <v>0</v>
      </c>
      <c r="R134" s="7">
        <v>45255</v>
      </c>
      <c r="S134" s="6">
        <v>45264</v>
      </c>
      <c r="T134" s="4" t="s">
        <v>34</v>
      </c>
      <c r="U134" s="4">
        <v>132.82</v>
      </c>
      <c r="V134" s="4">
        <v>0</v>
      </c>
      <c r="W134" s="4">
        <v>0</v>
      </c>
      <c r="X134" s="4" t="s">
        <v>648</v>
      </c>
      <c r="Y134" s="4" t="s">
        <v>649</v>
      </c>
    </row>
    <row r="135" s="4" customFormat="1" spans="1:25">
      <c r="A135" s="4" t="s">
        <v>650</v>
      </c>
      <c r="B135" s="4" t="s">
        <v>26</v>
      </c>
      <c r="C135" s="4" t="s">
        <v>27</v>
      </c>
      <c r="D135" s="4" t="s">
        <v>651</v>
      </c>
      <c r="E135" s="4" t="s">
        <v>216</v>
      </c>
      <c r="F135" s="6">
        <v>45261</v>
      </c>
      <c r="G135" s="6">
        <v>45263</v>
      </c>
      <c r="H135" s="4">
        <v>1</v>
      </c>
      <c r="I135" s="4">
        <v>2</v>
      </c>
      <c r="J135" s="4">
        <v>2</v>
      </c>
      <c r="K135" s="4" t="s">
        <v>30</v>
      </c>
      <c r="L135" s="4">
        <v>75.9</v>
      </c>
      <c r="M135" s="4">
        <v>75.9</v>
      </c>
      <c r="N135" s="4" t="s">
        <v>652</v>
      </c>
      <c r="O135" s="4" t="s">
        <v>32</v>
      </c>
      <c r="P135" s="4" t="s">
        <v>33</v>
      </c>
      <c r="Q135" s="4">
        <v>0</v>
      </c>
      <c r="R135" s="7">
        <v>45255.0000115741</v>
      </c>
      <c r="S135" s="6">
        <v>45264</v>
      </c>
      <c r="T135" s="4" t="s">
        <v>34</v>
      </c>
      <c r="U135" s="4">
        <v>75.9</v>
      </c>
      <c r="V135" s="4">
        <v>0</v>
      </c>
      <c r="W135" s="4">
        <v>0</v>
      </c>
      <c r="X135" s="4" t="s">
        <v>653</v>
      </c>
      <c r="Y135" s="4" t="s">
        <v>654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88</v>
      </c>
      <c r="E136" s="4" t="s">
        <v>89</v>
      </c>
      <c r="F136" s="6">
        <v>45261</v>
      </c>
      <c r="G136" s="6">
        <v>45262</v>
      </c>
      <c r="H136" s="4">
        <v>1</v>
      </c>
      <c r="I136" s="4">
        <v>1</v>
      </c>
      <c r="J136" s="4">
        <v>1</v>
      </c>
      <c r="K136" s="4" t="s">
        <v>30</v>
      </c>
      <c r="L136" s="4">
        <v>216.24</v>
      </c>
      <c r="M136" s="4">
        <v>216.24</v>
      </c>
      <c r="N136" s="4" t="s">
        <v>656</v>
      </c>
      <c r="O136" s="4" t="s">
        <v>32</v>
      </c>
      <c r="P136" s="4" t="s">
        <v>33</v>
      </c>
      <c r="Q136" s="4">
        <v>0</v>
      </c>
      <c r="R136" s="7">
        <v>45255</v>
      </c>
      <c r="S136" s="6">
        <v>45264</v>
      </c>
      <c r="T136" s="4" t="s">
        <v>34</v>
      </c>
      <c r="U136" s="4">
        <v>216.24</v>
      </c>
      <c r="V136" s="4">
        <v>0</v>
      </c>
      <c r="W136" s="4">
        <v>0</v>
      </c>
      <c r="X136" s="4" t="s">
        <v>657</v>
      </c>
      <c r="Y136" s="4" t="s">
        <v>658</v>
      </c>
    </row>
    <row r="137" s="4" customFormat="1" spans="1:25">
      <c r="A137" s="4" t="s">
        <v>659</v>
      </c>
      <c r="B137" s="4" t="s">
        <v>26</v>
      </c>
      <c r="C137" s="4" t="s">
        <v>27</v>
      </c>
      <c r="D137" s="4" t="s">
        <v>660</v>
      </c>
      <c r="E137" s="4" t="s">
        <v>661</v>
      </c>
      <c r="F137" s="6">
        <v>45257</v>
      </c>
      <c r="G137" s="6">
        <v>45258</v>
      </c>
      <c r="H137" s="4">
        <v>1</v>
      </c>
      <c r="I137" s="4">
        <v>1</v>
      </c>
      <c r="J137" s="4">
        <v>1</v>
      </c>
      <c r="K137" s="4" t="s">
        <v>30</v>
      </c>
      <c r="L137" s="4">
        <v>59.01</v>
      </c>
      <c r="M137" s="4">
        <v>59.01</v>
      </c>
      <c r="N137" s="4" t="s">
        <v>662</v>
      </c>
      <c r="O137" s="4" t="s">
        <v>32</v>
      </c>
      <c r="P137" s="4" t="s">
        <v>33</v>
      </c>
      <c r="Q137" s="4">
        <v>0</v>
      </c>
      <c r="R137" s="7">
        <v>45255</v>
      </c>
      <c r="S137" s="6">
        <v>45264</v>
      </c>
      <c r="T137" s="4" t="s">
        <v>34</v>
      </c>
      <c r="U137" s="4">
        <v>59.01</v>
      </c>
      <c r="V137" s="4">
        <v>0</v>
      </c>
      <c r="W137" s="4">
        <v>0</v>
      </c>
      <c r="X137" s="4" t="s">
        <v>663</v>
      </c>
      <c r="Y137" s="4" t="s">
        <v>664</v>
      </c>
    </row>
    <row r="138" s="4" customFormat="1" spans="1:25">
      <c r="A138" s="4" t="s">
        <v>665</v>
      </c>
      <c r="B138" s="4" t="s">
        <v>26</v>
      </c>
      <c r="C138" s="4" t="s">
        <v>27</v>
      </c>
      <c r="D138" s="4" t="s">
        <v>666</v>
      </c>
      <c r="E138" s="4" t="s">
        <v>667</v>
      </c>
      <c r="F138" s="6">
        <v>45256</v>
      </c>
      <c r="G138" s="6">
        <v>45258</v>
      </c>
      <c r="H138" s="4">
        <v>1</v>
      </c>
      <c r="I138" s="4">
        <v>2</v>
      </c>
      <c r="J138" s="4">
        <v>2</v>
      </c>
      <c r="K138" s="4" t="s">
        <v>30</v>
      </c>
      <c r="L138" s="4">
        <v>58.04</v>
      </c>
      <c r="M138" s="4">
        <v>58.04</v>
      </c>
      <c r="N138" s="4" t="s">
        <v>668</v>
      </c>
      <c r="O138" s="4" t="s">
        <v>32</v>
      </c>
      <c r="P138" s="4" t="s">
        <v>33</v>
      </c>
      <c r="Q138" s="4">
        <v>0</v>
      </c>
      <c r="R138" s="7">
        <v>45255</v>
      </c>
      <c r="S138" s="6">
        <v>45264</v>
      </c>
      <c r="T138" s="4" t="s">
        <v>34</v>
      </c>
      <c r="U138" s="4">
        <v>58.04</v>
      </c>
      <c r="V138" s="4">
        <v>0</v>
      </c>
      <c r="W138" s="4">
        <v>0</v>
      </c>
      <c r="X138" s="4" t="s">
        <v>669</v>
      </c>
      <c r="Y138" s="4" t="s">
        <v>670</v>
      </c>
    </row>
    <row r="139" s="4" customFormat="1" spans="1:25">
      <c r="A139" s="4" t="s">
        <v>671</v>
      </c>
      <c r="B139" s="4" t="s">
        <v>26</v>
      </c>
      <c r="C139" s="4" t="s">
        <v>27</v>
      </c>
      <c r="D139" s="4" t="s">
        <v>672</v>
      </c>
      <c r="E139" s="4" t="s">
        <v>673</v>
      </c>
      <c r="F139" s="6">
        <v>45257</v>
      </c>
      <c r="G139" s="6">
        <v>45258</v>
      </c>
      <c r="H139" s="4">
        <v>1</v>
      </c>
      <c r="I139" s="4">
        <v>1</v>
      </c>
      <c r="J139" s="4">
        <v>1</v>
      </c>
      <c r="K139" s="4" t="s">
        <v>30</v>
      </c>
      <c r="L139" s="4">
        <v>39.62</v>
      </c>
      <c r="M139" s="4">
        <v>39.62</v>
      </c>
      <c r="N139" s="4" t="s">
        <v>674</v>
      </c>
      <c r="O139" s="4" t="s">
        <v>32</v>
      </c>
      <c r="P139" s="4" t="s">
        <v>33</v>
      </c>
      <c r="Q139" s="4">
        <v>0</v>
      </c>
      <c r="R139" s="7">
        <v>45255</v>
      </c>
      <c r="S139" s="6">
        <v>45264</v>
      </c>
      <c r="T139" s="4" t="s">
        <v>34</v>
      </c>
      <c r="U139" s="4">
        <v>39.62</v>
      </c>
      <c r="V139" s="4">
        <v>0</v>
      </c>
      <c r="W139" s="4">
        <v>0</v>
      </c>
      <c r="X139" s="4" t="s">
        <v>675</v>
      </c>
      <c r="Y139" s="4" t="s">
        <v>676</v>
      </c>
    </row>
    <row r="140" s="4" customFormat="1" spans="1:25">
      <c r="A140" s="4" t="s">
        <v>677</v>
      </c>
      <c r="B140" s="4" t="s">
        <v>26</v>
      </c>
      <c r="C140" s="4" t="s">
        <v>27</v>
      </c>
      <c r="D140" s="4" t="s">
        <v>121</v>
      </c>
      <c r="E140" s="4" t="s">
        <v>523</v>
      </c>
      <c r="F140" s="6">
        <v>45256</v>
      </c>
      <c r="G140" s="6">
        <v>45259</v>
      </c>
      <c r="H140" s="4">
        <v>1</v>
      </c>
      <c r="I140" s="4">
        <v>3</v>
      </c>
      <c r="J140" s="4">
        <v>3</v>
      </c>
      <c r="K140" s="4" t="s">
        <v>30</v>
      </c>
      <c r="L140" s="4">
        <v>701.97</v>
      </c>
      <c r="M140" s="4">
        <v>701.97</v>
      </c>
      <c r="N140" s="4" t="s">
        <v>678</v>
      </c>
      <c r="O140" s="4" t="s">
        <v>32</v>
      </c>
      <c r="P140" s="4" t="s">
        <v>33</v>
      </c>
      <c r="Q140" s="4">
        <v>0</v>
      </c>
      <c r="R140" s="7">
        <v>45256</v>
      </c>
      <c r="S140" s="6">
        <v>45264</v>
      </c>
      <c r="T140" s="4" t="s">
        <v>34</v>
      </c>
      <c r="U140" s="4">
        <v>701.97</v>
      </c>
      <c r="V140" s="4">
        <v>0</v>
      </c>
      <c r="W140" s="4">
        <v>0</v>
      </c>
      <c r="X140" s="4" t="s">
        <v>679</v>
      </c>
      <c r="Y140" s="4" t="s">
        <v>680</v>
      </c>
    </row>
    <row r="141" s="4" customFormat="1" spans="1:25">
      <c r="A141" s="4" t="s">
        <v>681</v>
      </c>
      <c r="B141" s="4" t="s">
        <v>26</v>
      </c>
      <c r="C141" s="4" t="s">
        <v>27</v>
      </c>
      <c r="D141" s="4" t="s">
        <v>682</v>
      </c>
      <c r="E141" s="4" t="s">
        <v>683</v>
      </c>
      <c r="F141" s="6">
        <v>45256</v>
      </c>
      <c r="G141" s="6">
        <v>45260</v>
      </c>
      <c r="H141" s="4">
        <v>2</v>
      </c>
      <c r="I141" s="4">
        <v>4</v>
      </c>
      <c r="J141" s="4">
        <v>8</v>
      </c>
      <c r="K141" s="4" t="s">
        <v>30</v>
      </c>
      <c r="L141" s="4">
        <v>226.56</v>
      </c>
      <c r="M141" s="4">
        <v>226.56</v>
      </c>
      <c r="N141" s="4" t="s">
        <v>684</v>
      </c>
      <c r="O141" s="4" t="s">
        <v>32</v>
      </c>
      <c r="P141" s="4" t="s">
        <v>33</v>
      </c>
      <c r="Q141" s="4">
        <v>0</v>
      </c>
      <c r="R141" s="7">
        <v>45256.0000115741</v>
      </c>
      <c r="S141" s="6">
        <v>45264</v>
      </c>
      <c r="T141" s="4" t="s">
        <v>34</v>
      </c>
      <c r="U141" s="4">
        <v>226.56</v>
      </c>
      <c r="V141" s="4">
        <v>0</v>
      </c>
      <c r="W141" s="4">
        <v>0</v>
      </c>
      <c r="X141" s="4" t="s">
        <v>685</v>
      </c>
      <c r="Y141" s="4" t="s">
        <v>686</v>
      </c>
    </row>
    <row r="142" s="4" customFormat="1" spans="1:25">
      <c r="A142" s="4" t="s">
        <v>687</v>
      </c>
      <c r="B142" s="4" t="s">
        <v>26</v>
      </c>
      <c r="C142" s="4" t="s">
        <v>27</v>
      </c>
      <c r="D142" s="4" t="s">
        <v>688</v>
      </c>
      <c r="E142" s="4" t="s">
        <v>689</v>
      </c>
      <c r="F142" s="6">
        <v>45261</v>
      </c>
      <c r="G142" s="6">
        <v>45262</v>
      </c>
      <c r="H142" s="4">
        <v>1</v>
      </c>
      <c r="I142" s="4">
        <v>1</v>
      </c>
      <c r="J142" s="4">
        <v>1</v>
      </c>
      <c r="K142" s="4" t="s">
        <v>30</v>
      </c>
      <c r="L142" s="4">
        <v>32.08</v>
      </c>
      <c r="M142" s="4">
        <v>32.08</v>
      </c>
      <c r="N142" s="4" t="s">
        <v>690</v>
      </c>
      <c r="O142" s="4" t="s">
        <v>32</v>
      </c>
      <c r="P142" s="4" t="s">
        <v>33</v>
      </c>
      <c r="Q142" s="4">
        <v>0</v>
      </c>
      <c r="R142" s="7">
        <v>45256</v>
      </c>
      <c r="S142" s="6">
        <v>45264</v>
      </c>
      <c r="T142" s="4" t="s">
        <v>34</v>
      </c>
      <c r="U142" s="4">
        <v>32.08</v>
      </c>
      <c r="V142" s="4">
        <v>0</v>
      </c>
      <c r="W142" s="4">
        <v>0</v>
      </c>
      <c r="X142" s="4" t="s">
        <v>691</v>
      </c>
      <c r="Y142" s="4" t="s">
        <v>692</v>
      </c>
    </row>
    <row r="143" s="4" customFormat="1" spans="1:25">
      <c r="A143" s="4" t="s">
        <v>693</v>
      </c>
      <c r="B143" s="4" t="s">
        <v>26</v>
      </c>
      <c r="C143" s="4" t="s">
        <v>27</v>
      </c>
      <c r="D143" s="4" t="s">
        <v>660</v>
      </c>
      <c r="E143" s="4" t="s">
        <v>661</v>
      </c>
      <c r="F143" s="6">
        <v>45261</v>
      </c>
      <c r="G143" s="6">
        <v>45262</v>
      </c>
      <c r="H143" s="4">
        <v>1</v>
      </c>
      <c r="I143" s="4">
        <v>1</v>
      </c>
      <c r="J143" s="4">
        <v>1</v>
      </c>
      <c r="K143" s="4" t="s">
        <v>30</v>
      </c>
      <c r="L143" s="4">
        <v>62.77</v>
      </c>
      <c r="M143" s="4">
        <v>62.77</v>
      </c>
      <c r="N143" s="4" t="s">
        <v>694</v>
      </c>
      <c r="O143" s="4" t="s">
        <v>32</v>
      </c>
      <c r="P143" s="4" t="s">
        <v>33</v>
      </c>
      <c r="Q143" s="4">
        <v>0</v>
      </c>
      <c r="R143" s="7">
        <v>45256</v>
      </c>
      <c r="S143" s="6">
        <v>45264</v>
      </c>
      <c r="T143" s="4" t="s">
        <v>34</v>
      </c>
      <c r="U143" s="4">
        <v>62.77</v>
      </c>
      <c r="V143" s="4">
        <v>0</v>
      </c>
      <c r="W143" s="4">
        <v>0</v>
      </c>
      <c r="X143" s="4" t="s">
        <v>695</v>
      </c>
      <c r="Y143" s="4" t="s">
        <v>696</v>
      </c>
    </row>
    <row r="144" s="4" customFormat="1" spans="1:25">
      <c r="A144" s="4" t="s">
        <v>697</v>
      </c>
      <c r="B144" s="4" t="s">
        <v>26</v>
      </c>
      <c r="C144" s="4" t="s">
        <v>27</v>
      </c>
      <c r="D144" s="4" t="s">
        <v>698</v>
      </c>
      <c r="E144" s="4" t="s">
        <v>699</v>
      </c>
      <c r="F144" s="6">
        <v>45256</v>
      </c>
      <c r="G144" s="6">
        <v>45258</v>
      </c>
      <c r="H144" s="4">
        <v>1</v>
      </c>
      <c r="I144" s="4">
        <v>2</v>
      </c>
      <c r="J144" s="4">
        <v>2</v>
      </c>
      <c r="K144" s="4" t="s">
        <v>30</v>
      </c>
      <c r="L144" s="4">
        <v>274.82</v>
      </c>
      <c r="M144" s="4">
        <v>274.82</v>
      </c>
      <c r="N144" s="4" t="s">
        <v>700</v>
      </c>
      <c r="O144" s="4" t="s">
        <v>32</v>
      </c>
      <c r="P144" s="4" t="s">
        <v>33</v>
      </c>
      <c r="Q144" s="4">
        <v>0</v>
      </c>
      <c r="R144" s="7">
        <v>45256.0000115741</v>
      </c>
      <c r="S144" s="6">
        <v>45264</v>
      </c>
      <c r="T144" s="4" t="s">
        <v>34</v>
      </c>
      <c r="U144" s="4">
        <v>274.82</v>
      </c>
      <c r="V144" s="4">
        <v>0</v>
      </c>
      <c r="W144" s="4">
        <v>0</v>
      </c>
      <c r="X144" s="4" t="s">
        <v>701</v>
      </c>
      <c r="Y144" s="4" t="s">
        <v>702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291</v>
      </c>
      <c r="E145" s="4" t="s">
        <v>292</v>
      </c>
      <c r="F145" s="6">
        <v>45256</v>
      </c>
      <c r="G145" s="6">
        <v>45257</v>
      </c>
      <c r="H145" s="4">
        <v>1</v>
      </c>
      <c r="I145" s="4">
        <v>1</v>
      </c>
      <c r="J145" s="4">
        <v>1</v>
      </c>
      <c r="K145" s="4" t="s">
        <v>30</v>
      </c>
      <c r="L145" s="4">
        <v>47.15</v>
      </c>
      <c r="M145" s="4">
        <v>47.15</v>
      </c>
      <c r="N145" s="4" t="s">
        <v>704</v>
      </c>
      <c r="O145" s="4" t="s">
        <v>32</v>
      </c>
      <c r="P145" s="4" t="s">
        <v>33</v>
      </c>
      <c r="Q145" s="4">
        <v>0</v>
      </c>
      <c r="R145" s="7">
        <v>45256</v>
      </c>
      <c r="S145" s="6">
        <v>45264</v>
      </c>
      <c r="T145" s="4" t="s">
        <v>34</v>
      </c>
      <c r="U145" s="4">
        <v>47.15</v>
      </c>
      <c r="V145" s="4">
        <v>0</v>
      </c>
      <c r="W145" s="4">
        <v>0</v>
      </c>
      <c r="X145" s="4" t="s">
        <v>705</v>
      </c>
      <c r="Y145" s="4" t="s">
        <v>706</v>
      </c>
    </row>
    <row r="146" s="4" customFormat="1" spans="1:25">
      <c r="A146" s="4" t="s">
        <v>707</v>
      </c>
      <c r="B146" s="4" t="s">
        <v>26</v>
      </c>
      <c r="C146" s="4" t="s">
        <v>27</v>
      </c>
      <c r="D146" s="4" t="s">
        <v>220</v>
      </c>
      <c r="E146" s="4" t="s">
        <v>221</v>
      </c>
      <c r="F146" s="6">
        <v>45256</v>
      </c>
      <c r="G146" s="6">
        <v>45257</v>
      </c>
      <c r="H146" s="4">
        <v>1</v>
      </c>
      <c r="I146" s="4">
        <v>1</v>
      </c>
      <c r="J146" s="4">
        <v>1</v>
      </c>
      <c r="K146" s="4" t="s">
        <v>30</v>
      </c>
      <c r="L146" s="4">
        <v>99.88</v>
      </c>
      <c r="M146" s="4">
        <v>99.88</v>
      </c>
      <c r="N146" s="4" t="s">
        <v>708</v>
      </c>
      <c r="O146" s="4" t="s">
        <v>32</v>
      </c>
      <c r="P146" s="4" t="s">
        <v>33</v>
      </c>
      <c r="Q146" s="4">
        <v>0</v>
      </c>
      <c r="R146" s="7">
        <v>45256</v>
      </c>
      <c r="S146" s="6">
        <v>45264</v>
      </c>
      <c r="T146" s="4" t="s">
        <v>34</v>
      </c>
      <c r="U146" s="4">
        <v>99.88</v>
      </c>
      <c r="V146" s="4">
        <v>0</v>
      </c>
      <c r="W146" s="4">
        <v>0</v>
      </c>
      <c r="X146" s="4" t="s">
        <v>709</v>
      </c>
      <c r="Y146" s="4" t="s">
        <v>709</v>
      </c>
    </row>
    <row r="147" s="4" customFormat="1" spans="1:25">
      <c r="A147" s="4" t="s">
        <v>710</v>
      </c>
      <c r="B147" s="4" t="s">
        <v>26</v>
      </c>
      <c r="C147" s="4" t="s">
        <v>27</v>
      </c>
      <c r="D147" s="4" t="s">
        <v>682</v>
      </c>
      <c r="E147" s="4" t="s">
        <v>600</v>
      </c>
      <c r="F147" s="6">
        <v>45256</v>
      </c>
      <c r="G147" s="6">
        <v>45259</v>
      </c>
      <c r="H147" s="4">
        <v>1</v>
      </c>
      <c r="I147" s="4">
        <v>3</v>
      </c>
      <c r="J147" s="4">
        <v>3</v>
      </c>
      <c r="K147" s="4" t="s">
        <v>30</v>
      </c>
      <c r="L147" s="4">
        <v>102.54</v>
      </c>
      <c r="M147" s="4">
        <v>102.54</v>
      </c>
      <c r="N147" s="4" t="s">
        <v>711</v>
      </c>
      <c r="O147" s="4" t="s">
        <v>32</v>
      </c>
      <c r="P147" s="4" t="s">
        <v>33</v>
      </c>
      <c r="Q147" s="4">
        <v>0</v>
      </c>
      <c r="R147" s="7">
        <v>45256.0000115741</v>
      </c>
      <c r="S147" s="6">
        <v>45264</v>
      </c>
      <c r="T147" s="4" t="s">
        <v>34</v>
      </c>
      <c r="U147" s="4">
        <v>102.54</v>
      </c>
      <c r="V147" s="4">
        <v>0</v>
      </c>
      <c r="W147" s="4">
        <v>0</v>
      </c>
      <c r="X147" s="4" t="s">
        <v>712</v>
      </c>
      <c r="Y147" s="4" t="s">
        <v>713</v>
      </c>
    </row>
    <row r="148" s="4" customFormat="1" spans="1:25">
      <c r="A148" s="4" t="s">
        <v>714</v>
      </c>
      <c r="B148" s="4" t="s">
        <v>26</v>
      </c>
      <c r="C148" s="4" t="s">
        <v>27</v>
      </c>
      <c r="D148" s="4" t="s">
        <v>682</v>
      </c>
      <c r="E148" s="4" t="s">
        <v>715</v>
      </c>
      <c r="F148" s="6">
        <v>45256</v>
      </c>
      <c r="G148" s="6">
        <v>45259</v>
      </c>
      <c r="H148" s="4">
        <v>1</v>
      </c>
      <c r="I148" s="4">
        <v>3</v>
      </c>
      <c r="J148" s="4">
        <v>3</v>
      </c>
      <c r="K148" s="4" t="s">
        <v>30</v>
      </c>
      <c r="L148" s="4">
        <v>105.45</v>
      </c>
      <c r="M148" s="4">
        <v>105.45</v>
      </c>
      <c r="N148" s="4" t="s">
        <v>716</v>
      </c>
      <c r="O148" s="4" t="s">
        <v>32</v>
      </c>
      <c r="P148" s="4" t="s">
        <v>33</v>
      </c>
      <c r="Q148" s="4">
        <v>0</v>
      </c>
      <c r="R148" s="7">
        <v>45256.0000115741</v>
      </c>
      <c r="S148" s="6">
        <v>45264</v>
      </c>
      <c r="T148" s="4" t="s">
        <v>34</v>
      </c>
      <c r="U148" s="4">
        <v>105.45</v>
      </c>
      <c r="V148" s="4">
        <v>0</v>
      </c>
      <c r="W148" s="4">
        <v>0</v>
      </c>
      <c r="X148" s="4" t="s">
        <v>717</v>
      </c>
      <c r="Y148" s="4" t="s">
        <v>718</v>
      </c>
    </row>
    <row r="149" s="4" customFormat="1" spans="1:25">
      <c r="A149" s="4" t="s">
        <v>719</v>
      </c>
      <c r="B149" s="4" t="s">
        <v>26</v>
      </c>
      <c r="C149" s="4" t="s">
        <v>27</v>
      </c>
      <c r="D149" s="4" t="s">
        <v>666</v>
      </c>
      <c r="E149" s="4" t="s">
        <v>667</v>
      </c>
      <c r="F149" s="6">
        <v>45256</v>
      </c>
      <c r="G149" s="6">
        <v>45258</v>
      </c>
      <c r="H149" s="4">
        <v>1</v>
      </c>
      <c r="I149" s="4">
        <v>2</v>
      </c>
      <c r="J149" s="4">
        <v>2</v>
      </c>
      <c r="K149" s="4" t="s">
        <v>30</v>
      </c>
      <c r="L149" s="4">
        <v>58.04</v>
      </c>
      <c r="M149" s="4">
        <v>58.04</v>
      </c>
      <c r="N149" s="4" t="s">
        <v>720</v>
      </c>
      <c r="O149" s="4" t="s">
        <v>32</v>
      </c>
      <c r="P149" s="4" t="s">
        <v>33</v>
      </c>
      <c r="Q149" s="4">
        <v>0</v>
      </c>
      <c r="R149" s="7">
        <v>45256.0000115741</v>
      </c>
      <c r="S149" s="6">
        <v>45264</v>
      </c>
      <c r="T149" s="4" t="s">
        <v>34</v>
      </c>
      <c r="U149" s="4">
        <v>58.04</v>
      </c>
      <c r="V149" s="4">
        <v>0</v>
      </c>
      <c r="W149" s="4">
        <v>0</v>
      </c>
      <c r="X149" s="4" t="s">
        <v>721</v>
      </c>
      <c r="Y149" s="4" t="s">
        <v>722</v>
      </c>
    </row>
    <row r="150" s="4" customFormat="1" spans="1:25">
      <c r="A150" s="4" t="s">
        <v>723</v>
      </c>
      <c r="B150" s="4" t="s">
        <v>26</v>
      </c>
      <c r="C150" s="4" t="s">
        <v>27</v>
      </c>
      <c r="D150" s="4" t="s">
        <v>147</v>
      </c>
      <c r="E150" s="4" t="s">
        <v>724</v>
      </c>
      <c r="F150" s="6">
        <v>45257</v>
      </c>
      <c r="G150" s="6">
        <v>45261</v>
      </c>
      <c r="H150" s="4">
        <v>1</v>
      </c>
      <c r="I150" s="4">
        <v>4</v>
      </c>
      <c r="J150" s="4">
        <v>4</v>
      </c>
      <c r="K150" s="4" t="s">
        <v>30</v>
      </c>
      <c r="L150" s="4">
        <v>313.04</v>
      </c>
      <c r="M150" s="4">
        <v>313.04</v>
      </c>
      <c r="N150" s="4" t="s">
        <v>725</v>
      </c>
      <c r="O150" s="4" t="s">
        <v>32</v>
      </c>
      <c r="P150" s="4" t="s">
        <v>33</v>
      </c>
      <c r="Q150" s="4">
        <v>0</v>
      </c>
      <c r="R150" s="7">
        <v>45256</v>
      </c>
      <c r="S150" s="6">
        <v>45264</v>
      </c>
      <c r="T150" s="4" t="s">
        <v>34</v>
      </c>
      <c r="U150" s="4">
        <v>313.04</v>
      </c>
      <c r="V150" s="4">
        <v>0</v>
      </c>
      <c r="W150" s="4">
        <v>0</v>
      </c>
      <c r="X150" s="4" t="s">
        <v>726</v>
      </c>
      <c r="Y150" s="4" t="s">
        <v>727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729</v>
      </c>
      <c r="E151" s="4" t="s">
        <v>600</v>
      </c>
      <c r="F151" s="6">
        <v>45256</v>
      </c>
      <c r="G151" s="6">
        <v>45257</v>
      </c>
      <c r="H151" s="4">
        <v>2</v>
      </c>
      <c r="I151" s="4">
        <v>1</v>
      </c>
      <c r="J151" s="4">
        <v>2</v>
      </c>
      <c r="K151" s="4" t="s">
        <v>30</v>
      </c>
      <c r="L151" s="4">
        <v>143.4</v>
      </c>
      <c r="M151" s="4">
        <v>143.4</v>
      </c>
      <c r="N151" s="4" t="s">
        <v>730</v>
      </c>
      <c r="O151" s="4" t="s">
        <v>32</v>
      </c>
      <c r="P151" s="4" t="s">
        <v>33</v>
      </c>
      <c r="Q151" s="4">
        <v>0</v>
      </c>
      <c r="R151" s="7">
        <v>45256</v>
      </c>
      <c r="S151" s="6">
        <v>45264</v>
      </c>
      <c r="T151" s="4" t="s">
        <v>34</v>
      </c>
      <c r="U151" s="4">
        <v>143.4</v>
      </c>
      <c r="V151" s="4">
        <v>0</v>
      </c>
      <c r="W151" s="4">
        <v>0</v>
      </c>
      <c r="X151" s="4" t="s">
        <v>731</v>
      </c>
      <c r="Y151" s="4" t="s">
        <v>732</v>
      </c>
    </row>
    <row r="152" s="4" customFormat="1" spans="1:25">
      <c r="A152" s="4" t="s">
        <v>733</v>
      </c>
      <c r="B152" s="4" t="s">
        <v>26</v>
      </c>
      <c r="C152" s="4" t="s">
        <v>27</v>
      </c>
      <c r="D152" s="4" t="s">
        <v>291</v>
      </c>
      <c r="E152" s="4" t="s">
        <v>292</v>
      </c>
      <c r="F152" s="6">
        <v>45256</v>
      </c>
      <c r="G152" s="6">
        <v>45257</v>
      </c>
      <c r="H152" s="4">
        <v>1</v>
      </c>
      <c r="I152" s="4">
        <v>1</v>
      </c>
      <c r="J152" s="4">
        <v>1</v>
      </c>
      <c r="K152" s="4" t="s">
        <v>30</v>
      </c>
      <c r="L152" s="4">
        <v>47.15</v>
      </c>
      <c r="M152" s="4">
        <v>47.15</v>
      </c>
      <c r="N152" s="4" t="s">
        <v>734</v>
      </c>
      <c r="O152" s="4" t="s">
        <v>32</v>
      </c>
      <c r="P152" s="4" t="s">
        <v>33</v>
      </c>
      <c r="Q152" s="4">
        <v>0</v>
      </c>
      <c r="R152" s="7">
        <v>45256.0000115741</v>
      </c>
      <c r="S152" s="6">
        <v>45264</v>
      </c>
      <c r="T152" s="4" t="s">
        <v>34</v>
      </c>
      <c r="U152" s="4">
        <v>47.15</v>
      </c>
      <c r="V152" s="4">
        <v>0</v>
      </c>
      <c r="W152" s="4">
        <v>0</v>
      </c>
      <c r="X152" s="4" t="s">
        <v>735</v>
      </c>
      <c r="Y152" s="4" t="s">
        <v>736</v>
      </c>
    </row>
    <row r="153" s="4" customFormat="1" spans="1:25">
      <c r="A153" s="4" t="s">
        <v>737</v>
      </c>
      <c r="B153" s="4" t="s">
        <v>26</v>
      </c>
      <c r="C153" s="4" t="s">
        <v>27</v>
      </c>
      <c r="D153" s="4" t="s">
        <v>147</v>
      </c>
      <c r="E153" s="4" t="s">
        <v>724</v>
      </c>
      <c r="F153" s="6">
        <v>45257</v>
      </c>
      <c r="G153" s="6">
        <v>45260</v>
      </c>
      <c r="H153" s="4">
        <v>1</v>
      </c>
      <c r="I153" s="4">
        <v>3</v>
      </c>
      <c r="J153" s="4">
        <v>3</v>
      </c>
      <c r="K153" s="4" t="s">
        <v>30</v>
      </c>
      <c r="L153" s="4">
        <v>234.78</v>
      </c>
      <c r="M153" s="4">
        <v>234.78</v>
      </c>
      <c r="N153" s="4" t="s">
        <v>738</v>
      </c>
      <c r="O153" s="4" t="s">
        <v>32</v>
      </c>
      <c r="P153" s="4" t="s">
        <v>33</v>
      </c>
      <c r="Q153" s="4">
        <v>0</v>
      </c>
      <c r="R153" s="7">
        <v>45256.0000115741</v>
      </c>
      <c r="S153" s="6">
        <v>45264</v>
      </c>
      <c r="T153" s="4" t="s">
        <v>34</v>
      </c>
      <c r="U153" s="4">
        <v>234.78</v>
      </c>
      <c r="V153" s="4">
        <v>0</v>
      </c>
      <c r="W153" s="4">
        <v>0</v>
      </c>
      <c r="X153" s="4" t="s">
        <v>739</v>
      </c>
      <c r="Y153" s="4" t="s">
        <v>740</v>
      </c>
    </row>
    <row r="154" s="4" customFormat="1" spans="1:25">
      <c r="A154" s="4" t="s">
        <v>741</v>
      </c>
      <c r="B154" s="4" t="s">
        <v>26</v>
      </c>
      <c r="C154" s="4" t="s">
        <v>27</v>
      </c>
      <c r="D154" s="4" t="s">
        <v>618</v>
      </c>
      <c r="E154" s="4" t="s">
        <v>619</v>
      </c>
      <c r="F154" s="6">
        <v>45257</v>
      </c>
      <c r="G154" s="6">
        <v>45258</v>
      </c>
      <c r="H154" s="4">
        <v>1</v>
      </c>
      <c r="I154" s="4">
        <v>1</v>
      </c>
      <c r="J154" s="4">
        <v>1</v>
      </c>
      <c r="K154" s="4" t="s">
        <v>30</v>
      </c>
      <c r="L154" s="4">
        <v>80.91</v>
      </c>
      <c r="M154" s="4">
        <v>80.91</v>
      </c>
      <c r="N154" s="4" t="s">
        <v>742</v>
      </c>
      <c r="O154" s="4" t="s">
        <v>32</v>
      </c>
      <c r="P154" s="4" t="s">
        <v>33</v>
      </c>
      <c r="Q154" s="4">
        <v>0</v>
      </c>
      <c r="R154" s="7">
        <v>45256</v>
      </c>
      <c r="S154" s="6">
        <v>45264</v>
      </c>
      <c r="T154" s="4" t="s">
        <v>34</v>
      </c>
      <c r="U154" s="4">
        <v>80.91</v>
      </c>
      <c r="V154" s="4">
        <v>0</v>
      </c>
      <c r="W154" s="4">
        <v>0</v>
      </c>
      <c r="X154" s="4" t="s">
        <v>743</v>
      </c>
      <c r="Y154" s="4" t="s">
        <v>744</v>
      </c>
    </row>
    <row r="155" s="4" customFormat="1" spans="1:25">
      <c r="A155" s="4" t="s">
        <v>745</v>
      </c>
      <c r="B155" s="4" t="s">
        <v>26</v>
      </c>
      <c r="C155" s="4" t="s">
        <v>27</v>
      </c>
      <c r="D155" s="4" t="s">
        <v>746</v>
      </c>
      <c r="E155" s="4" t="s">
        <v>747</v>
      </c>
      <c r="F155" s="6">
        <v>45260</v>
      </c>
      <c r="G155" s="6">
        <v>45263</v>
      </c>
      <c r="H155" s="4">
        <v>1</v>
      </c>
      <c r="I155" s="4">
        <v>3</v>
      </c>
      <c r="J155" s="4">
        <v>3</v>
      </c>
      <c r="K155" s="4" t="s">
        <v>30</v>
      </c>
      <c r="L155" s="4">
        <v>535.68</v>
      </c>
      <c r="M155" s="4">
        <v>535.68</v>
      </c>
      <c r="N155" s="4" t="s">
        <v>748</v>
      </c>
      <c r="O155" s="4" t="s">
        <v>32</v>
      </c>
      <c r="P155" s="4" t="s">
        <v>33</v>
      </c>
      <c r="Q155" s="4">
        <v>0</v>
      </c>
      <c r="R155" s="7">
        <v>45256</v>
      </c>
      <c r="S155" s="6">
        <v>45264</v>
      </c>
      <c r="T155" s="4" t="s">
        <v>34</v>
      </c>
      <c r="U155" s="4">
        <v>535.68</v>
      </c>
      <c r="V155" s="4">
        <v>0</v>
      </c>
      <c r="W155" s="4">
        <v>0</v>
      </c>
      <c r="X155" s="4" t="s">
        <v>749</v>
      </c>
      <c r="Y155" s="4" t="s">
        <v>750</v>
      </c>
    </row>
    <row r="156" s="4" customFormat="1" spans="1:25">
      <c r="A156" s="4" t="s">
        <v>751</v>
      </c>
      <c r="B156" s="4" t="s">
        <v>26</v>
      </c>
      <c r="C156" s="4" t="s">
        <v>27</v>
      </c>
      <c r="D156" s="4" t="s">
        <v>618</v>
      </c>
      <c r="E156" s="4" t="s">
        <v>619</v>
      </c>
      <c r="F156" s="6">
        <v>45258</v>
      </c>
      <c r="G156" s="6">
        <v>45261</v>
      </c>
      <c r="H156" s="4">
        <v>1</v>
      </c>
      <c r="I156" s="4">
        <v>3</v>
      </c>
      <c r="J156" s="4">
        <v>3</v>
      </c>
      <c r="K156" s="4" t="s">
        <v>30</v>
      </c>
      <c r="L156" s="4">
        <v>242.73</v>
      </c>
      <c r="M156" s="4">
        <v>242.73</v>
      </c>
      <c r="N156" s="4" t="s">
        <v>620</v>
      </c>
      <c r="O156" s="4" t="s">
        <v>32</v>
      </c>
      <c r="P156" s="4" t="s">
        <v>33</v>
      </c>
      <c r="Q156" s="4">
        <v>0</v>
      </c>
      <c r="R156" s="7">
        <v>45256</v>
      </c>
      <c r="S156" s="6">
        <v>45264</v>
      </c>
      <c r="T156" s="4" t="s">
        <v>34</v>
      </c>
      <c r="U156" s="4">
        <v>242.73</v>
      </c>
      <c r="V156" s="4">
        <v>0</v>
      </c>
      <c r="W156" s="4">
        <v>0</v>
      </c>
      <c r="X156" s="4" t="s">
        <v>752</v>
      </c>
      <c r="Y156" s="4" t="s">
        <v>753</v>
      </c>
    </row>
    <row r="157" s="4" customFormat="1" spans="1:25">
      <c r="A157" s="4" t="s">
        <v>754</v>
      </c>
      <c r="B157" s="4" t="s">
        <v>26</v>
      </c>
      <c r="C157" s="4" t="s">
        <v>27</v>
      </c>
      <c r="D157" s="4" t="s">
        <v>88</v>
      </c>
      <c r="E157" s="4" t="s">
        <v>89</v>
      </c>
      <c r="F157" s="6">
        <v>45260</v>
      </c>
      <c r="G157" s="6">
        <v>45261</v>
      </c>
      <c r="H157" s="4">
        <v>1</v>
      </c>
      <c r="I157" s="4">
        <v>1</v>
      </c>
      <c r="J157" s="4">
        <v>1</v>
      </c>
      <c r="K157" s="4" t="s">
        <v>30</v>
      </c>
      <c r="L157" s="4">
        <v>214.13</v>
      </c>
      <c r="M157" s="4">
        <v>214.13</v>
      </c>
      <c r="N157" s="4" t="s">
        <v>755</v>
      </c>
      <c r="O157" s="4" t="s">
        <v>32</v>
      </c>
      <c r="P157" s="4" t="s">
        <v>33</v>
      </c>
      <c r="Q157" s="4">
        <v>0</v>
      </c>
      <c r="R157" s="7">
        <v>45257.0000115741</v>
      </c>
      <c r="S157" s="6">
        <v>45264</v>
      </c>
      <c r="T157" s="4" t="s">
        <v>34</v>
      </c>
      <c r="U157" s="4">
        <v>214.13</v>
      </c>
      <c r="V157" s="4">
        <v>0</v>
      </c>
      <c r="W157" s="4">
        <v>0</v>
      </c>
      <c r="X157" s="4" t="s">
        <v>756</v>
      </c>
      <c r="Y157" s="4" t="s">
        <v>757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121</v>
      </c>
      <c r="E158" s="4" t="s">
        <v>301</v>
      </c>
      <c r="F158" s="6">
        <v>45257</v>
      </c>
      <c r="G158" s="6">
        <v>45258</v>
      </c>
      <c r="H158" s="4">
        <v>1</v>
      </c>
      <c r="I158" s="4">
        <v>1</v>
      </c>
      <c r="J158" s="4">
        <v>1</v>
      </c>
      <c r="K158" s="4" t="s">
        <v>30</v>
      </c>
      <c r="L158" s="4">
        <v>196.28</v>
      </c>
      <c r="M158" s="4">
        <v>196.28</v>
      </c>
      <c r="N158" s="4" t="s">
        <v>759</v>
      </c>
      <c r="O158" s="4" t="s">
        <v>32</v>
      </c>
      <c r="P158" s="4" t="s">
        <v>33</v>
      </c>
      <c r="Q158" s="4">
        <v>0</v>
      </c>
      <c r="R158" s="7">
        <v>45257.0000115741</v>
      </c>
      <c r="S158" s="6">
        <v>45264</v>
      </c>
      <c r="T158" s="4" t="s">
        <v>34</v>
      </c>
      <c r="U158" s="4">
        <v>196.28</v>
      </c>
      <c r="V158" s="4">
        <v>0</v>
      </c>
      <c r="W158" s="4">
        <v>0</v>
      </c>
      <c r="X158" s="4" t="s">
        <v>760</v>
      </c>
      <c r="Y158" s="4" t="s">
        <v>761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672</v>
      </c>
      <c r="E159" s="4" t="s">
        <v>715</v>
      </c>
      <c r="F159" s="6">
        <v>45257</v>
      </c>
      <c r="G159" s="6">
        <v>45258</v>
      </c>
      <c r="H159" s="4">
        <v>1</v>
      </c>
      <c r="I159" s="4">
        <v>1</v>
      </c>
      <c r="J159" s="4">
        <v>1</v>
      </c>
      <c r="K159" s="4" t="s">
        <v>30</v>
      </c>
      <c r="L159" s="4">
        <v>34.04</v>
      </c>
      <c r="M159" s="4">
        <v>34.04</v>
      </c>
      <c r="N159" s="4" t="s">
        <v>763</v>
      </c>
      <c r="O159" s="4" t="s">
        <v>32</v>
      </c>
      <c r="P159" s="4" t="s">
        <v>33</v>
      </c>
      <c r="Q159" s="4">
        <v>0</v>
      </c>
      <c r="R159" s="7">
        <v>45257.0000115741</v>
      </c>
      <c r="S159" s="6">
        <v>45264</v>
      </c>
      <c r="T159" s="4" t="s">
        <v>34</v>
      </c>
      <c r="U159" s="4">
        <v>34.04</v>
      </c>
      <c r="V159" s="4">
        <v>0</v>
      </c>
      <c r="W159" s="4">
        <v>0</v>
      </c>
      <c r="X159" s="4" t="s">
        <v>764</v>
      </c>
      <c r="Y159" s="4" t="s">
        <v>765</v>
      </c>
    </row>
    <row r="160" s="4" customFormat="1" spans="1:25">
      <c r="A160" s="4" t="s">
        <v>766</v>
      </c>
      <c r="B160" s="4" t="s">
        <v>26</v>
      </c>
      <c r="C160" s="4" t="s">
        <v>27</v>
      </c>
      <c r="D160" s="4" t="s">
        <v>509</v>
      </c>
      <c r="E160" s="4" t="s">
        <v>318</v>
      </c>
      <c r="F160" s="6">
        <v>45257</v>
      </c>
      <c r="G160" s="6">
        <v>45258</v>
      </c>
      <c r="H160" s="4">
        <v>2</v>
      </c>
      <c r="I160" s="4">
        <v>1</v>
      </c>
      <c r="J160" s="4">
        <v>2</v>
      </c>
      <c r="K160" s="4" t="s">
        <v>30</v>
      </c>
      <c r="L160" s="4">
        <v>110.48</v>
      </c>
      <c r="M160" s="4">
        <v>110.48</v>
      </c>
      <c r="N160" s="4" t="s">
        <v>767</v>
      </c>
      <c r="O160" s="4" t="s">
        <v>32</v>
      </c>
      <c r="P160" s="4" t="s">
        <v>33</v>
      </c>
      <c r="Q160" s="4">
        <v>0</v>
      </c>
      <c r="R160" s="7">
        <v>45257</v>
      </c>
      <c r="S160" s="6">
        <v>45264</v>
      </c>
      <c r="T160" s="4" t="s">
        <v>34</v>
      </c>
      <c r="U160" s="4">
        <v>110.48</v>
      </c>
      <c r="V160" s="4">
        <v>0</v>
      </c>
      <c r="W160" s="4">
        <v>0</v>
      </c>
      <c r="X160" s="4" t="s">
        <v>768</v>
      </c>
      <c r="Y160" s="4" t="s">
        <v>769</v>
      </c>
    </row>
    <row r="161" s="4" customFormat="1" spans="1:25">
      <c r="A161" s="4" t="s">
        <v>770</v>
      </c>
      <c r="B161" s="4" t="s">
        <v>26</v>
      </c>
      <c r="C161" s="4" t="s">
        <v>27</v>
      </c>
      <c r="D161" s="4" t="s">
        <v>599</v>
      </c>
      <c r="E161" s="4" t="s">
        <v>646</v>
      </c>
      <c r="F161" s="6">
        <v>45258</v>
      </c>
      <c r="G161" s="6">
        <v>45259</v>
      </c>
      <c r="H161" s="4">
        <v>1</v>
      </c>
      <c r="I161" s="4">
        <v>1</v>
      </c>
      <c r="J161" s="4">
        <v>1</v>
      </c>
      <c r="K161" s="4" t="s">
        <v>30</v>
      </c>
      <c r="L161" s="4">
        <v>66.4</v>
      </c>
      <c r="M161" s="4">
        <v>66.4</v>
      </c>
      <c r="N161" s="4" t="s">
        <v>771</v>
      </c>
      <c r="O161" s="4" t="s">
        <v>32</v>
      </c>
      <c r="P161" s="4" t="s">
        <v>33</v>
      </c>
      <c r="Q161" s="4">
        <v>0</v>
      </c>
      <c r="R161" s="7">
        <v>45257.0000115741</v>
      </c>
      <c r="S161" s="6">
        <v>45264</v>
      </c>
      <c r="T161" s="4" t="s">
        <v>34</v>
      </c>
      <c r="U161" s="4">
        <v>66.4</v>
      </c>
      <c r="V161" s="4">
        <v>0</v>
      </c>
      <c r="W161" s="4">
        <v>0</v>
      </c>
      <c r="X161" s="4" t="s">
        <v>772</v>
      </c>
      <c r="Y161" s="4" t="s">
        <v>773</v>
      </c>
    </row>
    <row r="162" s="4" customFormat="1" spans="1:25">
      <c r="A162" s="4" t="s">
        <v>774</v>
      </c>
      <c r="B162" s="4" t="s">
        <v>26</v>
      </c>
      <c r="C162" s="4" t="s">
        <v>27</v>
      </c>
      <c r="D162" s="4" t="s">
        <v>775</v>
      </c>
      <c r="E162" s="4" t="s">
        <v>600</v>
      </c>
      <c r="F162" s="6">
        <v>45260</v>
      </c>
      <c r="G162" s="6">
        <v>45262</v>
      </c>
      <c r="H162" s="4">
        <v>1</v>
      </c>
      <c r="I162" s="4">
        <v>2</v>
      </c>
      <c r="J162" s="4">
        <v>2</v>
      </c>
      <c r="K162" s="4" t="s">
        <v>30</v>
      </c>
      <c r="L162" s="4">
        <v>144.94</v>
      </c>
      <c r="M162" s="4">
        <v>144.94</v>
      </c>
      <c r="N162" s="4" t="s">
        <v>776</v>
      </c>
      <c r="O162" s="4" t="s">
        <v>32</v>
      </c>
      <c r="P162" s="4" t="s">
        <v>33</v>
      </c>
      <c r="Q162" s="4">
        <v>0</v>
      </c>
      <c r="R162" s="7">
        <v>45257.0000115741</v>
      </c>
      <c r="S162" s="6">
        <v>45264</v>
      </c>
      <c r="T162" s="4" t="s">
        <v>34</v>
      </c>
      <c r="U162" s="4">
        <v>144.94</v>
      </c>
      <c r="V162" s="4">
        <v>0</v>
      </c>
      <c r="W162" s="4">
        <v>0</v>
      </c>
      <c r="X162" s="4" t="s">
        <v>777</v>
      </c>
      <c r="Y162" s="4" t="s">
        <v>778</v>
      </c>
    </row>
    <row r="163" s="4" customFormat="1" spans="1:25">
      <c r="A163" s="4" t="s">
        <v>779</v>
      </c>
      <c r="B163" s="4" t="s">
        <v>26</v>
      </c>
      <c r="C163" s="4" t="s">
        <v>27</v>
      </c>
      <c r="D163" s="4" t="s">
        <v>780</v>
      </c>
      <c r="E163" s="4" t="s">
        <v>460</v>
      </c>
      <c r="F163" s="6">
        <v>45259</v>
      </c>
      <c r="G163" s="6">
        <v>45263</v>
      </c>
      <c r="H163" s="4">
        <v>1</v>
      </c>
      <c r="I163" s="4">
        <v>4</v>
      </c>
      <c r="J163" s="4">
        <v>4</v>
      </c>
      <c r="K163" s="4" t="s">
        <v>30</v>
      </c>
      <c r="L163" s="4">
        <v>564.14</v>
      </c>
      <c r="M163" s="4">
        <v>564.14</v>
      </c>
      <c r="N163" s="4" t="s">
        <v>781</v>
      </c>
      <c r="O163" s="4" t="s">
        <v>32</v>
      </c>
      <c r="P163" s="4" t="s">
        <v>33</v>
      </c>
      <c r="Q163" s="4">
        <v>0</v>
      </c>
      <c r="R163" s="7">
        <v>45257</v>
      </c>
      <c r="S163" s="6">
        <v>45264</v>
      </c>
      <c r="T163" s="4" t="s">
        <v>34</v>
      </c>
      <c r="U163" s="4">
        <v>564.14</v>
      </c>
      <c r="V163" s="4">
        <v>0</v>
      </c>
      <c r="W163" s="4">
        <v>0</v>
      </c>
      <c r="X163" s="4" t="s">
        <v>782</v>
      </c>
      <c r="Y163" s="4" t="s">
        <v>783</v>
      </c>
    </row>
    <row r="164" s="4" customFormat="1" spans="1:25">
      <c r="A164" s="4" t="s">
        <v>784</v>
      </c>
      <c r="B164" s="4" t="s">
        <v>26</v>
      </c>
      <c r="C164" s="4" t="s">
        <v>27</v>
      </c>
      <c r="D164" s="4" t="s">
        <v>785</v>
      </c>
      <c r="E164" s="4" t="s">
        <v>538</v>
      </c>
      <c r="F164" s="6">
        <v>45257</v>
      </c>
      <c r="G164" s="6">
        <v>45258</v>
      </c>
      <c r="H164" s="4">
        <v>1</v>
      </c>
      <c r="I164" s="4">
        <v>1</v>
      </c>
      <c r="J164" s="4">
        <v>1</v>
      </c>
      <c r="K164" s="4" t="s">
        <v>30</v>
      </c>
      <c r="L164" s="4">
        <v>58.59</v>
      </c>
      <c r="M164" s="4">
        <v>58.59</v>
      </c>
      <c r="N164" s="4" t="s">
        <v>786</v>
      </c>
      <c r="O164" s="4" t="s">
        <v>32</v>
      </c>
      <c r="P164" s="4" t="s">
        <v>33</v>
      </c>
      <c r="Q164" s="4">
        <v>0</v>
      </c>
      <c r="R164" s="7">
        <v>45257</v>
      </c>
      <c r="S164" s="6">
        <v>45264</v>
      </c>
      <c r="T164" s="4" t="s">
        <v>34</v>
      </c>
      <c r="U164" s="4">
        <v>58.59</v>
      </c>
      <c r="V164" s="4">
        <v>0</v>
      </c>
      <c r="W164" s="4">
        <v>0</v>
      </c>
      <c r="X164" s="4" t="s">
        <v>787</v>
      </c>
      <c r="Y164" s="4" t="s">
        <v>788</v>
      </c>
    </row>
    <row r="165" s="4" customFormat="1" spans="1:25">
      <c r="A165" s="4" t="s">
        <v>789</v>
      </c>
      <c r="B165" s="4" t="s">
        <v>26</v>
      </c>
      <c r="C165" s="4" t="s">
        <v>27</v>
      </c>
      <c r="D165" s="4" t="s">
        <v>599</v>
      </c>
      <c r="E165" s="4" t="s">
        <v>646</v>
      </c>
      <c r="F165" s="6">
        <v>45257</v>
      </c>
      <c r="G165" s="6">
        <v>45258</v>
      </c>
      <c r="H165" s="4">
        <v>1</v>
      </c>
      <c r="I165" s="4">
        <v>1</v>
      </c>
      <c r="J165" s="4">
        <v>1</v>
      </c>
      <c r="K165" s="4" t="s">
        <v>30</v>
      </c>
      <c r="L165" s="4">
        <v>66.4</v>
      </c>
      <c r="M165" s="4">
        <v>66.4</v>
      </c>
      <c r="N165" s="4" t="s">
        <v>790</v>
      </c>
      <c r="O165" s="4" t="s">
        <v>32</v>
      </c>
      <c r="P165" s="4" t="s">
        <v>33</v>
      </c>
      <c r="Q165" s="4">
        <v>0</v>
      </c>
      <c r="R165" s="7">
        <v>45257.0000115741</v>
      </c>
      <c r="S165" s="6">
        <v>45264</v>
      </c>
      <c r="T165" s="4" t="s">
        <v>34</v>
      </c>
      <c r="U165" s="4">
        <v>66.4</v>
      </c>
      <c r="V165" s="4">
        <v>0</v>
      </c>
      <c r="W165" s="4">
        <v>0</v>
      </c>
      <c r="X165" s="4" t="s">
        <v>791</v>
      </c>
      <c r="Y165" s="4" t="s">
        <v>792</v>
      </c>
    </row>
    <row r="166" s="4" customFormat="1" spans="1:25">
      <c r="A166" s="4" t="s">
        <v>793</v>
      </c>
      <c r="B166" s="4" t="s">
        <v>26</v>
      </c>
      <c r="C166" s="4" t="s">
        <v>27</v>
      </c>
      <c r="D166" s="4" t="s">
        <v>672</v>
      </c>
      <c r="E166" s="4" t="s">
        <v>715</v>
      </c>
      <c r="F166" s="6">
        <v>45257</v>
      </c>
      <c r="G166" s="6">
        <v>45258</v>
      </c>
      <c r="H166" s="4">
        <v>1</v>
      </c>
      <c r="I166" s="4">
        <v>1</v>
      </c>
      <c r="J166" s="4">
        <v>1</v>
      </c>
      <c r="K166" s="4" t="s">
        <v>30</v>
      </c>
      <c r="L166" s="4">
        <v>34.04</v>
      </c>
      <c r="M166" s="4">
        <v>34.04</v>
      </c>
      <c r="N166" s="4" t="s">
        <v>794</v>
      </c>
      <c r="O166" s="4" t="s">
        <v>32</v>
      </c>
      <c r="P166" s="4" t="s">
        <v>33</v>
      </c>
      <c r="Q166" s="4">
        <v>0</v>
      </c>
      <c r="R166" s="7">
        <v>45257</v>
      </c>
      <c r="S166" s="6">
        <v>45264</v>
      </c>
      <c r="T166" s="4" t="s">
        <v>34</v>
      </c>
      <c r="U166" s="4">
        <v>34.04</v>
      </c>
      <c r="V166" s="4">
        <v>0</v>
      </c>
      <c r="W166" s="4">
        <v>0</v>
      </c>
      <c r="X166" s="4" t="s">
        <v>795</v>
      </c>
      <c r="Y166" s="4" t="s">
        <v>796</v>
      </c>
    </row>
    <row r="167" s="4" customFormat="1" spans="1:25">
      <c r="A167" s="4" t="s">
        <v>797</v>
      </c>
      <c r="B167" s="4" t="s">
        <v>26</v>
      </c>
      <c r="C167" s="4" t="s">
        <v>27</v>
      </c>
      <c r="D167" s="4" t="s">
        <v>366</v>
      </c>
      <c r="E167" s="4" t="s">
        <v>367</v>
      </c>
      <c r="F167" s="6">
        <v>45260</v>
      </c>
      <c r="G167" s="6">
        <v>45263</v>
      </c>
      <c r="H167" s="4">
        <v>1</v>
      </c>
      <c r="I167" s="4">
        <v>3</v>
      </c>
      <c r="J167" s="4">
        <v>3</v>
      </c>
      <c r="K167" s="4" t="s">
        <v>30</v>
      </c>
      <c r="L167" s="4">
        <v>573.75</v>
      </c>
      <c r="M167" s="4">
        <v>573.75</v>
      </c>
      <c r="N167" s="4" t="s">
        <v>798</v>
      </c>
      <c r="O167" s="4" t="s">
        <v>32</v>
      </c>
      <c r="P167" s="4" t="s">
        <v>33</v>
      </c>
      <c r="Q167" s="4">
        <v>0</v>
      </c>
      <c r="R167" s="7">
        <v>45257</v>
      </c>
      <c r="S167" s="6">
        <v>45264</v>
      </c>
      <c r="T167" s="4" t="s">
        <v>34</v>
      </c>
      <c r="U167" s="4">
        <v>573.75</v>
      </c>
      <c r="V167" s="4">
        <v>0</v>
      </c>
      <c r="W167" s="4">
        <v>0</v>
      </c>
      <c r="X167" s="4" t="s">
        <v>799</v>
      </c>
      <c r="Y167" s="4" t="s">
        <v>800</v>
      </c>
    </row>
    <row r="168" s="4" customFormat="1" spans="1:25">
      <c r="A168" s="4" t="s">
        <v>801</v>
      </c>
      <c r="B168" s="4" t="s">
        <v>26</v>
      </c>
      <c r="C168" s="4" t="s">
        <v>27</v>
      </c>
      <c r="D168" s="4" t="s">
        <v>385</v>
      </c>
      <c r="E168" s="4" t="s">
        <v>802</v>
      </c>
      <c r="F168" s="6">
        <v>45257</v>
      </c>
      <c r="G168" s="6">
        <v>45260</v>
      </c>
      <c r="H168" s="4">
        <v>2</v>
      </c>
      <c r="I168" s="4">
        <v>3</v>
      </c>
      <c r="J168" s="4">
        <v>6</v>
      </c>
      <c r="K168" s="4" t="s">
        <v>30</v>
      </c>
      <c r="L168" s="4">
        <v>397.56</v>
      </c>
      <c r="M168" s="4">
        <v>397.56</v>
      </c>
      <c r="N168" s="4" t="s">
        <v>803</v>
      </c>
      <c r="O168" s="4" t="s">
        <v>32</v>
      </c>
      <c r="P168" s="4" t="s">
        <v>33</v>
      </c>
      <c r="Q168" s="4">
        <v>0</v>
      </c>
      <c r="R168" s="7">
        <v>45257</v>
      </c>
      <c r="S168" s="6">
        <v>45264</v>
      </c>
      <c r="T168" s="4" t="s">
        <v>34</v>
      </c>
      <c r="U168" s="4">
        <v>397.56</v>
      </c>
      <c r="V168" s="4">
        <v>0</v>
      </c>
      <c r="W168" s="4">
        <v>0</v>
      </c>
      <c r="X168" s="4" t="s">
        <v>804</v>
      </c>
      <c r="Y168" s="4" t="s">
        <v>805</v>
      </c>
    </row>
    <row r="169" s="4" customFormat="1" spans="1:25">
      <c r="A169" s="4" t="s">
        <v>806</v>
      </c>
      <c r="B169" s="4" t="s">
        <v>26</v>
      </c>
      <c r="C169" s="4" t="s">
        <v>27</v>
      </c>
      <c r="D169" s="4" t="s">
        <v>291</v>
      </c>
      <c r="E169" s="4" t="s">
        <v>292</v>
      </c>
      <c r="F169" s="6">
        <v>45257</v>
      </c>
      <c r="G169" s="6">
        <v>45258</v>
      </c>
      <c r="H169" s="4">
        <v>1</v>
      </c>
      <c r="I169" s="4">
        <v>1</v>
      </c>
      <c r="J169" s="4">
        <v>1</v>
      </c>
      <c r="K169" s="4" t="s">
        <v>30</v>
      </c>
      <c r="L169" s="4">
        <v>45.62</v>
      </c>
      <c r="M169" s="4">
        <v>45.62</v>
      </c>
      <c r="N169" s="4" t="s">
        <v>807</v>
      </c>
      <c r="O169" s="4" t="s">
        <v>32</v>
      </c>
      <c r="P169" s="4" t="s">
        <v>33</v>
      </c>
      <c r="Q169" s="4">
        <v>0</v>
      </c>
      <c r="R169" s="7">
        <v>45257.0000115741</v>
      </c>
      <c r="S169" s="6">
        <v>45264</v>
      </c>
      <c r="T169" s="4" t="s">
        <v>34</v>
      </c>
      <c r="U169" s="4">
        <v>45.62</v>
      </c>
      <c r="V169" s="4">
        <v>0</v>
      </c>
      <c r="W169" s="4">
        <v>0</v>
      </c>
      <c r="X169" s="4" t="s">
        <v>808</v>
      </c>
      <c r="Y169" s="4" t="s">
        <v>809</v>
      </c>
    </row>
    <row r="170" s="4" customFormat="1" spans="1:25">
      <c r="A170" s="4" t="s">
        <v>810</v>
      </c>
      <c r="B170" s="4" t="s">
        <v>26</v>
      </c>
      <c r="C170" s="4" t="s">
        <v>27</v>
      </c>
      <c r="D170" s="4" t="s">
        <v>291</v>
      </c>
      <c r="E170" s="4" t="s">
        <v>292</v>
      </c>
      <c r="F170" s="6">
        <v>45259</v>
      </c>
      <c r="G170" s="6">
        <v>45260</v>
      </c>
      <c r="H170" s="4">
        <v>1</v>
      </c>
      <c r="I170" s="4">
        <v>1</v>
      </c>
      <c r="J170" s="4">
        <v>1</v>
      </c>
      <c r="K170" s="4" t="s">
        <v>30</v>
      </c>
      <c r="L170" s="4">
        <v>45.62</v>
      </c>
      <c r="M170" s="4">
        <v>45.62</v>
      </c>
      <c r="N170" s="4" t="s">
        <v>811</v>
      </c>
      <c r="O170" s="4" t="s">
        <v>32</v>
      </c>
      <c r="P170" s="4" t="s">
        <v>33</v>
      </c>
      <c r="Q170" s="4">
        <v>0</v>
      </c>
      <c r="R170" s="7">
        <v>45257</v>
      </c>
      <c r="S170" s="6">
        <v>45264</v>
      </c>
      <c r="T170" s="4" t="s">
        <v>34</v>
      </c>
      <c r="U170" s="4">
        <v>45.62</v>
      </c>
      <c r="V170" s="4">
        <v>0</v>
      </c>
      <c r="W170" s="4">
        <v>0</v>
      </c>
      <c r="X170" s="4" t="s">
        <v>812</v>
      </c>
      <c r="Y170" s="4" t="s">
        <v>813</v>
      </c>
    </row>
    <row r="171" s="4" customFormat="1" spans="1:25">
      <c r="A171" s="4" t="s">
        <v>814</v>
      </c>
      <c r="B171" s="4" t="s">
        <v>26</v>
      </c>
      <c r="C171" s="4" t="s">
        <v>27</v>
      </c>
      <c r="D171" s="4" t="s">
        <v>385</v>
      </c>
      <c r="E171" s="4" t="s">
        <v>386</v>
      </c>
      <c r="F171" s="6">
        <v>45257</v>
      </c>
      <c r="G171" s="6">
        <v>45258</v>
      </c>
      <c r="H171" s="4">
        <v>1</v>
      </c>
      <c r="I171" s="4">
        <v>1</v>
      </c>
      <c r="J171" s="4">
        <v>1</v>
      </c>
      <c r="K171" s="4" t="s">
        <v>30</v>
      </c>
      <c r="L171" s="4">
        <v>66.26</v>
      </c>
      <c r="M171" s="4">
        <v>66.26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45257</v>
      </c>
      <c r="S171" s="6">
        <v>45264</v>
      </c>
      <c r="T171" s="4" t="s">
        <v>34</v>
      </c>
      <c r="U171" s="4">
        <v>66.26</v>
      </c>
      <c r="V171" s="4">
        <v>0</v>
      </c>
      <c r="W171" s="4">
        <v>0</v>
      </c>
      <c r="X171" s="4" t="s">
        <v>816</v>
      </c>
      <c r="Y171" s="4" t="s">
        <v>817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819</v>
      </c>
      <c r="E172" s="4" t="s">
        <v>460</v>
      </c>
      <c r="F172" s="6">
        <v>45259</v>
      </c>
      <c r="G172" s="6">
        <v>45260</v>
      </c>
      <c r="H172" s="4">
        <v>1</v>
      </c>
      <c r="I172" s="4">
        <v>1</v>
      </c>
      <c r="J172" s="4">
        <v>1</v>
      </c>
      <c r="K172" s="4" t="s">
        <v>30</v>
      </c>
      <c r="L172" s="4">
        <v>30.41</v>
      </c>
      <c r="M172" s="4">
        <v>30.41</v>
      </c>
      <c r="N172" s="4" t="s">
        <v>820</v>
      </c>
      <c r="O172" s="4" t="s">
        <v>32</v>
      </c>
      <c r="P172" s="4" t="s">
        <v>33</v>
      </c>
      <c r="Q172" s="4">
        <v>0</v>
      </c>
      <c r="R172" s="7">
        <v>45257</v>
      </c>
      <c r="S172" s="6">
        <v>45264</v>
      </c>
      <c r="T172" s="4" t="s">
        <v>34</v>
      </c>
      <c r="U172" s="4">
        <v>30.41</v>
      </c>
      <c r="V172" s="4">
        <v>0</v>
      </c>
      <c r="W172" s="4">
        <v>0</v>
      </c>
      <c r="X172" s="4" t="s">
        <v>821</v>
      </c>
      <c r="Y172" s="4" t="s">
        <v>821</v>
      </c>
    </row>
    <row r="173" s="4" customFormat="1" spans="1:25">
      <c r="A173" s="4" t="s">
        <v>822</v>
      </c>
      <c r="B173" s="4" t="s">
        <v>26</v>
      </c>
      <c r="C173" s="4" t="s">
        <v>27</v>
      </c>
      <c r="D173" s="4" t="s">
        <v>366</v>
      </c>
      <c r="E173" s="4" t="s">
        <v>823</v>
      </c>
      <c r="F173" s="6">
        <v>45258</v>
      </c>
      <c r="G173" s="6">
        <v>45260</v>
      </c>
      <c r="H173" s="4">
        <v>1</v>
      </c>
      <c r="I173" s="4">
        <v>2</v>
      </c>
      <c r="J173" s="4">
        <v>2</v>
      </c>
      <c r="K173" s="4" t="s">
        <v>30</v>
      </c>
      <c r="L173" s="4">
        <v>762.22</v>
      </c>
      <c r="M173" s="4">
        <v>762.22</v>
      </c>
      <c r="N173" s="4" t="s">
        <v>824</v>
      </c>
      <c r="O173" s="4" t="s">
        <v>32</v>
      </c>
      <c r="P173" s="4" t="s">
        <v>33</v>
      </c>
      <c r="Q173" s="4">
        <v>0</v>
      </c>
      <c r="R173" s="7">
        <v>45257</v>
      </c>
      <c r="S173" s="6">
        <v>45264</v>
      </c>
      <c r="T173" s="4" t="s">
        <v>34</v>
      </c>
      <c r="U173" s="4">
        <v>762.22</v>
      </c>
      <c r="V173" s="4">
        <v>0</v>
      </c>
      <c r="W173" s="4">
        <v>0</v>
      </c>
      <c r="X173" s="4" t="s">
        <v>825</v>
      </c>
      <c r="Y173" s="4" t="s">
        <v>826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672</v>
      </c>
      <c r="E174" s="4" t="s">
        <v>715</v>
      </c>
      <c r="F174" s="6">
        <v>45257</v>
      </c>
      <c r="G174" s="6">
        <v>45258</v>
      </c>
      <c r="H174" s="4">
        <v>2</v>
      </c>
      <c r="I174" s="4">
        <v>1</v>
      </c>
      <c r="J174" s="4">
        <v>2</v>
      </c>
      <c r="K174" s="4" t="s">
        <v>30</v>
      </c>
      <c r="L174" s="4">
        <v>68.08</v>
      </c>
      <c r="M174" s="4">
        <v>68.08</v>
      </c>
      <c r="N174" s="4" t="s">
        <v>828</v>
      </c>
      <c r="O174" s="4" t="s">
        <v>32</v>
      </c>
      <c r="P174" s="4" t="s">
        <v>33</v>
      </c>
      <c r="Q174" s="4">
        <v>0</v>
      </c>
      <c r="R174" s="7">
        <v>45257</v>
      </c>
      <c r="S174" s="6">
        <v>45264</v>
      </c>
      <c r="T174" s="4" t="s">
        <v>34</v>
      </c>
      <c r="U174" s="4">
        <v>68.08</v>
      </c>
      <c r="V174" s="4">
        <v>0</v>
      </c>
      <c r="W174" s="4">
        <v>0</v>
      </c>
      <c r="X174" s="4" t="s">
        <v>829</v>
      </c>
      <c r="Y174" s="4" t="s">
        <v>830</v>
      </c>
    </row>
    <row r="175" s="4" customFormat="1" spans="1:25">
      <c r="A175" s="4" t="s">
        <v>831</v>
      </c>
      <c r="B175" s="4" t="s">
        <v>26</v>
      </c>
      <c r="C175" s="4" t="s">
        <v>27</v>
      </c>
      <c r="D175" s="4" t="s">
        <v>832</v>
      </c>
      <c r="E175" s="4" t="s">
        <v>600</v>
      </c>
      <c r="F175" s="6">
        <v>45258</v>
      </c>
      <c r="G175" s="6">
        <v>45260</v>
      </c>
      <c r="H175" s="4">
        <v>1</v>
      </c>
      <c r="I175" s="4">
        <v>2</v>
      </c>
      <c r="J175" s="4">
        <v>2</v>
      </c>
      <c r="K175" s="4" t="s">
        <v>30</v>
      </c>
      <c r="L175" s="4">
        <v>107.14</v>
      </c>
      <c r="M175" s="4">
        <v>107.14</v>
      </c>
      <c r="N175" s="4" t="s">
        <v>833</v>
      </c>
      <c r="O175" s="4" t="s">
        <v>32</v>
      </c>
      <c r="P175" s="4" t="s">
        <v>33</v>
      </c>
      <c r="Q175" s="4">
        <v>0</v>
      </c>
      <c r="R175" s="7">
        <v>45257</v>
      </c>
      <c r="S175" s="6">
        <v>45264</v>
      </c>
      <c r="T175" s="4" t="s">
        <v>34</v>
      </c>
      <c r="U175" s="4">
        <v>107.14</v>
      </c>
      <c r="V175" s="4">
        <v>0</v>
      </c>
      <c r="W175" s="4">
        <v>0</v>
      </c>
      <c r="X175" s="4" t="s">
        <v>834</v>
      </c>
      <c r="Y175" s="4" t="s">
        <v>835</v>
      </c>
    </row>
    <row r="176" s="4" customFormat="1" spans="1:25">
      <c r="A176" s="4" t="s">
        <v>836</v>
      </c>
      <c r="B176" s="4" t="s">
        <v>26</v>
      </c>
      <c r="C176" s="4" t="s">
        <v>837</v>
      </c>
      <c r="D176" s="4" t="s">
        <v>165</v>
      </c>
      <c r="E176" s="4" t="s">
        <v>838</v>
      </c>
      <c r="F176" s="6">
        <v>45231</v>
      </c>
      <c r="G176" s="6">
        <v>45235</v>
      </c>
      <c r="H176" s="4">
        <v>1</v>
      </c>
      <c r="I176" s="4">
        <v>4</v>
      </c>
      <c r="J176" s="4">
        <v>4</v>
      </c>
      <c r="K176" s="4" t="s">
        <v>30</v>
      </c>
      <c r="L176" s="4">
        <v>416.68</v>
      </c>
      <c r="M176" s="4">
        <v>416.68</v>
      </c>
      <c r="N176" s="4" t="s">
        <v>839</v>
      </c>
      <c r="O176" s="4" t="s">
        <v>32</v>
      </c>
      <c r="P176" s="4" t="s">
        <v>33</v>
      </c>
      <c r="Q176" s="4">
        <v>0</v>
      </c>
      <c r="R176" s="7">
        <v>45208.6215625</v>
      </c>
      <c r="S176" s="6">
        <v>45264</v>
      </c>
      <c r="T176" s="4" t="s">
        <v>34</v>
      </c>
      <c r="U176" s="4">
        <v>416.68</v>
      </c>
      <c r="V176" s="4">
        <v>0</v>
      </c>
      <c r="W176" s="4">
        <v>0</v>
      </c>
      <c r="X176" s="4" t="s">
        <v>840</v>
      </c>
      <c r="Y176" s="4" t="s">
        <v>841</v>
      </c>
    </row>
    <row r="177" s="4" customFormat="1" spans="1:25">
      <c r="A177" s="4" t="s">
        <v>842</v>
      </c>
      <c r="B177" s="4" t="s">
        <v>26</v>
      </c>
      <c r="C177" s="4" t="s">
        <v>27</v>
      </c>
      <c r="D177" s="4" t="s">
        <v>478</v>
      </c>
      <c r="E177" s="4" t="s">
        <v>479</v>
      </c>
      <c r="F177" s="6">
        <v>45258</v>
      </c>
      <c r="G177" s="6">
        <v>45259</v>
      </c>
      <c r="H177" s="4">
        <v>1</v>
      </c>
      <c r="I177" s="4">
        <v>1</v>
      </c>
      <c r="J177" s="4">
        <v>1</v>
      </c>
      <c r="K177" s="4" t="s">
        <v>30</v>
      </c>
      <c r="L177" s="4">
        <v>40.45</v>
      </c>
      <c r="M177" s="4">
        <v>40.45</v>
      </c>
      <c r="N177" s="4" t="s">
        <v>843</v>
      </c>
      <c r="O177" s="4" t="s">
        <v>32</v>
      </c>
      <c r="P177" s="4" t="s">
        <v>33</v>
      </c>
      <c r="Q177" s="4">
        <v>0</v>
      </c>
      <c r="R177" s="7">
        <v>45257.0000115741</v>
      </c>
      <c r="S177" s="6">
        <v>45264</v>
      </c>
      <c r="T177" s="4" t="s">
        <v>34</v>
      </c>
      <c r="U177" s="4">
        <v>40.45</v>
      </c>
      <c r="V177" s="4">
        <v>0</v>
      </c>
      <c r="W177" s="4">
        <v>0</v>
      </c>
      <c r="X177" s="4" t="s">
        <v>844</v>
      </c>
      <c r="Y177" s="4" t="s">
        <v>845</v>
      </c>
    </row>
    <row r="178" s="4" customFormat="1" spans="1:25">
      <c r="A178" s="4" t="s">
        <v>846</v>
      </c>
      <c r="B178" s="4" t="s">
        <v>26</v>
      </c>
      <c r="C178" s="4" t="s">
        <v>27</v>
      </c>
      <c r="D178" s="4" t="s">
        <v>847</v>
      </c>
      <c r="E178" s="4" t="s">
        <v>848</v>
      </c>
      <c r="F178" s="6">
        <v>45259</v>
      </c>
      <c r="G178" s="6">
        <v>45260</v>
      </c>
      <c r="H178" s="4">
        <v>1</v>
      </c>
      <c r="I178" s="4">
        <v>1</v>
      </c>
      <c r="J178" s="4">
        <v>1</v>
      </c>
      <c r="K178" s="4" t="s">
        <v>30</v>
      </c>
      <c r="L178" s="4">
        <v>185.81</v>
      </c>
      <c r="M178" s="4">
        <v>185.81</v>
      </c>
      <c r="N178" s="4" t="s">
        <v>849</v>
      </c>
      <c r="O178" s="4" t="s">
        <v>32</v>
      </c>
      <c r="P178" s="4" t="s">
        <v>33</v>
      </c>
      <c r="Q178" s="4">
        <v>0</v>
      </c>
      <c r="R178" s="7">
        <v>45257</v>
      </c>
      <c r="S178" s="6">
        <v>45264</v>
      </c>
      <c r="T178" s="4" t="s">
        <v>34</v>
      </c>
      <c r="U178" s="4">
        <v>185.81</v>
      </c>
      <c r="V178" s="4">
        <v>0</v>
      </c>
      <c r="W178" s="4">
        <v>0</v>
      </c>
      <c r="X178" s="4" t="s">
        <v>850</v>
      </c>
      <c r="Y178" s="4" t="s">
        <v>57</v>
      </c>
    </row>
    <row r="179" s="4" customFormat="1" spans="1:25">
      <c r="A179" s="4" t="s">
        <v>851</v>
      </c>
      <c r="B179" s="4" t="s">
        <v>26</v>
      </c>
      <c r="C179" s="4" t="s">
        <v>27</v>
      </c>
      <c r="D179" s="4" t="s">
        <v>852</v>
      </c>
      <c r="E179" s="4" t="s">
        <v>853</v>
      </c>
      <c r="F179" s="6">
        <v>45260</v>
      </c>
      <c r="G179" s="6">
        <v>45261</v>
      </c>
      <c r="H179" s="4">
        <v>1</v>
      </c>
      <c r="I179" s="4">
        <v>1</v>
      </c>
      <c r="J179" s="4">
        <v>1</v>
      </c>
      <c r="K179" s="4" t="s">
        <v>30</v>
      </c>
      <c r="L179" s="4">
        <v>38.64</v>
      </c>
      <c r="M179" s="4">
        <v>38.64</v>
      </c>
      <c r="N179" s="4" t="s">
        <v>854</v>
      </c>
      <c r="O179" s="4" t="s">
        <v>32</v>
      </c>
      <c r="P179" s="4" t="s">
        <v>33</v>
      </c>
      <c r="Q179" s="4">
        <v>0</v>
      </c>
      <c r="R179" s="7">
        <v>45257</v>
      </c>
      <c r="S179" s="6">
        <v>45264</v>
      </c>
      <c r="T179" s="4" t="s">
        <v>34</v>
      </c>
      <c r="U179" s="4">
        <v>38.64</v>
      </c>
      <c r="V179" s="4">
        <v>0</v>
      </c>
      <c r="W179" s="4">
        <v>0</v>
      </c>
      <c r="X179" s="4" t="s">
        <v>855</v>
      </c>
      <c r="Y179" s="4" t="s">
        <v>856</v>
      </c>
    </row>
    <row r="180" s="4" customFormat="1" spans="1:25">
      <c r="A180" s="4" t="s">
        <v>857</v>
      </c>
      <c r="B180" s="4" t="s">
        <v>26</v>
      </c>
      <c r="C180" s="4" t="s">
        <v>27</v>
      </c>
      <c r="D180" s="4" t="s">
        <v>858</v>
      </c>
      <c r="E180" s="4" t="s">
        <v>859</v>
      </c>
      <c r="F180" s="6">
        <v>45259</v>
      </c>
      <c r="G180" s="6">
        <v>45260</v>
      </c>
      <c r="H180" s="4">
        <v>1</v>
      </c>
      <c r="I180" s="4">
        <v>1</v>
      </c>
      <c r="J180" s="4">
        <v>1</v>
      </c>
      <c r="K180" s="4" t="s">
        <v>30</v>
      </c>
      <c r="L180" s="4">
        <v>48.55</v>
      </c>
      <c r="M180" s="4">
        <v>48.55</v>
      </c>
      <c r="N180" s="4" t="s">
        <v>860</v>
      </c>
      <c r="O180" s="4" t="s">
        <v>32</v>
      </c>
      <c r="P180" s="4" t="s">
        <v>33</v>
      </c>
      <c r="Q180" s="4">
        <v>0</v>
      </c>
      <c r="R180" s="7">
        <v>45257</v>
      </c>
      <c r="S180" s="6">
        <v>45264</v>
      </c>
      <c r="T180" s="4" t="s">
        <v>34</v>
      </c>
      <c r="U180" s="4">
        <v>48.55</v>
      </c>
      <c r="V180" s="4">
        <v>0</v>
      </c>
      <c r="W180" s="4">
        <v>0</v>
      </c>
      <c r="X180" s="4" t="s">
        <v>861</v>
      </c>
      <c r="Y180" s="4" t="s">
        <v>862</v>
      </c>
    </row>
    <row r="181" s="4" customFormat="1" spans="1:25">
      <c r="A181" s="4" t="s">
        <v>863</v>
      </c>
      <c r="B181" s="4" t="s">
        <v>26</v>
      </c>
      <c r="C181" s="4" t="s">
        <v>27</v>
      </c>
      <c r="D181" s="4" t="s">
        <v>366</v>
      </c>
      <c r="E181" s="4" t="s">
        <v>864</v>
      </c>
      <c r="F181" s="6">
        <v>45258</v>
      </c>
      <c r="G181" s="6">
        <v>45260</v>
      </c>
      <c r="H181" s="4">
        <v>1</v>
      </c>
      <c r="I181" s="4">
        <v>2</v>
      </c>
      <c r="J181" s="4">
        <v>2</v>
      </c>
      <c r="K181" s="4" t="s">
        <v>30</v>
      </c>
      <c r="L181" s="4">
        <v>403.16</v>
      </c>
      <c r="M181" s="4">
        <v>403.16</v>
      </c>
      <c r="N181" s="4" t="s">
        <v>865</v>
      </c>
      <c r="O181" s="4" t="s">
        <v>32</v>
      </c>
      <c r="P181" s="4" t="s">
        <v>33</v>
      </c>
      <c r="Q181" s="4">
        <v>0</v>
      </c>
      <c r="R181" s="7">
        <v>45257.0000115741</v>
      </c>
      <c r="S181" s="6">
        <v>45264</v>
      </c>
      <c r="T181" s="4" t="s">
        <v>34</v>
      </c>
      <c r="U181" s="4">
        <v>403.16</v>
      </c>
      <c r="V181" s="4">
        <v>0</v>
      </c>
      <c r="W181" s="4">
        <v>0</v>
      </c>
      <c r="X181" s="4" t="s">
        <v>866</v>
      </c>
      <c r="Y181" s="4" t="s">
        <v>867</v>
      </c>
    </row>
    <row r="182" s="4" customFormat="1" spans="1:25">
      <c r="A182" s="4" t="s">
        <v>868</v>
      </c>
      <c r="B182" s="4" t="s">
        <v>26</v>
      </c>
      <c r="C182" s="4" t="s">
        <v>27</v>
      </c>
      <c r="D182" s="4" t="s">
        <v>869</v>
      </c>
      <c r="E182" s="4" t="s">
        <v>870</v>
      </c>
      <c r="F182" s="6">
        <v>45260</v>
      </c>
      <c r="G182" s="6">
        <v>45263</v>
      </c>
      <c r="H182" s="4">
        <v>1</v>
      </c>
      <c r="I182" s="4">
        <v>3</v>
      </c>
      <c r="J182" s="4">
        <v>3</v>
      </c>
      <c r="K182" s="4" t="s">
        <v>30</v>
      </c>
      <c r="L182" s="4">
        <v>798.81</v>
      </c>
      <c r="M182" s="4">
        <v>798.81</v>
      </c>
      <c r="N182" s="4" t="s">
        <v>871</v>
      </c>
      <c r="O182" s="4" t="s">
        <v>32</v>
      </c>
      <c r="P182" s="4" t="s">
        <v>33</v>
      </c>
      <c r="Q182" s="4">
        <v>0</v>
      </c>
      <c r="R182" s="7">
        <v>45258.0000115741</v>
      </c>
      <c r="S182" s="6">
        <v>45264</v>
      </c>
      <c r="T182" s="4" t="s">
        <v>34</v>
      </c>
      <c r="U182" s="4">
        <v>798.81</v>
      </c>
      <c r="V182" s="4">
        <v>0</v>
      </c>
      <c r="W182" s="4">
        <v>0</v>
      </c>
      <c r="X182" s="4" t="s">
        <v>872</v>
      </c>
      <c r="Y182" s="4" t="s">
        <v>873</v>
      </c>
    </row>
    <row r="183" s="4" customFormat="1" spans="1:25">
      <c r="A183" s="4" t="s">
        <v>874</v>
      </c>
      <c r="B183" s="4" t="s">
        <v>26</v>
      </c>
      <c r="C183" s="4" t="s">
        <v>27</v>
      </c>
      <c r="D183" s="4" t="s">
        <v>328</v>
      </c>
      <c r="E183" s="4" t="s">
        <v>400</v>
      </c>
      <c r="F183" s="6">
        <v>45261</v>
      </c>
      <c r="G183" s="6">
        <v>45263</v>
      </c>
      <c r="H183" s="4">
        <v>2</v>
      </c>
      <c r="I183" s="4">
        <v>2</v>
      </c>
      <c r="J183" s="4">
        <v>4</v>
      </c>
      <c r="K183" s="4" t="s">
        <v>30</v>
      </c>
      <c r="L183" s="4">
        <v>523.88</v>
      </c>
      <c r="M183" s="4">
        <v>523.88</v>
      </c>
      <c r="N183" s="4" t="s">
        <v>875</v>
      </c>
      <c r="O183" s="4" t="s">
        <v>32</v>
      </c>
      <c r="P183" s="4" t="s">
        <v>33</v>
      </c>
      <c r="Q183" s="4">
        <v>0</v>
      </c>
      <c r="R183" s="7">
        <v>45258.0000115741</v>
      </c>
      <c r="S183" s="6">
        <v>45264</v>
      </c>
      <c r="T183" s="4" t="s">
        <v>34</v>
      </c>
      <c r="U183" s="4">
        <v>523.88</v>
      </c>
      <c r="V183" s="4">
        <v>0</v>
      </c>
      <c r="W183" s="4">
        <v>0</v>
      </c>
      <c r="X183" s="4" t="s">
        <v>876</v>
      </c>
      <c r="Y183" s="4" t="s">
        <v>877</v>
      </c>
    </row>
    <row r="184" s="4" customFormat="1" spans="1:25">
      <c r="A184" s="4" t="s">
        <v>878</v>
      </c>
      <c r="B184" s="4" t="s">
        <v>26</v>
      </c>
      <c r="C184" s="4" t="s">
        <v>27</v>
      </c>
      <c r="D184" s="4" t="s">
        <v>879</v>
      </c>
      <c r="E184" s="4" t="s">
        <v>318</v>
      </c>
      <c r="F184" s="6">
        <v>45261</v>
      </c>
      <c r="G184" s="6">
        <v>45262</v>
      </c>
      <c r="H184" s="4">
        <v>1</v>
      </c>
      <c r="I184" s="4">
        <v>1</v>
      </c>
      <c r="J184" s="4">
        <v>1</v>
      </c>
      <c r="K184" s="4" t="s">
        <v>30</v>
      </c>
      <c r="L184" s="4">
        <v>113.4</v>
      </c>
      <c r="M184" s="4">
        <v>113.4</v>
      </c>
      <c r="N184" s="4" t="s">
        <v>880</v>
      </c>
      <c r="O184" s="4" t="s">
        <v>32</v>
      </c>
      <c r="P184" s="4" t="s">
        <v>33</v>
      </c>
      <c r="Q184" s="4">
        <v>0</v>
      </c>
      <c r="R184" s="7">
        <v>45258</v>
      </c>
      <c r="S184" s="6">
        <v>45264</v>
      </c>
      <c r="T184" s="4" t="s">
        <v>34</v>
      </c>
      <c r="U184" s="4">
        <v>113.4</v>
      </c>
      <c r="V184" s="4">
        <v>0</v>
      </c>
      <c r="W184" s="4">
        <v>0</v>
      </c>
      <c r="X184" s="4" t="s">
        <v>881</v>
      </c>
      <c r="Y184" s="4" t="s">
        <v>882</v>
      </c>
    </row>
    <row r="185" s="4" customFormat="1" spans="1:25">
      <c r="A185" s="4" t="s">
        <v>883</v>
      </c>
      <c r="B185" s="4" t="s">
        <v>26</v>
      </c>
      <c r="C185" s="4" t="s">
        <v>27</v>
      </c>
      <c r="D185" s="4" t="s">
        <v>121</v>
      </c>
      <c r="E185" s="4" t="s">
        <v>523</v>
      </c>
      <c r="F185" s="6">
        <v>45258</v>
      </c>
      <c r="G185" s="6">
        <v>45261</v>
      </c>
      <c r="H185" s="4">
        <v>2</v>
      </c>
      <c r="I185" s="4">
        <v>3</v>
      </c>
      <c r="J185" s="4">
        <v>6</v>
      </c>
      <c r="K185" s="4" t="s">
        <v>30</v>
      </c>
      <c r="L185" s="4">
        <v>1327.26</v>
      </c>
      <c r="M185" s="4">
        <v>1327.26</v>
      </c>
      <c r="N185" s="4" t="s">
        <v>884</v>
      </c>
      <c r="O185" s="4" t="s">
        <v>32</v>
      </c>
      <c r="P185" s="4" t="s">
        <v>33</v>
      </c>
      <c r="Q185" s="4">
        <v>0</v>
      </c>
      <c r="R185" s="7">
        <v>45258.0000115741</v>
      </c>
      <c r="S185" s="6">
        <v>45264</v>
      </c>
      <c r="T185" s="4" t="s">
        <v>34</v>
      </c>
      <c r="U185" s="4">
        <v>1327.26</v>
      </c>
      <c r="V185" s="4">
        <v>0</v>
      </c>
      <c r="W185" s="4">
        <v>0</v>
      </c>
      <c r="X185" s="4" t="s">
        <v>885</v>
      </c>
      <c r="Y185" s="4" t="s">
        <v>886</v>
      </c>
    </row>
    <row r="186" s="4" customFormat="1" spans="1:25">
      <c r="A186" s="4" t="s">
        <v>887</v>
      </c>
      <c r="B186" s="4" t="s">
        <v>26</v>
      </c>
      <c r="C186" s="4" t="s">
        <v>27</v>
      </c>
      <c r="D186" s="4" t="s">
        <v>593</v>
      </c>
      <c r="E186" s="4" t="s">
        <v>888</v>
      </c>
      <c r="F186" s="6">
        <v>45260</v>
      </c>
      <c r="G186" s="6">
        <v>45263</v>
      </c>
      <c r="H186" s="4">
        <v>1</v>
      </c>
      <c r="I186" s="4">
        <v>3</v>
      </c>
      <c r="J186" s="4">
        <v>3</v>
      </c>
      <c r="K186" s="4" t="s">
        <v>30</v>
      </c>
      <c r="L186" s="4">
        <v>284.83</v>
      </c>
      <c r="M186" s="4">
        <v>284.83</v>
      </c>
      <c r="N186" s="4" t="s">
        <v>889</v>
      </c>
      <c r="O186" s="4" t="s">
        <v>32</v>
      </c>
      <c r="P186" s="4" t="s">
        <v>33</v>
      </c>
      <c r="Q186" s="4">
        <v>0</v>
      </c>
      <c r="R186" s="7">
        <v>45258.0000115741</v>
      </c>
      <c r="S186" s="6">
        <v>45264</v>
      </c>
      <c r="T186" s="4" t="s">
        <v>34</v>
      </c>
      <c r="U186" s="4">
        <v>284.83</v>
      </c>
      <c r="V186" s="4">
        <v>0</v>
      </c>
      <c r="W186" s="4">
        <v>0</v>
      </c>
      <c r="X186" s="4" t="s">
        <v>890</v>
      </c>
      <c r="Y186" s="4" t="s">
        <v>891</v>
      </c>
    </row>
    <row r="187" s="4" customFormat="1" spans="1:25">
      <c r="A187" s="4" t="s">
        <v>892</v>
      </c>
      <c r="B187" s="4" t="s">
        <v>26</v>
      </c>
      <c r="C187" s="4" t="s">
        <v>27</v>
      </c>
      <c r="D187" s="4" t="s">
        <v>893</v>
      </c>
      <c r="E187" s="4" t="s">
        <v>894</v>
      </c>
      <c r="F187" s="6">
        <v>45258</v>
      </c>
      <c r="G187" s="6">
        <v>45263</v>
      </c>
      <c r="H187" s="4">
        <v>1</v>
      </c>
      <c r="I187" s="4">
        <v>5</v>
      </c>
      <c r="J187" s="4">
        <v>5</v>
      </c>
      <c r="K187" s="4" t="s">
        <v>30</v>
      </c>
      <c r="L187" s="4">
        <v>637.42</v>
      </c>
      <c r="M187" s="4">
        <v>637.42</v>
      </c>
      <c r="N187" s="4" t="s">
        <v>895</v>
      </c>
      <c r="O187" s="4" t="s">
        <v>32</v>
      </c>
      <c r="P187" s="4" t="s">
        <v>33</v>
      </c>
      <c r="Q187" s="4">
        <v>0</v>
      </c>
      <c r="R187" s="7">
        <v>45258.0000115741</v>
      </c>
      <c r="S187" s="6">
        <v>45264</v>
      </c>
      <c r="T187" s="4" t="s">
        <v>34</v>
      </c>
      <c r="U187" s="4">
        <v>637.42</v>
      </c>
      <c r="V187" s="4">
        <v>0</v>
      </c>
      <c r="W187" s="4">
        <v>0</v>
      </c>
      <c r="X187" s="4" t="s">
        <v>896</v>
      </c>
      <c r="Y187" s="4" t="s">
        <v>897</v>
      </c>
    </row>
    <row r="188" s="4" customFormat="1" spans="1:25">
      <c r="A188" s="4" t="s">
        <v>898</v>
      </c>
      <c r="B188" s="4" t="s">
        <v>26</v>
      </c>
      <c r="C188" s="4" t="s">
        <v>27</v>
      </c>
      <c r="D188" s="4" t="s">
        <v>832</v>
      </c>
      <c r="E188" s="4" t="s">
        <v>600</v>
      </c>
      <c r="F188" s="6">
        <v>45259</v>
      </c>
      <c r="G188" s="6">
        <v>45260</v>
      </c>
      <c r="H188" s="4">
        <v>1</v>
      </c>
      <c r="I188" s="4">
        <v>1</v>
      </c>
      <c r="J188" s="4">
        <v>1</v>
      </c>
      <c r="K188" s="4" t="s">
        <v>30</v>
      </c>
      <c r="L188" s="4">
        <v>53.56</v>
      </c>
      <c r="M188" s="4">
        <v>53.56</v>
      </c>
      <c r="N188" s="4" t="s">
        <v>899</v>
      </c>
      <c r="O188" s="4" t="s">
        <v>32</v>
      </c>
      <c r="P188" s="4" t="s">
        <v>33</v>
      </c>
      <c r="Q188" s="4">
        <v>0</v>
      </c>
      <c r="R188" s="7">
        <v>45258</v>
      </c>
      <c r="S188" s="6">
        <v>45264</v>
      </c>
      <c r="T188" s="4" t="s">
        <v>34</v>
      </c>
      <c r="U188" s="4">
        <v>53.56</v>
      </c>
      <c r="V188" s="4">
        <v>0</v>
      </c>
      <c r="W188" s="4">
        <v>0</v>
      </c>
      <c r="X188" s="4" t="s">
        <v>900</v>
      </c>
      <c r="Y188" s="4" t="s">
        <v>901</v>
      </c>
    </row>
    <row r="189" s="4" customFormat="1" spans="1:25">
      <c r="A189" s="4" t="s">
        <v>902</v>
      </c>
      <c r="B189" s="4" t="s">
        <v>26</v>
      </c>
      <c r="C189" s="4" t="s">
        <v>27</v>
      </c>
      <c r="D189" s="4" t="s">
        <v>587</v>
      </c>
      <c r="E189" s="4" t="s">
        <v>588</v>
      </c>
      <c r="F189" s="6">
        <v>45259</v>
      </c>
      <c r="G189" s="6">
        <v>45261</v>
      </c>
      <c r="H189" s="4">
        <v>1</v>
      </c>
      <c r="I189" s="4">
        <v>2</v>
      </c>
      <c r="J189" s="4">
        <v>2</v>
      </c>
      <c r="K189" s="4" t="s">
        <v>30</v>
      </c>
      <c r="L189" s="4">
        <v>133.62</v>
      </c>
      <c r="M189" s="4">
        <v>133.62</v>
      </c>
      <c r="N189" s="4" t="s">
        <v>903</v>
      </c>
      <c r="O189" s="4" t="s">
        <v>32</v>
      </c>
      <c r="P189" s="4" t="s">
        <v>33</v>
      </c>
      <c r="Q189" s="4">
        <v>0</v>
      </c>
      <c r="R189" s="7">
        <v>45258.0000115741</v>
      </c>
      <c r="S189" s="6">
        <v>45264</v>
      </c>
      <c r="T189" s="4" t="s">
        <v>34</v>
      </c>
      <c r="U189" s="4">
        <v>133.62</v>
      </c>
      <c r="V189" s="4">
        <v>0</v>
      </c>
      <c r="W189" s="4">
        <v>0</v>
      </c>
      <c r="X189" s="4" t="s">
        <v>904</v>
      </c>
      <c r="Y189" s="4" t="s">
        <v>905</v>
      </c>
    </row>
    <row r="190" s="4" customFormat="1" spans="1:25">
      <c r="A190" s="4" t="s">
        <v>906</v>
      </c>
      <c r="B190" s="4" t="s">
        <v>26</v>
      </c>
      <c r="C190" s="4" t="s">
        <v>27</v>
      </c>
      <c r="D190" s="4" t="s">
        <v>587</v>
      </c>
      <c r="E190" s="4" t="s">
        <v>907</v>
      </c>
      <c r="F190" s="6">
        <v>45259</v>
      </c>
      <c r="G190" s="6">
        <v>45261</v>
      </c>
      <c r="H190" s="4">
        <v>1</v>
      </c>
      <c r="I190" s="4">
        <v>2</v>
      </c>
      <c r="J190" s="4">
        <v>2</v>
      </c>
      <c r="K190" s="4" t="s">
        <v>30</v>
      </c>
      <c r="L190" s="4">
        <v>136.7</v>
      </c>
      <c r="M190" s="4">
        <v>136.7</v>
      </c>
      <c r="N190" s="4" t="s">
        <v>908</v>
      </c>
      <c r="O190" s="4" t="s">
        <v>32</v>
      </c>
      <c r="P190" s="4" t="s">
        <v>33</v>
      </c>
      <c r="Q190" s="4">
        <v>0</v>
      </c>
      <c r="R190" s="7">
        <v>45258.0000115741</v>
      </c>
      <c r="S190" s="6">
        <v>45264</v>
      </c>
      <c r="T190" s="4" t="s">
        <v>34</v>
      </c>
      <c r="U190" s="4">
        <v>136.7</v>
      </c>
      <c r="V190" s="4">
        <v>0</v>
      </c>
      <c r="W190" s="4">
        <v>0</v>
      </c>
      <c r="X190" s="4" t="s">
        <v>909</v>
      </c>
      <c r="Y190" s="4" t="s">
        <v>910</v>
      </c>
    </row>
    <row r="191" s="4" customFormat="1" spans="1:25">
      <c r="A191" s="4" t="s">
        <v>911</v>
      </c>
      <c r="B191" s="4" t="s">
        <v>26</v>
      </c>
      <c r="C191" s="4" t="s">
        <v>27</v>
      </c>
      <c r="D191" s="4" t="s">
        <v>509</v>
      </c>
      <c r="E191" s="4" t="s">
        <v>318</v>
      </c>
      <c r="F191" s="6">
        <v>45261</v>
      </c>
      <c r="G191" s="6">
        <v>45263</v>
      </c>
      <c r="H191" s="4">
        <v>1</v>
      </c>
      <c r="I191" s="4">
        <v>2</v>
      </c>
      <c r="J191" s="4">
        <v>2</v>
      </c>
      <c r="K191" s="4" t="s">
        <v>30</v>
      </c>
      <c r="L191" s="4">
        <v>111.3</v>
      </c>
      <c r="M191" s="4">
        <v>111.3</v>
      </c>
      <c r="N191" s="4" t="s">
        <v>912</v>
      </c>
      <c r="O191" s="4" t="s">
        <v>32</v>
      </c>
      <c r="P191" s="4" t="s">
        <v>33</v>
      </c>
      <c r="Q191" s="4">
        <v>0</v>
      </c>
      <c r="R191" s="7">
        <v>45258.0000115741</v>
      </c>
      <c r="S191" s="6">
        <v>45264</v>
      </c>
      <c r="T191" s="4" t="s">
        <v>34</v>
      </c>
      <c r="U191" s="4">
        <v>111.3</v>
      </c>
      <c r="V191" s="4">
        <v>0</v>
      </c>
      <c r="W191" s="4">
        <v>0</v>
      </c>
      <c r="X191" s="4" t="s">
        <v>913</v>
      </c>
      <c r="Y191" s="4" t="s">
        <v>914</v>
      </c>
    </row>
    <row r="192" s="4" customFormat="1" spans="1:25">
      <c r="A192" s="4" t="s">
        <v>915</v>
      </c>
      <c r="B192" s="4" t="s">
        <v>26</v>
      </c>
      <c r="C192" s="4" t="s">
        <v>27</v>
      </c>
      <c r="D192" s="4" t="s">
        <v>847</v>
      </c>
      <c r="E192" s="4" t="s">
        <v>848</v>
      </c>
      <c r="F192" s="6">
        <v>45260</v>
      </c>
      <c r="G192" s="6">
        <v>45262</v>
      </c>
      <c r="H192" s="4">
        <v>1</v>
      </c>
      <c r="I192" s="4">
        <v>2</v>
      </c>
      <c r="J192" s="4">
        <v>2</v>
      </c>
      <c r="K192" s="4" t="s">
        <v>30</v>
      </c>
      <c r="L192" s="4">
        <v>342.84</v>
      </c>
      <c r="M192" s="4">
        <v>342.84</v>
      </c>
      <c r="N192" s="4" t="s">
        <v>916</v>
      </c>
      <c r="O192" s="4" t="s">
        <v>32</v>
      </c>
      <c r="P192" s="4" t="s">
        <v>33</v>
      </c>
      <c r="Q192" s="4">
        <v>0</v>
      </c>
      <c r="R192" s="7">
        <v>45258</v>
      </c>
      <c r="S192" s="6">
        <v>45264</v>
      </c>
      <c r="T192" s="4" t="s">
        <v>34</v>
      </c>
      <c r="U192" s="4">
        <v>342.84</v>
      </c>
      <c r="V192" s="4">
        <v>0</v>
      </c>
      <c r="W192" s="4">
        <v>0</v>
      </c>
      <c r="X192" s="4" t="s">
        <v>917</v>
      </c>
      <c r="Y192" s="4" t="s">
        <v>918</v>
      </c>
    </row>
    <row r="193" s="4" customFormat="1" spans="1:25">
      <c r="A193" s="4" t="s">
        <v>919</v>
      </c>
      <c r="B193" s="4" t="s">
        <v>26</v>
      </c>
      <c r="C193" s="4" t="s">
        <v>27</v>
      </c>
      <c r="D193" s="4" t="s">
        <v>366</v>
      </c>
      <c r="E193" s="4" t="s">
        <v>367</v>
      </c>
      <c r="F193" s="6">
        <v>45261</v>
      </c>
      <c r="G193" s="6">
        <v>45263</v>
      </c>
      <c r="H193" s="4">
        <v>1</v>
      </c>
      <c r="I193" s="4">
        <v>2</v>
      </c>
      <c r="J193" s="4">
        <v>2</v>
      </c>
      <c r="K193" s="4" t="s">
        <v>30</v>
      </c>
      <c r="L193" s="4">
        <v>384.68</v>
      </c>
      <c r="M193" s="4">
        <v>384.68</v>
      </c>
      <c r="N193" s="4" t="s">
        <v>920</v>
      </c>
      <c r="O193" s="4" t="s">
        <v>32</v>
      </c>
      <c r="P193" s="4" t="s">
        <v>33</v>
      </c>
      <c r="Q193" s="4">
        <v>0</v>
      </c>
      <c r="R193" s="7">
        <v>45258.0000115741</v>
      </c>
      <c r="S193" s="6">
        <v>45264</v>
      </c>
      <c r="T193" s="4" t="s">
        <v>34</v>
      </c>
      <c r="U193" s="4">
        <v>384.68</v>
      </c>
      <c r="V193" s="4">
        <v>0</v>
      </c>
      <c r="W193" s="4">
        <v>0</v>
      </c>
      <c r="X193" s="4" t="s">
        <v>921</v>
      </c>
      <c r="Y193" s="4" t="s">
        <v>922</v>
      </c>
    </row>
    <row r="194" s="4" customFormat="1" spans="1:25">
      <c r="A194" s="4" t="s">
        <v>923</v>
      </c>
      <c r="B194" s="4" t="s">
        <v>26</v>
      </c>
      <c r="C194" s="4" t="s">
        <v>27</v>
      </c>
      <c r="D194" s="4" t="s">
        <v>819</v>
      </c>
      <c r="E194" s="4" t="s">
        <v>318</v>
      </c>
      <c r="F194" s="6">
        <v>45258</v>
      </c>
      <c r="G194" s="6">
        <v>45259</v>
      </c>
      <c r="H194" s="4">
        <v>1</v>
      </c>
      <c r="I194" s="4">
        <v>1</v>
      </c>
      <c r="J194" s="4">
        <v>1</v>
      </c>
      <c r="K194" s="4" t="s">
        <v>30</v>
      </c>
      <c r="L194" s="4">
        <v>31.94</v>
      </c>
      <c r="M194" s="4">
        <v>31.94</v>
      </c>
      <c r="N194" s="4" t="s">
        <v>924</v>
      </c>
      <c r="O194" s="4" t="s">
        <v>32</v>
      </c>
      <c r="P194" s="4" t="s">
        <v>33</v>
      </c>
      <c r="Q194" s="4">
        <v>0</v>
      </c>
      <c r="R194" s="7">
        <v>45258.0000115741</v>
      </c>
      <c r="S194" s="6">
        <v>45264</v>
      </c>
      <c r="T194" s="4" t="s">
        <v>34</v>
      </c>
      <c r="U194" s="4">
        <v>31.94</v>
      </c>
      <c r="V194" s="4">
        <v>0</v>
      </c>
      <c r="W194" s="4">
        <v>0</v>
      </c>
      <c r="X194" s="4" t="s">
        <v>925</v>
      </c>
      <c r="Y194" s="4" t="s">
        <v>925</v>
      </c>
    </row>
    <row r="195" s="4" customFormat="1" spans="1:25">
      <c r="A195" s="4" t="s">
        <v>926</v>
      </c>
      <c r="B195" s="4" t="s">
        <v>26</v>
      </c>
      <c r="C195" s="4" t="s">
        <v>27</v>
      </c>
      <c r="D195" s="4" t="s">
        <v>927</v>
      </c>
      <c r="E195" s="4" t="s">
        <v>928</v>
      </c>
      <c r="F195" s="6">
        <v>45259</v>
      </c>
      <c r="G195" s="6">
        <v>45262</v>
      </c>
      <c r="H195" s="4">
        <v>4</v>
      </c>
      <c r="I195" s="4">
        <v>3</v>
      </c>
      <c r="J195" s="4">
        <v>12</v>
      </c>
      <c r="K195" s="4" t="s">
        <v>30</v>
      </c>
      <c r="L195" s="4">
        <v>2157.48</v>
      </c>
      <c r="M195" s="4">
        <v>2157.48</v>
      </c>
      <c r="N195" s="4" t="s">
        <v>929</v>
      </c>
      <c r="O195" s="4" t="s">
        <v>32</v>
      </c>
      <c r="P195" s="4" t="s">
        <v>33</v>
      </c>
      <c r="Q195" s="4">
        <v>0</v>
      </c>
      <c r="R195" s="7">
        <v>45258</v>
      </c>
      <c r="S195" s="6">
        <v>45264</v>
      </c>
      <c r="T195" s="4" t="s">
        <v>34</v>
      </c>
      <c r="U195" s="4">
        <v>2157.48</v>
      </c>
      <c r="V195" s="4">
        <v>0</v>
      </c>
      <c r="W195" s="4">
        <v>0</v>
      </c>
      <c r="X195" s="4" t="s">
        <v>930</v>
      </c>
      <c r="Y195" s="4" t="s">
        <v>931</v>
      </c>
    </row>
    <row r="196" s="4" customFormat="1" spans="1:25">
      <c r="A196" s="4" t="s">
        <v>932</v>
      </c>
      <c r="B196" s="4" t="s">
        <v>26</v>
      </c>
      <c r="C196" s="4" t="s">
        <v>27</v>
      </c>
      <c r="D196" s="4" t="s">
        <v>933</v>
      </c>
      <c r="E196" s="4" t="s">
        <v>934</v>
      </c>
      <c r="F196" s="6">
        <v>45259</v>
      </c>
      <c r="G196" s="6">
        <v>45260</v>
      </c>
      <c r="H196" s="4">
        <v>1</v>
      </c>
      <c r="I196" s="4">
        <v>1</v>
      </c>
      <c r="J196" s="4">
        <v>1</v>
      </c>
      <c r="K196" s="4" t="s">
        <v>30</v>
      </c>
      <c r="L196" s="4">
        <v>53.56</v>
      </c>
      <c r="M196" s="4">
        <v>53.56</v>
      </c>
      <c r="N196" s="4" t="s">
        <v>935</v>
      </c>
      <c r="O196" s="4" t="s">
        <v>32</v>
      </c>
      <c r="P196" s="4" t="s">
        <v>33</v>
      </c>
      <c r="Q196" s="4">
        <v>0</v>
      </c>
      <c r="R196" s="7">
        <v>45258.0000115741</v>
      </c>
      <c r="S196" s="6">
        <v>45264</v>
      </c>
      <c r="T196" s="4" t="s">
        <v>34</v>
      </c>
      <c r="U196" s="4">
        <v>53.56</v>
      </c>
      <c r="V196" s="4">
        <v>0</v>
      </c>
      <c r="W196" s="4">
        <v>0</v>
      </c>
      <c r="X196" s="4" t="s">
        <v>936</v>
      </c>
      <c r="Y196" s="4" t="s">
        <v>937</v>
      </c>
    </row>
    <row r="197" s="4" customFormat="1" spans="1:25">
      <c r="A197" s="4" t="s">
        <v>846</v>
      </c>
      <c r="B197" s="4" t="s">
        <v>26</v>
      </c>
      <c r="C197" s="4" t="s">
        <v>68</v>
      </c>
      <c r="D197" s="4" t="s">
        <v>847</v>
      </c>
      <c r="E197" s="4" t="s">
        <v>848</v>
      </c>
      <c r="F197" s="6">
        <v>45259</v>
      </c>
      <c r="G197" s="6">
        <v>45260</v>
      </c>
      <c r="H197" s="4">
        <v>1</v>
      </c>
      <c r="I197" s="4">
        <v>1</v>
      </c>
      <c r="J197" s="4">
        <v>1</v>
      </c>
      <c r="K197" s="4" t="s">
        <v>30</v>
      </c>
      <c r="L197" s="4">
        <v>-185.81</v>
      </c>
      <c r="M197" s="4">
        <v>-185.81</v>
      </c>
      <c r="N197" s="4" t="s">
        <v>849</v>
      </c>
      <c r="O197" s="4" t="s">
        <v>32</v>
      </c>
      <c r="P197" s="4" t="s">
        <v>33</v>
      </c>
      <c r="Q197" s="4">
        <v>0</v>
      </c>
      <c r="R197" s="7">
        <v>45257</v>
      </c>
      <c r="S197" s="6">
        <v>45264</v>
      </c>
      <c r="T197" s="4" t="s">
        <v>34</v>
      </c>
      <c r="U197" s="4">
        <v>-185.81</v>
      </c>
      <c r="V197" s="4">
        <v>0</v>
      </c>
      <c r="W197" s="4">
        <v>0</v>
      </c>
      <c r="X197" s="4" t="s">
        <v>850</v>
      </c>
      <c r="Y197" s="4" t="s">
        <v>57</v>
      </c>
    </row>
    <row r="198" s="4" customFormat="1" spans="1:25">
      <c r="A198" s="4" t="s">
        <v>938</v>
      </c>
      <c r="B198" s="4" t="s">
        <v>26</v>
      </c>
      <c r="C198" s="4" t="s">
        <v>27</v>
      </c>
      <c r="D198" s="4" t="s">
        <v>933</v>
      </c>
      <c r="E198" s="4" t="s">
        <v>934</v>
      </c>
      <c r="F198" s="6">
        <v>45259</v>
      </c>
      <c r="G198" s="6">
        <v>45261</v>
      </c>
      <c r="H198" s="4">
        <v>1</v>
      </c>
      <c r="I198" s="4">
        <v>2</v>
      </c>
      <c r="J198" s="4">
        <v>2</v>
      </c>
      <c r="K198" s="4" t="s">
        <v>30</v>
      </c>
      <c r="L198" s="4">
        <v>107.12</v>
      </c>
      <c r="M198" s="4">
        <v>107.12</v>
      </c>
      <c r="N198" s="4" t="s">
        <v>939</v>
      </c>
      <c r="O198" s="4" t="s">
        <v>32</v>
      </c>
      <c r="P198" s="4" t="s">
        <v>33</v>
      </c>
      <c r="Q198" s="4">
        <v>0</v>
      </c>
      <c r="R198" s="7">
        <v>45258</v>
      </c>
      <c r="S198" s="6">
        <v>45264</v>
      </c>
      <c r="T198" s="4" t="s">
        <v>34</v>
      </c>
      <c r="U198" s="4">
        <v>107.12</v>
      </c>
      <c r="V198" s="4">
        <v>0</v>
      </c>
      <c r="W198" s="4">
        <v>0</v>
      </c>
      <c r="X198" s="4" t="s">
        <v>940</v>
      </c>
      <c r="Y198" s="4" t="s">
        <v>941</v>
      </c>
    </row>
    <row r="199" s="4" customFormat="1" spans="1:25">
      <c r="A199" s="4" t="s">
        <v>942</v>
      </c>
      <c r="B199" s="4" t="s">
        <v>26</v>
      </c>
      <c r="C199" s="4" t="s">
        <v>27</v>
      </c>
      <c r="D199" s="4" t="s">
        <v>121</v>
      </c>
      <c r="E199" s="4" t="s">
        <v>301</v>
      </c>
      <c r="F199" s="6">
        <v>45259</v>
      </c>
      <c r="G199" s="6">
        <v>45261</v>
      </c>
      <c r="H199" s="4">
        <v>1</v>
      </c>
      <c r="I199" s="4">
        <v>2</v>
      </c>
      <c r="J199" s="4">
        <v>2</v>
      </c>
      <c r="K199" s="4" t="s">
        <v>30</v>
      </c>
      <c r="L199" s="4">
        <v>392.5</v>
      </c>
      <c r="M199" s="4">
        <v>392.5</v>
      </c>
      <c r="N199" s="4" t="s">
        <v>943</v>
      </c>
      <c r="O199" s="4" t="s">
        <v>32</v>
      </c>
      <c r="P199" s="4" t="s">
        <v>33</v>
      </c>
      <c r="Q199" s="4">
        <v>0</v>
      </c>
      <c r="R199" s="7">
        <v>45258</v>
      </c>
      <c r="S199" s="6">
        <v>45264</v>
      </c>
      <c r="T199" s="4" t="s">
        <v>34</v>
      </c>
      <c r="U199" s="4">
        <v>392.5</v>
      </c>
      <c r="V199" s="4">
        <v>0</v>
      </c>
      <c r="W199" s="4">
        <v>0</v>
      </c>
      <c r="X199" s="4" t="s">
        <v>944</v>
      </c>
      <c r="Y199" s="4" t="s">
        <v>945</v>
      </c>
    </row>
    <row r="200" s="4" customFormat="1" spans="1:25">
      <c r="A200" s="4" t="s">
        <v>946</v>
      </c>
      <c r="B200" s="4" t="s">
        <v>26</v>
      </c>
      <c r="C200" s="4" t="s">
        <v>27</v>
      </c>
      <c r="D200" s="4" t="s">
        <v>121</v>
      </c>
      <c r="E200" s="4" t="s">
        <v>523</v>
      </c>
      <c r="F200" s="6">
        <v>45259</v>
      </c>
      <c r="G200" s="6">
        <v>45260</v>
      </c>
      <c r="H200" s="4">
        <v>1</v>
      </c>
      <c r="I200" s="4">
        <v>1</v>
      </c>
      <c r="J200" s="4">
        <v>1</v>
      </c>
      <c r="K200" s="4" t="s">
        <v>30</v>
      </c>
      <c r="L200" s="4">
        <v>221.21</v>
      </c>
      <c r="M200" s="4">
        <v>221.21</v>
      </c>
      <c r="N200" s="4" t="s">
        <v>947</v>
      </c>
      <c r="O200" s="4" t="s">
        <v>32</v>
      </c>
      <c r="P200" s="4" t="s">
        <v>33</v>
      </c>
      <c r="Q200" s="4">
        <v>0</v>
      </c>
      <c r="R200" s="7">
        <v>45258</v>
      </c>
      <c r="S200" s="6">
        <v>45264</v>
      </c>
      <c r="T200" s="4" t="s">
        <v>34</v>
      </c>
      <c r="U200" s="4">
        <v>221.21</v>
      </c>
      <c r="V200" s="4">
        <v>0</v>
      </c>
      <c r="W200" s="4">
        <v>0</v>
      </c>
      <c r="X200" s="4" t="s">
        <v>948</v>
      </c>
      <c r="Y200" s="4" t="s">
        <v>949</v>
      </c>
    </row>
    <row r="201" s="4" customFormat="1" spans="1:25">
      <c r="A201" s="4" t="s">
        <v>950</v>
      </c>
      <c r="B201" s="4" t="s">
        <v>26</v>
      </c>
      <c r="C201" s="4" t="s">
        <v>27</v>
      </c>
      <c r="D201" s="4" t="s">
        <v>121</v>
      </c>
      <c r="E201" s="4" t="s">
        <v>301</v>
      </c>
      <c r="F201" s="6">
        <v>45259</v>
      </c>
      <c r="G201" s="6">
        <v>45260</v>
      </c>
      <c r="H201" s="4">
        <v>1</v>
      </c>
      <c r="I201" s="4">
        <v>1</v>
      </c>
      <c r="J201" s="4">
        <v>1</v>
      </c>
      <c r="K201" s="4" t="s">
        <v>30</v>
      </c>
      <c r="L201" s="4">
        <v>196.25</v>
      </c>
      <c r="M201" s="4">
        <v>196.25</v>
      </c>
      <c r="N201" s="4" t="s">
        <v>951</v>
      </c>
      <c r="O201" s="4" t="s">
        <v>32</v>
      </c>
      <c r="P201" s="4" t="s">
        <v>33</v>
      </c>
      <c r="Q201" s="4">
        <v>0</v>
      </c>
      <c r="R201" s="7">
        <v>45259.0000115741</v>
      </c>
      <c r="S201" s="6">
        <v>45264</v>
      </c>
      <c r="T201" s="4" t="s">
        <v>34</v>
      </c>
      <c r="U201" s="4">
        <v>196.25</v>
      </c>
      <c r="V201" s="4">
        <v>0</v>
      </c>
      <c r="W201" s="4">
        <v>0</v>
      </c>
      <c r="X201" s="4" t="s">
        <v>952</v>
      </c>
      <c r="Y201" s="4" t="s">
        <v>953</v>
      </c>
    </row>
    <row r="202" s="4" customFormat="1" spans="1:25">
      <c r="A202" s="4" t="s">
        <v>954</v>
      </c>
      <c r="B202" s="4" t="s">
        <v>26</v>
      </c>
      <c r="C202" s="4" t="s">
        <v>27</v>
      </c>
      <c r="D202" s="4" t="s">
        <v>121</v>
      </c>
      <c r="E202" s="4" t="s">
        <v>301</v>
      </c>
      <c r="F202" s="6">
        <v>45259</v>
      </c>
      <c r="G202" s="6">
        <v>45260</v>
      </c>
      <c r="H202" s="4">
        <v>1</v>
      </c>
      <c r="I202" s="4">
        <v>1</v>
      </c>
      <c r="J202" s="4">
        <v>1</v>
      </c>
      <c r="K202" s="4" t="s">
        <v>30</v>
      </c>
      <c r="L202" s="4">
        <v>196.25</v>
      </c>
      <c r="M202" s="4">
        <v>196.25</v>
      </c>
      <c r="N202" s="4" t="s">
        <v>955</v>
      </c>
      <c r="O202" s="4" t="s">
        <v>32</v>
      </c>
      <c r="P202" s="4" t="s">
        <v>33</v>
      </c>
      <c r="Q202" s="4">
        <v>0</v>
      </c>
      <c r="R202" s="7">
        <v>45259</v>
      </c>
      <c r="S202" s="6">
        <v>45264</v>
      </c>
      <c r="T202" s="4" t="s">
        <v>34</v>
      </c>
      <c r="U202" s="4">
        <v>196.25</v>
      </c>
      <c r="V202" s="4">
        <v>0</v>
      </c>
      <c r="W202" s="4">
        <v>0</v>
      </c>
      <c r="X202" s="4" t="s">
        <v>956</v>
      </c>
      <c r="Y202" s="4" t="s">
        <v>957</v>
      </c>
    </row>
    <row r="203" s="4" customFormat="1" spans="1:25">
      <c r="A203" s="4" t="s">
        <v>958</v>
      </c>
      <c r="B203" s="4" t="s">
        <v>26</v>
      </c>
      <c r="C203" s="4" t="s">
        <v>27</v>
      </c>
      <c r="D203" s="4" t="s">
        <v>666</v>
      </c>
      <c r="E203" s="4" t="s">
        <v>667</v>
      </c>
      <c r="F203" s="6">
        <v>45259</v>
      </c>
      <c r="G203" s="6">
        <v>45260</v>
      </c>
      <c r="H203" s="4">
        <v>1</v>
      </c>
      <c r="I203" s="4">
        <v>1</v>
      </c>
      <c r="J203" s="4">
        <v>1</v>
      </c>
      <c r="K203" s="4" t="s">
        <v>30</v>
      </c>
      <c r="L203" s="4">
        <v>29.08</v>
      </c>
      <c r="M203" s="4">
        <v>29.08</v>
      </c>
      <c r="N203" s="4" t="s">
        <v>959</v>
      </c>
      <c r="O203" s="4" t="s">
        <v>32</v>
      </c>
      <c r="P203" s="4" t="s">
        <v>33</v>
      </c>
      <c r="Q203" s="4">
        <v>0</v>
      </c>
      <c r="R203" s="7">
        <v>45259</v>
      </c>
      <c r="S203" s="6">
        <v>45264</v>
      </c>
      <c r="T203" s="4" t="s">
        <v>34</v>
      </c>
      <c r="U203" s="4">
        <v>29.08</v>
      </c>
      <c r="V203" s="4">
        <v>0</v>
      </c>
      <c r="W203" s="4">
        <v>0</v>
      </c>
      <c r="X203" s="4" t="s">
        <v>960</v>
      </c>
      <c r="Y203" s="4" t="s">
        <v>961</v>
      </c>
    </row>
    <row r="204" s="4" customFormat="1" spans="1:25">
      <c r="A204" s="4" t="s">
        <v>962</v>
      </c>
      <c r="B204" s="4" t="s">
        <v>26</v>
      </c>
      <c r="C204" s="4" t="s">
        <v>27</v>
      </c>
      <c r="D204" s="4" t="s">
        <v>666</v>
      </c>
      <c r="E204" s="4" t="s">
        <v>667</v>
      </c>
      <c r="F204" s="6">
        <v>45260</v>
      </c>
      <c r="G204" s="6">
        <v>45261</v>
      </c>
      <c r="H204" s="4">
        <v>1</v>
      </c>
      <c r="I204" s="4">
        <v>1</v>
      </c>
      <c r="J204" s="4">
        <v>1</v>
      </c>
      <c r="K204" s="4" t="s">
        <v>30</v>
      </c>
      <c r="L204" s="4">
        <v>29.08</v>
      </c>
      <c r="M204" s="4">
        <v>29.08</v>
      </c>
      <c r="N204" s="4" t="s">
        <v>959</v>
      </c>
      <c r="O204" s="4" t="s">
        <v>32</v>
      </c>
      <c r="P204" s="4" t="s">
        <v>33</v>
      </c>
      <c r="Q204" s="4">
        <v>0</v>
      </c>
      <c r="R204" s="7">
        <v>45259.0000115741</v>
      </c>
      <c r="S204" s="6">
        <v>45264</v>
      </c>
      <c r="T204" s="4" t="s">
        <v>34</v>
      </c>
      <c r="U204" s="4">
        <v>29.08</v>
      </c>
      <c r="V204" s="4">
        <v>0</v>
      </c>
      <c r="W204" s="4">
        <v>0</v>
      </c>
      <c r="X204" s="4" t="s">
        <v>963</v>
      </c>
      <c r="Y204" s="4" t="s">
        <v>964</v>
      </c>
    </row>
    <row r="205" s="4" customFormat="1" spans="1:25">
      <c r="A205" s="4" t="s">
        <v>965</v>
      </c>
      <c r="B205" s="4" t="s">
        <v>26</v>
      </c>
      <c r="C205" s="4" t="s">
        <v>27</v>
      </c>
      <c r="D205" s="4" t="s">
        <v>666</v>
      </c>
      <c r="E205" s="4" t="s">
        <v>667</v>
      </c>
      <c r="F205" s="6">
        <v>45261</v>
      </c>
      <c r="G205" s="6">
        <v>45262</v>
      </c>
      <c r="H205" s="4">
        <v>1</v>
      </c>
      <c r="I205" s="4">
        <v>1</v>
      </c>
      <c r="J205" s="4">
        <v>1</v>
      </c>
      <c r="K205" s="4" t="s">
        <v>30</v>
      </c>
      <c r="L205" s="4">
        <v>29.08</v>
      </c>
      <c r="M205" s="4">
        <v>29.08</v>
      </c>
      <c r="N205" s="4" t="s">
        <v>959</v>
      </c>
      <c r="O205" s="4" t="s">
        <v>32</v>
      </c>
      <c r="P205" s="4" t="s">
        <v>33</v>
      </c>
      <c r="Q205" s="4">
        <v>0</v>
      </c>
      <c r="R205" s="7">
        <v>45259</v>
      </c>
      <c r="S205" s="6">
        <v>45264</v>
      </c>
      <c r="T205" s="4" t="s">
        <v>34</v>
      </c>
      <c r="U205" s="4">
        <v>29.08</v>
      </c>
      <c r="V205" s="4">
        <v>0</v>
      </c>
      <c r="W205" s="4">
        <v>0</v>
      </c>
      <c r="X205" s="4" t="s">
        <v>966</v>
      </c>
      <c r="Y205" s="4" t="s">
        <v>967</v>
      </c>
    </row>
    <row r="206" s="4" customFormat="1" spans="1:25">
      <c r="A206" s="4" t="s">
        <v>968</v>
      </c>
      <c r="B206" s="4" t="s">
        <v>26</v>
      </c>
      <c r="C206" s="4" t="s">
        <v>27</v>
      </c>
      <c r="D206" s="4" t="s">
        <v>366</v>
      </c>
      <c r="E206" s="4" t="s">
        <v>367</v>
      </c>
      <c r="F206" s="6">
        <v>45259</v>
      </c>
      <c r="G206" s="6">
        <v>45261</v>
      </c>
      <c r="H206" s="4">
        <v>1</v>
      </c>
      <c r="I206" s="4">
        <v>2</v>
      </c>
      <c r="J206" s="4">
        <v>2</v>
      </c>
      <c r="K206" s="4" t="s">
        <v>30</v>
      </c>
      <c r="L206" s="4">
        <v>391.31</v>
      </c>
      <c r="M206" s="4">
        <v>391.31</v>
      </c>
      <c r="N206" s="4" t="s">
        <v>634</v>
      </c>
      <c r="O206" s="4" t="s">
        <v>32</v>
      </c>
      <c r="P206" s="4" t="s">
        <v>33</v>
      </c>
      <c r="Q206" s="4">
        <v>0</v>
      </c>
      <c r="R206" s="7">
        <v>45259.0000115741</v>
      </c>
      <c r="S206" s="6">
        <v>45264</v>
      </c>
      <c r="T206" s="4" t="s">
        <v>34</v>
      </c>
      <c r="U206" s="4">
        <v>391.31</v>
      </c>
      <c r="V206" s="4">
        <v>0</v>
      </c>
      <c r="W206" s="4">
        <v>0</v>
      </c>
      <c r="X206" s="4" t="s">
        <v>969</v>
      </c>
      <c r="Y206" s="4" t="s">
        <v>970</v>
      </c>
    </row>
    <row r="207" s="4" customFormat="1" spans="1:25">
      <c r="A207" s="4" t="s">
        <v>971</v>
      </c>
      <c r="B207" s="4" t="s">
        <v>26</v>
      </c>
      <c r="C207" s="4" t="s">
        <v>27</v>
      </c>
      <c r="D207" s="4" t="s">
        <v>220</v>
      </c>
      <c r="E207" s="4" t="s">
        <v>221</v>
      </c>
      <c r="F207" s="6">
        <v>45259</v>
      </c>
      <c r="G207" s="6">
        <v>45260</v>
      </c>
      <c r="H207" s="4">
        <v>1</v>
      </c>
      <c r="I207" s="4">
        <v>1</v>
      </c>
      <c r="J207" s="4">
        <v>1</v>
      </c>
      <c r="K207" s="4" t="s">
        <v>30</v>
      </c>
      <c r="L207" s="4">
        <v>100.1</v>
      </c>
      <c r="M207" s="4">
        <v>100.1</v>
      </c>
      <c r="N207" s="4" t="s">
        <v>972</v>
      </c>
      <c r="O207" s="4" t="s">
        <v>32</v>
      </c>
      <c r="P207" s="4" t="s">
        <v>33</v>
      </c>
      <c r="Q207" s="4">
        <v>0</v>
      </c>
      <c r="R207" s="7">
        <v>45259.0000115741</v>
      </c>
      <c r="S207" s="6">
        <v>45264</v>
      </c>
      <c r="T207" s="4" t="s">
        <v>34</v>
      </c>
      <c r="U207" s="4">
        <v>100.1</v>
      </c>
      <c r="V207" s="4">
        <v>0</v>
      </c>
      <c r="W207" s="4">
        <v>0</v>
      </c>
      <c r="X207" s="4" t="s">
        <v>973</v>
      </c>
      <c r="Y207" s="4" t="s">
        <v>974</v>
      </c>
    </row>
    <row r="208" s="4" customFormat="1" spans="1:25">
      <c r="A208" s="4" t="s">
        <v>975</v>
      </c>
      <c r="B208" s="4" t="s">
        <v>26</v>
      </c>
      <c r="C208" s="4" t="s">
        <v>27</v>
      </c>
      <c r="D208" s="4" t="s">
        <v>976</v>
      </c>
      <c r="E208" s="4" t="s">
        <v>977</v>
      </c>
      <c r="F208" s="6">
        <v>45262</v>
      </c>
      <c r="G208" s="6">
        <v>45263</v>
      </c>
      <c r="H208" s="4">
        <v>1</v>
      </c>
      <c r="I208" s="4">
        <v>1</v>
      </c>
      <c r="J208" s="4">
        <v>1</v>
      </c>
      <c r="K208" s="4" t="s">
        <v>30</v>
      </c>
      <c r="L208" s="4">
        <v>60.11</v>
      </c>
      <c r="M208" s="4">
        <v>60.11</v>
      </c>
      <c r="N208" s="4" t="s">
        <v>978</v>
      </c>
      <c r="O208" s="4" t="s">
        <v>32</v>
      </c>
      <c r="P208" s="4" t="s">
        <v>33</v>
      </c>
      <c r="Q208" s="4">
        <v>0</v>
      </c>
      <c r="R208" s="7">
        <v>45259</v>
      </c>
      <c r="S208" s="6">
        <v>45264</v>
      </c>
      <c r="T208" s="4" t="s">
        <v>34</v>
      </c>
      <c r="U208" s="4">
        <v>60.11</v>
      </c>
      <c r="V208" s="4">
        <v>0</v>
      </c>
      <c r="W208" s="4">
        <v>0</v>
      </c>
      <c r="X208" s="4" t="s">
        <v>979</v>
      </c>
      <c r="Y208" s="4" t="s">
        <v>980</v>
      </c>
    </row>
    <row r="209" s="4" customFormat="1" spans="1:25">
      <c r="A209" s="4" t="s">
        <v>981</v>
      </c>
      <c r="B209" s="4" t="s">
        <v>26</v>
      </c>
      <c r="C209" s="4" t="s">
        <v>27</v>
      </c>
      <c r="D209" s="4" t="s">
        <v>982</v>
      </c>
      <c r="E209" s="4" t="s">
        <v>983</v>
      </c>
      <c r="F209" s="6">
        <v>45259</v>
      </c>
      <c r="G209" s="6">
        <v>45261</v>
      </c>
      <c r="H209" s="4">
        <v>1</v>
      </c>
      <c r="I209" s="4">
        <v>2</v>
      </c>
      <c r="J209" s="4">
        <v>2</v>
      </c>
      <c r="K209" s="4" t="s">
        <v>30</v>
      </c>
      <c r="L209" s="4">
        <v>190.4</v>
      </c>
      <c r="M209" s="4">
        <v>190.4</v>
      </c>
      <c r="N209" s="4" t="s">
        <v>984</v>
      </c>
      <c r="O209" s="4" t="s">
        <v>32</v>
      </c>
      <c r="P209" s="4" t="s">
        <v>33</v>
      </c>
      <c r="Q209" s="4">
        <v>0</v>
      </c>
      <c r="R209" s="7">
        <v>45259</v>
      </c>
      <c r="S209" s="6">
        <v>45264</v>
      </c>
      <c r="T209" s="4" t="s">
        <v>34</v>
      </c>
      <c r="U209" s="4">
        <v>190.4</v>
      </c>
      <c r="V209" s="4">
        <v>0</v>
      </c>
      <c r="W209" s="4">
        <v>0</v>
      </c>
      <c r="X209" s="4" t="s">
        <v>985</v>
      </c>
      <c r="Y209" s="4" t="s">
        <v>986</v>
      </c>
    </row>
    <row r="210" s="4" customFormat="1" spans="1:25">
      <c r="A210" s="4" t="s">
        <v>987</v>
      </c>
      <c r="B210" s="4" t="s">
        <v>26</v>
      </c>
      <c r="C210" s="4" t="s">
        <v>27</v>
      </c>
      <c r="D210" s="4" t="s">
        <v>988</v>
      </c>
      <c r="E210" s="4" t="s">
        <v>683</v>
      </c>
      <c r="F210" s="6">
        <v>45259</v>
      </c>
      <c r="G210" s="6">
        <v>45261</v>
      </c>
      <c r="H210" s="4">
        <v>1</v>
      </c>
      <c r="I210" s="4">
        <v>2</v>
      </c>
      <c r="J210" s="4">
        <v>2</v>
      </c>
      <c r="K210" s="4" t="s">
        <v>30</v>
      </c>
      <c r="L210" s="4">
        <v>118.28</v>
      </c>
      <c r="M210" s="4">
        <v>118.28</v>
      </c>
      <c r="N210" s="4" t="s">
        <v>989</v>
      </c>
      <c r="O210" s="4" t="s">
        <v>32</v>
      </c>
      <c r="P210" s="4" t="s">
        <v>33</v>
      </c>
      <c r="Q210" s="4">
        <v>0</v>
      </c>
      <c r="R210" s="7">
        <v>45259.0000115741</v>
      </c>
      <c r="S210" s="6">
        <v>45264</v>
      </c>
      <c r="T210" s="4" t="s">
        <v>34</v>
      </c>
      <c r="U210" s="4">
        <v>118.28</v>
      </c>
      <c r="V210" s="4">
        <v>0</v>
      </c>
      <c r="W210" s="4">
        <v>0</v>
      </c>
      <c r="X210" s="4" t="s">
        <v>990</v>
      </c>
      <c r="Y210" s="4" t="s">
        <v>991</v>
      </c>
    </row>
    <row r="211" s="4" customFormat="1" spans="1:25">
      <c r="A211" s="4" t="s">
        <v>992</v>
      </c>
      <c r="B211" s="4" t="s">
        <v>26</v>
      </c>
      <c r="C211" s="4" t="s">
        <v>27</v>
      </c>
      <c r="D211" s="4" t="s">
        <v>672</v>
      </c>
      <c r="E211" s="4" t="s">
        <v>715</v>
      </c>
      <c r="F211" s="6">
        <v>45259</v>
      </c>
      <c r="G211" s="6">
        <v>45261</v>
      </c>
      <c r="H211" s="4">
        <v>1</v>
      </c>
      <c r="I211" s="4">
        <v>2</v>
      </c>
      <c r="J211" s="4">
        <v>2</v>
      </c>
      <c r="K211" s="4" t="s">
        <v>30</v>
      </c>
      <c r="L211" s="4">
        <v>69.06</v>
      </c>
      <c r="M211" s="4">
        <v>69.06</v>
      </c>
      <c r="N211" s="4" t="s">
        <v>993</v>
      </c>
      <c r="O211" s="4" t="s">
        <v>32</v>
      </c>
      <c r="P211" s="4" t="s">
        <v>33</v>
      </c>
      <c r="Q211" s="4">
        <v>0</v>
      </c>
      <c r="R211" s="7">
        <v>45259.0000115741</v>
      </c>
      <c r="S211" s="6">
        <v>45264</v>
      </c>
      <c r="T211" s="4" t="s">
        <v>34</v>
      </c>
      <c r="U211" s="4">
        <v>69.06</v>
      </c>
      <c r="V211" s="4">
        <v>0</v>
      </c>
      <c r="W211" s="4">
        <v>0</v>
      </c>
      <c r="X211" s="4" t="s">
        <v>994</v>
      </c>
      <c r="Y211" s="4" t="s">
        <v>995</v>
      </c>
    </row>
    <row r="212" s="4" customFormat="1" spans="1:25">
      <c r="A212" s="4" t="s">
        <v>996</v>
      </c>
      <c r="B212" s="4" t="s">
        <v>26</v>
      </c>
      <c r="C212" s="4" t="s">
        <v>27</v>
      </c>
      <c r="D212" s="4" t="s">
        <v>366</v>
      </c>
      <c r="E212" s="4" t="s">
        <v>582</v>
      </c>
      <c r="F212" s="6">
        <v>45261</v>
      </c>
      <c r="G212" s="6">
        <v>45263</v>
      </c>
      <c r="H212" s="4">
        <v>1</v>
      </c>
      <c r="I212" s="4">
        <v>2</v>
      </c>
      <c r="J212" s="4">
        <v>2</v>
      </c>
      <c r="K212" s="4" t="s">
        <v>30</v>
      </c>
      <c r="L212" s="4">
        <v>454.64</v>
      </c>
      <c r="M212" s="4">
        <v>454.64</v>
      </c>
      <c r="N212" s="4" t="s">
        <v>997</v>
      </c>
      <c r="O212" s="4" t="s">
        <v>32</v>
      </c>
      <c r="P212" s="4" t="s">
        <v>33</v>
      </c>
      <c r="Q212" s="4">
        <v>0</v>
      </c>
      <c r="R212" s="7">
        <v>45259</v>
      </c>
      <c r="S212" s="6">
        <v>45264</v>
      </c>
      <c r="T212" s="4" t="s">
        <v>34</v>
      </c>
      <c r="U212" s="4">
        <v>454.64</v>
      </c>
      <c r="V212" s="4">
        <v>0</v>
      </c>
      <c r="W212" s="4">
        <v>0</v>
      </c>
      <c r="X212" s="4" t="s">
        <v>998</v>
      </c>
      <c r="Y212" s="4" t="s">
        <v>999</v>
      </c>
    </row>
    <row r="213" s="4" customFormat="1" spans="1:25">
      <c r="A213" s="4" t="s">
        <v>1000</v>
      </c>
      <c r="B213" s="4" t="s">
        <v>26</v>
      </c>
      <c r="C213" s="4" t="s">
        <v>27</v>
      </c>
      <c r="D213" s="4" t="s">
        <v>305</v>
      </c>
      <c r="E213" s="4" t="s">
        <v>1001</v>
      </c>
      <c r="F213" s="6">
        <v>45260</v>
      </c>
      <c r="G213" s="6">
        <v>45261</v>
      </c>
      <c r="H213" s="4">
        <v>1</v>
      </c>
      <c r="I213" s="4">
        <v>1</v>
      </c>
      <c r="J213" s="4">
        <v>1</v>
      </c>
      <c r="K213" s="4" t="s">
        <v>30</v>
      </c>
      <c r="L213" s="4">
        <v>44.6</v>
      </c>
      <c r="M213" s="4">
        <v>44.6</v>
      </c>
      <c r="N213" s="4" t="s">
        <v>1002</v>
      </c>
      <c r="O213" s="4" t="s">
        <v>32</v>
      </c>
      <c r="P213" s="4" t="s">
        <v>33</v>
      </c>
      <c r="Q213" s="4">
        <v>0</v>
      </c>
      <c r="R213" s="7">
        <v>45259.0000115741</v>
      </c>
      <c r="S213" s="6">
        <v>45264</v>
      </c>
      <c r="T213" s="4" t="s">
        <v>34</v>
      </c>
      <c r="U213" s="4">
        <v>44.6</v>
      </c>
      <c r="V213" s="4">
        <v>0</v>
      </c>
      <c r="W213" s="4">
        <v>0</v>
      </c>
      <c r="X213" s="4" t="s">
        <v>1003</v>
      </c>
      <c r="Y213" s="4" t="s">
        <v>1004</v>
      </c>
    </row>
    <row r="214" s="4" customFormat="1" spans="1:25">
      <c r="A214" s="4" t="s">
        <v>1005</v>
      </c>
      <c r="B214" s="4" t="s">
        <v>26</v>
      </c>
      <c r="C214" s="4" t="s">
        <v>27</v>
      </c>
      <c r="D214" s="4" t="s">
        <v>599</v>
      </c>
      <c r="E214" s="4" t="s">
        <v>600</v>
      </c>
      <c r="F214" s="6">
        <v>45259</v>
      </c>
      <c r="G214" s="6">
        <v>45260</v>
      </c>
      <c r="H214" s="4">
        <v>1</v>
      </c>
      <c r="I214" s="4">
        <v>1</v>
      </c>
      <c r="J214" s="4">
        <v>1</v>
      </c>
      <c r="K214" s="4" t="s">
        <v>30</v>
      </c>
      <c r="L214" s="4">
        <v>54.24</v>
      </c>
      <c r="M214" s="4">
        <v>54.24</v>
      </c>
      <c r="N214" s="4" t="s">
        <v>1006</v>
      </c>
      <c r="O214" s="4" t="s">
        <v>32</v>
      </c>
      <c r="P214" s="4" t="s">
        <v>33</v>
      </c>
      <c r="Q214" s="4">
        <v>0</v>
      </c>
      <c r="R214" s="7">
        <v>45259.0000115741</v>
      </c>
      <c r="S214" s="6">
        <v>45264</v>
      </c>
      <c r="T214" s="4" t="s">
        <v>34</v>
      </c>
      <c r="U214" s="4">
        <v>54.24</v>
      </c>
      <c r="V214" s="4">
        <v>0</v>
      </c>
      <c r="W214" s="4">
        <v>0</v>
      </c>
      <c r="X214" s="4" t="s">
        <v>1007</v>
      </c>
      <c r="Y214" s="4" t="s">
        <v>1008</v>
      </c>
    </row>
    <row r="215" s="4" customFormat="1" spans="1:25">
      <c r="A215" s="4" t="s">
        <v>1009</v>
      </c>
      <c r="B215" s="4" t="s">
        <v>26</v>
      </c>
      <c r="C215" s="4" t="s">
        <v>27</v>
      </c>
      <c r="D215" s="4" t="s">
        <v>672</v>
      </c>
      <c r="E215" s="4" t="s">
        <v>715</v>
      </c>
      <c r="F215" s="6">
        <v>45259</v>
      </c>
      <c r="G215" s="6">
        <v>45260</v>
      </c>
      <c r="H215" s="4">
        <v>2</v>
      </c>
      <c r="I215" s="4">
        <v>1</v>
      </c>
      <c r="J215" s="4">
        <v>2</v>
      </c>
      <c r="K215" s="4" t="s">
        <v>30</v>
      </c>
      <c r="L215" s="4">
        <v>69.06</v>
      </c>
      <c r="M215" s="4">
        <v>69.06</v>
      </c>
      <c r="N215" s="4" t="s">
        <v>1010</v>
      </c>
      <c r="O215" s="4" t="s">
        <v>32</v>
      </c>
      <c r="P215" s="4" t="s">
        <v>33</v>
      </c>
      <c r="Q215" s="4">
        <v>0</v>
      </c>
      <c r="R215" s="7">
        <v>45259</v>
      </c>
      <c r="S215" s="6">
        <v>45264</v>
      </c>
      <c r="T215" s="4" t="s">
        <v>34</v>
      </c>
      <c r="U215" s="4">
        <v>69.06</v>
      </c>
      <c r="V215" s="4">
        <v>0</v>
      </c>
      <c r="W215" s="4">
        <v>0</v>
      </c>
      <c r="X215" s="4" t="s">
        <v>1011</v>
      </c>
      <c r="Y215" s="4" t="s">
        <v>1012</v>
      </c>
    </row>
    <row r="216" s="4" customFormat="1" spans="1:25">
      <c r="A216" s="4" t="s">
        <v>1013</v>
      </c>
      <c r="B216" s="4" t="s">
        <v>26</v>
      </c>
      <c r="C216" s="4" t="s">
        <v>27</v>
      </c>
      <c r="D216" s="4" t="s">
        <v>1014</v>
      </c>
      <c r="E216" s="4" t="s">
        <v>1015</v>
      </c>
      <c r="F216" s="6">
        <v>45262</v>
      </c>
      <c r="G216" s="6">
        <v>45263</v>
      </c>
      <c r="H216" s="4">
        <v>1</v>
      </c>
      <c r="I216" s="4">
        <v>1</v>
      </c>
      <c r="J216" s="4">
        <v>1</v>
      </c>
      <c r="K216" s="4" t="s">
        <v>30</v>
      </c>
      <c r="L216" s="4">
        <v>41.24</v>
      </c>
      <c r="M216" s="4">
        <v>41.24</v>
      </c>
      <c r="N216" s="4" t="s">
        <v>1016</v>
      </c>
      <c r="O216" s="4" t="s">
        <v>32</v>
      </c>
      <c r="P216" s="4" t="s">
        <v>33</v>
      </c>
      <c r="Q216" s="4">
        <v>0</v>
      </c>
      <c r="R216" s="7">
        <v>45259</v>
      </c>
      <c r="S216" s="6">
        <v>45264</v>
      </c>
      <c r="T216" s="4" t="s">
        <v>34</v>
      </c>
      <c r="U216" s="4">
        <v>41.24</v>
      </c>
      <c r="V216" s="4">
        <v>0</v>
      </c>
      <c r="W216" s="4">
        <v>0</v>
      </c>
      <c r="X216" s="4" t="s">
        <v>1017</v>
      </c>
      <c r="Y216" s="4" t="s">
        <v>1018</v>
      </c>
    </row>
    <row r="217" s="4" customFormat="1" spans="1:25">
      <c r="A217" s="4" t="s">
        <v>1019</v>
      </c>
      <c r="B217" s="4" t="s">
        <v>26</v>
      </c>
      <c r="C217" s="4" t="s">
        <v>27</v>
      </c>
      <c r="D217" s="4" t="s">
        <v>1020</v>
      </c>
      <c r="E217" s="4" t="s">
        <v>1021</v>
      </c>
      <c r="F217" s="6">
        <v>45259</v>
      </c>
      <c r="G217" s="6">
        <v>45262</v>
      </c>
      <c r="H217" s="4">
        <v>1</v>
      </c>
      <c r="I217" s="4">
        <v>3</v>
      </c>
      <c r="J217" s="4">
        <v>3</v>
      </c>
      <c r="K217" s="4" t="s">
        <v>30</v>
      </c>
      <c r="L217" s="4">
        <v>248.28</v>
      </c>
      <c r="M217" s="4">
        <v>248.28</v>
      </c>
      <c r="N217" s="4" t="s">
        <v>1022</v>
      </c>
      <c r="O217" s="4" t="s">
        <v>32</v>
      </c>
      <c r="P217" s="4" t="s">
        <v>33</v>
      </c>
      <c r="Q217" s="4">
        <v>0</v>
      </c>
      <c r="R217" s="7">
        <v>45259</v>
      </c>
      <c r="S217" s="6">
        <v>45264</v>
      </c>
      <c r="T217" s="4" t="s">
        <v>34</v>
      </c>
      <c r="U217" s="4">
        <v>248.28</v>
      </c>
      <c r="V217" s="4">
        <v>0</v>
      </c>
      <c r="W217" s="4">
        <v>0</v>
      </c>
      <c r="X217" s="4" t="s">
        <v>1023</v>
      </c>
      <c r="Y217" s="4" t="s">
        <v>1024</v>
      </c>
    </row>
    <row r="218" s="4" customFormat="1" spans="1:25">
      <c r="A218" s="4" t="s">
        <v>1025</v>
      </c>
      <c r="B218" s="4" t="s">
        <v>26</v>
      </c>
      <c r="C218" s="4" t="s">
        <v>27</v>
      </c>
      <c r="D218" s="4" t="s">
        <v>581</v>
      </c>
      <c r="E218" s="4" t="s">
        <v>216</v>
      </c>
      <c r="F218" s="6">
        <v>45261</v>
      </c>
      <c r="G218" s="6">
        <v>45262</v>
      </c>
      <c r="H218" s="4">
        <v>2</v>
      </c>
      <c r="I218" s="4">
        <v>1</v>
      </c>
      <c r="J218" s="4">
        <v>2</v>
      </c>
      <c r="K218" s="4" t="s">
        <v>30</v>
      </c>
      <c r="L218" s="4">
        <v>128.34</v>
      </c>
      <c r="M218" s="4">
        <v>128.34</v>
      </c>
      <c r="N218" s="4" t="s">
        <v>1026</v>
      </c>
      <c r="O218" s="4" t="s">
        <v>32</v>
      </c>
      <c r="P218" s="4" t="s">
        <v>33</v>
      </c>
      <c r="Q218" s="4">
        <v>0</v>
      </c>
      <c r="R218" s="7">
        <v>45259</v>
      </c>
      <c r="S218" s="6">
        <v>45264</v>
      </c>
      <c r="T218" s="4" t="s">
        <v>34</v>
      </c>
      <c r="U218" s="4">
        <v>128.34</v>
      </c>
      <c r="V218" s="4">
        <v>0</v>
      </c>
      <c r="W218" s="4">
        <v>0</v>
      </c>
      <c r="X218" s="4" t="s">
        <v>1027</v>
      </c>
      <c r="Y218" s="4" t="s">
        <v>1028</v>
      </c>
    </row>
    <row r="219" s="4" customFormat="1" spans="1:25">
      <c r="A219" s="4" t="s">
        <v>1029</v>
      </c>
      <c r="B219" s="4" t="s">
        <v>26</v>
      </c>
      <c r="C219" s="4" t="s">
        <v>27</v>
      </c>
      <c r="D219" s="4" t="s">
        <v>698</v>
      </c>
      <c r="E219" s="4" t="s">
        <v>1030</v>
      </c>
      <c r="F219" s="6">
        <v>45260</v>
      </c>
      <c r="G219" s="6">
        <v>45261</v>
      </c>
      <c r="H219" s="4">
        <v>1</v>
      </c>
      <c r="I219" s="4">
        <v>1</v>
      </c>
      <c r="J219" s="4">
        <v>1</v>
      </c>
      <c r="K219" s="4" t="s">
        <v>30</v>
      </c>
      <c r="L219" s="4">
        <v>133.51</v>
      </c>
      <c r="M219" s="4">
        <v>133.51</v>
      </c>
      <c r="N219" s="4" t="s">
        <v>1031</v>
      </c>
      <c r="O219" s="4" t="s">
        <v>32</v>
      </c>
      <c r="P219" s="4" t="s">
        <v>33</v>
      </c>
      <c r="Q219" s="4">
        <v>0</v>
      </c>
      <c r="R219" s="7">
        <v>45259</v>
      </c>
      <c r="S219" s="6">
        <v>45264</v>
      </c>
      <c r="T219" s="4" t="s">
        <v>34</v>
      </c>
      <c r="U219" s="4">
        <v>133.51</v>
      </c>
      <c r="V219" s="4">
        <v>0</v>
      </c>
      <c r="W219" s="4">
        <v>0</v>
      </c>
      <c r="X219" s="4" t="s">
        <v>1032</v>
      </c>
      <c r="Y219" s="4" t="s">
        <v>1033</v>
      </c>
    </row>
    <row r="220" s="4" customFormat="1" spans="1:25">
      <c r="A220" s="4" t="s">
        <v>1034</v>
      </c>
      <c r="B220" s="4" t="s">
        <v>26</v>
      </c>
      <c r="C220" s="4" t="s">
        <v>27</v>
      </c>
      <c r="D220" s="4" t="s">
        <v>933</v>
      </c>
      <c r="E220" s="4" t="s">
        <v>934</v>
      </c>
      <c r="F220" s="6">
        <v>45260</v>
      </c>
      <c r="G220" s="6">
        <v>45261</v>
      </c>
      <c r="H220" s="4">
        <v>1</v>
      </c>
      <c r="I220" s="4">
        <v>1</v>
      </c>
      <c r="J220" s="4">
        <v>1</v>
      </c>
      <c r="K220" s="4" t="s">
        <v>30</v>
      </c>
      <c r="L220" s="4">
        <v>54.8</v>
      </c>
      <c r="M220" s="4">
        <v>54.8</v>
      </c>
      <c r="N220" s="4" t="s">
        <v>1035</v>
      </c>
      <c r="O220" s="4" t="s">
        <v>32</v>
      </c>
      <c r="P220" s="4" t="s">
        <v>33</v>
      </c>
      <c r="Q220" s="4">
        <v>0</v>
      </c>
      <c r="R220" s="7">
        <v>45259.0000115741</v>
      </c>
      <c r="S220" s="6">
        <v>45264</v>
      </c>
      <c r="T220" s="4" t="s">
        <v>34</v>
      </c>
      <c r="U220" s="4">
        <v>54.8</v>
      </c>
      <c r="V220" s="4">
        <v>0</v>
      </c>
      <c r="W220" s="4">
        <v>0</v>
      </c>
      <c r="X220" s="4" t="s">
        <v>1036</v>
      </c>
      <c r="Y220" s="4" t="s">
        <v>1037</v>
      </c>
    </row>
    <row r="221" s="4" customFormat="1" spans="1:25">
      <c r="A221" s="4" t="s">
        <v>1038</v>
      </c>
      <c r="B221" s="4" t="s">
        <v>26</v>
      </c>
      <c r="C221" s="4" t="s">
        <v>27</v>
      </c>
      <c r="D221" s="4" t="s">
        <v>121</v>
      </c>
      <c r="E221" s="4" t="s">
        <v>301</v>
      </c>
      <c r="F221" s="6">
        <v>45260</v>
      </c>
      <c r="G221" s="6">
        <v>45261</v>
      </c>
      <c r="H221" s="4">
        <v>1</v>
      </c>
      <c r="I221" s="4">
        <v>1</v>
      </c>
      <c r="J221" s="4">
        <v>1</v>
      </c>
      <c r="K221" s="4" t="s">
        <v>30</v>
      </c>
      <c r="L221" s="4">
        <v>196.7</v>
      </c>
      <c r="M221" s="4">
        <v>196.7</v>
      </c>
      <c r="N221" s="4" t="s">
        <v>951</v>
      </c>
      <c r="O221" s="4" t="s">
        <v>32</v>
      </c>
      <c r="P221" s="4" t="s">
        <v>33</v>
      </c>
      <c r="Q221" s="4">
        <v>0</v>
      </c>
      <c r="R221" s="7">
        <v>45259.0000115741</v>
      </c>
      <c r="S221" s="6">
        <v>45264</v>
      </c>
      <c r="T221" s="4" t="s">
        <v>34</v>
      </c>
      <c r="U221" s="4">
        <v>196.7</v>
      </c>
      <c r="V221" s="4">
        <v>0</v>
      </c>
      <c r="W221" s="4">
        <v>0</v>
      </c>
      <c r="X221" s="4" t="s">
        <v>1039</v>
      </c>
      <c r="Y221" s="4" t="s">
        <v>1040</v>
      </c>
    </row>
    <row r="222" s="4" customFormat="1" spans="1:25">
      <c r="A222" s="4" t="s">
        <v>1041</v>
      </c>
      <c r="B222" s="4" t="s">
        <v>26</v>
      </c>
      <c r="C222" s="4" t="s">
        <v>27</v>
      </c>
      <c r="D222" s="4" t="s">
        <v>121</v>
      </c>
      <c r="E222" s="4" t="s">
        <v>301</v>
      </c>
      <c r="F222" s="6">
        <v>45260</v>
      </c>
      <c r="G222" s="6">
        <v>45261</v>
      </c>
      <c r="H222" s="4">
        <v>1</v>
      </c>
      <c r="I222" s="4">
        <v>1</v>
      </c>
      <c r="J222" s="4">
        <v>1</v>
      </c>
      <c r="K222" s="4" t="s">
        <v>30</v>
      </c>
      <c r="L222" s="4">
        <v>196.7</v>
      </c>
      <c r="M222" s="4">
        <v>196.7</v>
      </c>
      <c r="N222" s="4" t="s">
        <v>1042</v>
      </c>
      <c r="O222" s="4" t="s">
        <v>32</v>
      </c>
      <c r="P222" s="4" t="s">
        <v>33</v>
      </c>
      <c r="Q222" s="4">
        <v>0</v>
      </c>
      <c r="R222" s="7">
        <v>45259</v>
      </c>
      <c r="S222" s="6">
        <v>45264</v>
      </c>
      <c r="T222" s="4" t="s">
        <v>34</v>
      </c>
      <c r="U222" s="4">
        <v>196.7</v>
      </c>
      <c r="V222" s="4">
        <v>0</v>
      </c>
      <c r="W222" s="4">
        <v>0</v>
      </c>
      <c r="X222" s="4" t="s">
        <v>1043</v>
      </c>
      <c r="Y222" s="4" t="s">
        <v>1044</v>
      </c>
    </row>
    <row r="223" s="4" customFormat="1" spans="1:25">
      <c r="A223" s="4" t="s">
        <v>1045</v>
      </c>
      <c r="B223" s="4" t="s">
        <v>26</v>
      </c>
      <c r="C223" s="4" t="s">
        <v>27</v>
      </c>
      <c r="D223" s="4" t="s">
        <v>121</v>
      </c>
      <c r="E223" s="4" t="s">
        <v>301</v>
      </c>
      <c r="F223" s="6">
        <v>45260</v>
      </c>
      <c r="G223" s="6">
        <v>45261</v>
      </c>
      <c r="H223" s="4">
        <v>1</v>
      </c>
      <c r="I223" s="4">
        <v>1</v>
      </c>
      <c r="J223" s="4">
        <v>1</v>
      </c>
      <c r="K223" s="4" t="s">
        <v>30</v>
      </c>
      <c r="L223" s="4">
        <v>196.7</v>
      </c>
      <c r="M223" s="4">
        <v>196.7</v>
      </c>
      <c r="N223" s="4" t="s">
        <v>1046</v>
      </c>
      <c r="O223" s="4" t="s">
        <v>32</v>
      </c>
      <c r="P223" s="4" t="s">
        <v>33</v>
      </c>
      <c r="Q223" s="4">
        <v>0</v>
      </c>
      <c r="R223" s="7">
        <v>45259.0000115741</v>
      </c>
      <c r="S223" s="6">
        <v>45264</v>
      </c>
      <c r="T223" s="4" t="s">
        <v>34</v>
      </c>
      <c r="U223" s="4">
        <v>196.7</v>
      </c>
      <c r="V223" s="4">
        <v>0</v>
      </c>
      <c r="W223" s="4">
        <v>0</v>
      </c>
      <c r="X223" s="4" t="s">
        <v>1047</v>
      </c>
      <c r="Y223" s="4" t="s">
        <v>1048</v>
      </c>
    </row>
    <row r="224" s="4" customFormat="1" spans="1:25">
      <c r="A224" s="4" t="s">
        <v>1049</v>
      </c>
      <c r="B224" s="4" t="s">
        <v>26</v>
      </c>
      <c r="C224" s="4" t="s">
        <v>27</v>
      </c>
      <c r="D224" s="4" t="s">
        <v>988</v>
      </c>
      <c r="E224" s="4" t="s">
        <v>1050</v>
      </c>
      <c r="F224" s="6">
        <v>45261</v>
      </c>
      <c r="G224" s="6">
        <v>45262</v>
      </c>
      <c r="H224" s="4">
        <v>1</v>
      </c>
      <c r="I224" s="4">
        <v>1</v>
      </c>
      <c r="J224" s="4">
        <v>1</v>
      </c>
      <c r="K224" s="4" t="s">
        <v>30</v>
      </c>
      <c r="L224" s="4">
        <v>59.14</v>
      </c>
      <c r="M224" s="4">
        <v>59.14</v>
      </c>
      <c r="N224" s="4" t="s">
        <v>1051</v>
      </c>
      <c r="O224" s="4" t="s">
        <v>32</v>
      </c>
      <c r="P224" s="4" t="s">
        <v>33</v>
      </c>
      <c r="Q224" s="4">
        <v>0</v>
      </c>
      <c r="R224" s="7">
        <v>45259.0000115741</v>
      </c>
      <c r="S224" s="6">
        <v>45264</v>
      </c>
      <c r="T224" s="4" t="s">
        <v>34</v>
      </c>
      <c r="U224" s="4">
        <v>59.14</v>
      </c>
      <c r="V224" s="4">
        <v>0</v>
      </c>
      <c r="W224" s="4">
        <v>0</v>
      </c>
      <c r="X224" s="4" t="s">
        <v>1052</v>
      </c>
      <c r="Y224" s="4" t="s">
        <v>1053</v>
      </c>
    </row>
    <row r="225" s="4" customFormat="1" spans="1:25">
      <c r="A225" s="4" t="s">
        <v>1054</v>
      </c>
      <c r="B225" s="4" t="s">
        <v>26</v>
      </c>
      <c r="C225" s="4" t="s">
        <v>27</v>
      </c>
      <c r="D225" s="4" t="s">
        <v>121</v>
      </c>
      <c r="E225" s="4" t="s">
        <v>523</v>
      </c>
      <c r="F225" s="6">
        <v>45260</v>
      </c>
      <c r="G225" s="6">
        <v>45261</v>
      </c>
      <c r="H225" s="4">
        <v>1</v>
      </c>
      <c r="I225" s="4">
        <v>1</v>
      </c>
      <c r="J225" s="4">
        <v>1</v>
      </c>
      <c r="K225" s="4" t="s">
        <v>30</v>
      </c>
      <c r="L225" s="4">
        <v>221.73</v>
      </c>
      <c r="M225" s="4">
        <v>221.73</v>
      </c>
      <c r="N225" s="4" t="s">
        <v>1055</v>
      </c>
      <c r="O225" s="4" t="s">
        <v>32</v>
      </c>
      <c r="P225" s="4" t="s">
        <v>33</v>
      </c>
      <c r="Q225" s="4">
        <v>0</v>
      </c>
      <c r="R225" s="7">
        <v>45259.0000115741</v>
      </c>
      <c r="S225" s="6">
        <v>45264</v>
      </c>
      <c r="T225" s="4" t="s">
        <v>34</v>
      </c>
      <c r="U225" s="4">
        <v>221.73</v>
      </c>
      <c r="V225" s="4">
        <v>0</v>
      </c>
      <c r="W225" s="4">
        <v>0</v>
      </c>
      <c r="X225" s="4" t="s">
        <v>1056</v>
      </c>
      <c r="Y225" s="4" t="s">
        <v>1057</v>
      </c>
    </row>
    <row r="226" s="4" customFormat="1" spans="1:25">
      <c r="A226" s="4" t="s">
        <v>1058</v>
      </c>
      <c r="B226" s="4" t="s">
        <v>26</v>
      </c>
      <c r="C226" s="4" t="s">
        <v>27</v>
      </c>
      <c r="D226" s="4" t="s">
        <v>366</v>
      </c>
      <c r="E226" s="4" t="s">
        <v>318</v>
      </c>
      <c r="F226" s="6">
        <v>45261</v>
      </c>
      <c r="G226" s="6">
        <v>45263</v>
      </c>
      <c r="H226" s="4">
        <v>1</v>
      </c>
      <c r="I226" s="4">
        <v>2</v>
      </c>
      <c r="J226" s="4">
        <v>2</v>
      </c>
      <c r="K226" s="4" t="s">
        <v>30</v>
      </c>
      <c r="L226" s="4">
        <v>385.58</v>
      </c>
      <c r="M226" s="4">
        <v>385.58</v>
      </c>
      <c r="N226" s="4" t="s">
        <v>1059</v>
      </c>
      <c r="O226" s="4" t="s">
        <v>32</v>
      </c>
      <c r="P226" s="4" t="s">
        <v>33</v>
      </c>
      <c r="Q226" s="4">
        <v>0</v>
      </c>
      <c r="R226" s="7">
        <v>45260</v>
      </c>
      <c r="S226" s="6">
        <v>45264</v>
      </c>
      <c r="T226" s="4" t="s">
        <v>34</v>
      </c>
      <c r="U226" s="4">
        <v>385.58</v>
      </c>
      <c r="V226" s="4">
        <v>0</v>
      </c>
      <c r="W226" s="4">
        <v>0</v>
      </c>
      <c r="X226" s="4" t="s">
        <v>1060</v>
      </c>
      <c r="Y226" s="4" t="s">
        <v>1061</v>
      </c>
    </row>
    <row r="227" s="4" customFormat="1" spans="1:25">
      <c r="A227" s="4" t="s">
        <v>1062</v>
      </c>
      <c r="B227" s="4" t="s">
        <v>26</v>
      </c>
      <c r="C227" s="4" t="s">
        <v>27</v>
      </c>
      <c r="D227" s="4" t="s">
        <v>121</v>
      </c>
      <c r="E227" s="4" t="s">
        <v>301</v>
      </c>
      <c r="F227" s="6">
        <v>45260</v>
      </c>
      <c r="G227" s="6">
        <v>45261</v>
      </c>
      <c r="H227" s="4">
        <v>1</v>
      </c>
      <c r="I227" s="4">
        <v>1</v>
      </c>
      <c r="J227" s="4">
        <v>1</v>
      </c>
      <c r="K227" s="4" t="s">
        <v>30</v>
      </c>
      <c r="L227" s="4">
        <v>196.7</v>
      </c>
      <c r="M227" s="4">
        <v>196.7</v>
      </c>
      <c r="N227" s="4" t="s">
        <v>1063</v>
      </c>
      <c r="O227" s="4" t="s">
        <v>32</v>
      </c>
      <c r="P227" s="4" t="s">
        <v>33</v>
      </c>
      <c r="Q227" s="4">
        <v>0</v>
      </c>
      <c r="R227" s="7">
        <v>45260.0000115741</v>
      </c>
      <c r="S227" s="6">
        <v>45264</v>
      </c>
      <c r="T227" s="4" t="s">
        <v>34</v>
      </c>
      <c r="U227" s="4">
        <v>196.7</v>
      </c>
      <c r="V227" s="4">
        <v>0</v>
      </c>
      <c r="W227" s="4">
        <v>0</v>
      </c>
      <c r="X227" s="4" t="s">
        <v>1064</v>
      </c>
      <c r="Y227" s="4" t="s">
        <v>1065</v>
      </c>
    </row>
    <row r="228" s="4" customFormat="1" spans="1:25">
      <c r="A228" s="4" t="s">
        <v>1066</v>
      </c>
      <c r="B228" s="4" t="s">
        <v>26</v>
      </c>
      <c r="C228" s="4" t="s">
        <v>27</v>
      </c>
      <c r="D228" s="4" t="s">
        <v>599</v>
      </c>
      <c r="E228" s="4" t="s">
        <v>600</v>
      </c>
      <c r="F228" s="6">
        <v>45260</v>
      </c>
      <c r="G228" s="6">
        <v>45261</v>
      </c>
      <c r="H228" s="4">
        <v>1</v>
      </c>
      <c r="I228" s="4">
        <v>1</v>
      </c>
      <c r="J228" s="4">
        <v>1</v>
      </c>
      <c r="K228" s="4" t="s">
        <v>30</v>
      </c>
      <c r="L228" s="4">
        <v>54.28</v>
      </c>
      <c r="M228" s="4">
        <v>54.28</v>
      </c>
      <c r="N228" s="4" t="s">
        <v>1067</v>
      </c>
      <c r="O228" s="4" t="s">
        <v>32</v>
      </c>
      <c r="P228" s="4" t="s">
        <v>33</v>
      </c>
      <c r="Q228" s="4">
        <v>0</v>
      </c>
      <c r="R228" s="7">
        <v>45260</v>
      </c>
      <c r="S228" s="6">
        <v>45264</v>
      </c>
      <c r="T228" s="4" t="s">
        <v>34</v>
      </c>
      <c r="U228" s="4">
        <v>54.28</v>
      </c>
      <c r="V228" s="4">
        <v>0</v>
      </c>
      <c r="W228" s="4">
        <v>0</v>
      </c>
      <c r="X228" s="4" t="s">
        <v>1068</v>
      </c>
      <c r="Y228" s="4" t="s">
        <v>1069</v>
      </c>
    </row>
    <row r="229" s="4" customFormat="1" spans="1:25">
      <c r="A229" s="4" t="s">
        <v>1070</v>
      </c>
      <c r="B229" s="4" t="s">
        <v>26</v>
      </c>
      <c r="C229" s="4" t="s">
        <v>27</v>
      </c>
      <c r="D229" s="4" t="s">
        <v>121</v>
      </c>
      <c r="E229" s="4" t="s">
        <v>301</v>
      </c>
      <c r="F229" s="6">
        <v>45262</v>
      </c>
      <c r="G229" s="6">
        <v>45263</v>
      </c>
      <c r="H229" s="4">
        <v>1</v>
      </c>
      <c r="I229" s="4">
        <v>1</v>
      </c>
      <c r="J229" s="4">
        <v>1</v>
      </c>
      <c r="K229" s="4" t="s">
        <v>30</v>
      </c>
      <c r="L229" s="4">
        <v>196.84</v>
      </c>
      <c r="M229" s="4">
        <v>196.84</v>
      </c>
      <c r="N229" s="4" t="s">
        <v>1071</v>
      </c>
      <c r="O229" s="4" t="s">
        <v>32</v>
      </c>
      <c r="P229" s="4" t="s">
        <v>33</v>
      </c>
      <c r="Q229" s="4">
        <v>0</v>
      </c>
      <c r="R229" s="7">
        <v>45260.0000115741</v>
      </c>
      <c r="S229" s="6">
        <v>45264</v>
      </c>
      <c r="T229" s="4" t="s">
        <v>34</v>
      </c>
      <c r="U229" s="4">
        <v>196.84</v>
      </c>
      <c r="V229" s="4">
        <v>0</v>
      </c>
      <c r="W229" s="4">
        <v>0</v>
      </c>
      <c r="X229" s="4" t="s">
        <v>1072</v>
      </c>
      <c r="Y229" s="4" t="s">
        <v>1073</v>
      </c>
    </row>
    <row r="230" s="4" customFormat="1" spans="1:25">
      <c r="A230" s="4" t="s">
        <v>1074</v>
      </c>
      <c r="B230" s="4" t="s">
        <v>26</v>
      </c>
      <c r="C230" s="4" t="s">
        <v>27</v>
      </c>
      <c r="D230" s="4" t="s">
        <v>1075</v>
      </c>
      <c r="E230" s="4" t="s">
        <v>1076</v>
      </c>
      <c r="F230" s="6">
        <v>45260</v>
      </c>
      <c r="G230" s="6">
        <v>45261</v>
      </c>
      <c r="H230" s="4">
        <v>1</v>
      </c>
      <c r="I230" s="4">
        <v>1</v>
      </c>
      <c r="J230" s="4">
        <v>1</v>
      </c>
      <c r="K230" s="4" t="s">
        <v>30</v>
      </c>
      <c r="L230" s="4">
        <v>79.32</v>
      </c>
      <c r="M230" s="4">
        <v>79.32</v>
      </c>
      <c r="N230" s="4" t="s">
        <v>1077</v>
      </c>
      <c r="O230" s="4" t="s">
        <v>32</v>
      </c>
      <c r="P230" s="4" t="s">
        <v>33</v>
      </c>
      <c r="Q230" s="4">
        <v>0</v>
      </c>
      <c r="R230" s="7">
        <v>45260</v>
      </c>
      <c r="S230" s="6">
        <v>45264</v>
      </c>
      <c r="T230" s="4" t="s">
        <v>34</v>
      </c>
      <c r="U230" s="4">
        <v>79.32</v>
      </c>
      <c r="V230" s="4">
        <v>0</v>
      </c>
      <c r="W230" s="4">
        <v>0</v>
      </c>
      <c r="X230" s="4" t="s">
        <v>1078</v>
      </c>
      <c r="Y230" s="4" t="s">
        <v>1079</v>
      </c>
    </row>
    <row r="231" s="4" customFormat="1" spans="1:25">
      <c r="A231" s="4" t="s">
        <v>1080</v>
      </c>
      <c r="B231" s="4" t="s">
        <v>26</v>
      </c>
      <c r="C231" s="4" t="s">
        <v>27</v>
      </c>
      <c r="D231" s="4" t="s">
        <v>1081</v>
      </c>
      <c r="E231" s="4" t="s">
        <v>1082</v>
      </c>
      <c r="F231" s="6">
        <v>45260</v>
      </c>
      <c r="G231" s="6">
        <v>45262</v>
      </c>
      <c r="H231" s="4">
        <v>1</v>
      </c>
      <c r="I231" s="4">
        <v>2</v>
      </c>
      <c r="J231" s="4">
        <v>2</v>
      </c>
      <c r="K231" s="4" t="s">
        <v>30</v>
      </c>
      <c r="L231" s="4">
        <v>155.29</v>
      </c>
      <c r="M231" s="4">
        <v>155.29</v>
      </c>
      <c r="N231" s="4" t="s">
        <v>1083</v>
      </c>
      <c r="O231" s="4" t="s">
        <v>32</v>
      </c>
      <c r="P231" s="4" t="s">
        <v>33</v>
      </c>
      <c r="Q231" s="4">
        <v>0</v>
      </c>
      <c r="R231" s="7">
        <v>45260</v>
      </c>
      <c r="S231" s="6">
        <v>45264</v>
      </c>
      <c r="T231" s="4" t="s">
        <v>34</v>
      </c>
      <c r="U231" s="4">
        <v>155.29</v>
      </c>
      <c r="V231" s="4">
        <v>0</v>
      </c>
      <c r="W231" s="4">
        <v>0</v>
      </c>
      <c r="X231" s="4" t="s">
        <v>1084</v>
      </c>
      <c r="Y231" s="4" t="s">
        <v>1085</v>
      </c>
    </row>
    <row r="232" s="4" customFormat="1" spans="1:25">
      <c r="A232" s="4" t="s">
        <v>1086</v>
      </c>
      <c r="B232" s="4" t="s">
        <v>26</v>
      </c>
      <c r="C232" s="4" t="s">
        <v>27</v>
      </c>
      <c r="D232" s="4" t="s">
        <v>1087</v>
      </c>
      <c r="E232" s="4" t="s">
        <v>1088</v>
      </c>
      <c r="F232" s="6">
        <v>45261</v>
      </c>
      <c r="G232" s="6">
        <v>45262</v>
      </c>
      <c r="H232" s="4">
        <v>1</v>
      </c>
      <c r="I232" s="4">
        <v>1</v>
      </c>
      <c r="J232" s="4">
        <v>1</v>
      </c>
      <c r="K232" s="4" t="s">
        <v>30</v>
      </c>
      <c r="L232" s="4">
        <v>31.62</v>
      </c>
      <c r="M232" s="4">
        <v>31.62</v>
      </c>
      <c r="N232" s="4" t="s">
        <v>1089</v>
      </c>
      <c r="O232" s="4" t="s">
        <v>32</v>
      </c>
      <c r="P232" s="4" t="s">
        <v>33</v>
      </c>
      <c r="Q232" s="4">
        <v>0</v>
      </c>
      <c r="R232" s="7">
        <v>45260.0000115741</v>
      </c>
      <c r="S232" s="6">
        <v>45264</v>
      </c>
      <c r="T232" s="4" t="s">
        <v>34</v>
      </c>
      <c r="U232" s="4">
        <v>31.62</v>
      </c>
      <c r="V232" s="4">
        <v>0</v>
      </c>
      <c r="W232" s="4">
        <v>0</v>
      </c>
      <c r="X232" s="4" t="s">
        <v>1090</v>
      </c>
      <c r="Y232" s="4" t="s">
        <v>1091</v>
      </c>
    </row>
    <row r="233" s="4" customFormat="1" spans="1:25">
      <c r="A233" s="4" t="s">
        <v>1092</v>
      </c>
      <c r="B233" s="4" t="s">
        <v>26</v>
      </c>
      <c r="C233" s="4" t="s">
        <v>27</v>
      </c>
      <c r="D233" s="4" t="s">
        <v>1093</v>
      </c>
      <c r="E233" s="4" t="s">
        <v>1094</v>
      </c>
      <c r="F233" s="6">
        <v>45260</v>
      </c>
      <c r="G233" s="6">
        <v>45261</v>
      </c>
      <c r="H233" s="4">
        <v>2</v>
      </c>
      <c r="I233" s="4">
        <v>1</v>
      </c>
      <c r="J233" s="4">
        <v>2</v>
      </c>
      <c r="K233" s="4" t="s">
        <v>30</v>
      </c>
      <c r="L233" s="4">
        <v>188.86</v>
      </c>
      <c r="M233" s="4">
        <v>188.86</v>
      </c>
      <c r="N233" s="4" t="s">
        <v>1095</v>
      </c>
      <c r="O233" s="4" t="s">
        <v>32</v>
      </c>
      <c r="P233" s="4" t="s">
        <v>33</v>
      </c>
      <c r="Q233" s="4">
        <v>0</v>
      </c>
      <c r="R233" s="7">
        <v>45260</v>
      </c>
      <c r="S233" s="6">
        <v>45264</v>
      </c>
      <c r="T233" s="4" t="s">
        <v>34</v>
      </c>
      <c r="U233" s="4">
        <v>188.86</v>
      </c>
      <c r="V233" s="4">
        <v>0</v>
      </c>
      <c r="W233" s="4">
        <v>0</v>
      </c>
      <c r="X233" s="4" t="s">
        <v>1096</v>
      </c>
      <c r="Y233" s="4" t="s">
        <v>1097</v>
      </c>
    </row>
    <row r="234" s="4" customFormat="1" spans="1:25">
      <c r="A234" s="4" t="s">
        <v>1098</v>
      </c>
      <c r="B234" s="4" t="s">
        <v>26</v>
      </c>
      <c r="C234" s="4" t="s">
        <v>27</v>
      </c>
      <c r="D234" s="4" t="s">
        <v>1099</v>
      </c>
      <c r="E234" s="4" t="s">
        <v>244</v>
      </c>
      <c r="F234" s="6">
        <v>45261</v>
      </c>
      <c r="G234" s="6">
        <v>45262</v>
      </c>
      <c r="H234" s="4">
        <v>1</v>
      </c>
      <c r="I234" s="4">
        <v>1</v>
      </c>
      <c r="J234" s="4">
        <v>1</v>
      </c>
      <c r="K234" s="4" t="s">
        <v>30</v>
      </c>
      <c r="L234" s="4">
        <v>69.67</v>
      </c>
      <c r="M234" s="4">
        <v>69.67</v>
      </c>
      <c r="N234" s="4" t="s">
        <v>1100</v>
      </c>
      <c r="O234" s="4" t="s">
        <v>32</v>
      </c>
      <c r="P234" s="4" t="s">
        <v>33</v>
      </c>
      <c r="Q234" s="4">
        <v>0</v>
      </c>
      <c r="R234" s="7">
        <v>45260</v>
      </c>
      <c r="S234" s="6">
        <v>45264</v>
      </c>
      <c r="T234" s="4" t="s">
        <v>34</v>
      </c>
      <c r="U234" s="4">
        <v>69.67</v>
      </c>
      <c r="V234" s="4">
        <v>0</v>
      </c>
      <c r="W234" s="4">
        <v>0</v>
      </c>
      <c r="X234" s="4" t="s">
        <v>1101</v>
      </c>
      <c r="Y234" s="4" t="s">
        <v>1102</v>
      </c>
    </row>
    <row r="235" s="4" customFormat="1" spans="1:25">
      <c r="A235" s="4" t="s">
        <v>1103</v>
      </c>
      <c r="B235" s="4" t="s">
        <v>26</v>
      </c>
      <c r="C235" s="4" t="s">
        <v>27</v>
      </c>
      <c r="D235" s="4" t="s">
        <v>933</v>
      </c>
      <c r="E235" s="4" t="s">
        <v>934</v>
      </c>
      <c r="F235" s="6">
        <v>45261</v>
      </c>
      <c r="G235" s="6">
        <v>45262</v>
      </c>
      <c r="H235" s="4">
        <v>2</v>
      </c>
      <c r="I235" s="4">
        <v>1</v>
      </c>
      <c r="J235" s="4">
        <v>2</v>
      </c>
      <c r="K235" s="4" t="s">
        <v>30</v>
      </c>
      <c r="L235" s="4">
        <v>108.84</v>
      </c>
      <c r="M235" s="4">
        <v>108.84</v>
      </c>
      <c r="N235" s="4" t="s">
        <v>1104</v>
      </c>
      <c r="O235" s="4" t="s">
        <v>32</v>
      </c>
      <c r="P235" s="4" t="s">
        <v>33</v>
      </c>
      <c r="Q235" s="4">
        <v>0</v>
      </c>
      <c r="R235" s="7">
        <v>45260</v>
      </c>
      <c r="S235" s="6">
        <v>45264</v>
      </c>
      <c r="T235" s="4" t="s">
        <v>34</v>
      </c>
      <c r="U235" s="4">
        <v>108.84</v>
      </c>
      <c r="V235" s="4">
        <v>0</v>
      </c>
      <c r="W235" s="4">
        <v>0</v>
      </c>
      <c r="X235" s="4" t="s">
        <v>1105</v>
      </c>
      <c r="Y235" s="4" t="s">
        <v>1106</v>
      </c>
    </row>
    <row r="236" s="4" customFormat="1" spans="1:25">
      <c r="A236" s="4" t="s">
        <v>1107</v>
      </c>
      <c r="B236" s="4" t="s">
        <v>26</v>
      </c>
      <c r="C236" s="4" t="s">
        <v>27</v>
      </c>
      <c r="D236" s="4" t="s">
        <v>599</v>
      </c>
      <c r="E236" s="4" t="s">
        <v>600</v>
      </c>
      <c r="F236" s="6">
        <v>45260</v>
      </c>
      <c r="G236" s="6">
        <v>45261</v>
      </c>
      <c r="H236" s="4">
        <v>1</v>
      </c>
      <c r="I236" s="4">
        <v>1</v>
      </c>
      <c r="J236" s="4">
        <v>1</v>
      </c>
      <c r="K236" s="4" t="s">
        <v>30</v>
      </c>
      <c r="L236" s="4">
        <v>54.28</v>
      </c>
      <c r="M236" s="4">
        <v>54.28</v>
      </c>
      <c r="N236" s="4" t="s">
        <v>1108</v>
      </c>
      <c r="O236" s="4" t="s">
        <v>32</v>
      </c>
      <c r="P236" s="4" t="s">
        <v>33</v>
      </c>
      <c r="Q236" s="4">
        <v>0</v>
      </c>
      <c r="R236" s="7">
        <v>45260.0000115741</v>
      </c>
      <c r="S236" s="6">
        <v>45264</v>
      </c>
      <c r="T236" s="4" t="s">
        <v>34</v>
      </c>
      <c r="U236" s="4">
        <v>54.28</v>
      </c>
      <c r="V236" s="4">
        <v>0</v>
      </c>
      <c r="W236" s="4">
        <v>0</v>
      </c>
      <c r="X236" s="4" t="s">
        <v>1109</v>
      </c>
      <c r="Y236" s="4" t="s">
        <v>1110</v>
      </c>
    </row>
    <row r="237" s="4" customFormat="1" spans="1:25">
      <c r="A237" s="4" t="s">
        <v>1111</v>
      </c>
      <c r="B237" s="4" t="s">
        <v>26</v>
      </c>
      <c r="C237" s="4" t="s">
        <v>27</v>
      </c>
      <c r="D237" s="4" t="s">
        <v>698</v>
      </c>
      <c r="E237" s="4" t="s">
        <v>1030</v>
      </c>
      <c r="F237" s="6">
        <v>45261</v>
      </c>
      <c r="G237" s="6">
        <v>45263</v>
      </c>
      <c r="H237" s="4">
        <v>2</v>
      </c>
      <c r="I237" s="4">
        <v>2</v>
      </c>
      <c r="J237" s="4">
        <v>4</v>
      </c>
      <c r="K237" s="4" t="s">
        <v>30</v>
      </c>
      <c r="L237" s="4">
        <v>534.4</v>
      </c>
      <c r="M237" s="4">
        <v>534.4</v>
      </c>
      <c r="N237" s="4" t="s">
        <v>1112</v>
      </c>
      <c r="O237" s="4" t="s">
        <v>32</v>
      </c>
      <c r="P237" s="4" t="s">
        <v>33</v>
      </c>
      <c r="Q237" s="4">
        <v>0</v>
      </c>
      <c r="R237" s="7">
        <v>45260.0000115741</v>
      </c>
      <c r="S237" s="6">
        <v>45264</v>
      </c>
      <c r="T237" s="4" t="s">
        <v>34</v>
      </c>
      <c r="U237" s="4">
        <v>534.4</v>
      </c>
      <c r="V237" s="4">
        <v>0</v>
      </c>
      <c r="W237" s="4">
        <v>0</v>
      </c>
      <c r="X237" s="4" t="s">
        <v>1113</v>
      </c>
      <c r="Y237" s="4" t="s">
        <v>1114</v>
      </c>
    </row>
    <row r="238" s="4" customFormat="1" spans="1:25">
      <c r="A238" s="4" t="s">
        <v>1115</v>
      </c>
      <c r="B238" s="4" t="s">
        <v>26</v>
      </c>
      <c r="C238" s="4" t="s">
        <v>27</v>
      </c>
      <c r="D238" s="4" t="s">
        <v>933</v>
      </c>
      <c r="E238" s="4" t="s">
        <v>934</v>
      </c>
      <c r="F238" s="6">
        <v>45260</v>
      </c>
      <c r="G238" s="6">
        <v>45262</v>
      </c>
      <c r="H238" s="4">
        <v>1</v>
      </c>
      <c r="I238" s="4">
        <v>2</v>
      </c>
      <c r="J238" s="4">
        <v>2</v>
      </c>
      <c r="K238" s="4" t="s">
        <v>30</v>
      </c>
      <c r="L238" s="4">
        <v>109.26</v>
      </c>
      <c r="M238" s="4">
        <v>109.26</v>
      </c>
      <c r="N238" s="4" t="s">
        <v>1116</v>
      </c>
      <c r="O238" s="4" t="s">
        <v>32</v>
      </c>
      <c r="P238" s="4" t="s">
        <v>33</v>
      </c>
      <c r="Q238" s="4">
        <v>0</v>
      </c>
      <c r="R238" s="7">
        <v>45260.0000115741</v>
      </c>
      <c r="S238" s="6">
        <v>45264</v>
      </c>
      <c r="T238" s="4" t="s">
        <v>34</v>
      </c>
      <c r="U238" s="4">
        <v>109.26</v>
      </c>
      <c r="V238" s="4">
        <v>0</v>
      </c>
      <c r="W238" s="4">
        <v>0</v>
      </c>
      <c r="X238" s="4" t="s">
        <v>1117</v>
      </c>
      <c r="Y238" s="4" t="s">
        <v>1118</v>
      </c>
    </row>
    <row r="239" s="4" customFormat="1" spans="1:25">
      <c r="A239" s="4" t="s">
        <v>1119</v>
      </c>
      <c r="B239" s="4" t="s">
        <v>26</v>
      </c>
      <c r="C239" s="4" t="s">
        <v>27</v>
      </c>
      <c r="D239" s="4" t="s">
        <v>587</v>
      </c>
      <c r="E239" s="4" t="s">
        <v>1120</v>
      </c>
      <c r="F239" s="6">
        <v>45261</v>
      </c>
      <c r="G239" s="6">
        <v>45262</v>
      </c>
      <c r="H239" s="4">
        <v>1</v>
      </c>
      <c r="I239" s="4">
        <v>1</v>
      </c>
      <c r="J239" s="4">
        <v>1</v>
      </c>
      <c r="K239" s="4" t="s">
        <v>30</v>
      </c>
      <c r="L239" s="4">
        <v>62.26</v>
      </c>
      <c r="M239" s="4">
        <v>62.26</v>
      </c>
      <c r="N239" s="4" t="s">
        <v>1121</v>
      </c>
      <c r="O239" s="4" t="s">
        <v>32</v>
      </c>
      <c r="P239" s="4" t="s">
        <v>33</v>
      </c>
      <c r="Q239" s="4">
        <v>0</v>
      </c>
      <c r="R239" s="7">
        <v>45260.0000115741</v>
      </c>
      <c r="S239" s="6">
        <v>45264</v>
      </c>
      <c r="T239" s="4" t="s">
        <v>34</v>
      </c>
      <c r="U239" s="4">
        <v>62.26</v>
      </c>
      <c r="V239" s="4">
        <v>0</v>
      </c>
      <c r="W239" s="4">
        <v>0</v>
      </c>
      <c r="X239" s="4" t="s">
        <v>1122</v>
      </c>
      <c r="Y239" s="4" t="s">
        <v>1123</v>
      </c>
    </row>
    <row r="240" s="4" customFormat="1" spans="1:25">
      <c r="A240" s="4" t="s">
        <v>1124</v>
      </c>
      <c r="B240" s="4" t="s">
        <v>26</v>
      </c>
      <c r="C240" s="4" t="s">
        <v>27</v>
      </c>
      <c r="D240" s="4" t="s">
        <v>933</v>
      </c>
      <c r="E240" s="4" t="s">
        <v>934</v>
      </c>
      <c r="F240" s="6">
        <v>45261</v>
      </c>
      <c r="G240" s="6">
        <v>45262</v>
      </c>
      <c r="H240" s="4">
        <v>1</v>
      </c>
      <c r="I240" s="4">
        <v>1</v>
      </c>
      <c r="J240" s="4">
        <v>1</v>
      </c>
      <c r="K240" s="4" t="s">
        <v>30</v>
      </c>
      <c r="L240" s="4">
        <v>54.42</v>
      </c>
      <c r="M240" s="4">
        <v>54.42</v>
      </c>
      <c r="N240" s="4" t="s">
        <v>1125</v>
      </c>
      <c r="O240" s="4" t="s">
        <v>32</v>
      </c>
      <c r="P240" s="4" t="s">
        <v>33</v>
      </c>
      <c r="Q240" s="4">
        <v>0</v>
      </c>
      <c r="R240" s="7">
        <v>45260</v>
      </c>
      <c r="S240" s="6">
        <v>45264</v>
      </c>
      <c r="T240" s="4" t="s">
        <v>34</v>
      </c>
      <c r="U240" s="4">
        <v>54.42</v>
      </c>
      <c r="V240" s="4">
        <v>0</v>
      </c>
      <c r="W240" s="4">
        <v>0</v>
      </c>
      <c r="X240" s="4" t="s">
        <v>1126</v>
      </c>
      <c r="Y240" s="4" t="s">
        <v>1127</v>
      </c>
    </row>
    <row r="241" s="4" customFormat="1" spans="1:25">
      <c r="A241" s="4" t="s">
        <v>1128</v>
      </c>
      <c r="B241" s="4" t="s">
        <v>26</v>
      </c>
      <c r="C241" s="4" t="s">
        <v>27</v>
      </c>
      <c r="D241" s="4" t="s">
        <v>424</v>
      </c>
      <c r="E241" s="4" t="s">
        <v>425</v>
      </c>
      <c r="F241" s="6">
        <v>45261</v>
      </c>
      <c r="G241" s="6">
        <v>45262</v>
      </c>
      <c r="H241" s="4">
        <v>1</v>
      </c>
      <c r="I241" s="4">
        <v>1</v>
      </c>
      <c r="J241" s="4">
        <v>1</v>
      </c>
      <c r="K241" s="4" t="s">
        <v>30</v>
      </c>
      <c r="L241" s="4">
        <v>105.2</v>
      </c>
      <c r="M241" s="4">
        <v>105.2</v>
      </c>
      <c r="N241" s="4" t="s">
        <v>1129</v>
      </c>
      <c r="O241" s="4" t="s">
        <v>32</v>
      </c>
      <c r="P241" s="4" t="s">
        <v>33</v>
      </c>
      <c r="Q241" s="4">
        <v>0</v>
      </c>
      <c r="R241" s="7">
        <v>45260.0000115741</v>
      </c>
      <c r="S241" s="6">
        <v>45264</v>
      </c>
      <c r="T241" s="4" t="s">
        <v>34</v>
      </c>
      <c r="U241" s="4">
        <v>105.2</v>
      </c>
      <c r="V241" s="4">
        <v>0</v>
      </c>
      <c r="W241" s="4">
        <v>0</v>
      </c>
      <c r="X241" s="4" t="s">
        <v>1130</v>
      </c>
      <c r="Y241" s="4" t="s">
        <v>1131</v>
      </c>
    </row>
    <row r="242" s="4" customFormat="1" spans="1:25">
      <c r="A242" s="4" t="s">
        <v>1132</v>
      </c>
      <c r="B242" s="4" t="s">
        <v>26</v>
      </c>
      <c r="C242" s="4" t="s">
        <v>27</v>
      </c>
      <c r="D242" s="4" t="s">
        <v>599</v>
      </c>
      <c r="E242" s="4" t="s">
        <v>600</v>
      </c>
      <c r="F242" s="6">
        <v>45261</v>
      </c>
      <c r="G242" s="6">
        <v>45262</v>
      </c>
      <c r="H242" s="4">
        <v>1</v>
      </c>
      <c r="I242" s="4">
        <v>1</v>
      </c>
      <c r="J242" s="4">
        <v>1</v>
      </c>
      <c r="K242" s="4" t="s">
        <v>30</v>
      </c>
      <c r="L242" s="4">
        <v>54.28</v>
      </c>
      <c r="M242" s="4">
        <v>54.28</v>
      </c>
      <c r="N242" s="4" t="s">
        <v>1133</v>
      </c>
      <c r="O242" s="4" t="s">
        <v>32</v>
      </c>
      <c r="P242" s="4" t="s">
        <v>33</v>
      </c>
      <c r="Q242" s="4">
        <v>0</v>
      </c>
      <c r="R242" s="7">
        <v>45260</v>
      </c>
      <c r="S242" s="6">
        <v>45264</v>
      </c>
      <c r="T242" s="4" t="s">
        <v>34</v>
      </c>
      <c r="U242" s="4">
        <v>54.28</v>
      </c>
      <c r="V242" s="4">
        <v>0</v>
      </c>
      <c r="W242" s="4">
        <v>0</v>
      </c>
      <c r="X242" s="4" t="s">
        <v>1134</v>
      </c>
      <c r="Y242" s="4" t="s">
        <v>1110</v>
      </c>
    </row>
    <row r="243" s="4" customFormat="1" spans="1:25">
      <c r="A243" s="4" t="s">
        <v>1135</v>
      </c>
      <c r="B243" s="4" t="s">
        <v>26</v>
      </c>
      <c r="C243" s="4" t="s">
        <v>27</v>
      </c>
      <c r="D243" s="4" t="s">
        <v>587</v>
      </c>
      <c r="E243" s="4" t="s">
        <v>588</v>
      </c>
      <c r="F243" s="6">
        <v>45261</v>
      </c>
      <c r="G243" s="6">
        <v>45262</v>
      </c>
      <c r="H243" s="4">
        <v>1</v>
      </c>
      <c r="I243" s="4">
        <v>1</v>
      </c>
      <c r="J243" s="4">
        <v>1</v>
      </c>
      <c r="K243" s="4" t="s">
        <v>30</v>
      </c>
      <c r="L243" s="4">
        <v>66.31</v>
      </c>
      <c r="M243" s="4">
        <v>66.31</v>
      </c>
      <c r="N243" s="4" t="s">
        <v>903</v>
      </c>
      <c r="O243" s="4" t="s">
        <v>32</v>
      </c>
      <c r="P243" s="4" t="s">
        <v>33</v>
      </c>
      <c r="Q243" s="4">
        <v>0</v>
      </c>
      <c r="R243" s="7">
        <v>45260.0000115741</v>
      </c>
      <c r="S243" s="6">
        <v>45264</v>
      </c>
      <c r="T243" s="4" t="s">
        <v>34</v>
      </c>
      <c r="U243" s="4">
        <v>66.31</v>
      </c>
      <c r="V243" s="4">
        <v>0</v>
      </c>
      <c r="W243" s="4">
        <v>0</v>
      </c>
      <c r="X243" s="4" t="s">
        <v>1136</v>
      </c>
      <c r="Y243" s="4" t="s">
        <v>1137</v>
      </c>
    </row>
    <row r="244" s="4" customFormat="1" spans="1:25">
      <c r="A244" s="4" t="s">
        <v>1138</v>
      </c>
      <c r="B244" s="4" t="s">
        <v>26</v>
      </c>
      <c r="C244" s="4" t="s">
        <v>27</v>
      </c>
      <c r="D244" s="4" t="s">
        <v>366</v>
      </c>
      <c r="E244" s="4" t="s">
        <v>216</v>
      </c>
      <c r="F244" s="6">
        <v>45261</v>
      </c>
      <c r="G244" s="6">
        <v>45263</v>
      </c>
      <c r="H244" s="4">
        <v>1</v>
      </c>
      <c r="I244" s="4">
        <v>2</v>
      </c>
      <c r="J244" s="4">
        <v>2</v>
      </c>
      <c r="K244" s="4" t="s">
        <v>30</v>
      </c>
      <c r="L244" s="4">
        <v>388.92</v>
      </c>
      <c r="M244" s="4">
        <v>388.92</v>
      </c>
      <c r="N244" s="4" t="s">
        <v>1139</v>
      </c>
      <c r="O244" s="4" t="s">
        <v>32</v>
      </c>
      <c r="P244" s="4" t="s">
        <v>33</v>
      </c>
      <c r="Q244" s="4">
        <v>0</v>
      </c>
      <c r="R244" s="7">
        <v>45260</v>
      </c>
      <c r="S244" s="6">
        <v>45264</v>
      </c>
      <c r="T244" s="4" t="s">
        <v>34</v>
      </c>
      <c r="U244" s="4">
        <v>388.92</v>
      </c>
      <c r="V244" s="4">
        <v>0</v>
      </c>
      <c r="W244" s="4">
        <v>0</v>
      </c>
      <c r="X244" s="4" t="s">
        <v>1140</v>
      </c>
      <c r="Y244" s="4" t="s">
        <v>1141</v>
      </c>
    </row>
    <row r="245" s="4" customFormat="1" spans="1:25">
      <c r="A245" s="4" t="s">
        <v>1142</v>
      </c>
      <c r="B245" s="4" t="s">
        <v>26</v>
      </c>
      <c r="C245" s="4" t="s">
        <v>27</v>
      </c>
      <c r="D245" s="4" t="s">
        <v>1143</v>
      </c>
      <c r="E245" s="4" t="s">
        <v>1144</v>
      </c>
      <c r="F245" s="6">
        <v>45262</v>
      </c>
      <c r="G245" s="6">
        <v>45263</v>
      </c>
      <c r="H245" s="4">
        <v>1</v>
      </c>
      <c r="I245" s="4">
        <v>1</v>
      </c>
      <c r="J245" s="4">
        <v>1</v>
      </c>
      <c r="K245" s="4" t="s">
        <v>30</v>
      </c>
      <c r="L245" s="4">
        <v>87.86</v>
      </c>
      <c r="M245" s="4">
        <v>87.86</v>
      </c>
      <c r="N245" s="4" t="s">
        <v>1145</v>
      </c>
      <c r="O245" s="4" t="s">
        <v>32</v>
      </c>
      <c r="P245" s="4" t="s">
        <v>33</v>
      </c>
      <c r="Q245" s="4">
        <v>0</v>
      </c>
      <c r="R245" s="7">
        <v>45261</v>
      </c>
      <c r="S245" s="6">
        <v>45264</v>
      </c>
      <c r="T245" s="4" t="s">
        <v>34</v>
      </c>
      <c r="U245" s="4">
        <v>87.86</v>
      </c>
      <c r="V245" s="4">
        <v>0</v>
      </c>
      <c r="W245" s="4">
        <v>0</v>
      </c>
      <c r="X245" s="4" t="s">
        <v>1146</v>
      </c>
      <c r="Y245" s="4" t="s">
        <v>1147</v>
      </c>
    </row>
    <row r="246" s="4" customFormat="1" spans="1:25">
      <c r="A246" s="4" t="s">
        <v>1148</v>
      </c>
      <c r="B246" s="4" t="s">
        <v>26</v>
      </c>
      <c r="C246" s="4" t="s">
        <v>27</v>
      </c>
      <c r="D246" s="4" t="s">
        <v>1081</v>
      </c>
      <c r="E246" s="4" t="s">
        <v>1149</v>
      </c>
      <c r="F246" s="6">
        <v>45261</v>
      </c>
      <c r="G246" s="6">
        <v>45262</v>
      </c>
      <c r="H246" s="4">
        <v>1</v>
      </c>
      <c r="I246" s="4">
        <v>1</v>
      </c>
      <c r="J246" s="4">
        <v>1</v>
      </c>
      <c r="K246" s="4" t="s">
        <v>30</v>
      </c>
      <c r="L246" s="4">
        <v>80.37</v>
      </c>
      <c r="M246" s="4">
        <v>80.37</v>
      </c>
      <c r="N246" s="4" t="s">
        <v>1150</v>
      </c>
      <c r="O246" s="4" t="s">
        <v>32</v>
      </c>
      <c r="P246" s="4" t="s">
        <v>33</v>
      </c>
      <c r="Q246" s="4">
        <v>0</v>
      </c>
      <c r="R246" s="7">
        <v>45261.0000115741</v>
      </c>
      <c r="S246" s="6">
        <v>45264</v>
      </c>
      <c r="T246" s="4" t="s">
        <v>34</v>
      </c>
      <c r="U246" s="4">
        <v>80.37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1154</v>
      </c>
      <c r="E247" s="4" t="s">
        <v>1155</v>
      </c>
      <c r="F247" s="6">
        <v>45261</v>
      </c>
      <c r="G247" s="6">
        <v>45262</v>
      </c>
      <c r="H247" s="4">
        <v>1</v>
      </c>
      <c r="I247" s="4">
        <v>1</v>
      </c>
      <c r="J247" s="4">
        <v>1</v>
      </c>
      <c r="K247" s="4" t="s">
        <v>30</v>
      </c>
      <c r="L247" s="4">
        <v>36.62</v>
      </c>
      <c r="M247" s="4">
        <v>36.62</v>
      </c>
      <c r="N247" s="4" t="s">
        <v>1156</v>
      </c>
      <c r="O247" s="4" t="s">
        <v>32</v>
      </c>
      <c r="P247" s="4" t="s">
        <v>33</v>
      </c>
      <c r="Q247" s="4">
        <v>0</v>
      </c>
      <c r="R247" s="7">
        <v>45261</v>
      </c>
      <c r="S247" s="6">
        <v>45264</v>
      </c>
      <c r="T247" s="4" t="s">
        <v>34</v>
      </c>
      <c r="U247" s="4">
        <v>36.62</v>
      </c>
      <c r="V247" s="4">
        <v>0</v>
      </c>
      <c r="W247" s="4">
        <v>0</v>
      </c>
      <c r="X247" s="4" t="s">
        <v>1157</v>
      </c>
      <c r="Y247" s="4" t="s">
        <v>1158</v>
      </c>
    </row>
    <row r="248" s="4" customFormat="1" spans="1:25">
      <c r="A248" s="4" t="s">
        <v>1159</v>
      </c>
      <c r="B248" s="4" t="s">
        <v>26</v>
      </c>
      <c r="C248" s="4" t="s">
        <v>27</v>
      </c>
      <c r="D248" s="4" t="s">
        <v>28</v>
      </c>
      <c r="E248" s="4" t="s">
        <v>1160</v>
      </c>
      <c r="F248" s="6">
        <v>45261</v>
      </c>
      <c r="G248" s="6">
        <v>45262</v>
      </c>
      <c r="H248" s="4">
        <v>1</v>
      </c>
      <c r="I248" s="4">
        <v>1</v>
      </c>
      <c r="J248" s="4">
        <v>1</v>
      </c>
      <c r="K248" s="4" t="s">
        <v>30</v>
      </c>
      <c r="L248" s="4">
        <v>179.19</v>
      </c>
      <c r="M248" s="4">
        <v>179.19</v>
      </c>
      <c r="N248" s="4" t="s">
        <v>1161</v>
      </c>
      <c r="O248" s="4" t="s">
        <v>32</v>
      </c>
      <c r="P248" s="4" t="s">
        <v>33</v>
      </c>
      <c r="Q248" s="4">
        <v>0</v>
      </c>
      <c r="R248" s="7">
        <v>45261.0000115741</v>
      </c>
      <c r="S248" s="6">
        <v>45264</v>
      </c>
      <c r="T248" s="4" t="s">
        <v>34</v>
      </c>
      <c r="U248" s="4">
        <v>179.19</v>
      </c>
      <c r="V248" s="4">
        <v>0</v>
      </c>
      <c r="W248" s="4">
        <v>0</v>
      </c>
      <c r="X248" s="4" t="s">
        <v>1162</v>
      </c>
      <c r="Y248" s="4" t="s">
        <v>1163</v>
      </c>
    </row>
    <row r="249" s="4" customFormat="1" spans="1:25">
      <c r="A249" s="4" t="s">
        <v>1164</v>
      </c>
      <c r="B249" s="4" t="s">
        <v>26</v>
      </c>
      <c r="C249" s="4" t="s">
        <v>27</v>
      </c>
      <c r="D249" s="4" t="s">
        <v>1165</v>
      </c>
      <c r="E249" s="4" t="s">
        <v>318</v>
      </c>
      <c r="F249" s="6">
        <v>45261</v>
      </c>
      <c r="G249" s="6">
        <v>45262</v>
      </c>
      <c r="H249" s="4">
        <v>2</v>
      </c>
      <c r="I249" s="4">
        <v>1</v>
      </c>
      <c r="J249" s="4">
        <v>2</v>
      </c>
      <c r="K249" s="4" t="s">
        <v>30</v>
      </c>
      <c r="L249" s="4">
        <v>134.18</v>
      </c>
      <c r="M249" s="4">
        <v>134.18</v>
      </c>
      <c r="N249" s="4" t="s">
        <v>1166</v>
      </c>
      <c r="O249" s="4" t="s">
        <v>32</v>
      </c>
      <c r="P249" s="4" t="s">
        <v>33</v>
      </c>
      <c r="Q249" s="4">
        <v>0</v>
      </c>
      <c r="R249" s="7">
        <v>45261</v>
      </c>
      <c r="S249" s="6">
        <v>45264</v>
      </c>
      <c r="T249" s="4" t="s">
        <v>34</v>
      </c>
      <c r="U249" s="4">
        <v>134.18</v>
      </c>
      <c r="V249" s="4">
        <v>0</v>
      </c>
      <c r="W249" s="4">
        <v>0</v>
      </c>
      <c r="X249" s="4" t="s">
        <v>1167</v>
      </c>
      <c r="Y249" s="4" t="s">
        <v>1079</v>
      </c>
    </row>
    <row r="250" s="4" customFormat="1" spans="1:25">
      <c r="A250" s="4" t="s">
        <v>1168</v>
      </c>
      <c r="B250" s="4" t="s">
        <v>26</v>
      </c>
      <c r="C250" s="4" t="s">
        <v>837</v>
      </c>
      <c r="D250" s="4" t="s">
        <v>1169</v>
      </c>
      <c r="E250" s="4" t="s">
        <v>600</v>
      </c>
      <c r="F250" s="6">
        <v>45245</v>
      </c>
      <c r="G250" s="6">
        <v>45248</v>
      </c>
      <c r="H250" s="4">
        <v>1</v>
      </c>
      <c r="I250" s="4">
        <v>3</v>
      </c>
      <c r="J250" s="4">
        <v>3</v>
      </c>
      <c r="K250" s="4" t="s">
        <v>30</v>
      </c>
      <c r="L250" s="4">
        <v>176.16</v>
      </c>
      <c r="M250" s="4">
        <v>176.16</v>
      </c>
      <c r="N250" s="4" t="s">
        <v>1170</v>
      </c>
      <c r="O250" s="4" t="s">
        <v>32</v>
      </c>
      <c r="P250" s="4" t="s">
        <v>33</v>
      </c>
      <c r="Q250" s="4">
        <v>0</v>
      </c>
      <c r="R250" s="7">
        <v>45244.2089236111</v>
      </c>
      <c r="S250" s="6">
        <v>45264</v>
      </c>
      <c r="T250" s="4" t="s">
        <v>34</v>
      </c>
      <c r="U250" s="4">
        <v>176.16</v>
      </c>
      <c r="V250" s="4">
        <v>0</v>
      </c>
      <c r="W250" s="4">
        <v>0</v>
      </c>
      <c r="X250" s="4" t="s">
        <v>1171</v>
      </c>
      <c r="Y250" s="4" t="s">
        <v>1172</v>
      </c>
    </row>
    <row r="251" s="4" customFormat="1" spans="1:25">
      <c r="A251" s="4" t="s">
        <v>1173</v>
      </c>
      <c r="B251" s="4" t="s">
        <v>26</v>
      </c>
      <c r="C251" s="4" t="s">
        <v>837</v>
      </c>
      <c r="D251" s="4" t="s">
        <v>171</v>
      </c>
      <c r="E251" s="4" t="s">
        <v>172</v>
      </c>
      <c r="F251" s="6">
        <v>45249</v>
      </c>
      <c r="G251" s="6">
        <v>45250</v>
      </c>
      <c r="H251" s="4">
        <v>1</v>
      </c>
      <c r="I251" s="4">
        <v>1</v>
      </c>
      <c r="J251" s="4">
        <v>1</v>
      </c>
      <c r="K251" s="4" t="s">
        <v>30</v>
      </c>
      <c r="L251" s="4">
        <v>16</v>
      </c>
      <c r="M251" s="4">
        <v>16</v>
      </c>
      <c r="N251" s="4" t="s">
        <v>1174</v>
      </c>
      <c r="O251" s="4" t="s">
        <v>32</v>
      </c>
      <c r="P251" s="4" t="s">
        <v>33</v>
      </c>
      <c r="Q251" s="4">
        <v>0</v>
      </c>
      <c r="R251" s="7">
        <v>45221.6845601852</v>
      </c>
      <c r="S251" s="6">
        <v>45264</v>
      </c>
      <c r="T251" s="4" t="s">
        <v>34</v>
      </c>
      <c r="U251" s="4">
        <v>16</v>
      </c>
      <c r="V251" s="4">
        <v>0</v>
      </c>
      <c r="W251" s="4">
        <v>0</v>
      </c>
      <c r="X251" s="4" t="s">
        <v>1175</v>
      </c>
      <c r="Y251" s="4" t="s">
        <v>1176</v>
      </c>
    </row>
    <row r="252" s="4" customFormat="1" spans="1:25">
      <c r="A252" s="4" t="s">
        <v>1177</v>
      </c>
      <c r="B252" s="4" t="s">
        <v>26</v>
      </c>
      <c r="C252" s="4" t="s">
        <v>27</v>
      </c>
      <c r="D252" s="4" t="s">
        <v>599</v>
      </c>
      <c r="E252" s="4" t="s">
        <v>600</v>
      </c>
      <c r="F252" s="6">
        <v>45261</v>
      </c>
      <c r="G252" s="6">
        <v>45262</v>
      </c>
      <c r="H252" s="4">
        <v>1</v>
      </c>
      <c r="I252" s="4">
        <v>1</v>
      </c>
      <c r="J252" s="4">
        <v>1</v>
      </c>
      <c r="K252" s="4" t="s">
        <v>30</v>
      </c>
      <c r="L252" s="4">
        <v>54.23</v>
      </c>
      <c r="M252" s="4">
        <v>54.23</v>
      </c>
      <c r="N252" s="4" t="s">
        <v>1178</v>
      </c>
      <c r="O252" s="4" t="s">
        <v>32</v>
      </c>
      <c r="P252" s="4" t="s">
        <v>33</v>
      </c>
      <c r="Q252" s="4">
        <v>0</v>
      </c>
      <c r="R252" s="7">
        <v>45261.0000115741</v>
      </c>
      <c r="S252" s="6">
        <v>45264</v>
      </c>
      <c r="T252" s="4" t="s">
        <v>34</v>
      </c>
      <c r="U252" s="4">
        <v>54.23</v>
      </c>
      <c r="V252" s="4">
        <v>0</v>
      </c>
      <c r="W252" s="4">
        <v>0</v>
      </c>
      <c r="X252" s="4" t="s">
        <v>1179</v>
      </c>
      <c r="Y252" s="4" t="s">
        <v>1180</v>
      </c>
    </row>
    <row r="253" s="4" customFormat="1" spans="1:25">
      <c r="A253" s="4" t="s">
        <v>1181</v>
      </c>
      <c r="B253" s="4" t="s">
        <v>26</v>
      </c>
      <c r="C253" s="4" t="s">
        <v>27</v>
      </c>
      <c r="D253" s="4" t="s">
        <v>291</v>
      </c>
      <c r="E253" s="4" t="s">
        <v>600</v>
      </c>
      <c r="F253" s="6">
        <v>45262</v>
      </c>
      <c r="G253" s="6">
        <v>45263</v>
      </c>
      <c r="H253" s="4">
        <v>1</v>
      </c>
      <c r="I253" s="4">
        <v>1</v>
      </c>
      <c r="J253" s="4">
        <v>1</v>
      </c>
      <c r="K253" s="4" t="s">
        <v>30</v>
      </c>
      <c r="L253" s="4">
        <v>54.67</v>
      </c>
      <c r="M253" s="4">
        <v>54.67</v>
      </c>
      <c r="N253" s="4" t="s">
        <v>1182</v>
      </c>
      <c r="O253" s="4" t="s">
        <v>32</v>
      </c>
      <c r="P253" s="4" t="s">
        <v>33</v>
      </c>
      <c r="Q253" s="4">
        <v>0</v>
      </c>
      <c r="R253" s="7">
        <v>45262.0000115741</v>
      </c>
      <c r="S253" s="6">
        <v>45264</v>
      </c>
      <c r="T253" s="4" t="s">
        <v>34</v>
      </c>
      <c r="U253" s="4">
        <v>54.67</v>
      </c>
      <c r="V253" s="4">
        <v>0</v>
      </c>
      <c r="W253" s="4">
        <v>0</v>
      </c>
      <c r="X253" s="4" t="s">
        <v>1183</v>
      </c>
      <c r="Y253" s="4" t="s">
        <v>1184</v>
      </c>
    </row>
    <row r="254" s="4" customFormat="1" spans="1:25">
      <c r="A254" s="4" t="s">
        <v>1185</v>
      </c>
      <c r="B254" s="4" t="s">
        <v>26</v>
      </c>
      <c r="C254" s="4" t="s">
        <v>27</v>
      </c>
      <c r="D254" s="4" t="s">
        <v>933</v>
      </c>
      <c r="E254" s="4" t="s">
        <v>934</v>
      </c>
      <c r="F254" s="6">
        <v>45262</v>
      </c>
      <c r="G254" s="6">
        <v>45263</v>
      </c>
      <c r="H254" s="4">
        <v>1</v>
      </c>
      <c r="I254" s="4">
        <v>1</v>
      </c>
      <c r="J254" s="4">
        <v>1</v>
      </c>
      <c r="K254" s="4" t="s">
        <v>30</v>
      </c>
      <c r="L254" s="4">
        <v>54.39</v>
      </c>
      <c r="M254" s="4">
        <v>54.39</v>
      </c>
      <c r="N254" s="4" t="s">
        <v>1186</v>
      </c>
      <c r="O254" s="4" t="s">
        <v>32</v>
      </c>
      <c r="P254" s="4" t="s">
        <v>33</v>
      </c>
      <c r="Q254" s="4">
        <v>0</v>
      </c>
      <c r="R254" s="7">
        <v>45262.0000115741</v>
      </c>
      <c r="S254" s="6">
        <v>45264</v>
      </c>
      <c r="T254" s="4" t="s">
        <v>34</v>
      </c>
      <c r="U254" s="4">
        <v>54.39</v>
      </c>
      <c r="V254" s="4">
        <v>0</v>
      </c>
      <c r="W254" s="4">
        <v>0</v>
      </c>
      <c r="X254" s="4" t="s">
        <v>1187</v>
      </c>
      <c r="Y254" s="4" t="s">
        <v>1188</v>
      </c>
    </row>
    <row r="255" s="4" customFormat="1" spans="1:25">
      <c r="A255" s="4" t="s">
        <v>1189</v>
      </c>
      <c r="B255" s="4" t="s">
        <v>26</v>
      </c>
      <c r="C255" s="4" t="s">
        <v>27</v>
      </c>
      <c r="D255" s="4" t="s">
        <v>988</v>
      </c>
      <c r="E255" s="4" t="s">
        <v>683</v>
      </c>
      <c r="F255" s="6">
        <v>45262</v>
      </c>
      <c r="G255" s="6">
        <v>45263</v>
      </c>
      <c r="H255" s="4">
        <v>1</v>
      </c>
      <c r="I255" s="4">
        <v>1</v>
      </c>
      <c r="J255" s="4">
        <v>1</v>
      </c>
      <c r="K255" s="4" t="s">
        <v>30</v>
      </c>
      <c r="L255" s="4">
        <v>59.14</v>
      </c>
      <c r="M255" s="4">
        <v>59.14</v>
      </c>
      <c r="N255" s="4" t="s">
        <v>1190</v>
      </c>
      <c r="O255" s="4" t="s">
        <v>32</v>
      </c>
      <c r="P255" s="4" t="s">
        <v>33</v>
      </c>
      <c r="Q255" s="4">
        <v>0</v>
      </c>
      <c r="R255" s="7">
        <v>45262</v>
      </c>
      <c r="S255" s="6">
        <v>45264</v>
      </c>
      <c r="T255" s="4" t="s">
        <v>34</v>
      </c>
      <c r="U255" s="4">
        <v>59.14</v>
      </c>
      <c r="V255" s="4">
        <v>0</v>
      </c>
      <c r="W255" s="4">
        <v>0</v>
      </c>
      <c r="X255" s="4" t="s">
        <v>1191</v>
      </c>
      <c r="Y255" s="4" t="s">
        <v>1192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1193</v>
      </c>
      <c r="B2" s="4" t="s">
        <v>26</v>
      </c>
      <c r="C2" s="4" t="s">
        <v>27</v>
      </c>
      <c r="D2" s="4" t="s">
        <v>347</v>
      </c>
      <c r="E2" s="4" t="s">
        <v>348</v>
      </c>
      <c r="F2" s="6">
        <v>45261</v>
      </c>
      <c r="G2" s="6">
        <v>45262</v>
      </c>
      <c r="H2" s="4">
        <v>1</v>
      </c>
      <c r="I2" s="4">
        <v>1</v>
      </c>
      <c r="J2" s="4">
        <v>1</v>
      </c>
      <c r="K2" s="4" t="s">
        <v>1194</v>
      </c>
      <c r="L2" s="4">
        <v>200</v>
      </c>
      <c r="M2" s="4">
        <v>200</v>
      </c>
      <c r="N2" s="4" t="s">
        <v>349</v>
      </c>
      <c r="O2" s="4" t="s">
        <v>1195</v>
      </c>
      <c r="P2" s="4" t="s">
        <v>33</v>
      </c>
      <c r="Q2" s="4">
        <v>0</v>
      </c>
      <c r="R2" s="7">
        <v>45252.0000115741</v>
      </c>
      <c r="S2" s="6">
        <v>45264</v>
      </c>
      <c r="T2" s="4" t="s">
        <v>34</v>
      </c>
      <c r="U2" s="4">
        <v>200</v>
      </c>
      <c r="V2" s="4">
        <v>0</v>
      </c>
      <c r="W2" s="4">
        <v>0</v>
      </c>
      <c r="X2" s="4" t="s">
        <v>57</v>
      </c>
      <c r="Y2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8"/>
  <sheetViews>
    <sheetView tabSelected="1" workbookViewId="0">
      <selection activeCell="A254" sqref="A254:D258"/>
    </sheetView>
  </sheetViews>
  <sheetFormatPr defaultColWidth="9" defaultRowHeight="13.5"/>
  <cols>
    <col min="1" max="1" width="12.625" style="4"/>
    <col min="2" max="4" width="11.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1196</v>
      </c>
    </row>
    <row r="2" s="4" customFormat="1" hidden="1" spans="1:9">
      <c r="A2" s="5">
        <v>999226647380015</v>
      </c>
      <c r="B2" s="6">
        <v>45254</v>
      </c>
      <c r="C2" s="6">
        <v>45257</v>
      </c>
      <c r="D2" s="4">
        <v>421.16</v>
      </c>
      <c r="E2" s="4" t="str">
        <f>VLOOKUP(A2,HOP!A:L,12,0)</f>
        <v>421.16</v>
      </c>
      <c r="F2" s="4" t="str">
        <f>VLOOKUP(A2,HOP!A:C,3,0)</f>
        <v>3891090</v>
      </c>
      <c r="G2" s="4">
        <f>D2-E2</f>
        <v>0</v>
      </c>
      <c r="H2" s="4" t="str">
        <f>$H$1&amp;F2</f>
        <v>，3891090</v>
      </c>
      <c r="I2" s="4" t="str">
        <f>VLOOKUP(A2,HOP!A:U,21,0)</f>
        <v>直采</v>
      </c>
    </row>
    <row r="3" s="4" customFormat="1" hidden="1" spans="1:9">
      <c r="A3" s="5">
        <v>999227185387720</v>
      </c>
      <c r="B3" s="6">
        <v>45255</v>
      </c>
      <c r="C3" s="6">
        <v>45257</v>
      </c>
      <c r="D3" s="4">
        <v>843.64</v>
      </c>
      <c r="E3" s="4" t="str">
        <f>VLOOKUP(A3,HOP!A:L,12,0)</f>
        <v>843.64</v>
      </c>
      <c r="F3" s="4" t="str">
        <f>VLOOKUP(A3,HOP!A:C,3,0)</f>
        <v>4017445</v>
      </c>
      <c r="G3" s="4">
        <f t="shared" ref="G3:G66" si="0">D3-E3</f>
        <v>0</v>
      </c>
      <c r="H3" s="4" t="str">
        <f t="shared" ref="H3:H66" si="1">$H$1&amp;F3</f>
        <v>，4017445</v>
      </c>
      <c r="I3" s="4" t="str">
        <f>VLOOKUP(A3,HOP!A:U,21,0)</f>
        <v>直采</v>
      </c>
    </row>
    <row r="4" s="4" customFormat="1" hidden="1" spans="1:9">
      <c r="A4" s="5">
        <v>999227450106887</v>
      </c>
      <c r="B4" s="6">
        <v>45255</v>
      </c>
      <c r="C4" s="6">
        <v>45257</v>
      </c>
      <c r="D4" s="4">
        <v>186.06</v>
      </c>
      <c r="E4" s="4" t="str">
        <f>VLOOKUP(A4,HOP!A:L,12,0)</f>
        <v>186.06</v>
      </c>
      <c r="F4" s="4" t="str">
        <f>VLOOKUP(A4,HOP!A:C,3,0)</f>
        <v>4080393</v>
      </c>
      <c r="G4" s="4">
        <f t="shared" si="0"/>
        <v>0</v>
      </c>
      <c r="H4" s="4" t="str">
        <f t="shared" si="1"/>
        <v>，4080393</v>
      </c>
      <c r="I4" s="4" t="str">
        <f>VLOOKUP(A4,HOP!A:U,21,0)</f>
        <v>直采</v>
      </c>
    </row>
    <row r="5" s="4" customFormat="1" hidden="1" spans="1:9">
      <c r="A5" s="5">
        <v>999227956606126</v>
      </c>
      <c r="B5" s="6">
        <v>45254</v>
      </c>
      <c r="C5" s="6">
        <v>45257</v>
      </c>
      <c r="D5" s="4">
        <v>291.21</v>
      </c>
      <c r="E5" s="4" t="str">
        <f>VLOOKUP(A5,HOP!A:L,12,0)</f>
        <v>291.21</v>
      </c>
      <c r="F5" s="4" t="str">
        <f>VLOOKUP(A5,HOP!A:C,3,0)</f>
        <v>4086626</v>
      </c>
      <c r="G5" s="4">
        <f t="shared" si="0"/>
        <v>0</v>
      </c>
      <c r="H5" s="4" t="str">
        <f t="shared" si="1"/>
        <v>，4086626</v>
      </c>
      <c r="I5" s="4" t="str">
        <f>VLOOKUP(A5,HOP!A:U,21,0)</f>
        <v>直采</v>
      </c>
    </row>
    <row r="6" s="4" customFormat="1" hidden="1" spans="1:9">
      <c r="A6" s="5">
        <v>999227974600161</v>
      </c>
      <c r="B6" s="6">
        <v>45253</v>
      </c>
      <c r="C6" s="6">
        <v>45259</v>
      </c>
      <c r="D6" s="4">
        <v>547.85</v>
      </c>
      <c r="E6" s="4" t="str">
        <f>VLOOKUP(A6,HOP!A:L,12,0)</f>
        <v>547.85</v>
      </c>
      <c r="F6" s="4" t="str">
        <f>VLOOKUP(A6,HOP!A:C,3,0)</f>
        <v>4093093</v>
      </c>
      <c r="G6" s="4">
        <f t="shared" si="0"/>
        <v>0</v>
      </c>
      <c r="H6" s="4" t="str">
        <f t="shared" si="1"/>
        <v>，4093093</v>
      </c>
      <c r="I6" s="4" t="str">
        <f>VLOOKUP(A6,HOP!A:U,21,0)</f>
        <v>直采</v>
      </c>
    </row>
    <row r="7" s="4" customFormat="1" hidden="1" spans="1:9">
      <c r="A7" s="5">
        <v>999228076466082</v>
      </c>
      <c r="B7" s="6">
        <v>45256</v>
      </c>
      <c r="C7" s="6">
        <v>45263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999228125195064</v>
      </c>
      <c r="B8" s="6">
        <v>45255</v>
      </c>
      <c r="C8" s="6">
        <v>45257</v>
      </c>
      <c r="D8" s="4">
        <v>196.04</v>
      </c>
      <c r="E8" s="4" t="str">
        <f>VLOOKUP(A8,HOP!A:L,12,0)</f>
        <v>196.04</v>
      </c>
      <c r="F8" s="4" t="str">
        <f>VLOOKUP(A8,HOP!A:C,3,0)</f>
        <v>4133683</v>
      </c>
      <c r="G8" s="4">
        <f t="shared" si="0"/>
        <v>0</v>
      </c>
      <c r="H8" s="4" t="str">
        <f t="shared" si="1"/>
        <v>，4133683</v>
      </c>
      <c r="I8" s="4" t="str">
        <f>VLOOKUP(A8,HOP!A:U,21,0)</f>
        <v>直采</v>
      </c>
    </row>
    <row r="9" s="4" customFormat="1" hidden="1" spans="1:9">
      <c r="A9" s="5">
        <v>999228135758464</v>
      </c>
      <c r="B9" s="6">
        <v>45258</v>
      </c>
      <c r="C9" s="6">
        <v>45260</v>
      </c>
      <c r="D9" s="4">
        <v>243.48</v>
      </c>
      <c r="E9" s="4" t="str">
        <f>VLOOKUP(A9,HOP!A:L,12,0)</f>
        <v>243.48</v>
      </c>
      <c r="F9" s="4" t="str">
        <f>VLOOKUP(A9,HOP!A:C,3,0)</f>
        <v>4135635</v>
      </c>
      <c r="G9" s="4">
        <f t="shared" si="0"/>
        <v>0</v>
      </c>
      <c r="H9" s="4" t="str">
        <f t="shared" si="1"/>
        <v>，4135635</v>
      </c>
      <c r="I9" s="4" t="str">
        <f>VLOOKUP(A9,HOP!A:U,21,0)</f>
        <v>直采</v>
      </c>
    </row>
    <row r="10" s="4" customFormat="1" hidden="1" spans="1:9">
      <c r="A10" s="5">
        <v>999228155396369</v>
      </c>
      <c r="B10" s="6">
        <v>45261</v>
      </c>
      <c r="C10" s="6">
        <v>45263</v>
      </c>
      <c r="D10" s="4">
        <v>261.48</v>
      </c>
      <c r="E10" s="4" t="str">
        <f>VLOOKUP(A10,HOP!A:L,12,0)</f>
        <v>261.48</v>
      </c>
      <c r="F10" s="4" t="str">
        <f>VLOOKUP(A10,HOP!A:C,3,0)</f>
        <v>4140919</v>
      </c>
      <c r="G10" s="4">
        <f t="shared" si="0"/>
        <v>0</v>
      </c>
      <c r="H10" s="4" t="str">
        <f t="shared" si="1"/>
        <v>，4140919</v>
      </c>
      <c r="I10" s="4" t="str">
        <f>VLOOKUP(A10,HOP!A:U,21,0)</f>
        <v>直连</v>
      </c>
    </row>
    <row r="11" s="4" customFormat="1" hidden="1" spans="1:9">
      <c r="A11" s="5">
        <v>28171701560</v>
      </c>
      <c r="B11" s="6">
        <v>45261</v>
      </c>
      <c r="C11" s="6">
        <v>45263</v>
      </c>
      <c r="D11" s="4">
        <v>408.9</v>
      </c>
      <c r="E11" s="4" t="str">
        <f>VLOOKUP(A11,HOP!A:L,12,0)</f>
        <v>408.90</v>
      </c>
      <c r="F11" s="4" t="str">
        <f>VLOOKUP(A11,HOP!A:C,3,0)</f>
        <v>4146565</v>
      </c>
      <c r="G11" s="4">
        <f t="shared" si="0"/>
        <v>0</v>
      </c>
      <c r="H11" s="4" t="str">
        <f t="shared" si="1"/>
        <v>，4146565</v>
      </c>
      <c r="I11" s="4" t="str">
        <f>VLOOKUP(A11,HOP!A:U,21,0)</f>
        <v>直采</v>
      </c>
    </row>
    <row r="12" s="4" customFormat="1" hidden="1" spans="1:9">
      <c r="A12" s="5">
        <v>28214601582</v>
      </c>
      <c r="B12" s="6">
        <v>45261</v>
      </c>
      <c r="C12" s="6">
        <v>45262</v>
      </c>
      <c r="D12" s="4">
        <v>230.33</v>
      </c>
      <c r="E12" s="4" t="str">
        <f>VLOOKUP(A12,HOP!A:L,12,0)</f>
        <v>230.33</v>
      </c>
      <c r="F12" s="4" t="str">
        <f>VLOOKUP(A12,HOP!A:C,3,0)</f>
        <v>4152519</v>
      </c>
      <c r="G12" s="4">
        <f t="shared" si="0"/>
        <v>0</v>
      </c>
      <c r="H12" s="4" t="str">
        <f t="shared" si="1"/>
        <v>，4152519</v>
      </c>
      <c r="I12" s="4" t="str">
        <f>VLOOKUP(A12,HOP!A:U,21,0)</f>
        <v>直采</v>
      </c>
    </row>
    <row r="13" s="4" customFormat="1" hidden="1" spans="1:9">
      <c r="A13" s="5">
        <v>999228217494741</v>
      </c>
      <c r="B13" s="6">
        <v>45254</v>
      </c>
      <c r="C13" s="6">
        <v>45257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999228228264023</v>
      </c>
      <c r="B14" s="6">
        <v>45257</v>
      </c>
      <c r="C14" s="6">
        <v>45258</v>
      </c>
      <c r="D14" s="4">
        <v>343.04</v>
      </c>
      <c r="E14" s="4" t="str">
        <f>VLOOKUP(A14,HOP!A:L,12,0)</f>
        <v>343.04</v>
      </c>
      <c r="F14" s="4" t="str">
        <f>VLOOKUP(A14,HOP!A:C,3,0)</f>
        <v>4155793</v>
      </c>
      <c r="G14" s="4">
        <f t="shared" si="0"/>
        <v>0</v>
      </c>
      <c r="H14" s="4" t="str">
        <f t="shared" si="1"/>
        <v>，4155793</v>
      </c>
      <c r="I14" s="4" t="str">
        <f>VLOOKUP(A14,HOP!A:U,21,0)</f>
        <v>直采</v>
      </c>
    </row>
    <row r="15" s="4" customFormat="1" hidden="1" spans="1:9">
      <c r="A15" s="5">
        <v>999228256522467</v>
      </c>
      <c r="B15" s="6">
        <v>45256</v>
      </c>
      <c r="C15" s="6">
        <v>45257</v>
      </c>
      <c r="D15" s="4">
        <v>246.73</v>
      </c>
      <c r="E15" s="4" t="str">
        <f>VLOOKUP(A15,HOP!A:L,12,0)</f>
        <v>246.73</v>
      </c>
      <c r="F15" s="4" t="str">
        <f>VLOOKUP(A15,HOP!A:C,3,0)</f>
        <v>4163829</v>
      </c>
      <c r="G15" s="4">
        <f t="shared" si="0"/>
        <v>0</v>
      </c>
      <c r="H15" s="4" t="str">
        <f t="shared" si="1"/>
        <v>，4163829</v>
      </c>
      <c r="I15" s="4" t="str">
        <f>VLOOKUP(A15,HOP!A:U,21,0)</f>
        <v>直采</v>
      </c>
    </row>
    <row r="16" s="4" customFormat="1" hidden="1" spans="1:9">
      <c r="A16" s="5">
        <v>999228274614456</v>
      </c>
      <c r="B16" s="6">
        <v>45258</v>
      </c>
      <c r="C16" s="6">
        <v>45261</v>
      </c>
      <c r="D16" s="4">
        <v>451.98</v>
      </c>
      <c r="E16" s="4" t="str">
        <f>VLOOKUP(A16,HOP!A:L,12,0)</f>
        <v>451.98</v>
      </c>
      <c r="F16" s="4" t="str">
        <f>VLOOKUP(A16,HOP!A:C,3,0)</f>
        <v>4174055</v>
      </c>
      <c r="G16" s="4">
        <f t="shared" si="0"/>
        <v>0</v>
      </c>
      <c r="H16" s="4" t="str">
        <f t="shared" si="1"/>
        <v>，4174055</v>
      </c>
      <c r="I16" s="4" t="str">
        <f>VLOOKUP(A16,HOP!A:U,21,0)</f>
        <v>直采</v>
      </c>
    </row>
    <row r="17" s="4" customFormat="1" hidden="1" spans="1:9">
      <c r="A17" s="5">
        <v>999228285690320</v>
      </c>
      <c r="B17" s="6">
        <v>45255</v>
      </c>
      <c r="C17" s="6">
        <v>45257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999228288517156</v>
      </c>
      <c r="B18" s="6">
        <v>45260</v>
      </c>
      <c r="C18" s="6">
        <v>45262</v>
      </c>
      <c r="D18" s="4">
        <v>383.68</v>
      </c>
      <c r="E18" s="4" t="str">
        <f>VLOOKUP(A18,HOP!A:L,12,0)</f>
        <v>383.68</v>
      </c>
      <c r="F18" s="4" t="str">
        <f>VLOOKUP(A18,HOP!A:C,3,0)</f>
        <v>4178583</v>
      </c>
      <c r="G18" s="4">
        <f t="shared" si="0"/>
        <v>0</v>
      </c>
      <c r="H18" s="4" t="str">
        <f t="shared" si="1"/>
        <v>，4178583</v>
      </c>
      <c r="I18" s="4" t="str">
        <f>VLOOKUP(A18,HOP!A:U,21,0)</f>
        <v>直采</v>
      </c>
    </row>
    <row r="19" s="4" customFormat="1" hidden="1" spans="1:9">
      <c r="A19" s="5">
        <v>999228290286499</v>
      </c>
      <c r="B19" s="6">
        <v>45262</v>
      </c>
      <c r="C19" s="6">
        <v>45263</v>
      </c>
      <c r="D19" s="4">
        <v>105.67</v>
      </c>
      <c r="E19" s="4" t="str">
        <f>VLOOKUP(A19,HOP!A:L,12,0)</f>
        <v>105.67</v>
      </c>
      <c r="F19" s="4" t="str">
        <f>VLOOKUP(A19,HOP!A:C,3,0)</f>
        <v>4179549</v>
      </c>
      <c r="G19" s="4">
        <f t="shared" si="0"/>
        <v>0</v>
      </c>
      <c r="H19" s="4" t="str">
        <f t="shared" si="1"/>
        <v>，4179549</v>
      </c>
      <c r="I19" s="4" t="str">
        <f>VLOOKUP(A19,HOP!A:U,21,0)</f>
        <v>直采</v>
      </c>
    </row>
    <row r="20" s="4" customFormat="1" hidden="1" spans="1:9">
      <c r="A20" s="5">
        <v>999228296500415</v>
      </c>
      <c r="B20" s="6">
        <v>45250</v>
      </c>
      <c r="C20" s="6">
        <v>45257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999228317905994</v>
      </c>
      <c r="B21" s="6">
        <v>45250</v>
      </c>
      <c r="C21" s="6">
        <v>45257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999228318891903</v>
      </c>
      <c r="B22" s="6">
        <v>45262</v>
      </c>
      <c r="C22" s="6">
        <v>45263</v>
      </c>
      <c r="D22" s="4">
        <v>106.23</v>
      </c>
      <c r="E22" s="4" t="str">
        <f>VLOOKUP(A22,HOP!A:L,12,0)</f>
        <v>106.23</v>
      </c>
      <c r="F22" s="4" t="str">
        <f>VLOOKUP(A22,HOP!A:C,3,0)</f>
        <v>4191974</v>
      </c>
      <c r="G22" s="4">
        <f t="shared" si="0"/>
        <v>0</v>
      </c>
      <c r="H22" s="4" t="str">
        <f t="shared" si="1"/>
        <v>，4191974</v>
      </c>
      <c r="I22" s="4" t="str">
        <f>VLOOKUP(A22,HOP!A:U,21,0)</f>
        <v>直采</v>
      </c>
    </row>
    <row r="23" s="4" customFormat="1" hidden="1" spans="1:9">
      <c r="A23" s="5">
        <v>999228318951495</v>
      </c>
      <c r="B23" s="6">
        <v>45262</v>
      </c>
      <c r="C23" s="6">
        <v>45263</v>
      </c>
      <c r="D23" s="4">
        <v>106.23</v>
      </c>
      <c r="E23" s="4" t="str">
        <f>VLOOKUP(A23,HOP!A:L,12,0)</f>
        <v>106.23</v>
      </c>
      <c r="F23" s="4" t="str">
        <f>VLOOKUP(A23,HOP!A:C,3,0)</f>
        <v>4191997</v>
      </c>
      <c r="G23" s="4">
        <f t="shared" si="0"/>
        <v>0</v>
      </c>
      <c r="H23" s="4" t="str">
        <f t="shared" si="1"/>
        <v>，4191997</v>
      </c>
      <c r="I23" s="4" t="str">
        <f>VLOOKUP(A23,HOP!A:U,21,0)</f>
        <v>直采</v>
      </c>
    </row>
    <row r="24" s="4" customFormat="1" hidden="1" spans="1:9">
      <c r="A24" s="5">
        <v>28326154688</v>
      </c>
      <c r="B24" s="6">
        <v>45261</v>
      </c>
      <c r="C24" s="6">
        <v>45263</v>
      </c>
      <c r="D24" s="4">
        <v>106.16</v>
      </c>
      <c r="E24" s="4" t="str">
        <f>VLOOKUP(A24,HOP!A:L,12,0)</f>
        <v>106.16</v>
      </c>
      <c r="F24" s="4" t="str">
        <f>VLOOKUP(A24,HOP!A:C,3,0)</f>
        <v>4195855</v>
      </c>
      <c r="G24" s="4">
        <f t="shared" si="0"/>
        <v>0</v>
      </c>
      <c r="H24" s="4" t="str">
        <f t="shared" si="1"/>
        <v>，4195855</v>
      </c>
      <c r="I24" s="4" t="str">
        <f>VLOOKUP(A24,HOP!A:U,21,0)</f>
        <v>直连</v>
      </c>
    </row>
    <row r="25" s="4" customFormat="1" hidden="1" spans="1:9">
      <c r="A25" s="5">
        <v>999228326388882</v>
      </c>
      <c r="B25" s="6">
        <v>45259</v>
      </c>
      <c r="C25" s="6">
        <v>45262</v>
      </c>
      <c r="D25" s="4">
        <v>335.7</v>
      </c>
      <c r="E25" s="4" t="str">
        <f>VLOOKUP(A25,HOP!A:L,12,0)</f>
        <v>335.70</v>
      </c>
      <c r="F25" s="4" t="str">
        <f>VLOOKUP(A25,HOP!A:C,3,0)</f>
        <v>4195899</v>
      </c>
      <c r="G25" s="4">
        <f t="shared" si="0"/>
        <v>0</v>
      </c>
      <c r="H25" s="4" t="str">
        <f t="shared" si="1"/>
        <v>，4195899</v>
      </c>
      <c r="I25" s="4" t="str">
        <f>VLOOKUP(A25,HOP!A:U,21,0)</f>
        <v>直采</v>
      </c>
    </row>
    <row r="26" s="4" customFormat="1" hidden="1" spans="1:9">
      <c r="A26" s="5">
        <v>28332251915</v>
      </c>
      <c r="B26" s="6">
        <v>45261</v>
      </c>
      <c r="C26" s="6">
        <v>45263</v>
      </c>
      <c r="D26" s="4">
        <v>212.02</v>
      </c>
      <c r="E26" s="4" t="str">
        <f>VLOOKUP(A26,HOP!A:L,12,0)</f>
        <v>212.02</v>
      </c>
      <c r="F26" s="4" t="str">
        <f>VLOOKUP(A26,HOP!A:C,3,0)</f>
        <v>4198405</v>
      </c>
      <c r="G26" s="4">
        <f t="shared" si="0"/>
        <v>0</v>
      </c>
      <c r="H26" s="4" t="str">
        <f t="shared" si="1"/>
        <v>，4198405</v>
      </c>
      <c r="I26" s="4" t="str">
        <f>VLOOKUP(A26,HOP!A:U,21,0)</f>
        <v>直采</v>
      </c>
    </row>
    <row r="27" s="4" customFormat="1" hidden="1" spans="1:9">
      <c r="A27" s="5">
        <v>999228333346549</v>
      </c>
      <c r="B27" s="6">
        <v>45262</v>
      </c>
      <c r="C27" s="6">
        <v>45263</v>
      </c>
      <c r="D27" s="4">
        <v>231.18</v>
      </c>
      <c r="E27" s="4" t="str">
        <f>VLOOKUP(A27,HOP!A:L,12,0)</f>
        <v>231.18</v>
      </c>
      <c r="F27" s="4" t="str">
        <f>VLOOKUP(A27,HOP!A:C,3,0)</f>
        <v>4199118</v>
      </c>
      <c r="G27" s="4">
        <f t="shared" si="0"/>
        <v>0</v>
      </c>
      <c r="H27" s="4" t="str">
        <f t="shared" si="1"/>
        <v>，4199118</v>
      </c>
      <c r="I27" s="4" t="str">
        <f>VLOOKUP(A27,HOP!A:U,21,0)</f>
        <v>直采</v>
      </c>
    </row>
    <row r="28" s="4" customFormat="1" hidden="1" spans="1:9">
      <c r="A28" s="5">
        <v>999228337443262</v>
      </c>
      <c r="B28" s="6">
        <v>45261</v>
      </c>
      <c r="C28" s="6">
        <v>45263</v>
      </c>
      <c r="D28" s="4">
        <v>208.74</v>
      </c>
      <c r="E28" s="4" t="str">
        <f>VLOOKUP(A28,HOP!A:L,12,0)</f>
        <v>208.74</v>
      </c>
      <c r="F28" s="4" t="str">
        <f>VLOOKUP(A28,HOP!A:C,3,0)</f>
        <v>4201159</v>
      </c>
      <c r="G28" s="4">
        <f t="shared" si="0"/>
        <v>0</v>
      </c>
      <c r="H28" s="4" t="str">
        <f t="shared" si="1"/>
        <v>，4201159</v>
      </c>
      <c r="I28" s="4" t="str">
        <f>VLOOKUP(A28,HOP!A:U,21,0)</f>
        <v>直采</v>
      </c>
    </row>
    <row r="29" s="4" customFormat="1" hidden="1" spans="1:9">
      <c r="A29" s="5">
        <v>999228337638017</v>
      </c>
      <c r="B29" s="6">
        <v>45261</v>
      </c>
      <c r="C29" s="6">
        <v>45263</v>
      </c>
      <c r="D29" s="4">
        <v>244.86</v>
      </c>
      <c r="E29" s="4" t="str">
        <f>VLOOKUP(A29,HOP!A:L,12,0)</f>
        <v>244.86</v>
      </c>
      <c r="F29" s="4" t="str">
        <f>VLOOKUP(A29,HOP!A:C,3,0)</f>
        <v>4201377</v>
      </c>
      <c r="G29" s="4">
        <f t="shared" si="0"/>
        <v>0</v>
      </c>
      <c r="H29" s="4" t="str">
        <f t="shared" si="1"/>
        <v>，4201377</v>
      </c>
      <c r="I29" s="4" t="str">
        <f>VLOOKUP(A29,HOP!A:U,21,0)</f>
        <v>直采</v>
      </c>
    </row>
    <row r="30" s="4" customFormat="1" hidden="1" spans="1:9">
      <c r="A30" s="5">
        <v>999228339541103</v>
      </c>
      <c r="B30" s="6">
        <v>45258</v>
      </c>
      <c r="C30" s="6">
        <v>45259</v>
      </c>
      <c r="D30" s="4">
        <v>151.16</v>
      </c>
      <c r="E30" s="4" t="str">
        <f>VLOOKUP(A30,HOP!A:L,12,0)</f>
        <v>151.16</v>
      </c>
      <c r="F30" s="4" t="str">
        <f>VLOOKUP(A30,HOP!A:C,3,0)</f>
        <v>4202984</v>
      </c>
      <c r="G30" s="4">
        <f t="shared" si="0"/>
        <v>0</v>
      </c>
      <c r="H30" s="4" t="str">
        <f t="shared" si="1"/>
        <v>，4202984</v>
      </c>
      <c r="I30" s="4" t="str">
        <f>VLOOKUP(A30,HOP!A:U,21,0)</f>
        <v>直采</v>
      </c>
    </row>
    <row r="31" s="4" customFormat="1" hidden="1" spans="1:9">
      <c r="A31" s="5">
        <v>999228341437717</v>
      </c>
      <c r="B31" s="6">
        <v>45256</v>
      </c>
      <c r="C31" s="6">
        <v>45261</v>
      </c>
      <c r="D31" s="4">
        <v>527.35</v>
      </c>
      <c r="E31" s="4" t="str">
        <f>VLOOKUP(A31,HOP!A:L,12,0)</f>
        <v>527.35</v>
      </c>
      <c r="F31" s="4" t="str">
        <f>VLOOKUP(A31,HOP!A:C,3,0)</f>
        <v>4204831</v>
      </c>
      <c r="G31" s="4">
        <f t="shared" si="0"/>
        <v>0</v>
      </c>
      <c r="H31" s="4" t="str">
        <f t="shared" si="1"/>
        <v>，4204831</v>
      </c>
      <c r="I31" s="4" t="str">
        <f>VLOOKUP(A31,HOP!A:U,21,0)</f>
        <v>直采</v>
      </c>
    </row>
    <row r="32" s="4" customFormat="1" hidden="1" spans="1:9">
      <c r="A32" s="5">
        <v>999228350663705</v>
      </c>
      <c r="B32" s="6">
        <v>45260</v>
      </c>
      <c r="C32" s="6">
        <v>45263</v>
      </c>
      <c r="D32" s="4">
        <v>351.45</v>
      </c>
      <c r="E32" s="4" t="str">
        <f>VLOOKUP(A32,HOP!A:L,12,0)</f>
        <v>351.45</v>
      </c>
      <c r="F32" s="4" t="str">
        <f>VLOOKUP(A32,HOP!A:C,3,0)</f>
        <v>4208620</v>
      </c>
      <c r="G32" s="4">
        <f t="shared" si="0"/>
        <v>0</v>
      </c>
      <c r="H32" s="4" t="str">
        <f t="shared" si="1"/>
        <v>，4208620</v>
      </c>
      <c r="I32" s="4" t="str">
        <f>VLOOKUP(A32,HOP!A:U,21,0)</f>
        <v>直采</v>
      </c>
    </row>
    <row r="33" s="4" customFormat="1" hidden="1" spans="1:9">
      <c r="A33" s="5">
        <v>999228360505128</v>
      </c>
      <c r="B33" s="6">
        <v>45256</v>
      </c>
      <c r="C33" s="6">
        <v>45257</v>
      </c>
      <c r="D33" s="4">
        <v>96.49</v>
      </c>
      <c r="E33" s="4" t="str">
        <f>VLOOKUP(A33,HOP!A:L,12,0)</f>
        <v>96.49</v>
      </c>
      <c r="F33" s="4" t="str">
        <f>VLOOKUP(A33,HOP!A:C,3,0)</f>
        <v>4213543</v>
      </c>
      <c r="G33" s="4">
        <f t="shared" si="0"/>
        <v>0</v>
      </c>
      <c r="H33" s="4" t="str">
        <f t="shared" si="1"/>
        <v>，4213543</v>
      </c>
      <c r="I33" s="4" t="str">
        <f>VLOOKUP(A33,HOP!A:U,21,0)</f>
        <v>直采</v>
      </c>
    </row>
    <row r="34" s="4" customFormat="1" hidden="1" spans="1:9">
      <c r="A34" s="5">
        <v>28363537551</v>
      </c>
      <c r="B34" s="6">
        <v>45252</v>
      </c>
      <c r="C34" s="6">
        <v>45262</v>
      </c>
      <c r="D34" s="4">
        <v>882.6</v>
      </c>
      <c r="E34" s="4" t="str">
        <f>VLOOKUP(A34,HOP!A:L,12,0)</f>
        <v>882.60</v>
      </c>
      <c r="F34" s="4" t="str">
        <f>VLOOKUP(A34,HOP!A:C,3,0)</f>
        <v>4215317</v>
      </c>
      <c r="G34" s="4">
        <f t="shared" si="0"/>
        <v>0</v>
      </c>
      <c r="H34" s="4" t="str">
        <f t="shared" si="1"/>
        <v>，4215317</v>
      </c>
      <c r="I34" s="4" t="str">
        <f>VLOOKUP(A34,HOP!A:U,21,0)</f>
        <v>直采</v>
      </c>
    </row>
    <row r="35" s="4" customFormat="1" hidden="1" spans="1:9">
      <c r="A35" s="5">
        <v>999228363807289</v>
      </c>
      <c r="B35" s="6">
        <v>45254</v>
      </c>
      <c r="C35" s="6">
        <v>45257</v>
      </c>
      <c r="D35" s="4">
        <v>365.52</v>
      </c>
      <c r="E35" s="4" t="str">
        <f>VLOOKUP(A35,HOP!A:L,12,0)</f>
        <v>365.52</v>
      </c>
      <c r="F35" s="4" t="str">
        <f>VLOOKUP(A35,HOP!A:C,3,0)</f>
        <v>4215412</v>
      </c>
      <c r="G35" s="4">
        <f t="shared" si="0"/>
        <v>0</v>
      </c>
      <c r="H35" s="4" t="str">
        <f t="shared" si="1"/>
        <v>，4215412</v>
      </c>
      <c r="I35" s="4" t="str">
        <f>VLOOKUP(A35,HOP!A:U,21,0)</f>
        <v>直采</v>
      </c>
    </row>
    <row r="36" s="4" customFormat="1" hidden="1" spans="1:9">
      <c r="A36" s="5">
        <v>999228364490459</v>
      </c>
      <c r="B36" s="6">
        <v>45262</v>
      </c>
      <c r="C36" s="6">
        <v>45263</v>
      </c>
      <c r="D36" s="4">
        <v>109.1</v>
      </c>
      <c r="E36" s="4" t="str">
        <f>VLOOKUP(A36,HOP!A:L,12,0)</f>
        <v>109.10</v>
      </c>
      <c r="F36" s="4" t="str">
        <f>VLOOKUP(A36,HOP!A:C,3,0)</f>
        <v>4215963</v>
      </c>
      <c r="G36" s="4">
        <f t="shared" si="0"/>
        <v>0</v>
      </c>
      <c r="H36" s="4" t="str">
        <f t="shared" si="1"/>
        <v>，4215963</v>
      </c>
      <c r="I36" s="4" t="str">
        <f>VLOOKUP(A36,HOP!A:U,21,0)</f>
        <v>直采</v>
      </c>
    </row>
    <row r="37" s="4" customFormat="1" hidden="1" spans="1:9">
      <c r="A37" s="5">
        <v>999228364836812</v>
      </c>
      <c r="B37" s="6">
        <v>45257</v>
      </c>
      <c r="C37" s="6">
        <v>45263</v>
      </c>
      <c r="D37" s="4">
        <v>617.3</v>
      </c>
      <c r="E37" s="4" t="str">
        <f>VLOOKUP(A37,HOP!A:L,12,0)</f>
        <v>617.30</v>
      </c>
      <c r="F37" s="4" t="str">
        <f>VLOOKUP(A37,HOP!A:C,3,0)</f>
        <v>4216100</v>
      </c>
      <c r="G37" s="4">
        <f t="shared" si="0"/>
        <v>0</v>
      </c>
      <c r="H37" s="4" t="str">
        <f t="shared" si="1"/>
        <v>，4216100</v>
      </c>
      <c r="I37" s="4" t="str">
        <f>VLOOKUP(A37,HOP!A:U,21,0)</f>
        <v>直采</v>
      </c>
    </row>
    <row r="38" s="4" customFormat="1" hidden="1" spans="1:9">
      <c r="A38" s="5">
        <v>28366161941</v>
      </c>
      <c r="B38" s="6">
        <v>45255</v>
      </c>
      <c r="C38" s="6">
        <v>45257</v>
      </c>
      <c r="D38" s="4">
        <v>440.78</v>
      </c>
      <c r="E38" s="4" t="str">
        <f>VLOOKUP(A38,HOP!A:L,12,0)</f>
        <v>440.78</v>
      </c>
      <c r="F38" s="4" t="str">
        <f>VLOOKUP(A38,HOP!A:C,3,0)</f>
        <v>4216890</v>
      </c>
      <c r="G38" s="4">
        <f t="shared" si="0"/>
        <v>0</v>
      </c>
      <c r="H38" s="4" t="str">
        <f t="shared" si="1"/>
        <v>，4216890</v>
      </c>
      <c r="I38" s="4" t="str">
        <f>VLOOKUP(A38,HOP!A:U,21,0)</f>
        <v>直采</v>
      </c>
    </row>
    <row r="39" s="4" customFormat="1" hidden="1" spans="1:9">
      <c r="A39" s="5">
        <v>999228367198869</v>
      </c>
      <c r="B39" s="6">
        <v>45255</v>
      </c>
      <c r="C39" s="6">
        <v>45257</v>
      </c>
      <c r="D39" s="4">
        <v>210.79</v>
      </c>
      <c r="E39" s="4" t="str">
        <f>VLOOKUP(A39,HOP!A:L,12,0)</f>
        <v>210.79</v>
      </c>
      <c r="F39" s="4" t="str">
        <f>VLOOKUP(A39,HOP!A:C,3,0)</f>
        <v>4217885</v>
      </c>
      <c r="G39" s="4">
        <f t="shared" si="0"/>
        <v>0</v>
      </c>
      <c r="H39" s="4" t="str">
        <f t="shared" si="1"/>
        <v>，4217885</v>
      </c>
      <c r="I39" s="4" t="str">
        <f>VLOOKUP(A39,HOP!A:U,21,0)</f>
        <v>直采</v>
      </c>
    </row>
    <row r="40" s="4" customFormat="1" hidden="1" spans="1:9">
      <c r="A40" s="5">
        <v>999228368062670</v>
      </c>
      <c r="B40" s="6">
        <v>45261</v>
      </c>
      <c r="C40" s="6">
        <v>45263</v>
      </c>
      <c r="D40" s="4">
        <v>218.2</v>
      </c>
      <c r="E40" s="4" t="str">
        <f>VLOOKUP(A40,HOP!A:L,12,0)</f>
        <v>218.20</v>
      </c>
      <c r="F40" s="4" t="str">
        <f>VLOOKUP(A40,HOP!A:C,3,0)</f>
        <v>4219578</v>
      </c>
      <c r="G40" s="4">
        <f t="shared" si="0"/>
        <v>0</v>
      </c>
      <c r="H40" s="4" t="str">
        <f t="shared" si="1"/>
        <v>，4219578</v>
      </c>
      <c r="I40" s="4" t="str">
        <f>VLOOKUP(A40,HOP!A:U,21,0)</f>
        <v>直采</v>
      </c>
    </row>
    <row r="41" s="4" customFormat="1" hidden="1" spans="1:9">
      <c r="A41" s="5">
        <v>999228368713593</v>
      </c>
      <c r="B41" s="6">
        <v>45261</v>
      </c>
      <c r="C41" s="6">
        <v>45262</v>
      </c>
      <c r="D41" s="4">
        <v>122.72</v>
      </c>
      <c r="E41" s="4" t="str">
        <f>VLOOKUP(A41,HOP!A:L,12,0)</f>
        <v>122.72</v>
      </c>
      <c r="F41" s="4" t="str">
        <f>VLOOKUP(A41,HOP!A:C,3,0)</f>
        <v>4220850</v>
      </c>
      <c r="G41" s="4">
        <f t="shared" si="0"/>
        <v>0</v>
      </c>
      <c r="H41" s="4" t="str">
        <f t="shared" si="1"/>
        <v>，4220850</v>
      </c>
      <c r="I41" s="4" t="str">
        <f>VLOOKUP(A41,HOP!A:U,21,0)</f>
        <v>直采</v>
      </c>
    </row>
    <row r="42" s="4" customFormat="1" hidden="1" spans="1:9">
      <c r="A42" s="5">
        <v>999228368772153</v>
      </c>
      <c r="B42" s="6">
        <v>45262</v>
      </c>
      <c r="C42" s="6">
        <v>45263</v>
      </c>
      <c r="D42" s="4">
        <v>109.15</v>
      </c>
      <c r="E42" s="4" t="str">
        <f>VLOOKUP(A42,HOP!A:L,12,0)</f>
        <v>109.15</v>
      </c>
      <c r="F42" s="4" t="str">
        <f>VLOOKUP(A42,HOP!A:C,3,0)</f>
        <v>4220929</v>
      </c>
      <c r="G42" s="4">
        <f t="shared" si="0"/>
        <v>0</v>
      </c>
      <c r="H42" s="4" t="str">
        <f t="shared" si="1"/>
        <v>，4220929</v>
      </c>
      <c r="I42" s="4" t="str">
        <f>VLOOKUP(A42,HOP!A:U,21,0)</f>
        <v>直采</v>
      </c>
    </row>
    <row r="43" s="4" customFormat="1" hidden="1" spans="1:9">
      <c r="A43" s="5">
        <v>999228395629770</v>
      </c>
      <c r="B43" s="6">
        <v>45257</v>
      </c>
      <c r="C43" s="6">
        <v>45260</v>
      </c>
      <c r="D43" s="4">
        <v>578.01</v>
      </c>
      <c r="E43" s="4" t="str">
        <f>VLOOKUP(A43,HOP!A:L,12,0)</f>
        <v>578.01</v>
      </c>
      <c r="F43" s="4" t="str">
        <f>VLOOKUP(A43,HOP!A:C,3,0)</f>
        <v>4227534</v>
      </c>
      <c r="G43" s="4">
        <f t="shared" si="0"/>
        <v>0</v>
      </c>
      <c r="H43" s="4" t="str">
        <f t="shared" si="1"/>
        <v>，4227534</v>
      </c>
      <c r="I43" s="4" t="str">
        <f>VLOOKUP(A43,HOP!A:U,21,0)</f>
        <v>直采</v>
      </c>
    </row>
    <row r="44" s="4" customFormat="1" hidden="1" spans="1:9">
      <c r="A44" s="5">
        <v>999228416736969</v>
      </c>
      <c r="B44" s="6">
        <v>45261</v>
      </c>
      <c r="C44" s="6">
        <v>45263</v>
      </c>
      <c r="D44" s="4">
        <v>217.84</v>
      </c>
      <c r="E44" s="4" t="str">
        <f>VLOOKUP(A44,HOP!A:L,12,0)</f>
        <v>217.84</v>
      </c>
      <c r="F44" s="4" t="str">
        <f>VLOOKUP(A44,HOP!A:C,3,0)</f>
        <v>4233974</v>
      </c>
      <c r="G44" s="4">
        <f t="shared" si="0"/>
        <v>0</v>
      </c>
      <c r="H44" s="4" t="str">
        <f t="shared" si="1"/>
        <v>，4233974</v>
      </c>
      <c r="I44" s="4" t="str">
        <f>VLOOKUP(A44,HOP!A:U,21,0)</f>
        <v>直采</v>
      </c>
    </row>
    <row r="45" s="4" customFormat="1" hidden="1" spans="1:9">
      <c r="A45" s="5">
        <v>999228418270283</v>
      </c>
      <c r="B45" s="6">
        <v>45258</v>
      </c>
      <c r="C45" s="6">
        <v>45260</v>
      </c>
      <c r="D45" s="4">
        <v>181.31</v>
      </c>
      <c r="E45" s="4" t="str">
        <f>VLOOKUP(A45,HOP!A:L,12,0)</f>
        <v>181.31</v>
      </c>
      <c r="F45" s="4" t="str">
        <f>VLOOKUP(A45,HOP!A:C,3,0)</f>
        <v>4234553</v>
      </c>
      <c r="G45" s="4">
        <f t="shared" si="0"/>
        <v>0</v>
      </c>
      <c r="H45" s="4" t="str">
        <f t="shared" si="1"/>
        <v>，4234553</v>
      </c>
      <c r="I45" s="4" t="str">
        <f>VLOOKUP(A45,HOP!A:U,21,0)</f>
        <v>直采</v>
      </c>
    </row>
    <row r="46" s="4" customFormat="1" hidden="1" spans="1:9">
      <c r="A46" s="5">
        <v>999228432815714</v>
      </c>
      <c r="B46" s="6">
        <v>45256</v>
      </c>
      <c r="C46" s="6">
        <v>45257</v>
      </c>
      <c r="D46" s="4">
        <v>83.74</v>
      </c>
      <c r="E46" s="4" t="str">
        <f>VLOOKUP(A46,HOP!A:L,12,0)</f>
        <v>83.74</v>
      </c>
      <c r="F46" s="4" t="str">
        <f>VLOOKUP(A46,HOP!A:C,3,0)</f>
        <v>4237958</v>
      </c>
      <c r="G46" s="4">
        <f t="shared" si="0"/>
        <v>0</v>
      </c>
      <c r="H46" s="4" t="str">
        <f t="shared" si="1"/>
        <v>，4237958</v>
      </c>
      <c r="I46" s="4" t="str">
        <f>VLOOKUP(A46,HOP!A:U,21,0)</f>
        <v>直采</v>
      </c>
    </row>
    <row r="47" s="4" customFormat="1" hidden="1" spans="1:9">
      <c r="A47" s="5">
        <v>999228433835009</v>
      </c>
      <c r="B47" s="6">
        <v>45261</v>
      </c>
      <c r="C47" s="6">
        <v>45263</v>
      </c>
      <c r="D47" s="4">
        <v>88.26</v>
      </c>
      <c r="E47" s="4" t="str">
        <f>VLOOKUP(A47,HOP!A:L,12,0)</f>
        <v>88.26</v>
      </c>
      <c r="F47" s="4" t="str">
        <f>VLOOKUP(A47,HOP!A:C,3,0)</f>
        <v>4238216</v>
      </c>
      <c r="G47" s="4">
        <f t="shared" si="0"/>
        <v>0</v>
      </c>
      <c r="H47" s="4" t="str">
        <f t="shared" si="1"/>
        <v>，4238216</v>
      </c>
      <c r="I47" s="4" t="str">
        <f>VLOOKUP(A47,HOP!A:U,21,0)</f>
        <v>直采</v>
      </c>
    </row>
    <row r="48" s="4" customFormat="1" hidden="1" spans="1:9">
      <c r="A48" s="5">
        <v>999228436766359</v>
      </c>
      <c r="B48" s="6">
        <v>45261</v>
      </c>
      <c r="C48" s="6">
        <v>45262</v>
      </c>
      <c r="D48" s="4">
        <v>108.95</v>
      </c>
      <c r="E48" s="4" t="str">
        <f>VLOOKUP(A48,HOP!A:L,12,0)</f>
        <v>108.95</v>
      </c>
      <c r="F48" s="4" t="str">
        <f>VLOOKUP(A48,HOP!A:C,3,0)</f>
        <v>4239277</v>
      </c>
      <c r="G48" s="4">
        <f t="shared" si="0"/>
        <v>0</v>
      </c>
      <c r="H48" s="4" t="str">
        <f t="shared" si="1"/>
        <v>，4239277</v>
      </c>
      <c r="I48" s="4" t="str">
        <f>VLOOKUP(A48,HOP!A:U,21,0)</f>
        <v>直采</v>
      </c>
    </row>
    <row r="49" s="4" customFormat="1" hidden="1" spans="1:9">
      <c r="A49" s="5">
        <v>999228436889095</v>
      </c>
      <c r="B49" s="6">
        <v>45259</v>
      </c>
      <c r="C49" s="6">
        <v>45260</v>
      </c>
      <c r="D49" s="4">
        <v>39.83</v>
      </c>
      <c r="E49" s="4" t="str">
        <f>VLOOKUP(A49,HOP!A:L,12,0)</f>
        <v>39.83</v>
      </c>
      <c r="F49" s="4" t="str">
        <f>VLOOKUP(A49,HOP!A:C,3,0)</f>
        <v>4239347</v>
      </c>
      <c r="G49" s="4">
        <f t="shared" si="0"/>
        <v>0</v>
      </c>
      <c r="H49" s="4" t="str">
        <f t="shared" si="1"/>
        <v>，4239347</v>
      </c>
      <c r="I49" s="4" t="str">
        <f>VLOOKUP(A49,HOP!A:U,21,0)</f>
        <v>直采</v>
      </c>
    </row>
    <row r="50" s="4" customFormat="1" hidden="1" spans="1:9">
      <c r="A50" s="5">
        <v>999228443052198</v>
      </c>
      <c r="B50" s="6">
        <v>45260</v>
      </c>
      <c r="C50" s="6">
        <v>45262</v>
      </c>
      <c r="D50" s="4">
        <v>104.71</v>
      </c>
      <c r="E50" s="4" t="str">
        <f>VLOOKUP(A50,HOP!A:L,12,0)</f>
        <v>104.71</v>
      </c>
      <c r="F50" s="4" t="str">
        <f>VLOOKUP(A50,HOP!A:C,3,0)</f>
        <v>4244170</v>
      </c>
      <c r="G50" s="4">
        <f t="shared" si="0"/>
        <v>0</v>
      </c>
      <c r="H50" s="4" t="str">
        <f t="shared" si="1"/>
        <v>，4244170</v>
      </c>
      <c r="I50" s="4" t="str">
        <f>VLOOKUP(A50,HOP!A:U,21,0)</f>
        <v>直采</v>
      </c>
    </row>
    <row r="51" s="4" customFormat="1" hidden="1" spans="1:9">
      <c r="A51" s="5">
        <v>999228443060131</v>
      </c>
      <c r="B51" s="6">
        <v>45260</v>
      </c>
      <c r="C51" s="6">
        <v>45262</v>
      </c>
      <c r="D51" s="4">
        <v>126.07</v>
      </c>
      <c r="E51" s="4" t="str">
        <f>VLOOKUP(A51,HOP!A:L,12,0)</f>
        <v>126.07</v>
      </c>
      <c r="F51" s="4" t="str">
        <f>VLOOKUP(A51,HOP!A:C,3,0)</f>
        <v>4244182</v>
      </c>
      <c r="G51" s="4">
        <f t="shared" si="0"/>
        <v>0</v>
      </c>
      <c r="H51" s="4" t="str">
        <f t="shared" si="1"/>
        <v>，4244182</v>
      </c>
      <c r="I51" s="4" t="str">
        <f>VLOOKUP(A51,HOP!A:U,21,0)</f>
        <v>直采</v>
      </c>
    </row>
    <row r="52" s="4" customFormat="1" hidden="1" spans="1:9">
      <c r="A52" s="5">
        <v>999228443881046</v>
      </c>
      <c r="B52" s="6">
        <v>45256</v>
      </c>
      <c r="C52" s="6">
        <v>45259</v>
      </c>
      <c r="D52" s="4">
        <v>333.42</v>
      </c>
      <c r="E52" s="4" t="str">
        <f>VLOOKUP(A52,HOP!A:L,12,0)</f>
        <v>333.42</v>
      </c>
      <c r="F52" s="4" t="str">
        <f>VLOOKUP(A52,HOP!A:C,3,0)</f>
        <v>4245827</v>
      </c>
      <c r="G52" s="4">
        <f t="shared" si="0"/>
        <v>0</v>
      </c>
      <c r="H52" s="4" t="str">
        <f t="shared" si="1"/>
        <v>，4245827</v>
      </c>
      <c r="I52" s="4" t="str">
        <f>VLOOKUP(A52,HOP!A:U,21,0)</f>
        <v>直采</v>
      </c>
    </row>
    <row r="53" s="4" customFormat="1" hidden="1" spans="1:9">
      <c r="A53" s="5">
        <v>999228444335555</v>
      </c>
      <c r="B53" s="6">
        <v>45244</v>
      </c>
      <c r="C53" s="6">
        <v>45257</v>
      </c>
      <c r="D53" s="4">
        <v>596.51</v>
      </c>
      <c r="E53" s="4" t="str">
        <f>VLOOKUP(A53,HOP!A:L,12,0)</f>
        <v>596.51</v>
      </c>
      <c r="F53" s="4" t="str">
        <f>VLOOKUP(A53,HOP!A:C,3,0)</f>
        <v>4246440</v>
      </c>
      <c r="G53" s="4">
        <f t="shared" si="0"/>
        <v>0</v>
      </c>
      <c r="H53" s="4" t="str">
        <f t="shared" si="1"/>
        <v>，4246440</v>
      </c>
      <c r="I53" s="4" t="str">
        <f>VLOOKUP(A53,HOP!A:U,21,0)</f>
        <v>直采</v>
      </c>
    </row>
    <row r="54" s="4" customFormat="1" hidden="1" spans="1:9">
      <c r="A54" s="5">
        <v>999228445278343</v>
      </c>
      <c r="B54" s="6">
        <v>45261</v>
      </c>
      <c r="C54" s="6">
        <v>45263</v>
      </c>
      <c r="D54" s="4">
        <v>91.98</v>
      </c>
      <c r="E54" s="4" t="str">
        <f>VLOOKUP(A54,HOP!A:L,12,0)</f>
        <v>91.98</v>
      </c>
      <c r="F54" s="4" t="str">
        <f>VLOOKUP(A54,HOP!A:C,3,0)</f>
        <v>4247976</v>
      </c>
      <c r="G54" s="4">
        <f t="shared" si="0"/>
        <v>0</v>
      </c>
      <c r="H54" s="4" t="str">
        <f t="shared" si="1"/>
        <v>，4247976</v>
      </c>
      <c r="I54" s="4" t="str">
        <f>VLOOKUP(A54,HOP!A:U,21,0)</f>
        <v>直采</v>
      </c>
    </row>
    <row r="55" s="4" customFormat="1" hidden="1" spans="1:9">
      <c r="A55" s="5">
        <v>999228446928946</v>
      </c>
      <c r="B55" s="6">
        <v>45256</v>
      </c>
      <c r="C55" s="6">
        <v>45257</v>
      </c>
      <c r="D55" s="4">
        <v>192.59</v>
      </c>
      <c r="E55" s="4" t="str">
        <f>VLOOKUP(A55,HOP!A:L,12,0)</f>
        <v>192.59</v>
      </c>
      <c r="F55" s="4" t="str">
        <f>VLOOKUP(A55,HOP!A:C,3,0)</f>
        <v>4251623</v>
      </c>
      <c r="G55" s="4">
        <f t="shared" si="0"/>
        <v>0</v>
      </c>
      <c r="H55" s="4" t="str">
        <f t="shared" si="1"/>
        <v>，4251623</v>
      </c>
      <c r="I55" s="4" t="str">
        <f>VLOOKUP(A55,HOP!A:U,21,0)</f>
        <v>直采</v>
      </c>
    </row>
    <row r="56" s="4" customFormat="1" hidden="1" spans="1:9">
      <c r="A56" s="5">
        <v>28446978019</v>
      </c>
      <c r="B56" s="6">
        <v>45261</v>
      </c>
      <c r="C56" s="6">
        <v>45263</v>
      </c>
      <c r="D56" s="4">
        <v>97.46</v>
      </c>
      <c r="E56" s="4" t="str">
        <f>VLOOKUP(A56,HOP!A:L,12,0)</f>
        <v>97.46</v>
      </c>
      <c r="F56" s="4" t="str">
        <f>VLOOKUP(A56,HOP!A:C,3,0)</f>
        <v>4251690</v>
      </c>
      <c r="G56" s="4">
        <f t="shared" si="0"/>
        <v>0</v>
      </c>
      <c r="H56" s="4" t="str">
        <f t="shared" si="1"/>
        <v>，4251690</v>
      </c>
      <c r="I56" s="4" t="str">
        <f>VLOOKUP(A56,HOP!A:U,21,0)</f>
        <v>直采</v>
      </c>
    </row>
    <row r="57" s="4" customFormat="1" hidden="1" spans="1:9">
      <c r="A57" s="5">
        <v>999228472379623</v>
      </c>
      <c r="B57" s="6">
        <v>45262</v>
      </c>
      <c r="C57" s="6">
        <v>45263</v>
      </c>
      <c r="D57" s="4">
        <v>146.46</v>
      </c>
      <c r="E57" s="4" t="str">
        <f>VLOOKUP(A57,HOP!A:L,12,0)</f>
        <v>146.46</v>
      </c>
      <c r="F57" s="4" t="str">
        <f>VLOOKUP(A57,HOP!A:C,3,0)</f>
        <v>4253650</v>
      </c>
      <c r="G57" s="4">
        <f t="shared" si="0"/>
        <v>0</v>
      </c>
      <c r="H57" s="4" t="str">
        <f t="shared" si="1"/>
        <v>，4253650</v>
      </c>
      <c r="I57" s="4" t="str">
        <f>VLOOKUP(A57,HOP!A:U,21,0)</f>
        <v>直采</v>
      </c>
    </row>
    <row r="58" s="4" customFormat="1" hidden="1" spans="1:9">
      <c r="A58" s="5">
        <v>999228486222074</v>
      </c>
      <c r="B58" s="6">
        <v>45256</v>
      </c>
      <c r="C58" s="6">
        <v>45257</v>
      </c>
      <c r="D58" s="4">
        <v>150.61</v>
      </c>
      <c r="E58" s="4" t="str">
        <f>VLOOKUP(A58,HOP!A:L,12,0)</f>
        <v>150.61</v>
      </c>
      <c r="F58" s="4" t="str">
        <f>VLOOKUP(A58,HOP!A:C,3,0)</f>
        <v>4257849</v>
      </c>
      <c r="G58" s="4">
        <f t="shared" si="0"/>
        <v>0</v>
      </c>
      <c r="H58" s="4" t="str">
        <f t="shared" si="1"/>
        <v>，4257849</v>
      </c>
      <c r="I58" s="4" t="str">
        <f>VLOOKUP(A58,HOP!A:U,21,0)</f>
        <v>直采</v>
      </c>
    </row>
    <row r="59" s="4" customFormat="1" hidden="1" spans="1:9">
      <c r="A59" s="5">
        <v>999228487148859</v>
      </c>
      <c r="B59" s="6">
        <v>45262</v>
      </c>
      <c r="C59" s="6">
        <v>45263</v>
      </c>
      <c r="D59" s="4">
        <v>110.31</v>
      </c>
      <c r="E59" s="4" t="str">
        <f>VLOOKUP(A59,HOP!A:L,12,0)</f>
        <v>110.31</v>
      </c>
      <c r="F59" s="4" t="str">
        <f>VLOOKUP(A59,HOP!A:C,3,0)</f>
        <v>4258470</v>
      </c>
      <c r="G59" s="4">
        <f t="shared" si="0"/>
        <v>0</v>
      </c>
      <c r="H59" s="4" t="str">
        <f t="shared" si="1"/>
        <v>，4258470</v>
      </c>
      <c r="I59" s="4" t="str">
        <f>VLOOKUP(A59,HOP!A:U,21,0)</f>
        <v>直采</v>
      </c>
    </row>
    <row r="60" s="4" customFormat="1" hidden="1" spans="1:9">
      <c r="A60" s="5">
        <v>999228487266638</v>
      </c>
      <c r="B60" s="6">
        <v>45261</v>
      </c>
      <c r="C60" s="6">
        <v>45262</v>
      </c>
      <c r="D60" s="4">
        <v>170.56</v>
      </c>
      <c r="E60" s="4" t="str">
        <f>VLOOKUP(A60,HOP!A:L,12,0)</f>
        <v>170.56</v>
      </c>
      <c r="F60" s="4" t="str">
        <f>VLOOKUP(A60,HOP!A:C,3,0)</f>
        <v>4258516</v>
      </c>
      <c r="G60" s="4">
        <f t="shared" si="0"/>
        <v>0</v>
      </c>
      <c r="H60" s="4" t="str">
        <f t="shared" si="1"/>
        <v>，4258516</v>
      </c>
      <c r="I60" s="4" t="str">
        <f>VLOOKUP(A60,HOP!A:U,21,0)</f>
        <v>直采</v>
      </c>
    </row>
    <row r="61" s="4" customFormat="1" hidden="1" spans="1:9">
      <c r="A61" s="5">
        <v>999228487879672</v>
      </c>
      <c r="B61" s="6">
        <v>45259</v>
      </c>
      <c r="C61" s="6">
        <v>45261</v>
      </c>
      <c r="D61" s="4">
        <v>209.9</v>
      </c>
      <c r="E61" s="4" t="str">
        <f>VLOOKUP(A61,HOP!A:L,12,0)</f>
        <v>209.90</v>
      </c>
      <c r="F61" s="4" t="str">
        <f>VLOOKUP(A61,HOP!A:C,3,0)</f>
        <v>4258969</v>
      </c>
      <c r="G61" s="4">
        <f t="shared" si="0"/>
        <v>0</v>
      </c>
      <c r="H61" s="4" t="str">
        <f t="shared" si="1"/>
        <v>，4258969</v>
      </c>
      <c r="I61" s="4" t="str">
        <f>VLOOKUP(A61,HOP!A:U,21,0)</f>
        <v>直采</v>
      </c>
    </row>
    <row r="62" s="4" customFormat="1" hidden="1" spans="1:9">
      <c r="A62" s="5">
        <v>999228488087824</v>
      </c>
      <c r="B62" s="6">
        <v>45256</v>
      </c>
      <c r="C62" s="6">
        <v>45259</v>
      </c>
      <c r="D62" s="4">
        <v>514.44</v>
      </c>
      <c r="E62" s="4" t="str">
        <f>VLOOKUP(A62,HOP!A:L,12,0)</f>
        <v>514.44</v>
      </c>
      <c r="F62" s="4" t="str">
        <f>VLOOKUP(A62,HOP!A:C,3,0)</f>
        <v>4259295</v>
      </c>
      <c r="G62" s="4">
        <f t="shared" si="0"/>
        <v>0</v>
      </c>
      <c r="H62" s="4" t="str">
        <f t="shared" si="1"/>
        <v>，4259295</v>
      </c>
      <c r="I62" s="4" t="str">
        <f>VLOOKUP(A62,HOP!A:U,21,0)</f>
        <v>直采</v>
      </c>
    </row>
    <row r="63" s="4" customFormat="1" hidden="1" spans="1:9">
      <c r="A63" s="5">
        <v>999228488767390</v>
      </c>
      <c r="B63" s="6">
        <v>45256</v>
      </c>
      <c r="C63" s="6">
        <v>45258</v>
      </c>
      <c r="D63" s="4">
        <v>173.58</v>
      </c>
      <c r="E63" s="4" t="str">
        <f>VLOOKUP(A63,HOP!A:L,12,0)</f>
        <v>173.58</v>
      </c>
      <c r="F63" s="4" t="str">
        <f>VLOOKUP(A63,HOP!A:C,3,0)</f>
        <v>4260462</v>
      </c>
      <c r="G63" s="4">
        <f t="shared" si="0"/>
        <v>0</v>
      </c>
      <c r="H63" s="4" t="str">
        <f t="shared" si="1"/>
        <v>，4260462</v>
      </c>
      <c r="I63" s="4" t="str">
        <f>VLOOKUP(A63,HOP!A:U,21,0)</f>
        <v>直采</v>
      </c>
    </row>
    <row r="64" s="4" customFormat="1" hidden="1" spans="1:10">
      <c r="A64" s="5">
        <v>999228488976706</v>
      </c>
      <c r="B64" s="6">
        <v>45261</v>
      </c>
      <c r="C64" s="6">
        <v>45262</v>
      </c>
      <c r="D64" s="4">
        <v>883.34</v>
      </c>
      <c r="E64" s="4">
        <v>883.34</v>
      </c>
      <c r="F64" s="4" t="str">
        <f>VLOOKUP(A64,HOP!A:C,3,0)</f>
        <v>4260849</v>
      </c>
      <c r="G64" s="4">
        <f t="shared" si="0"/>
        <v>0</v>
      </c>
      <c r="H64" s="4" t="str">
        <f t="shared" si="1"/>
        <v>，4260849</v>
      </c>
      <c r="I64" s="4" t="str">
        <f>VLOOKUP(A64,HOP!A:U,21,0)</f>
        <v>直采</v>
      </c>
      <c r="J64" s="4" t="s">
        <v>1197</v>
      </c>
    </row>
    <row r="65" s="4" customFormat="1" hidden="1" spans="1:9">
      <c r="A65" s="5">
        <v>999228499401611</v>
      </c>
      <c r="B65" s="6">
        <v>45261</v>
      </c>
      <c r="C65" s="6">
        <v>45262</v>
      </c>
      <c r="D65" s="4">
        <v>222.76</v>
      </c>
      <c r="E65" s="4" t="str">
        <f>VLOOKUP(A65,HOP!A:L,12,0)</f>
        <v>222.76</v>
      </c>
      <c r="F65" s="4" t="str">
        <f>VLOOKUP(A65,HOP!A:C,3,0)</f>
        <v>4266077</v>
      </c>
      <c r="G65" s="4">
        <f t="shared" si="0"/>
        <v>0</v>
      </c>
      <c r="H65" s="4" t="str">
        <f t="shared" si="1"/>
        <v>，4266077</v>
      </c>
      <c r="I65" s="4" t="str">
        <f>VLOOKUP(A65,HOP!A:U,21,0)</f>
        <v>直采</v>
      </c>
    </row>
    <row r="66" s="4" customFormat="1" hidden="1" spans="1:9">
      <c r="A66" s="5">
        <v>999228506141136</v>
      </c>
      <c r="B66" s="6">
        <v>45260</v>
      </c>
      <c r="C66" s="6">
        <v>45261</v>
      </c>
      <c r="D66" s="4">
        <v>213.4</v>
      </c>
      <c r="E66" s="4" t="str">
        <f>VLOOKUP(A66,HOP!A:L,12,0)</f>
        <v>213.40</v>
      </c>
      <c r="F66" s="4" t="str">
        <f>VLOOKUP(A66,HOP!A:C,3,0)</f>
        <v>4267627</v>
      </c>
      <c r="G66" s="4">
        <f t="shared" si="0"/>
        <v>0</v>
      </c>
      <c r="H66" s="4" t="str">
        <f t="shared" si="1"/>
        <v>，4267627</v>
      </c>
      <c r="I66" s="4" t="str">
        <f>VLOOKUP(A66,HOP!A:U,21,0)</f>
        <v>直采</v>
      </c>
    </row>
    <row r="67" s="4" customFormat="1" hidden="1" spans="1:9">
      <c r="A67" s="5">
        <v>999228512473513</v>
      </c>
      <c r="B67" s="6">
        <v>45260</v>
      </c>
      <c r="C67" s="6">
        <v>45261</v>
      </c>
      <c r="D67" s="4">
        <v>213.46</v>
      </c>
      <c r="E67" s="4" t="str">
        <f>VLOOKUP(A67,HOP!A:L,12,0)</f>
        <v>213.46</v>
      </c>
      <c r="F67" s="4" t="str">
        <f>VLOOKUP(A67,HOP!A:C,3,0)</f>
        <v>4269609</v>
      </c>
      <c r="G67" s="4">
        <f t="shared" ref="G67:G130" si="2">D67-E67</f>
        <v>0</v>
      </c>
      <c r="H67" s="4" t="str">
        <f t="shared" ref="H67:H130" si="3">$H$1&amp;F67</f>
        <v>，4269609</v>
      </c>
      <c r="I67" s="4" t="str">
        <f>VLOOKUP(A67,HOP!A:U,21,0)</f>
        <v>直采</v>
      </c>
    </row>
    <row r="68" s="4" customFormat="1" hidden="1" spans="1:9">
      <c r="A68" s="5">
        <v>999228513378117</v>
      </c>
      <c r="B68" s="6">
        <v>45259</v>
      </c>
      <c r="C68" s="6">
        <v>45261</v>
      </c>
      <c r="D68" s="4">
        <v>379</v>
      </c>
      <c r="E68" s="4" t="str">
        <f>VLOOKUP(A68,HOP!A:L,12,0)</f>
        <v>379.00</v>
      </c>
      <c r="F68" s="4" t="str">
        <f>VLOOKUP(A68,HOP!A:C,3,0)</f>
        <v>4269982</v>
      </c>
      <c r="G68" s="4">
        <f t="shared" si="2"/>
        <v>0</v>
      </c>
      <c r="H68" s="4" t="str">
        <f t="shared" si="3"/>
        <v>，4269982</v>
      </c>
      <c r="I68" s="4" t="str">
        <f>VLOOKUP(A68,HOP!A:U,21,0)</f>
        <v>直采</v>
      </c>
    </row>
    <row r="69" s="4" customFormat="1" hidden="1" spans="1:9">
      <c r="A69" s="5">
        <v>999228513967515</v>
      </c>
      <c r="B69" s="6">
        <v>45258</v>
      </c>
      <c r="C69" s="6">
        <v>45260</v>
      </c>
      <c r="D69" s="4">
        <v>564.64</v>
      </c>
      <c r="E69" s="4" t="str">
        <f>VLOOKUP(A69,HOP!A:L,12,0)</f>
        <v>564.64</v>
      </c>
      <c r="F69" s="4" t="str">
        <f>VLOOKUP(A69,HOP!A:C,3,0)</f>
        <v>4270185</v>
      </c>
      <c r="G69" s="4">
        <f t="shared" si="2"/>
        <v>0</v>
      </c>
      <c r="H69" s="4" t="str">
        <f t="shared" si="3"/>
        <v>，4270185</v>
      </c>
      <c r="I69" s="4" t="str">
        <f>VLOOKUP(A69,HOP!A:U,21,0)</f>
        <v>直采</v>
      </c>
    </row>
    <row r="70" s="4" customFormat="1" hidden="1" spans="1:9">
      <c r="A70" s="5">
        <v>999228514004991</v>
      </c>
      <c r="B70" s="6">
        <v>45258</v>
      </c>
      <c r="C70" s="6">
        <v>45260</v>
      </c>
      <c r="D70" s="4">
        <v>282.32</v>
      </c>
      <c r="E70" s="4" t="str">
        <f>VLOOKUP(A70,HOP!A:L,12,0)</f>
        <v>282.32</v>
      </c>
      <c r="F70" s="4" t="str">
        <f>VLOOKUP(A70,HOP!A:C,3,0)</f>
        <v>4270203</v>
      </c>
      <c r="G70" s="4">
        <f t="shared" si="2"/>
        <v>0</v>
      </c>
      <c r="H70" s="4" t="str">
        <f t="shared" si="3"/>
        <v>，4270203</v>
      </c>
      <c r="I70" s="4" t="str">
        <f>VLOOKUP(A70,HOP!A:U,21,0)</f>
        <v>直采</v>
      </c>
    </row>
    <row r="71" s="4" customFormat="1" hidden="1" spans="1:9">
      <c r="A71" s="5">
        <v>999228522339782</v>
      </c>
      <c r="B71" s="6">
        <v>45258</v>
      </c>
      <c r="C71" s="6">
        <v>45259</v>
      </c>
      <c r="D71" s="4">
        <v>45.77</v>
      </c>
      <c r="E71" s="4" t="str">
        <f>VLOOKUP(A71,HOP!A:L,12,0)</f>
        <v>45.77</v>
      </c>
      <c r="F71" s="4" t="str">
        <f>VLOOKUP(A71,HOP!A:C,3,0)</f>
        <v>4271501</v>
      </c>
      <c r="G71" s="4">
        <f t="shared" si="2"/>
        <v>0</v>
      </c>
      <c r="H71" s="4" t="str">
        <f t="shared" si="3"/>
        <v>，4271501</v>
      </c>
      <c r="I71" s="4" t="str">
        <f>VLOOKUP(A71,HOP!A:U,21,0)</f>
        <v>直采</v>
      </c>
    </row>
    <row r="72" s="4" customFormat="1" hidden="1" spans="1:9">
      <c r="A72" s="5">
        <v>999228528458267</v>
      </c>
      <c r="B72" s="6">
        <v>45255</v>
      </c>
      <c r="C72" s="6">
        <v>45258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999228529625438</v>
      </c>
      <c r="B73" s="6">
        <v>45256</v>
      </c>
      <c r="C73" s="6">
        <v>45257</v>
      </c>
      <c r="D73" s="4">
        <v>214.33</v>
      </c>
      <c r="E73" s="4" t="str">
        <f>VLOOKUP(A73,HOP!A:L,12,0)</f>
        <v>214.33</v>
      </c>
      <c r="F73" s="4" t="str">
        <f>VLOOKUP(A73,HOP!A:C,3,0)</f>
        <v>4273200</v>
      </c>
      <c r="G73" s="4">
        <f t="shared" si="2"/>
        <v>0</v>
      </c>
      <c r="H73" s="4" t="str">
        <f t="shared" si="3"/>
        <v>，4273200</v>
      </c>
      <c r="I73" s="4" t="str">
        <f>VLOOKUP(A73,HOP!A:U,21,0)</f>
        <v>直采</v>
      </c>
    </row>
    <row r="74" s="4" customFormat="1" hidden="1" spans="1:9">
      <c r="A74" s="5">
        <v>999228530442474</v>
      </c>
      <c r="B74" s="6">
        <v>45259</v>
      </c>
      <c r="C74" s="6">
        <v>45260</v>
      </c>
      <c r="D74" s="4">
        <v>143.95</v>
      </c>
      <c r="E74" s="4" t="str">
        <f>VLOOKUP(A74,HOP!A:L,12,0)</f>
        <v>143.95</v>
      </c>
      <c r="F74" s="4" t="str">
        <f>VLOOKUP(A74,HOP!A:C,3,0)</f>
        <v>4273464</v>
      </c>
      <c r="G74" s="4">
        <f t="shared" si="2"/>
        <v>0</v>
      </c>
      <c r="H74" s="4" t="str">
        <f t="shared" si="3"/>
        <v>，4273464</v>
      </c>
      <c r="I74" s="4" t="str">
        <f>VLOOKUP(A74,HOP!A:U,21,0)</f>
        <v>直采</v>
      </c>
    </row>
    <row r="75" s="4" customFormat="1" hidden="1" spans="1:9">
      <c r="A75" s="5">
        <v>999228539542412</v>
      </c>
      <c r="B75" s="6">
        <v>45257</v>
      </c>
      <c r="C75" s="6">
        <v>45258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999228542987383</v>
      </c>
      <c r="B76" s="6">
        <v>45257</v>
      </c>
      <c r="C76" s="6">
        <v>45259</v>
      </c>
      <c r="D76" s="4">
        <v>306.92</v>
      </c>
      <c r="E76" s="4" t="str">
        <f>VLOOKUP(A76,HOP!A:L,12,0)</f>
        <v>306.92</v>
      </c>
      <c r="F76" s="4" t="str">
        <f>VLOOKUP(A76,HOP!A:C,3,0)</f>
        <v>4276177</v>
      </c>
      <c r="G76" s="4">
        <f t="shared" si="2"/>
        <v>0</v>
      </c>
      <c r="H76" s="4" t="str">
        <f t="shared" si="3"/>
        <v>，4276177</v>
      </c>
      <c r="I76" s="4" t="str">
        <f>VLOOKUP(A76,HOP!A:U,21,0)</f>
        <v>新媒体</v>
      </c>
    </row>
    <row r="77" s="4" customFormat="1" hidden="1" spans="1:9">
      <c r="A77" s="5">
        <v>999228546327732</v>
      </c>
      <c r="B77" s="6">
        <v>45259</v>
      </c>
      <c r="C77" s="6">
        <v>45262</v>
      </c>
      <c r="D77" s="4">
        <v>293.92</v>
      </c>
      <c r="E77" s="4" t="str">
        <f>VLOOKUP(A77,HOP!A:L,12,0)</f>
        <v>293.92</v>
      </c>
      <c r="F77" s="4" t="str">
        <f>VLOOKUP(A77,HOP!A:C,3,0)</f>
        <v>4277393</v>
      </c>
      <c r="G77" s="4">
        <f t="shared" si="2"/>
        <v>0</v>
      </c>
      <c r="H77" s="4" t="str">
        <f t="shared" si="3"/>
        <v>，4277393</v>
      </c>
      <c r="I77" s="4" t="str">
        <f>VLOOKUP(A77,HOP!A:U,21,0)</f>
        <v>直采</v>
      </c>
    </row>
    <row r="78" s="4" customFormat="1" hidden="1" spans="1:9">
      <c r="A78" s="5">
        <v>999228546739211</v>
      </c>
      <c r="B78" s="6">
        <v>45259</v>
      </c>
      <c r="C78" s="6">
        <v>45260</v>
      </c>
      <c r="D78" s="4">
        <v>149.59</v>
      </c>
      <c r="E78" s="4" t="str">
        <f>VLOOKUP(A78,HOP!A:L,12,0)</f>
        <v>149.59</v>
      </c>
      <c r="F78" s="4" t="str">
        <f>VLOOKUP(A78,HOP!A:C,3,0)</f>
        <v>4277590</v>
      </c>
      <c r="G78" s="4">
        <f t="shared" si="2"/>
        <v>0</v>
      </c>
      <c r="H78" s="4" t="str">
        <f t="shared" si="3"/>
        <v>，4277590</v>
      </c>
      <c r="I78" s="4" t="str">
        <f>VLOOKUP(A78,HOP!A:U,21,0)</f>
        <v>直采</v>
      </c>
    </row>
    <row r="79" s="4" customFormat="1" hidden="1" spans="1:9">
      <c r="A79" s="5">
        <v>999228548615745</v>
      </c>
      <c r="B79" s="6">
        <v>45261</v>
      </c>
      <c r="C79" s="6">
        <v>45262</v>
      </c>
      <c r="D79" s="4">
        <v>218.44</v>
      </c>
      <c r="E79" s="4" t="str">
        <f>VLOOKUP(A79,HOP!A:L,12,0)</f>
        <v>218.44</v>
      </c>
      <c r="F79" s="4" t="str">
        <f>VLOOKUP(A79,HOP!A:C,3,0)</f>
        <v>4278594</v>
      </c>
      <c r="G79" s="4">
        <f t="shared" si="2"/>
        <v>0</v>
      </c>
      <c r="H79" s="4" t="str">
        <f t="shared" si="3"/>
        <v>，4278594</v>
      </c>
      <c r="I79" s="4" t="str">
        <f>VLOOKUP(A79,HOP!A:U,21,0)</f>
        <v>直采</v>
      </c>
    </row>
    <row r="80" s="4" customFormat="1" hidden="1" spans="1:9">
      <c r="A80" s="5">
        <v>999228553677085</v>
      </c>
      <c r="B80" s="6">
        <v>45256</v>
      </c>
      <c r="C80" s="6">
        <v>45259</v>
      </c>
      <c r="D80" s="4">
        <v>314.94</v>
      </c>
      <c r="E80" s="4" t="str">
        <f>VLOOKUP(A80,HOP!A:L,12,0)</f>
        <v>314.94</v>
      </c>
      <c r="F80" s="4" t="str">
        <f>VLOOKUP(A80,HOP!A:C,3,0)</f>
        <v>4282221</v>
      </c>
      <c r="G80" s="4">
        <f t="shared" si="2"/>
        <v>0</v>
      </c>
      <c r="H80" s="4" t="str">
        <f t="shared" si="3"/>
        <v>，4282221</v>
      </c>
      <c r="I80" s="4" t="str">
        <f>VLOOKUP(A80,HOP!A:U,21,0)</f>
        <v>直采</v>
      </c>
    </row>
    <row r="81" s="4" customFormat="1" hidden="1" spans="1:9">
      <c r="A81" s="5">
        <v>999228554671887</v>
      </c>
      <c r="B81" s="6">
        <v>45256</v>
      </c>
      <c r="C81" s="6">
        <v>45259</v>
      </c>
      <c r="D81" s="4">
        <v>422.64</v>
      </c>
      <c r="E81" s="4" t="str">
        <f>VLOOKUP(A81,HOP!A:L,12,0)</f>
        <v>422.64</v>
      </c>
      <c r="F81" s="4" t="str">
        <f>VLOOKUP(A81,HOP!A:C,3,0)</f>
        <v>4289798</v>
      </c>
      <c r="G81" s="4">
        <f t="shared" si="2"/>
        <v>0</v>
      </c>
      <c r="H81" s="4" t="str">
        <f t="shared" si="3"/>
        <v>，4289798</v>
      </c>
      <c r="I81" s="4" t="str">
        <f>VLOOKUP(A81,HOP!A:U,21,0)</f>
        <v>直采</v>
      </c>
    </row>
    <row r="82" s="4" customFormat="1" hidden="1" spans="1:9">
      <c r="A82" s="5">
        <v>999228560678227</v>
      </c>
      <c r="B82" s="6">
        <v>45257</v>
      </c>
      <c r="C82" s="6">
        <v>45258</v>
      </c>
      <c r="D82" s="4">
        <v>117.51</v>
      </c>
      <c r="E82" s="4" t="str">
        <f>VLOOKUP(A82,HOP!A:L,12,0)</f>
        <v>117.51</v>
      </c>
      <c r="F82" s="4" t="str">
        <f>VLOOKUP(A82,HOP!A:C,3,0)</f>
        <v>4294067</v>
      </c>
      <c r="G82" s="4">
        <f t="shared" si="2"/>
        <v>0</v>
      </c>
      <c r="H82" s="4" t="str">
        <f t="shared" si="3"/>
        <v>，4294067</v>
      </c>
      <c r="I82" s="4" t="str">
        <f>VLOOKUP(A82,HOP!A:U,21,0)</f>
        <v>直采</v>
      </c>
    </row>
    <row r="83" s="4" customFormat="1" hidden="1" spans="1:9">
      <c r="A83" s="5">
        <v>999228560747387</v>
      </c>
      <c r="B83" s="6">
        <v>45258</v>
      </c>
      <c r="C83" s="6">
        <v>45259</v>
      </c>
      <c r="D83" s="4">
        <v>80.32</v>
      </c>
      <c r="E83" s="4" t="str">
        <f>VLOOKUP(A83,HOP!A:L,12,0)</f>
        <v>80.32</v>
      </c>
      <c r="F83" s="4" t="str">
        <f>VLOOKUP(A83,HOP!A:C,3,0)</f>
        <v>4294124</v>
      </c>
      <c r="G83" s="4">
        <f t="shared" si="2"/>
        <v>0</v>
      </c>
      <c r="H83" s="4" t="str">
        <f t="shared" si="3"/>
        <v>，4294124</v>
      </c>
      <c r="I83" s="4" t="str">
        <f>VLOOKUP(A83,HOP!A:U,21,0)</f>
        <v>直采</v>
      </c>
    </row>
    <row r="84" s="4" customFormat="1" hidden="1" spans="1:9">
      <c r="A84" s="5">
        <v>999228560771966</v>
      </c>
      <c r="B84" s="6">
        <v>45256</v>
      </c>
      <c r="C84" s="6">
        <v>45259</v>
      </c>
      <c r="D84" s="4">
        <v>261.95</v>
      </c>
      <c r="E84" s="4" t="str">
        <f>VLOOKUP(A84,HOP!A:L,12,0)</f>
        <v>261.95</v>
      </c>
      <c r="F84" s="4" t="str">
        <f>VLOOKUP(A84,HOP!A:C,3,0)</f>
        <v>4294148</v>
      </c>
      <c r="G84" s="4">
        <f t="shared" si="2"/>
        <v>0</v>
      </c>
      <c r="H84" s="4" t="str">
        <f t="shared" si="3"/>
        <v>，4294148</v>
      </c>
      <c r="I84" s="4" t="str">
        <f>VLOOKUP(A84,HOP!A:U,21,0)</f>
        <v>直采</v>
      </c>
    </row>
    <row r="85" s="4" customFormat="1" hidden="1" spans="1:9">
      <c r="A85" s="5">
        <v>28561016731</v>
      </c>
      <c r="B85" s="6">
        <v>45262</v>
      </c>
      <c r="C85" s="6">
        <v>45263</v>
      </c>
      <c r="D85" s="4">
        <v>219.91</v>
      </c>
      <c r="E85" s="4" t="str">
        <f>VLOOKUP(A85,HOP!A:L,12,0)</f>
        <v>219.91</v>
      </c>
      <c r="F85" s="4" t="str">
        <f>VLOOKUP(A85,HOP!A:C,3,0)</f>
        <v>4294571</v>
      </c>
      <c r="G85" s="4">
        <f t="shared" si="2"/>
        <v>0</v>
      </c>
      <c r="H85" s="4" t="str">
        <f t="shared" si="3"/>
        <v>，4294571</v>
      </c>
      <c r="I85" s="4" t="str">
        <f>VLOOKUP(A85,HOP!A:U,21,0)</f>
        <v>直采</v>
      </c>
    </row>
    <row r="86" s="4" customFormat="1" hidden="1" spans="1:9">
      <c r="A86" s="5">
        <v>999228565526866</v>
      </c>
      <c r="B86" s="6">
        <v>45259</v>
      </c>
      <c r="C86" s="6">
        <v>45261</v>
      </c>
      <c r="D86" s="4">
        <v>370.24</v>
      </c>
      <c r="E86" s="4" t="str">
        <f>VLOOKUP(A86,HOP!A:L,12,0)</f>
        <v>370.24</v>
      </c>
      <c r="F86" s="4" t="str">
        <f>VLOOKUP(A86,HOP!A:C,3,0)</f>
        <v>4295815</v>
      </c>
      <c r="G86" s="4">
        <f t="shared" si="2"/>
        <v>0</v>
      </c>
      <c r="H86" s="4" t="str">
        <f t="shared" si="3"/>
        <v>，4295815</v>
      </c>
      <c r="I86" s="4" t="str">
        <f>VLOOKUP(A86,HOP!A:U,21,0)</f>
        <v>直采</v>
      </c>
    </row>
    <row r="87" s="4" customFormat="1" hidden="1" spans="1:9">
      <c r="A87" s="5">
        <v>999228565686611</v>
      </c>
      <c r="B87" s="6">
        <v>45258</v>
      </c>
      <c r="C87" s="6">
        <v>45259</v>
      </c>
      <c r="D87" s="4">
        <v>220.61</v>
      </c>
      <c r="E87" s="4" t="str">
        <f>VLOOKUP(A87,HOP!A:L,12,0)</f>
        <v>220.61</v>
      </c>
      <c r="F87" s="4" t="str">
        <f>VLOOKUP(A87,HOP!A:C,3,0)</f>
        <v>4295853</v>
      </c>
      <c r="G87" s="4">
        <f t="shared" si="2"/>
        <v>0</v>
      </c>
      <c r="H87" s="4" t="str">
        <f t="shared" si="3"/>
        <v>，4295853</v>
      </c>
      <c r="I87" s="4" t="str">
        <f>VLOOKUP(A87,HOP!A:U,21,0)</f>
        <v>直采</v>
      </c>
    </row>
    <row r="88" s="4" customFormat="1" hidden="1" spans="1:9">
      <c r="A88" s="5">
        <v>999228567657989</v>
      </c>
      <c r="B88" s="6">
        <v>45260</v>
      </c>
      <c r="C88" s="6">
        <v>45261</v>
      </c>
      <c r="D88" s="4">
        <v>187.34</v>
      </c>
      <c r="E88" s="4" t="str">
        <f>VLOOKUP(A88,HOP!A:L,12,0)</f>
        <v>187.34</v>
      </c>
      <c r="F88" s="4" t="str">
        <f>VLOOKUP(A88,HOP!A:C,3,0)</f>
        <v>4296619</v>
      </c>
      <c r="G88" s="4">
        <f t="shared" si="2"/>
        <v>0</v>
      </c>
      <c r="H88" s="4" t="str">
        <f t="shared" si="3"/>
        <v>，4296619</v>
      </c>
      <c r="I88" s="4" t="str">
        <f>VLOOKUP(A88,HOP!A:U,21,0)</f>
        <v>直采</v>
      </c>
    </row>
    <row r="89" s="4" customFormat="1" hidden="1" spans="1:9">
      <c r="A89" s="5">
        <v>999228567772998</v>
      </c>
      <c r="B89" s="6">
        <v>45257</v>
      </c>
      <c r="C89" s="6">
        <v>45261</v>
      </c>
      <c r="D89" s="4">
        <v>723.78</v>
      </c>
      <c r="E89" s="4" t="str">
        <f>VLOOKUP(A89,HOP!A:L,12,0)</f>
        <v>723.78</v>
      </c>
      <c r="F89" s="4" t="str">
        <f>VLOOKUP(A89,HOP!A:C,3,0)</f>
        <v>4296655</v>
      </c>
      <c r="G89" s="4">
        <f t="shared" si="2"/>
        <v>0</v>
      </c>
      <c r="H89" s="4" t="str">
        <f t="shared" si="3"/>
        <v>，4296655</v>
      </c>
      <c r="I89" s="4" t="str">
        <f>VLOOKUP(A89,HOP!A:U,21,0)</f>
        <v>直采</v>
      </c>
    </row>
    <row r="90" s="4" customFormat="1" hidden="1" spans="1:9">
      <c r="A90" s="5">
        <v>28571126416</v>
      </c>
      <c r="B90" s="6">
        <v>45259</v>
      </c>
      <c r="C90" s="6">
        <v>45261</v>
      </c>
      <c r="D90" s="4">
        <v>804.48</v>
      </c>
      <c r="E90" s="4" t="str">
        <f>VLOOKUP(A90,HOP!A:L,12,0)</f>
        <v>804.48</v>
      </c>
      <c r="F90" s="4" t="str">
        <f>VLOOKUP(A90,HOP!A:C,3,0)</f>
        <v>4298179</v>
      </c>
      <c r="G90" s="4">
        <f t="shared" si="2"/>
        <v>0</v>
      </c>
      <c r="H90" s="4" t="str">
        <f t="shared" si="3"/>
        <v>，4298179</v>
      </c>
      <c r="I90" s="4" t="str">
        <f>VLOOKUP(A90,HOP!A:U,21,0)</f>
        <v>直采</v>
      </c>
    </row>
    <row r="91" s="4" customFormat="1" hidden="1" spans="1:9">
      <c r="A91" s="5">
        <v>999228571586722</v>
      </c>
      <c r="B91" s="6">
        <v>45260</v>
      </c>
      <c r="C91" s="6">
        <v>45261</v>
      </c>
      <c r="D91" s="4">
        <v>39.25</v>
      </c>
      <c r="E91" s="4" t="str">
        <f>VLOOKUP(A91,HOP!A:L,12,0)</f>
        <v>39.25</v>
      </c>
      <c r="F91" s="4" t="str">
        <f>VLOOKUP(A91,HOP!A:C,3,0)</f>
        <v>4298576</v>
      </c>
      <c r="G91" s="4">
        <f t="shared" si="2"/>
        <v>0</v>
      </c>
      <c r="H91" s="4" t="str">
        <f t="shared" si="3"/>
        <v>，4298576</v>
      </c>
      <c r="I91" s="4" t="str">
        <f>VLOOKUP(A91,HOP!A:U,21,0)</f>
        <v>直采</v>
      </c>
    </row>
    <row r="92" s="4" customFormat="1" hidden="1" spans="1:9">
      <c r="A92" s="5">
        <v>999228573358897</v>
      </c>
      <c r="B92" s="6">
        <v>45256</v>
      </c>
      <c r="C92" s="6">
        <v>45258</v>
      </c>
      <c r="D92" s="4">
        <v>231.6</v>
      </c>
      <c r="E92" s="4" t="str">
        <f>VLOOKUP(A92,HOP!A:L,12,0)</f>
        <v>231.60</v>
      </c>
      <c r="F92" s="4" t="str">
        <f>VLOOKUP(A92,HOP!A:C,3,0)</f>
        <v>4299878</v>
      </c>
      <c r="G92" s="4">
        <f t="shared" si="2"/>
        <v>0</v>
      </c>
      <c r="H92" s="4" t="str">
        <f t="shared" si="3"/>
        <v>，4299878</v>
      </c>
      <c r="I92" s="4" t="str">
        <f>VLOOKUP(A92,HOP!A:U,21,0)</f>
        <v>直连</v>
      </c>
    </row>
    <row r="93" s="4" customFormat="1" hidden="1" spans="1:9">
      <c r="A93" s="5">
        <v>28573753253</v>
      </c>
      <c r="B93" s="6">
        <v>45259</v>
      </c>
      <c r="C93" s="6">
        <v>45260</v>
      </c>
      <c r="D93" s="4">
        <v>213.65</v>
      </c>
      <c r="E93" s="4" t="str">
        <f>VLOOKUP(A93,HOP!A:L,12,0)</f>
        <v>213.65</v>
      </c>
      <c r="F93" s="4" t="str">
        <f>VLOOKUP(A93,HOP!A:C,3,0)</f>
        <v>4300219</v>
      </c>
      <c r="G93" s="4">
        <f t="shared" si="2"/>
        <v>0</v>
      </c>
      <c r="H93" s="4" t="str">
        <f t="shared" si="3"/>
        <v>，4300219</v>
      </c>
      <c r="I93" s="4" t="str">
        <f>VLOOKUP(A93,HOP!A:U,21,0)</f>
        <v>直采</v>
      </c>
    </row>
    <row r="94" s="4" customFormat="1" hidden="1" spans="1:9">
      <c r="A94" s="5">
        <v>999228573899416</v>
      </c>
      <c r="B94" s="6">
        <v>45255</v>
      </c>
      <c r="C94" s="6">
        <v>45257</v>
      </c>
      <c r="D94" s="4">
        <v>195.42</v>
      </c>
      <c r="E94" s="4" t="str">
        <f>VLOOKUP(A94,HOP!A:L,12,0)</f>
        <v>195.42</v>
      </c>
      <c r="F94" s="4" t="str">
        <f>VLOOKUP(A94,HOP!A:C,3,0)</f>
        <v>4300457</v>
      </c>
      <c r="G94" s="4">
        <f t="shared" si="2"/>
        <v>0</v>
      </c>
      <c r="H94" s="4" t="str">
        <f t="shared" si="3"/>
        <v>，4300457</v>
      </c>
      <c r="I94" s="4" t="str">
        <f>VLOOKUP(A94,HOP!A:U,21,0)</f>
        <v>直采</v>
      </c>
    </row>
    <row r="95" s="4" customFormat="1" hidden="1" spans="1:9">
      <c r="A95" s="5">
        <v>999228574800901</v>
      </c>
      <c r="B95" s="6">
        <v>45260</v>
      </c>
      <c r="C95" s="6">
        <v>45262</v>
      </c>
      <c r="D95" s="4">
        <v>205.22</v>
      </c>
      <c r="E95" s="4" t="str">
        <f>VLOOKUP(A95,HOP!A:L,12,0)</f>
        <v>205.22</v>
      </c>
      <c r="F95" s="4" t="str">
        <f>VLOOKUP(A95,HOP!A:C,3,0)</f>
        <v>4301319</v>
      </c>
      <c r="G95" s="4">
        <f t="shared" si="2"/>
        <v>0</v>
      </c>
      <c r="H95" s="4" t="str">
        <f t="shared" si="3"/>
        <v>，4301319</v>
      </c>
      <c r="I95" s="4" t="str">
        <f>VLOOKUP(A95,HOP!A:U,21,0)</f>
        <v>直采</v>
      </c>
    </row>
    <row r="96" s="4" customFormat="1" hidden="1" spans="1:9">
      <c r="A96" s="5">
        <v>999228582026098</v>
      </c>
      <c r="B96" s="6">
        <v>45257</v>
      </c>
      <c r="C96" s="6">
        <v>45261</v>
      </c>
      <c r="D96" s="4">
        <v>363.23</v>
      </c>
      <c r="E96" s="4" t="str">
        <f>VLOOKUP(A96,HOP!A:L,12,0)</f>
        <v>363.23</v>
      </c>
      <c r="F96" s="4" t="str">
        <f>VLOOKUP(A96,HOP!A:C,3,0)</f>
        <v>4302681</v>
      </c>
      <c r="G96" s="4">
        <f t="shared" si="2"/>
        <v>0</v>
      </c>
      <c r="H96" s="4" t="str">
        <f t="shared" si="3"/>
        <v>，4302681</v>
      </c>
      <c r="I96" s="4" t="str">
        <f>VLOOKUP(A96,HOP!A:U,21,0)</f>
        <v>直采</v>
      </c>
    </row>
    <row r="97" s="4" customFormat="1" hidden="1" spans="1:9">
      <c r="A97" s="5">
        <v>999228583127173</v>
      </c>
      <c r="B97" s="6">
        <v>45253</v>
      </c>
      <c r="C97" s="6">
        <v>45260</v>
      </c>
      <c r="D97" s="4">
        <v>1340.71</v>
      </c>
      <c r="E97" s="4" t="str">
        <f>VLOOKUP(A97,HOP!A:L,12,0)</f>
        <v>1340.71</v>
      </c>
      <c r="F97" s="4" t="str">
        <f>VLOOKUP(A97,HOP!A:C,3,0)</f>
        <v>4303220</v>
      </c>
      <c r="G97" s="4">
        <f t="shared" si="2"/>
        <v>0</v>
      </c>
      <c r="H97" s="4" t="str">
        <f t="shared" si="3"/>
        <v>，4303220</v>
      </c>
      <c r="I97" s="4" t="str">
        <f>VLOOKUP(A97,HOP!A:U,21,0)</f>
        <v>直采</v>
      </c>
    </row>
    <row r="98" s="4" customFormat="1" hidden="1" spans="1:9">
      <c r="A98" s="5">
        <v>28584431886</v>
      </c>
      <c r="B98" s="6">
        <v>45256</v>
      </c>
      <c r="C98" s="6">
        <v>45258</v>
      </c>
      <c r="D98" s="4">
        <v>111.2</v>
      </c>
      <c r="E98" s="4" t="str">
        <f>VLOOKUP(A98,HOP!A:L,12,0)</f>
        <v>111.20</v>
      </c>
      <c r="F98" s="4" t="str">
        <f>VLOOKUP(A98,HOP!A:C,3,0)</f>
        <v>4303695</v>
      </c>
      <c r="G98" s="4">
        <f t="shared" si="2"/>
        <v>0</v>
      </c>
      <c r="H98" s="4" t="str">
        <f t="shared" si="3"/>
        <v>，4303695</v>
      </c>
      <c r="I98" s="4" t="str">
        <f>VLOOKUP(A98,HOP!A:U,21,0)</f>
        <v>直采</v>
      </c>
    </row>
    <row r="99" s="4" customFormat="1" hidden="1" spans="1:9">
      <c r="A99" s="5">
        <v>999228584612218</v>
      </c>
      <c r="B99" s="6">
        <v>45257</v>
      </c>
      <c r="C99" s="6">
        <v>45258</v>
      </c>
      <c r="D99" s="4">
        <v>84.94</v>
      </c>
      <c r="E99" s="4" t="str">
        <f>VLOOKUP(A99,HOP!A:L,12,0)</f>
        <v>84.94</v>
      </c>
      <c r="F99" s="4" t="str">
        <f>VLOOKUP(A99,HOP!A:C,3,0)</f>
        <v>4303746</v>
      </c>
      <c r="G99" s="4">
        <f t="shared" si="2"/>
        <v>0</v>
      </c>
      <c r="H99" s="4" t="str">
        <f t="shared" si="3"/>
        <v>，4303746</v>
      </c>
      <c r="I99" s="4" t="str">
        <f>VLOOKUP(A99,HOP!A:U,21,0)</f>
        <v>直采</v>
      </c>
    </row>
    <row r="100" s="4" customFormat="1" hidden="1" spans="1:9">
      <c r="A100" s="5">
        <v>999228587266668</v>
      </c>
      <c r="B100" s="6">
        <v>45258</v>
      </c>
      <c r="C100" s="6">
        <v>45261</v>
      </c>
      <c r="D100" s="4">
        <v>1390.2</v>
      </c>
      <c r="E100" s="4" t="str">
        <f>VLOOKUP(A100,HOP!A:L,12,0)</f>
        <v>1390.20</v>
      </c>
      <c r="F100" s="4" t="str">
        <f>VLOOKUP(A100,HOP!A:C,3,0)</f>
        <v>4305230</v>
      </c>
      <c r="G100" s="4">
        <f t="shared" si="2"/>
        <v>0</v>
      </c>
      <c r="H100" s="4" t="str">
        <f t="shared" si="3"/>
        <v>，4305230</v>
      </c>
      <c r="I100" s="4" t="str">
        <f>VLOOKUP(A100,HOP!A:U,21,0)</f>
        <v>直采</v>
      </c>
    </row>
    <row r="101" s="4" customFormat="1" hidden="1" spans="1:9">
      <c r="A101" s="5">
        <v>999228589372753</v>
      </c>
      <c r="B101" s="6">
        <v>45256</v>
      </c>
      <c r="C101" s="6">
        <v>45257</v>
      </c>
      <c r="D101" s="4">
        <v>213.75</v>
      </c>
      <c r="E101" s="4" t="str">
        <f>VLOOKUP(A101,HOP!A:L,12,0)</f>
        <v>213.75</v>
      </c>
      <c r="F101" s="4" t="str">
        <f>VLOOKUP(A101,HOP!A:C,3,0)</f>
        <v>4306862</v>
      </c>
      <c r="G101" s="4">
        <f t="shared" si="2"/>
        <v>0</v>
      </c>
      <c r="H101" s="4" t="str">
        <f t="shared" si="3"/>
        <v>，4306862</v>
      </c>
      <c r="I101" s="4" t="str">
        <f>VLOOKUP(A101,HOP!A:U,21,0)</f>
        <v>直采</v>
      </c>
    </row>
    <row r="102" s="4" customFormat="1" hidden="1" spans="1:9">
      <c r="A102" s="5">
        <v>999228589932637</v>
      </c>
      <c r="B102" s="6">
        <v>45254</v>
      </c>
      <c r="C102" s="6">
        <v>45258</v>
      </c>
      <c r="D102" s="4">
        <v>274.68</v>
      </c>
      <c r="E102" s="4" t="str">
        <f>VLOOKUP(A102,HOP!A:L,12,0)</f>
        <v>274.68</v>
      </c>
      <c r="F102" s="4" t="str">
        <f>VLOOKUP(A102,HOP!A:C,3,0)</f>
        <v>4307477</v>
      </c>
      <c r="G102" s="4">
        <f t="shared" si="2"/>
        <v>0</v>
      </c>
      <c r="H102" s="4" t="str">
        <f t="shared" si="3"/>
        <v>，4307477</v>
      </c>
      <c r="I102" s="4" t="str">
        <f>VLOOKUP(A102,HOP!A:U,21,0)</f>
        <v>直采</v>
      </c>
    </row>
    <row r="103" s="4" customFormat="1" hidden="1" spans="1:9">
      <c r="A103" s="5">
        <v>999228590920023</v>
      </c>
      <c r="B103" s="6">
        <v>45257</v>
      </c>
      <c r="C103" s="6">
        <v>45260</v>
      </c>
      <c r="D103" s="4">
        <v>575.01</v>
      </c>
      <c r="E103" s="4" t="str">
        <f>VLOOKUP(A103,HOP!A:L,12,0)</f>
        <v>575.01</v>
      </c>
      <c r="F103" s="4" t="str">
        <f>VLOOKUP(A103,HOP!A:C,3,0)</f>
        <v>4308321</v>
      </c>
      <c r="G103" s="4">
        <f t="shared" si="2"/>
        <v>0</v>
      </c>
      <c r="H103" s="4" t="str">
        <f t="shared" si="3"/>
        <v>，4308321</v>
      </c>
      <c r="I103" s="4" t="str">
        <f>VLOOKUP(A103,HOP!A:U,21,0)</f>
        <v>直采</v>
      </c>
    </row>
    <row r="104" s="4" customFormat="1" hidden="1" spans="1:9">
      <c r="A104" s="5">
        <v>999228590953926</v>
      </c>
      <c r="B104" s="6">
        <v>45256</v>
      </c>
      <c r="C104" s="6">
        <v>45258</v>
      </c>
      <c r="D104" s="4">
        <v>186.94</v>
      </c>
      <c r="E104" s="4" t="str">
        <f>VLOOKUP(A104,HOP!A:L,12,0)</f>
        <v>186.94</v>
      </c>
      <c r="F104" s="4" t="str">
        <f>VLOOKUP(A104,HOP!A:C,3,0)</f>
        <v>4308341</v>
      </c>
      <c r="G104" s="4">
        <f t="shared" si="2"/>
        <v>0</v>
      </c>
      <c r="H104" s="4" t="str">
        <f t="shared" si="3"/>
        <v>，4308341</v>
      </c>
      <c r="I104" s="4" t="str">
        <f>VLOOKUP(A104,HOP!A:U,21,0)</f>
        <v>直采</v>
      </c>
    </row>
    <row r="105" s="4" customFormat="1" hidden="1" spans="1:9">
      <c r="A105" s="5">
        <v>999228596839535</v>
      </c>
      <c r="B105" s="6">
        <v>45255</v>
      </c>
      <c r="C105" s="6">
        <v>45260</v>
      </c>
      <c r="D105" s="4">
        <v>1217.98</v>
      </c>
      <c r="E105" s="4" t="str">
        <f>VLOOKUP(A105,HOP!A:L,12,0)</f>
        <v>1217.98</v>
      </c>
      <c r="F105" s="4" t="str">
        <f>VLOOKUP(A105,HOP!A:C,3,0)</f>
        <v>4309089</v>
      </c>
      <c r="G105" s="4">
        <f t="shared" si="2"/>
        <v>0</v>
      </c>
      <c r="H105" s="4" t="str">
        <f t="shared" si="3"/>
        <v>，4309089</v>
      </c>
      <c r="I105" s="4" t="str">
        <f>VLOOKUP(A105,HOP!A:U,21,0)</f>
        <v>直采</v>
      </c>
    </row>
    <row r="106" s="4" customFormat="1" hidden="1" spans="1:9">
      <c r="A106" s="5">
        <v>999228596928237</v>
      </c>
      <c r="B106" s="6">
        <v>45257</v>
      </c>
      <c r="C106" s="6">
        <v>45259</v>
      </c>
      <c r="D106" s="4">
        <v>92.22</v>
      </c>
      <c r="E106" s="4" t="str">
        <f>VLOOKUP(A106,HOP!A:L,12,0)</f>
        <v>92.22</v>
      </c>
      <c r="F106" s="4" t="str">
        <f>VLOOKUP(A106,HOP!A:C,3,0)</f>
        <v>4309105</v>
      </c>
      <c r="G106" s="4">
        <f t="shared" si="2"/>
        <v>0</v>
      </c>
      <c r="H106" s="4" t="str">
        <f t="shared" si="3"/>
        <v>，4309105</v>
      </c>
      <c r="I106" s="4" t="str">
        <f>VLOOKUP(A106,HOP!A:U,21,0)</f>
        <v>直采</v>
      </c>
    </row>
    <row r="107" s="4" customFormat="1" hidden="1" spans="1:9">
      <c r="A107" s="5">
        <v>999228597673672</v>
      </c>
      <c r="B107" s="6">
        <v>45255</v>
      </c>
      <c r="C107" s="6">
        <v>45257</v>
      </c>
      <c r="D107" s="4">
        <v>476.66</v>
      </c>
      <c r="E107" s="4" t="str">
        <f>VLOOKUP(A107,HOP!A:L,12,0)</f>
        <v>476.66</v>
      </c>
      <c r="F107" s="4" t="str">
        <f>VLOOKUP(A107,HOP!A:C,3,0)</f>
        <v>4309401</v>
      </c>
      <c r="G107" s="4">
        <f t="shared" si="2"/>
        <v>0</v>
      </c>
      <c r="H107" s="4" t="str">
        <f t="shared" si="3"/>
        <v>，4309401</v>
      </c>
      <c r="I107" s="4" t="str">
        <f>VLOOKUP(A107,HOP!A:U,21,0)</f>
        <v>直采</v>
      </c>
    </row>
    <row r="108" s="4" customFormat="1" hidden="1" spans="1:9">
      <c r="A108" s="5">
        <v>999228601416935</v>
      </c>
      <c r="B108" s="6">
        <v>45254</v>
      </c>
      <c r="C108" s="6">
        <v>45257</v>
      </c>
      <c r="D108" s="4">
        <v>701.77</v>
      </c>
      <c r="E108" s="4" t="str">
        <f>VLOOKUP(A108,HOP!A:L,12,0)</f>
        <v>701.77</v>
      </c>
      <c r="F108" s="4" t="str">
        <f>VLOOKUP(A108,HOP!A:C,3,0)</f>
        <v>4311001</v>
      </c>
      <c r="G108" s="4">
        <f t="shared" si="2"/>
        <v>0</v>
      </c>
      <c r="H108" s="4" t="str">
        <f t="shared" si="3"/>
        <v>，4311001</v>
      </c>
      <c r="I108" s="4" t="str">
        <f>VLOOKUP(A108,HOP!A:U,21,0)</f>
        <v>直采</v>
      </c>
    </row>
    <row r="109" s="4" customFormat="1" hidden="1" spans="1:9">
      <c r="A109" s="5">
        <v>999228602930995</v>
      </c>
      <c r="B109" s="6">
        <v>45259</v>
      </c>
      <c r="C109" s="6">
        <v>45262</v>
      </c>
      <c r="D109" s="4">
        <v>340.29</v>
      </c>
      <c r="E109" s="4" t="str">
        <f>VLOOKUP(A109,HOP!A:L,12,0)</f>
        <v>340.29</v>
      </c>
      <c r="F109" s="4" t="str">
        <f>VLOOKUP(A109,HOP!A:C,3,0)</f>
        <v>4311918</v>
      </c>
      <c r="G109" s="4">
        <f t="shared" si="2"/>
        <v>0</v>
      </c>
      <c r="H109" s="4" t="str">
        <f t="shared" si="3"/>
        <v>，4311918</v>
      </c>
      <c r="I109" s="4" t="str">
        <f>VLOOKUP(A109,HOP!A:U,21,0)</f>
        <v>直采</v>
      </c>
    </row>
    <row r="110" s="4" customFormat="1" hidden="1" spans="1:9">
      <c r="A110" s="5">
        <v>999228605601603</v>
      </c>
      <c r="B110" s="6">
        <v>45258</v>
      </c>
      <c r="C110" s="6">
        <v>45261</v>
      </c>
      <c r="D110" s="4">
        <v>592.22</v>
      </c>
      <c r="E110" s="4" t="str">
        <f>VLOOKUP(A110,HOP!A:L,12,0)</f>
        <v>592.22</v>
      </c>
      <c r="F110" s="4" t="str">
        <f>VLOOKUP(A110,HOP!A:C,3,0)</f>
        <v>4313796</v>
      </c>
      <c r="G110" s="4">
        <f t="shared" si="2"/>
        <v>0</v>
      </c>
      <c r="H110" s="4" t="str">
        <f t="shared" si="3"/>
        <v>，4313796</v>
      </c>
      <c r="I110" s="4" t="str">
        <f>VLOOKUP(A110,HOP!A:U,21,0)</f>
        <v>直采</v>
      </c>
    </row>
    <row r="111" s="4" customFormat="1" hidden="1" spans="1:9">
      <c r="A111" s="5">
        <v>999228606073575</v>
      </c>
      <c r="B111" s="6">
        <v>45258</v>
      </c>
      <c r="C111" s="6">
        <v>45260</v>
      </c>
      <c r="D111" s="4">
        <v>702.64</v>
      </c>
      <c r="E111" s="4" t="str">
        <f>VLOOKUP(A111,HOP!A:L,12,0)</f>
        <v>702.64</v>
      </c>
      <c r="F111" s="4" t="str">
        <f>VLOOKUP(A111,HOP!A:C,3,0)</f>
        <v>4314173</v>
      </c>
      <c r="G111" s="4">
        <f t="shared" si="2"/>
        <v>0</v>
      </c>
      <c r="H111" s="4" t="str">
        <f t="shared" si="3"/>
        <v>，4314173</v>
      </c>
      <c r="I111" s="4" t="str">
        <f>VLOOKUP(A111,HOP!A:U,21,0)</f>
        <v>直采</v>
      </c>
    </row>
    <row r="112" s="4" customFormat="1" hidden="1" spans="1:9">
      <c r="A112" s="5">
        <v>999228613548355</v>
      </c>
      <c r="B112" s="6">
        <v>45256</v>
      </c>
      <c r="C112" s="6">
        <v>45263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999228614132626</v>
      </c>
      <c r="B113" s="6">
        <v>45259</v>
      </c>
      <c r="C113" s="6">
        <v>45262</v>
      </c>
      <c r="D113" s="4">
        <v>353.4</v>
      </c>
      <c r="E113" s="4" t="str">
        <f>VLOOKUP(A113,HOP!A:L,12,0)</f>
        <v>353.40</v>
      </c>
      <c r="F113" s="4" t="str">
        <f>VLOOKUP(A113,HOP!A:C,3,0)</f>
        <v>4315361</v>
      </c>
      <c r="G113" s="4">
        <f t="shared" si="2"/>
        <v>0</v>
      </c>
      <c r="H113" s="4" t="str">
        <f t="shared" si="3"/>
        <v>，4315361</v>
      </c>
      <c r="I113" s="4" t="str">
        <f>VLOOKUP(A113,HOP!A:U,21,0)</f>
        <v>直采</v>
      </c>
    </row>
    <row r="114" s="4" customFormat="1" hidden="1" spans="1:9">
      <c r="A114" s="5">
        <v>999228614302972</v>
      </c>
      <c r="B114" s="6">
        <v>45258</v>
      </c>
      <c r="C114" s="6">
        <v>45262</v>
      </c>
      <c r="D114" s="4">
        <v>259.04</v>
      </c>
      <c r="E114" s="4" t="str">
        <f>VLOOKUP(A114,HOP!A:L,12,0)</f>
        <v>259.04</v>
      </c>
      <c r="F114" s="4" t="str">
        <f>VLOOKUP(A114,HOP!A:C,3,0)</f>
        <v>4315375</v>
      </c>
      <c r="G114" s="4">
        <f t="shared" si="2"/>
        <v>0</v>
      </c>
      <c r="H114" s="4" t="str">
        <f t="shared" si="3"/>
        <v>，4315375</v>
      </c>
      <c r="I114" s="4" t="str">
        <f>VLOOKUP(A114,HOP!A:U,21,0)</f>
        <v>直采</v>
      </c>
    </row>
    <row r="115" s="4" customFormat="1" hidden="1" spans="1:9">
      <c r="A115" s="5">
        <v>999228617687797</v>
      </c>
      <c r="B115" s="6">
        <v>45256</v>
      </c>
      <c r="C115" s="6">
        <v>45257</v>
      </c>
      <c r="D115" s="4">
        <v>86.4</v>
      </c>
      <c r="E115" s="4" t="str">
        <f>VLOOKUP(A115,HOP!A:L,12,0)</f>
        <v>86.40</v>
      </c>
      <c r="F115" s="4" t="str">
        <f>VLOOKUP(A115,HOP!A:C,3,0)</f>
        <v>4316080</v>
      </c>
      <c r="G115" s="4">
        <f t="shared" si="2"/>
        <v>0</v>
      </c>
      <c r="H115" s="4" t="str">
        <f t="shared" si="3"/>
        <v>，4316080</v>
      </c>
      <c r="I115" s="4" t="str">
        <f>VLOOKUP(A115,HOP!A:U,21,0)</f>
        <v>直采</v>
      </c>
    </row>
    <row r="116" s="4" customFormat="1" hidden="1" spans="1:9">
      <c r="A116" s="5">
        <v>999228618210788</v>
      </c>
      <c r="B116" s="6">
        <v>45259</v>
      </c>
      <c r="C116" s="6">
        <v>45262</v>
      </c>
      <c r="D116" s="4">
        <v>404.46</v>
      </c>
      <c r="E116" s="4" t="str">
        <f>VLOOKUP(A116,HOP!A:L,12,0)</f>
        <v>404.46</v>
      </c>
      <c r="F116" s="4" t="str">
        <f>VLOOKUP(A116,HOP!A:C,3,0)</f>
        <v>4316155</v>
      </c>
      <c r="G116" s="4">
        <f t="shared" si="2"/>
        <v>0</v>
      </c>
      <c r="H116" s="4" t="str">
        <f t="shared" si="3"/>
        <v>，4316155</v>
      </c>
      <c r="I116" s="4" t="str">
        <f>VLOOKUP(A116,HOP!A:U,21,0)</f>
        <v>直采</v>
      </c>
    </row>
    <row r="117" s="4" customFormat="1" hidden="1" spans="1:9">
      <c r="A117" s="5">
        <v>999228620971477</v>
      </c>
      <c r="B117" s="6">
        <v>45260</v>
      </c>
      <c r="C117" s="6">
        <v>45262</v>
      </c>
      <c r="D117" s="4">
        <v>130.92</v>
      </c>
      <c r="E117" s="4" t="str">
        <f>VLOOKUP(A117,HOP!A:L,12,0)</f>
        <v>130.92</v>
      </c>
      <c r="F117" s="4" t="str">
        <f>VLOOKUP(A117,HOP!A:C,3,0)</f>
        <v>4316843</v>
      </c>
      <c r="G117" s="4">
        <f t="shared" si="2"/>
        <v>0</v>
      </c>
      <c r="H117" s="4" t="str">
        <f t="shared" si="3"/>
        <v>，4316843</v>
      </c>
      <c r="I117" s="4" t="str">
        <f>VLOOKUP(A117,HOP!A:U,21,0)</f>
        <v>直采</v>
      </c>
    </row>
    <row r="118" s="4" customFormat="1" hidden="1" spans="1:9">
      <c r="A118" s="5">
        <v>999228623235082</v>
      </c>
      <c r="B118" s="6">
        <v>45256</v>
      </c>
      <c r="C118" s="6">
        <v>45259</v>
      </c>
      <c r="D118" s="4">
        <v>2560.14</v>
      </c>
      <c r="E118" s="4" t="str">
        <f>VLOOKUP(A118,HOP!A:L,12,0)</f>
        <v>2560.14</v>
      </c>
      <c r="F118" s="4" t="str">
        <f>VLOOKUP(A118,HOP!A:C,3,0)</f>
        <v>4317696</v>
      </c>
      <c r="G118" s="4">
        <f t="shared" si="2"/>
        <v>0</v>
      </c>
      <c r="H118" s="4" t="str">
        <f t="shared" si="3"/>
        <v>，4317696</v>
      </c>
      <c r="I118" s="4" t="str">
        <f>VLOOKUP(A118,HOP!A:U,21,0)</f>
        <v>直采</v>
      </c>
    </row>
    <row r="119" s="4" customFormat="1" hidden="1" spans="1:9">
      <c r="A119" s="5">
        <v>999228623606232</v>
      </c>
      <c r="B119" s="6">
        <v>45256</v>
      </c>
      <c r="C119" s="6">
        <v>45258</v>
      </c>
      <c r="D119" s="4">
        <v>231.42</v>
      </c>
      <c r="E119" s="4" t="str">
        <f>VLOOKUP(A119,HOP!A:L,12,0)</f>
        <v>231.42</v>
      </c>
      <c r="F119" s="4" t="str">
        <f>VLOOKUP(A119,HOP!A:C,3,0)</f>
        <v>4318093</v>
      </c>
      <c r="G119" s="4">
        <f t="shared" si="2"/>
        <v>0</v>
      </c>
      <c r="H119" s="4" t="str">
        <f t="shared" si="3"/>
        <v>，4318093</v>
      </c>
      <c r="I119" s="4" t="str">
        <f>VLOOKUP(A119,HOP!A:U,21,0)</f>
        <v>直采</v>
      </c>
    </row>
    <row r="120" s="4" customFormat="1" hidden="1" spans="1:9">
      <c r="A120" s="5">
        <v>999228630980116</v>
      </c>
      <c r="B120" s="6">
        <v>45256</v>
      </c>
      <c r="C120" s="6">
        <v>45258</v>
      </c>
      <c r="D120" s="4">
        <v>161.9</v>
      </c>
      <c r="E120" s="4" t="str">
        <f>VLOOKUP(A120,HOP!A:L,12,0)</f>
        <v>161.90</v>
      </c>
      <c r="F120" s="4" t="str">
        <f>VLOOKUP(A120,HOP!A:C,3,0)</f>
        <v>4319014</v>
      </c>
      <c r="G120" s="4">
        <f t="shared" si="2"/>
        <v>0</v>
      </c>
      <c r="H120" s="4" t="str">
        <f t="shared" si="3"/>
        <v>，4319014</v>
      </c>
      <c r="I120" s="4" t="str">
        <f>VLOOKUP(A120,HOP!A:U,21,0)</f>
        <v>直采</v>
      </c>
    </row>
    <row r="121" s="4" customFormat="1" hidden="1" spans="1:9">
      <c r="A121" s="5">
        <v>999228640544942</v>
      </c>
      <c r="B121" s="6">
        <v>45259</v>
      </c>
      <c r="C121" s="6">
        <v>45262</v>
      </c>
      <c r="D121" s="4">
        <v>176.47</v>
      </c>
      <c r="E121" s="4" t="str">
        <f>VLOOKUP(A121,HOP!A:L,12,0)</f>
        <v>176.47</v>
      </c>
      <c r="F121" s="4" t="str">
        <f>VLOOKUP(A121,HOP!A:C,3,0)</f>
        <v>4321318</v>
      </c>
      <c r="G121" s="4">
        <f t="shared" si="2"/>
        <v>0</v>
      </c>
      <c r="H121" s="4" t="str">
        <f t="shared" si="3"/>
        <v>，4321318</v>
      </c>
      <c r="I121" s="4" t="str">
        <f>VLOOKUP(A121,HOP!A:U,21,0)</f>
        <v>直采</v>
      </c>
    </row>
    <row r="122" s="4" customFormat="1" hidden="1" spans="1:9">
      <c r="A122" s="5">
        <v>999228642562709</v>
      </c>
      <c r="B122" s="6">
        <v>45256</v>
      </c>
      <c r="C122" s="6">
        <v>45258</v>
      </c>
      <c r="D122" s="4">
        <v>383.92</v>
      </c>
      <c r="E122" s="4" t="str">
        <f>VLOOKUP(A122,HOP!A:L,12,0)</f>
        <v>383.92</v>
      </c>
      <c r="F122" s="4" t="str">
        <f>VLOOKUP(A122,HOP!A:C,3,0)</f>
        <v>4321880</v>
      </c>
      <c r="G122" s="4">
        <f t="shared" si="2"/>
        <v>0</v>
      </c>
      <c r="H122" s="4" t="str">
        <f t="shared" si="3"/>
        <v>，4321880</v>
      </c>
      <c r="I122" s="4" t="str">
        <f>VLOOKUP(A122,HOP!A:U,21,0)</f>
        <v>直采</v>
      </c>
    </row>
    <row r="123" s="4" customFormat="1" hidden="1" spans="1:9">
      <c r="A123" s="5">
        <v>999228642666963</v>
      </c>
      <c r="B123" s="6">
        <v>45256</v>
      </c>
      <c r="C123" s="6">
        <v>45259</v>
      </c>
      <c r="D123" s="4">
        <v>575.88</v>
      </c>
      <c r="E123" s="4" t="str">
        <f>VLOOKUP(A123,HOP!A:L,12,0)</f>
        <v>575.88</v>
      </c>
      <c r="F123" s="4" t="str">
        <f>VLOOKUP(A123,HOP!A:C,3,0)</f>
        <v>4321899</v>
      </c>
      <c r="G123" s="4">
        <f t="shared" si="2"/>
        <v>0</v>
      </c>
      <c r="H123" s="4" t="str">
        <f t="shared" si="3"/>
        <v>，4321899</v>
      </c>
      <c r="I123" s="4" t="str">
        <f>VLOOKUP(A123,HOP!A:U,21,0)</f>
        <v>直采</v>
      </c>
    </row>
    <row r="124" s="4" customFormat="1" hidden="1" spans="1:9">
      <c r="A124" s="5">
        <v>999228648322500</v>
      </c>
      <c r="B124" s="6">
        <v>45261</v>
      </c>
      <c r="C124" s="6">
        <v>45263</v>
      </c>
      <c r="D124" s="4">
        <v>442.24</v>
      </c>
      <c r="E124" s="4" t="str">
        <f>VLOOKUP(A124,HOP!A:L,12,0)</f>
        <v>442.24</v>
      </c>
      <c r="F124" s="4" t="str">
        <f>VLOOKUP(A124,HOP!A:C,3,0)</f>
        <v>4322322</v>
      </c>
      <c r="G124" s="4">
        <f t="shared" si="2"/>
        <v>0</v>
      </c>
      <c r="H124" s="4" t="str">
        <f t="shared" si="3"/>
        <v>，4322322</v>
      </c>
      <c r="I124" s="4" t="str">
        <f>VLOOKUP(A124,HOP!A:U,21,0)</f>
        <v>直采</v>
      </c>
    </row>
    <row r="125" s="4" customFormat="1" hidden="1" spans="1:9">
      <c r="A125" s="5">
        <v>999228648670391</v>
      </c>
      <c r="B125" s="6">
        <v>45258</v>
      </c>
      <c r="C125" s="6">
        <v>45259</v>
      </c>
      <c r="D125" s="4">
        <v>80.92</v>
      </c>
      <c r="E125" s="4" t="str">
        <f>VLOOKUP(A125,HOP!A:L,12,0)</f>
        <v>80.92</v>
      </c>
      <c r="F125" s="4" t="str">
        <f>VLOOKUP(A125,HOP!A:C,3,0)</f>
        <v>4322346</v>
      </c>
      <c r="G125" s="4">
        <f t="shared" si="2"/>
        <v>0</v>
      </c>
      <c r="H125" s="4" t="str">
        <f t="shared" si="3"/>
        <v>，4322346</v>
      </c>
      <c r="I125" s="4" t="str">
        <f>VLOOKUP(A125,HOP!A:U,21,0)</f>
        <v>直采</v>
      </c>
    </row>
    <row r="126" s="4" customFormat="1" hidden="1" spans="1:9">
      <c r="A126" s="5">
        <v>999228648543157</v>
      </c>
      <c r="B126" s="6">
        <v>45256</v>
      </c>
      <c r="C126" s="6">
        <v>45257</v>
      </c>
      <c r="D126" s="4">
        <v>132.82</v>
      </c>
      <c r="E126" s="4" t="str">
        <f>VLOOKUP(A126,HOP!A:L,12,0)</f>
        <v>132.82</v>
      </c>
      <c r="F126" s="4" t="str">
        <f>VLOOKUP(A126,HOP!A:C,3,0)</f>
        <v>4322341</v>
      </c>
      <c r="G126" s="4">
        <f t="shared" si="2"/>
        <v>0</v>
      </c>
      <c r="H126" s="4" t="str">
        <f t="shared" si="3"/>
        <v>，4322341</v>
      </c>
      <c r="I126" s="4" t="str">
        <f>VLOOKUP(A126,HOP!A:U,21,0)</f>
        <v>直采</v>
      </c>
    </row>
    <row r="127" s="4" customFormat="1" hidden="1" spans="1:9">
      <c r="A127" s="5">
        <v>999228649463814</v>
      </c>
      <c r="B127" s="6">
        <v>45261</v>
      </c>
      <c r="C127" s="6">
        <v>45263</v>
      </c>
      <c r="D127" s="4">
        <v>75.9</v>
      </c>
      <c r="E127" s="4" t="str">
        <f>VLOOKUP(A127,HOP!A:L,12,0)</f>
        <v>75.90</v>
      </c>
      <c r="F127" s="4" t="str">
        <f>VLOOKUP(A127,HOP!A:C,3,0)</f>
        <v>4322625</v>
      </c>
      <c r="G127" s="4">
        <f t="shared" si="2"/>
        <v>0</v>
      </c>
      <c r="H127" s="4" t="str">
        <f t="shared" si="3"/>
        <v>，4322625</v>
      </c>
      <c r="I127" s="4" t="str">
        <f>VLOOKUP(A127,HOP!A:U,21,0)</f>
        <v>直采</v>
      </c>
    </row>
    <row r="128" s="4" customFormat="1" hidden="1" spans="1:9">
      <c r="A128" s="5">
        <v>999228651643666</v>
      </c>
      <c r="B128" s="6">
        <v>45261</v>
      </c>
      <c r="C128" s="6">
        <v>45262</v>
      </c>
      <c r="D128" s="4">
        <v>216.24</v>
      </c>
      <c r="E128" s="4" t="str">
        <f>VLOOKUP(A128,HOP!A:L,12,0)</f>
        <v>216.24</v>
      </c>
      <c r="F128" s="4" t="str">
        <f>VLOOKUP(A128,HOP!A:C,3,0)</f>
        <v>4323002</v>
      </c>
      <c r="G128" s="4">
        <f t="shared" si="2"/>
        <v>0</v>
      </c>
      <c r="H128" s="4" t="str">
        <f t="shared" si="3"/>
        <v>，4323002</v>
      </c>
      <c r="I128" s="4" t="str">
        <f>VLOOKUP(A128,HOP!A:U,21,0)</f>
        <v>直采</v>
      </c>
    </row>
    <row r="129" s="4" customFormat="1" hidden="1" spans="1:9">
      <c r="A129" s="5">
        <v>999228651862297</v>
      </c>
      <c r="B129" s="6">
        <v>45257</v>
      </c>
      <c r="C129" s="6">
        <v>45258</v>
      </c>
      <c r="D129" s="4">
        <v>59.01</v>
      </c>
      <c r="E129" s="4" t="str">
        <f>VLOOKUP(A129,HOP!A:L,12,0)</f>
        <v>59.01</v>
      </c>
      <c r="F129" s="4" t="str">
        <f>VLOOKUP(A129,HOP!A:C,3,0)</f>
        <v>4323025</v>
      </c>
      <c r="G129" s="4">
        <f t="shared" si="2"/>
        <v>0</v>
      </c>
      <c r="H129" s="4" t="str">
        <f t="shared" si="3"/>
        <v>，4323025</v>
      </c>
      <c r="I129" s="4" t="str">
        <f>VLOOKUP(A129,HOP!A:U,21,0)</f>
        <v>直采</v>
      </c>
    </row>
    <row r="130" s="4" customFormat="1" hidden="1" spans="1:9">
      <c r="A130" s="5">
        <v>999228652170480</v>
      </c>
      <c r="B130" s="6">
        <v>45256</v>
      </c>
      <c r="C130" s="6">
        <v>45258</v>
      </c>
      <c r="D130" s="4">
        <v>58.04</v>
      </c>
      <c r="E130" s="4" t="str">
        <f>VLOOKUP(A130,HOP!A:L,12,0)</f>
        <v>58.04</v>
      </c>
      <c r="F130" s="4" t="str">
        <f>VLOOKUP(A130,HOP!A:C,3,0)</f>
        <v>4323232</v>
      </c>
      <c r="G130" s="4">
        <f t="shared" si="2"/>
        <v>0</v>
      </c>
      <c r="H130" s="4" t="str">
        <f t="shared" si="3"/>
        <v>，4323232</v>
      </c>
      <c r="I130" s="4" t="str">
        <f>VLOOKUP(A130,HOP!A:U,21,0)</f>
        <v>直采</v>
      </c>
    </row>
    <row r="131" s="4" customFormat="1" hidden="1" spans="1:9">
      <c r="A131" s="5">
        <v>999228652414484</v>
      </c>
      <c r="B131" s="6">
        <v>45257</v>
      </c>
      <c r="C131" s="6">
        <v>45258</v>
      </c>
      <c r="D131" s="4">
        <v>39.62</v>
      </c>
      <c r="E131" s="4" t="str">
        <f>VLOOKUP(A131,HOP!A:L,12,0)</f>
        <v>39.62</v>
      </c>
      <c r="F131" s="4" t="str">
        <f>VLOOKUP(A131,HOP!A:C,3,0)</f>
        <v>4323265</v>
      </c>
      <c r="G131" s="4">
        <f t="shared" ref="G131:G194" si="4">D131-E131</f>
        <v>0</v>
      </c>
      <c r="H131" s="4" t="str">
        <f t="shared" ref="H131:H194" si="5">$H$1&amp;F131</f>
        <v>，4323265</v>
      </c>
      <c r="I131" s="4" t="str">
        <f>VLOOKUP(A131,HOP!A:U,21,0)</f>
        <v>直采</v>
      </c>
    </row>
    <row r="132" s="4" customFormat="1" hidden="1" spans="1:9">
      <c r="A132" s="5">
        <v>999228666414646</v>
      </c>
      <c r="B132" s="6">
        <v>45256</v>
      </c>
      <c r="C132" s="6">
        <v>45259</v>
      </c>
      <c r="D132" s="4">
        <v>701.97</v>
      </c>
      <c r="E132" s="4" t="str">
        <f>VLOOKUP(A132,HOP!A:L,12,0)</f>
        <v>701.97</v>
      </c>
      <c r="F132" s="4" t="str">
        <f>VLOOKUP(A132,HOP!A:C,3,0)</f>
        <v>4326759</v>
      </c>
      <c r="G132" s="4">
        <f t="shared" si="4"/>
        <v>0</v>
      </c>
      <c r="H132" s="4" t="str">
        <f t="shared" si="5"/>
        <v>，4326759</v>
      </c>
      <c r="I132" s="4" t="str">
        <f>VLOOKUP(A132,HOP!A:U,21,0)</f>
        <v>直采</v>
      </c>
    </row>
    <row r="133" s="4" customFormat="1" hidden="1" spans="1:9">
      <c r="A133" s="5">
        <v>999228666959892</v>
      </c>
      <c r="B133" s="6">
        <v>45256</v>
      </c>
      <c r="C133" s="6">
        <v>45260</v>
      </c>
      <c r="D133" s="4">
        <v>226.56</v>
      </c>
      <c r="E133" s="4" t="str">
        <f>VLOOKUP(A133,HOP!A:L,12,0)</f>
        <v>226.56</v>
      </c>
      <c r="F133" s="4" t="str">
        <f>VLOOKUP(A133,HOP!A:C,3,0)</f>
        <v>4326847</v>
      </c>
      <c r="G133" s="4">
        <f t="shared" si="4"/>
        <v>0</v>
      </c>
      <c r="H133" s="4" t="str">
        <f t="shared" si="5"/>
        <v>，4326847</v>
      </c>
      <c r="I133" s="4" t="str">
        <f>VLOOKUP(A133,HOP!A:U,21,0)</f>
        <v>直采</v>
      </c>
    </row>
    <row r="134" s="4" customFormat="1" hidden="1" spans="1:9">
      <c r="A134" s="5">
        <v>999228668192629</v>
      </c>
      <c r="B134" s="6">
        <v>45261</v>
      </c>
      <c r="C134" s="6">
        <v>45262</v>
      </c>
      <c r="D134" s="4">
        <v>32.08</v>
      </c>
      <c r="E134" s="4" t="str">
        <f>VLOOKUP(A134,HOP!A:L,12,0)</f>
        <v>32.08</v>
      </c>
      <c r="F134" s="4" t="str">
        <f>VLOOKUP(A134,HOP!A:C,3,0)</f>
        <v>4327145</v>
      </c>
      <c r="G134" s="4">
        <f t="shared" si="4"/>
        <v>0</v>
      </c>
      <c r="H134" s="4" t="str">
        <f t="shared" si="5"/>
        <v>，4327145</v>
      </c>
      <c r="I134" s="4" t="str">
        <f>VLOOKUP(A134,HOP!A:U,21,0)</f>
        <v>直连</v>
      </c>
    </row>
    <row r="135" s="4" customFormat="1" hidden="1" spans="1:9">
      <c r="A135" s="5">
        <v>999228669695185</v>
      </c>
      <c r="B135" s="6">
        <v>45261</v>
      </c>
      <c r="C135" s="6">
        <v>45262</v>
      </c>
      <c r="D135" s="4">
        <v>62.77</v>
      </c>
      <c r="E135" s="4" t="str">
        <f>VLOOKUP(A135,HOP!A:L,12,0)</f>
        <v>62.77</v>
      </c>
      <c r="F135" s="4" t="str">
        <f>VLOOKUP(A135,HOP!A:C,3,0)</f>
        <v>4327496</v>
      </c>
      <c r="G135" s="4">
        <f t="shared" si="4"/>
        <v>0</v>
      </c>
      <c r="H135" s="4" t="str">
        <f t="shared" si="5"/>
        <v>，4327496</v>
      </c>
      <c r="I135" s="4" t="str">
        <f>VLOOKUP(A135,HOP!A:U,21,0)</f>
        <v>直采</v>
      </c>
    </row>
    <row r="136" s="4" customFormat="1" hidden="1" spans="1:9">
      <c r="A136" s="5">
        <v>999228670139941</v>
      </c>
      <c r="B136" s="6">
        <v>45256</v>
      </c>
      <c r="C136" s="6">
        <v>45258</v>
      </c>
      <c r="D136" s="4">
        <v>274.82</v>
      </c>
      <c r="E136" s="4" t="str">
        <f>VLOOKUP(A136,HOP!A:L,12,0)</f>
        <v>274.82</v>
      </c>
      <c r="F136" s="4" t="str">
        <f>VLOOKUP(A136,HOP!A:C,3,0)</f>
        <v>4327670</v>
      </c>
      <c r="G136" s="4">
        <f t="shared" si="4"/>
        <v>0</v>
      </c>
      <c r="H136" s="4" t="str">
        <f t="shared" si="5"/>
        <v>，4327670</v>
      </c>
      <c r="I136" s="4" t="str">
        <f>VLOOKUP(A136,HOP!A:U,21,0)</f>
        <v>直采</v>
      </c>
    </row>
    <row r="137" s="4" customFormat="1" hidden="1" spans="1:9">
      <c r="A137" s="5">
        <v>999228670434104</v>
      </c>
      <c r="B137" s="6">
        <v>45256</v>
      </c>
      <c r="C137" s="6">
        <v>45257</v>
      </c>
      <c r="D137" s="4">
        <v>47.15</v>
      </c>
      <c r="E137" s="4" t="str">
        <f>VLOOKUP(A137,HOP!A:L,12,0)</f>
        <v>47.15</v>
      </c>
      <c r="F137" s="4" t="str">
        <f>VLOOKUP(A137,HOP!A:C,3,0)</f>
        <v>4327708</v>
      </c>
      <c r="G137" s="4">
        <f t="shared" si="4"/>
        <v>0</v>
      </c>
      <c r="H137" s="4" t="str">
        <f t="shared" si="5"/>
        <v>，4327708</v>
      </c>
      <c r="I137" s="4" t="str">
        <f>VLOOKUP(A137,HOP!A:U,21,0)</f>
        <v>直采</v>
      </c>
    </row>
    <row r="138" s="4" customFormat="1" hidden="1" spans="1:9">
      <c r="A138" s="5">
        <v>999228671269921</v>
      </c>
      <c r="B138" s="6">
        <v>45256</v>
      </c>
      <c r="C138" s="6">
        <v>45257</v>
      </c>
      <c r="D138" s="4">
        <v>99.88</v>
      </c>
      <c r="E138" s="4" t="str">
        <f>VLOOKUP(A138,HOP!A:L,12,0)</f>
        <v>99.88</v>
      </c>
      <c r="F138" s="4" t="str">
        <f>VLOOKUP(A138,HOP!A:C,3,0)</f>
        <v>4327955</v>
      </c>
      <c r="G138" s="4">
        <f t="shared" si="4"/>
        <v>0</v>
      </c>
      <c r="H138" s="4" t="str">
        <f t="shared" si="5"/>
        <v>，4327955</v>
      </c>
      <c r="I138" s="4" t="str">
        <f>VLOOKUP(A138,HOP!A:U,21,0)</f>
        <v>直采</v>
      </c>
    </row>
    <row r="139" s="4" customFormat="1" hidden="1" spans="1:9">
      <c r="A139" s="5">
        <v>28671329916</v>
      </c>
      <c r="B139" s="6">
        <v>45256</v>
      </c>
      <c r="C139" s="6">
        <v>45259</v>
      </c>
      <c r="D139" s="4">
        <v>102.54</v>
      </c>
      <c r="E139" s="4" t="str">
        <f>VLOOKUP(A139,HOP!A:L,12,0)</f>
        <v>102.54</v>
      </c>
      <c r="F139" s="4" t="str">
        <f>VLOOKUP(A139,HOP!A:C,3,0)</f>
        <v>4327963</v>
      </c>
      <c r="G139" s="4">
        <f t="shared" si="4"/>
        <v>0</v>
      </c>
      <c r="H139" s="4" t="str">
        <f t="shared" si="5"/>
        <v>，4327963</v>
      </c>
      <c r="I139" s="4" t="str">
        <f>VLOOKUP(A139,HOP!A:U,21,0)</f>
        <v>直采</v>
      </c>
    </row>
    <row r="140" s="4" customFormat="1" hidden="1" spans="1:9">
      <c r="A140" s="5">
        <v>28671329908</v>
      </c>
      <c r="B140" s="6">
        <v>45256</v>
      </c>
      <c r="C140" s="6">
        <v>45259</v>
      </c>
      <c r="D140" s="4">
        <v>105.45</v>
      </c>
      <c r="E140" s="4" t="str">
        <f>VLOOKUP(A140,HOP!A:L,12,0)</f>
        <v>105.45</v>
      </c>
      <c r="F140" s="4" t="str">
        <f>VLOOKUP(A140,HOP!A:C,3,0)</f>
        <v>4327964</v>
      </c>
      <c r="G140" s="4">
        <f t="shared" si="4"/>
        <v>0</v>
      </c>
      <c r="H140" s="4" t="str">
        <f t="shared" si="5"/>
        <v>，4327964</v>
      </c>
      <c r="I140" s="4" t="str">
        <f>VLOOKUP(A140,HOP!A:U,21,0)</f>
        <v>直采</v>
      </c>
    </row>
    <row r="141" s="4" customFormat="1" hidden="1" spans="1:9">
      <c r="A141" s="5">
        <v>999228675263054</v>
      </c>
      <c r="B141" s="6">
        <v>45256</v>
      </c>
      <c r="C141" s="6">
        <v>45258</v>
      </c>
      <c r="D141" s="4">
        <v>58.04</v>
      </c>
      <c r="E141" s="4" t="str">
        <f>VLOOKUP(A141,HOP!A:L,12,0)</f>
        <v>58.04</v>
      </c>
      <c r="F141" s="4" t="str">
        <f>VLOOKUP(A141,HOP!A:C,3,0)</f>
        <v>4328270</v>
      </c>
      <c r="G141" s="4">
        <f t="shared" si="4"/>
        <v>0</v>
      </c>
      <c r="H141" s="4" t="str">
        <f t="shared" si="5"/>
        <v>，4328270</v>
      </c>
      <c r="I141" s="4" t="str">
        <f>VLOOKUP(A141,HOP!A:U,21,0)</f>
        <v>直采</v>
      </c>
    </row>
    <row r="142" s="4" customFormat="1" hidden="1" spans="1:9">
      <c r="A142" s="5">
        <v>999228676632459</v>
      </c>
      <c r="B142" s="6">
        <v>45257</v>
      </c>
      <c r="C142" s="6">
        <v>45261</v>
      </c>
      <c r="D142" s="4">
        <v>313.04</v>
      </c>
      <c r="E142" s="4" t="str">
        <f>VLOOKUP(A142,HOP!A:L,12,0)</f>
        <v>313.04</v>
      </c>
      <c r="F142" s="4" t="str">
        <f>VLOOKUP(A142,HOP!A:C,3,0)</f>
        <v>4328507</v>
      </c>
      <c r="G142" s="4">
        <f t="shared" si="4"/>
        <v>0</v>
      </c>
      <c r="H142" s="4" t="str">
        <f t="shared" si="5"/>
        <v>，4328507</v>
      </c>
      <c r="I142" s="4" t="str">
        <f>VLOOKUP(A142,HOP!A:U,21,0)</f>
        <v>直连</v>
      </c>
    </row>
    <row r="143" s="4" customFormat="1" hidden="1" spans="1:9">
      <c r="A143" s="5">
        <v>999228676639675</v>
      </c>
      <c r="B143" s="6">
        <v>45256</v>
      </c>
      <c r="C143" s="6">
        <v>45257</v>
      </c>
      <c r="D143" s="4">
        <v>143.4</v>
      </c>
      <c r="E143" s="4" t="str">
        <f>VLOOKUP(A143,HOP!A:L,12,0)</f>
        <v>143.40</v>
      </c>
      <c r="F143" s="4" t="str">
        <f>VLOOKUP(A143,HOP!A:C,3,0)</f>
        <v>4328509</v>
      </c>
      <c r="G143" s="4">
        <f t="shared" si="4"/>
        <v>0</v>
      </c>
      <c r="H143" s="4" t="str">
        <f t="shared" si="5"/>
        <v>，4328509</v>
      </c>
      <c r="I143" s="4" t="str">
        <f>VLOOKUP(A143,HOP!A:U,21,0)</f>
        <v>直采</v>
      </c>
    </row>
    <row r="144" s="4" customFormat="1" hidden="1" spans="1:9">
      <c r="A144" s="5">
        <v>999228676689002</v>
      </c>
      <c r="B144" s="6">
        <v>45256</v>
      </c>
      <c r="C144" s="6">
        <v>45257</v>
      </c>
      <c r="D144" s="4">
        <v>47.15</v>
      </c>
      <c r="E144" s="4" t="str">
        <f>VLOOKUP(A144,HOP!A:L,12,0)</f>
        <v>47.15</v>
      </c>
      <c r="F144" s="4" t="str">
        <f>VLOOKUP(A144,HOP!A:C,3,0)</f>
        <v>4328513</v>
      </c>
      <c r="G144" s="4">
        <f t="shared" si="4"/>
        <v>0</v>
      </c>
      <c r="H144" s="4" t="str">
        <f t="shared" si="5"/>
        <v>，4328513</v>
      </c>
      <c r="I144" s="4" t="str">
        <f>VLOOKUP(A144,HOP!A:U,21,0)</f>
        <v>直采</v>
      </c>
    </row>
    <row r="145" s="4" customFormat="1" hidden="1" spans="1:9">
      <c r="A145" s="5">
        <v>999228676946228</v>
      </c>
      <c r="B145" s="6">
        <v>45257</v>
      </c>
      <c r="C145" s="6">
        <v>45260</v>
      </c>
      <c r="D145" s="4">
        <v>234.78</v>
      </c>
      <c r="E145" s="4" t="str">
        <f>VLOOKUP(A145,HOP!A:L,12,0)</f>
        <v>234.78</v>
      </c>
      <c r="F145" s="4" t="str">
        <f>VLOOKUP(A145,HOP!A:C,3,0)</f>
        <v>4328543</v>
      </c>
      <c r="G145" s="4">
        <f t="shared" si="4"/>
        <v>0</v>
      </c>
      <c r="H145" s="4" t="str">
        <f t="shared" si="5"/>
        <v>，4328543</v>
      </c>
      <c r="I145" s="4" t="str">
        <f>VLOOKUP(A145,HOP!A:U,21,0)</f>
        <v>直连</v>
      </c>
    </row>
    <row r="146" s="4" customFormat="1" hidden="1" spans="1:9">
      <c r="A146" s="5">
        <v>999228678528454</v>
      </c>
      <c r="B146" s="6">
        <v>45257</v>
      </c>
      <c r="C146" s="6">
        <v>45258</v>
      </c>
      <c r="D146" s="4">
        <v>80.91</v>
      </c>
      <c r="E146" s="4" t="str">
        <f>VLOOKUP(A146,HOP!A:L,12,0)</f>
        <v>80.91</v>
      </c>
      <c r="F146" s="4" t="str">
        <f>VLOOKUP(A146,HOP!A:C,3,0)</f>
        <v>4328865</v>
      </c>
      <c r="G146" s="4">
        <f t="shared" si="4"/>
        <v>0</v>
      </c>
      <c r="H146" s="4" t="str">
        <f t="shared" si="5"/>
        <v>，4328865</v>
      </c>
      <c r="I146" s="4" t="str">
        <f>VLOOKUP(A146,HOP!A:U,21,0)</f>
        <v>直采</v>
      </c>
    </row>
    <row r="147" s="4" customFormat="1" hidden="1" spans="1:9">
      <c r="A147" s="5">
        <v>999228685138054</v>
      </c>
      <c r="B147" s="6">
        <v>45260</v>
      </c>
      <c r="C147" s="6">
        <v>45263</v>
      </c>
      <c r="D147" s="4">
        <v>535.68</v>
      </c>
      <c r="E147" s="4" t="str">
        <f>VLOOKUP(A147,HOP!A:L,12,0)</f>
        <v>535.68</v>
      </c>
      <c r="F147" s="4" t="str">
        <f>VLOOKUP(A147,HOP!A:C,3,0)</f>
        <v>4331300</v>
      </c>
      <c r="G147" s="4">
        <f t="shared" si="4"/>
        <v>0</v>
      </c>
      <c r="H147" s="4" t="str">
        <f t="shared" si="5"/>
        <v>，4331300</v>
      </c>
      <c r="I147" s="4" t="str">
        <f>VLOOKUP(A147,HOP!A:U,21,0)</f>
        <v>直采</v>
      </c>
    </row>
    <row r="148" s="4" customFormat="1" hidden="1" spans="1:9">
      <c r="A148" s="5">
        <v>999228690204566</v>
      </c>
      <c r="B148" s="6">
        <v>45258</v>
      </c>
      <c r="C148" s="6">
        <v>45261</v>
      </c>
      <c r="D148" s="4">
        <v>242.73</v>
      </c>
      <c r="E148" s="4" t="str">
        <f>VLOOKUP(A148,HOP!A:L,12,0)</f>
        <v>242.73</v>
      </c>
      <c r="F148" s="4" t="str">
        <f>VLOOKUP(A148,HOP!A:C,3,0)</f>
        <v>4331725</v>
      </c>
      <c r="G148" s="4">
        <f t="shared" si="4"/>
        <v>0</v>
      </c>
      <c r="H148" s="4" t="str">
        <f t="shared" si="5"/>
        <v>，4331725</v>
      </c>
      <c r="I148" s="4" t="str">
        <f>VLOOKUP(A148,HOP!A:U,21,0)</f>
        <v>直采</v>
      </c>
    </row>
    <row r="149" s="4" customFormat="1" hidden="1" spans="1:9">
      <c r="A149" s="5">
        <v>999228692766298</v>
      </c>
      <c r="B149" s="6">
        <v>45260</v>
      </c>
      <c r="C149" s="6">
        <v>45261</v>
      </c>
      <c r="D149" s="4">
        <v>214.13</v>
      </c>
      <c r="E149" s="4" t="str">
        <f>VLOOKUP(A149,HOP!A:L,12,0)</f>
        <v>214.13</v>
      </c>
      <c r="F149" s="4" t="str">
        <f>VLOOKUP(A149,HOP!A:C,3,0)</f>
        <v>4332235</v>
      </c>
      <c r="G149" s="4">
        <f t="shared" si="4"/>
        <v>0</v>
      </c>
      <c r="H149" s="4" t="str">
        <f t="shared" si="5"/>
        <v>，4332235</v>
      </c>
      <c r="I149" s="4" t="str">
        <f>VLOOKUP(A149,HOP!A:U,21,0)</f>
        <v>直采</v>
      </c>
    </row>
    <row r="150" s="4" customFormat="1" hidden="1" spans="1:9">
      <c r="A150" s="5">
        <v>999228692799874</v>
      </c>
      <c r="B150" s="6">
        <v>45257</v>
      </c>
      <c r="C150" s="6">
        <v>45258</v>
      </c>
      <c r="D150" s="4">
        <v>196.28</v>
      </c>
      <c r="E150" s="4" t="str">
        <f>VLOOKUP(A150,HOP!A:L,12,0)</f>
        <v>196.28</v>
      </c>
      <c r="F150" s="4" t="str">
        <f>VLOOKUP(A150,HOP!A:C,3,0)</f>
        <v>4332248</v>
      </c>
      <c r="G150" s="4">
        <f t="shared" si="4"/>
        <v>0</v>
      </c>
      <c r="H150" s="4" t="str">
        <f t="shared" si="5"/>
        <v>，4332248</v>
      </c>
      <c r="I150" s="4" t="str">
        <f>VLOOKUP(A150,HOP!A:U,21,0)</f>
        <v>直采</v>
      </c>
    </row>
    <row r="151" s="4" customFormat="1" hidden="1" spans="1:9">
      <c r="A151" s="5">
        <v>999228693914326</v>
      </c>
      <c r="B151" s="6">
        <v>45257</v>
      </c>
      <c r="C151" s="6">
        <v>45258</v>
      </c>
      <c r="D151" s="4">
        <v>34.04</v>
      </c>
      <c r="E151" s="4" t="str">
        <f>VLOOKUP(A151,HOP!A:L,12,0)</f>
        <v>34.04</v>
      </c>
      <c r="F151" s="4" t="str">
        <f>VLOOKUP(A151,HOP!A:C,3,0)</f>
        <v>4332641</v>
      </c>
      <c r="G151" s="4">
        <f t="shared" si="4"/>
        <v>0</v>
      </c>
      <c r="H151" s="4" t="str">
        <f t="shared" si="5"/>
        <v>，4332641</v>
      </c>
      <c r="I151" s="4" t="str">
        <f>VLOOKUP(A151,HOP!A:U,21,0)</f>
        <v>直采</v>
      </c>
    </row>
    <row r="152" s="4" customFormat="1" hidden="1" spans="1:9">
      <c r="A152" s="5">
        <v>999228694264916</v>
      </c>
      <c r="B152" s="6">
        <v>45257</v>
      </c>
      <c r="C152" s="6">
        <v>45258</v>
      </c>
      <c r="D152" s="4">
        <v>110.48</v>
      </c>
      <c r="E152" s="4" t="str">
        <f>VLOOKUP(A152,HOP!A:L,12,0)</f>
        <v>110.48</v>
      </c>
      <c r="F152" s="4" t="str">
        <f>VLOOKUP(A152,HOP!A:C,3,0)</f>
        <v>4332709</v>
      </c>
      <c r="G152" s="4">
        <f t="shared" si="4"/>
        <v>0</v>
      </c>
      <c r="H152" s="4" t="str">
        <f t="shared" si="5"/>
        <v>，4332709</v>
      </c>
      <c r="I152" s="4" t="str">
        <f>VLOOKUP(A152,HOP!A:U,21,0)</f>
        <v>直采</v>
      </c>
    </row>
    <row r="153" s="4" customFormat="1" hidden="1" spans="1:9">
      <c r="A153" s="5">
        <v>999228694398661</v>
      </c>
      <c r="B153" s="6">
        <v>45258</v>
      </c>
      <c r="C153" s="6">
        <v>45259</v>
      </c>
      <c r="D153" s="4">
        <v>66.4</v>
      </c>
      <c r="E153" s="4" t="str">
        <f>VLOOKUP(A153,HOP!A:L,12,0)</f>
        <v>66.40</v>
      </c>
      <c r="F153" s="4" t="str">
        <f>VLOOKUP(A153,HOP!A:C,3,0)</f>
        <v>4332725</v>
      </c>
      <c r="G153" s="4">
        <f t="shared" si="4"/>
        <v>0</v>
      </c>
      <c r="H153" s="4" t="str">
        <f t="shared" si="5"/>
        <v>，4332725</v>
      </c>
      <c r="I153" s="4" t="str">
        <f>VLOOKUP(A153,HOP!A:U,21,0)</f>
        <v>直采</v>
      </c>
    </row>
    <row r="154" s="4" customFormat="1" hidden="1" spans="1:9">
      <c r="A154" s="5">
        <v>999228695249360</v>
      </c>
      <c r="B154" s="6">
        <v>45260</v>
      </c>
      <c r="C154" s="6">
        <v>45262</v>
      </c>
      <c r="D154" s="4">
        <v>144.94</v>
      </c>
      <c r="E154" s="4" t="str">
        <f>VLOOKUP(A154,HOP!A:L,12,0)</f>
        <v>144.94</v>
      </c>
      <c r="F154" s="4" t="str">
        <f>VLOOKUP(A154,HOP!A:C,3,0)</f>
        <v>4332902</v>
      </c>
      <c r="G154" s="4">
        <f t="shared" si="4"/>
        <v>0</v>
      </c>
      <c r="H154" s="4" t="str">
        <f t="shared" si="5"/>
        <v>，4332902</v>
      </c>
      <c r="I154" s="4" t="str">
        <f>VLOOKUP(A154,HOP!A:U,21,0)</f>
        <v>直采</v>
      </c>
    </row>
    <row r="155" s="4" customFormat="1" hidden="1" spans="1:9">
      <c r="A155" s="5">
        <v>999228696846271</v>
      </c>
      <c r="B155" s="6">
        <v>45259</v>
      </c>
      <c r="C155" s="6">
        <v>45263</v>
      </c>
      <c r="D155" s="4">
        <v>564.14</v>
      </c>
      <c r="E155" s="4" t="str">
        <f>VLOOKUP(A155,HOP!A:L,12,0)</f>
        <v>564.14</v>
      </c>
      <c r="F155" s="4" t="str">
        <f>VLOOKUP(A155,HOP!A:C,3,0)</f>
        <v>4333325</v>
      </c>
      <c r="G155" s="4">
        <f t="shared" si="4"/>
        <v>0</v>
      </c>
      <c r="H155" s="4" t="str">
        <f t="shared" si="5"/>
        <v>，4333325</v>
      </c>
      <c r="I155" s="4" t="str">
        <f>VLOOKUP(A155,HOP!A:U,21,0)</f>
        <v>直采</v>
      </c>
    </row>
    <row r="156" s="4" customFormat="1" hidden="1" spans="1:9">
      <c r="A156" s="5">
        <v>999228696966535</v>
      </c>
      <c r="B156" s="6">
        <v>45257</v>
      </c>
      <c r="C156" s="6">
        <v>45258</v>
      </c>
      <c r="D156" s="4">
        <v>58.59</v>
      </c>
      <c r="E156" s="4" t="str">
        <f>VLOOKUP(A156,HOP!A:L,12,0)</f>
        <v>58.59</v>
      </c>
      <c r="F156" s="4" t="str">
        <f>VLOOKUP(A156,HOP!A:C,3,0)</f>
        <v>4333346</v>
      </c>
      <c r="G156" s="4">
        <f t="shared" si="4"/>
        <v>0</v>
      </c>
      <c r="H156" s="4" t="str">
        <f t="shared" si="5"/>
        <v>，4333346</v>
      </c>
      <c r="I156" s="4" t="str">
        <f>VLOOKUP(A156,HOP!A:U,21,0)</f>
        <v>直采</v>
      </c>
    </row>
    <row r="157" s="4" customFormat="1" hidden="1" spans="1:9">
      <c r="A157" s="5">
        <v>999228698088871</v>
      </c>
      <c r="B157" s="6">
        <v>45257</v>
      </c>
      <c r="C157" s="6">
        <v>45258</v>
      </c>
      <c r="D157" s="4">
        <v>66.4</v>
      </c>
      <c r="E157" s="4" t="str">
        <f>VLOOKUP(A157,HOP!A:L,12,0)</f>
        <v>66.40</v>
      </c>
      <c r="F157" s="4" t="str">
        <f>VLOOKUP(A157,HOP!A:C,3,0)</f>
        <v>4333688</v>
      </c>
      <c r="G157" s="4">
        <f t="shared" si="4"/>
        <v>0</v>
      </c>
      <c r="H157" s="4" t="str">
        <f t="shared" si="5"/>
        <v>，4333688</v>
      </c>
      <c r="I157" s="4" t="str">
        <f>VLOOKUP(A157,HOP!A:U,21,0)</f>
        <v>直采</v>
      </c>
    </row>
    <row r="158" s="4" customFormat="1" hidden="1" spans="1:9">
      <c r="A158" s="5">
        <v>999228698346700</v>
      </c>
      <c r="B158" s="6">
        <v>45257</v>
      </c>
      <c r="C158" s="6">
        <v>45258</v>
      </c>
      <c r="D158" s="4">
        <v>34.04</v>
      </c>
      <c r="E158" s="4" t="str">
        <f>VLOOKUP(A158,HOP!A:L,12,0)</f>
        <v>34.04</v>
      </c>
      <c r="F158" s="4" t="str">
        <f>VLOOKUP(A158,HOP!A:C,3,0)</f>
        <v>4333726</v>
      </c>
      <c r="G158" s="4">
        <f t="shared" si="4"/>
        <v>0</v>
      </c>
      <c r="H158" s="4" t="str">
        <f t="shared" si="5"/>
        <v>，4333726</v>
      </c>
      <c r="I158" s="4" t="str">
        <f>VLOOKUP(A158,HOP!A:U,21,0)</f>
        <v>直采</v>
      </c>
    </row>
    <row r="159" s="4" customFormat="1" hidden="1" spans="1:9">
      <c r="A159" s="5">
        <v>999228698375392</v>
      </c>
      <c r="B159" s="6">
        <v>45260</v>
      </c>
      <c r="C159" s="6">
        <v>45263</v>
      </c>
      <c r="D159" s="4">
        <v>573.75</v>
      </c>
      <c r="E159" s="4" t="str">
        <f>VLOOKUP(A159,HOP!A:L,12,0)</f>
        <v>573.75</v>
      </c>
      <c r="F159" s="4" t="str">
        <f>VLOOKUP(A159,HOP!A:C,3,0)</f>
        <v>4333734</v>
      </c>
      <c r="G159" s="4">
        <f t="shared" si="4"/>
        <v>0</v>
      </c>
      <c r="H159" s="4" t="str">
        <f t="shared" si="5"/>
        <v>，4333734</v>
      </c>
      <c r="I159" s="4" t="str">
        <f>VLOOKUP(A159,HOP!A:U,21,0)</f>
        <v>直采</v>
      </c>
    </row>
    <row r="160" s="4" customFormat="1" hidden="1" spans="1:9">
      <c r="A160" s="5">
        <v>999228698827318</v>
      </c>
      <c r="B160" s="6">
        <v>45257</v>
      </c>
      <c r="C160" s="6">
        <v>45260</v>
      </c>
      <c r="D160" s="4">
        <v>397.56</v>
      </c>
      <c r="E160" s="4" t="str">
        <f>VLOOKUP(A160,HOP!A:L,12,0)</f>
        <v>397.56</v>
      </c>
      <c r="F160" s="4" t="str">
        <f>VLOOKUP(A160,HOP!A:C,3,0)</f>
        <v>4333831</v>
      </c>
      <c r="G160" s="4">
        <f t="shared" si="4"/>
        <v>0</v>
      </c>
      <c r="H160" s="4" t="str">
        <f t="shared" si="5"/>
        <v>，4333831</v>
      </c>
      <c r="I160" s="4" t="str">
        <f>VLOOKUP(A160,HOP!A:U,21,0)</f>
        <v>直采</v>
      </c>
    </row>
    <row r="161" s="4" customFormat="1" hidden="1" spans="1:9">
      <c r="A161" s="5">
        <v>999228698940603</v>
      </c>
      <c r="B161" s="6">
        <v>45257</v>
      </c>
      <c r="C161" s="6">
        <v>45258</v>
      </c>
      <c r="D161" s="4">
        <v>45.62</v>
      </c>
      <c r="E161" s="4" t="str">
        <f>VLOOKUP(A161,HOP!A:L,12,0)</f>
        <v>45.62</v>
      </c>
      <c r="F161" s="4" t="str">
        <f>VLOOKUP(A161,HOP!A:C,3,0)</f>
        <v>4333865</v>
      </c>
      <c r="G161" s="4">
        <f t="shared" si="4"/>
        <v>0</v>
      </c>
      <c r="H161" s="4" t="str">
        <f t="shared" si="5"/>
        <v>，4333865</v>
      </c>
      <c r="I161" s="4" t="str">
        <f>VLOOKUP(A161,HOP!A:U,21,0)</f>
        <v>直采</v>
      </c>
    </row>
    <row r="162" s="4" customFormat="1" hidden="1" spans="1:9">
      <c r="A162" s="5">
        <v>999228699104623</v>
      </c>
      <c r="B162" s="6">
        <v>45259</v>
      </c>
      <c r="C162" s="6">
        <v>45260</v>
      </c>
      <c r="D162" s="4">
        <v>45.62</v>
      </c>
      <c r="E162" s="4" t="str">
        <f>VLOOKUP(A162,HOP!A:L,12,0)</f>
        <v>45.62</v>
      </c>
      <c r="F162" s="4" t="str">
        <f>VLOOKUP(A162,HOP!A:C,3,0)</f>
        <v>4333895</v>
      </c>
      <c r="G162" s="4">
        <f t="shared" si="4"/>
        <v>0</v>
      </c>
      <c r="H162" s="4" t="str">
        <f t="shared" si="5"/>
        <v>，4333895</v>
      </c>
      <c r="I162" s="4" t="str">
        <f>VLOOKUP(A162,HOP!A:U,21,0)</f>
        <v>直采</v>
      </c>
    </row>
    <row r="163" s="4" customFormat="1" hidden="1" spans="1:9">
      <c r="A163" s="5">
        <v>999228699844549</v>
      </c>
      <c r="B163" s="6">
        <v>45257</v>
      </c>
      <c r="C163" s="6">
        <v>45258</v>
      </c>
      <c r="D163" s="4">
        <v>66.26</v>
      </c>
      <c r="E163" s="4" t="str">
        <f>VLOOKUP(A163,HOP!A:L,12,0)</f>
        <v>66.26</v>
      </c>
      <c r="F163" s="4" t="str">
        <f>VLOOKUP(A163,HOP!A:C,3,0)</f>
        <v>4334197</v>
      </c>
      <c r="G163" s="4">
        <f t="shared" si="4"/>
        <v>0</v>
      </c>
      <c r="H163" s="4" t="str">
        <f t="shared" si="5"/>
        <v>，4334197</v>
      </c>
      <c r="I163" s="4" t="str">
        <f>VLOOKUP(A163,HOP!A:U,21,0)</f>
        <v>直采</v>
      </c>
    </row>
    <row r="164" s="4" customFormat="1" hidden="1" spans="1:9">
      <c r="A164" s="5">
        <v>999228700517793</v>
      </c>
      <c r="B164" s="6">
        <v>45259</v>
      </c>
      <c r="C164" s="6">
        <v>45260</v>
      </c>
      <c r="D164" s="4">
        <v>30.41</v>
      </c>
      <c r="E164" s="4" t="str">
        <f>VLOOKUP(A164,HOP!A:L,12,0)</f>
        <v>30.41</v>
      </c>
      <c r="F164" s="4" t="str">
        <f>VLOOKUP(A164,HOP!A:C,3,0)</f>
        <v>4334527</v>
      </c>
      <c r="G164" s="4">
        <f t="shared" si="4"/>
        <v>0</v>
      </c>
      <c r="H164" s="4" t="str">
        <f t="shared" si="5"/>
        <v>，4334527</v>
      </c>
      <c r="I164" s="4" t="str">
        <f>VLOOKUP(A164,HOP!A:U,21,0)</f>
        <v>直采</v>
      </c>
    </row>
    <row r="165" s="4" customFormat="1" hidden="1" spans="1:9">
      <c r="A165" s="5">
        <v>999228701315842</v>
      </c>
      <c r="B165" s="6">
        <v>45258</v>
      </c>
      <c r="C165" s="6">
        <v>45260</v>
      </c>
      <c r="D165" s="4">
        <v>762.22</v>
      </c>
      <c r="E165" s="4" t="str">
        <f>VLOOKUP(A165,HOP!A:L,12,0)</f>
        <v>762.22</v>
      </c>
      <c r="F165" s="4" t="str">
        <f>VLOOKUP(A165,HOP!A:C,3,0)</f>
        <v>4334843</v>
      </c>
      <c r="G165" s="4">
        <f t="shared" si="4"/>
        <v>0</v>
      </c>
      <c r="H165" s="4" t="str">
        <f t="shared" si="5"/>
        <v>，4334843</v>
      </c>
      <c r="I165" s="4" t="str">
        <f>VLOOKUP(A165,HOP!A:U,21,0)</f>
        <v>直采</v>
      </c>
    </row>
    <row r="166" s="4" customFormat="1" hidden="1" spans="1:9">
      <c r="A166" s="5">
        <v>999228705319215</v>
      </c>
      <c r="B166" s="6">
        <v>45257</v>
      </c>
      <c r="C166" s="6">
        <v>45258</v>
      </c>
      <c r="D166" s="4">
        <v>68.08</v>
      </c>
      <c r="E166" s="4" t="str">
        <f>VLOOKUP(A166,HOP!A:L,12,0)</f>
        <v>68.08</v>
      </c>
      <c r="F166" s="4" t="str">
        <f>VLOOKUP(A166,HOP!A:C,3,0)</f>
        <v>4334904</v>
      </c>
      <c r="G166" s="4">
        <f t="shared" si="4"/>
        <v>0</v>
      </c>
      <c r="H166" s="4" t="str">
        <f t="shared" si="5"/>
        <v>，4334904</v>
      </c>
      <c r="I166" s="4" t="str">
        <f>VLOOKUP(A166,HOP!A:U,21,0)</f>
        <v>直采</v>
      </c>
    </row>
    <row r="167" s="4" customFormat="1" hidden="1" spans="1:9">
      <c r="A167" s="5">
        <v>999228705941289</v>
      </c>
      <c r="B167" s="6">
        <v>45258</v>
      </c>
      <c r="C167" s="6">
        <v>45260</v>
      </c>
      <c r="D167" s="4">
        <v>107.14</v>
      </c>
      <c r="E167" s="4" t="str">
        <f>VLOOKUP(A167,HOP!A:L,12,0)</f>
        <v>107.14</v>
      </c>
      <c r="F167" s="4" t="str">
        <f>VLOOKUP(A167,HOP!A:C,3,0)</f>
        <v>4334931</v>
      </c>
      <c r="G167" s="4">
        <f t="shared" si="4"/>
        <v>0</v>
      </c>
      <c r="H167" s="4" t="str">
        <f t="shared" si="5"/>
        <v>，4334931</v>
      </c>
      <c r="I167" s="4" t="str">
        <f>VLOOKUP(A167,HOP!A:U,21,0)</f>
        <v>直采</v>
      </c>
    </row>
    <row r="168" s="4" customFormat="1" hidden="1" spans="1:9">
      <c r="A168" s="5">
        <v>999227306285661</v>
      </c>
      <c r="B168" s="6">
        <v>45231</v>
      </c>
      <c r="C168" s="6">
        <v>45235</v>
      </c>
      <c r="D168" s="4">
        <v>416.68</v>
      </c>
      <c r="E168" s="4">
        <v>416.68</v>
      </c>
      <c r="F168" s="4">
        <v>4043111</v>
      </c>
      <c r="G168" s="4">
        <f t="shared" si="4"/>
        <v>0</v>
      </c>
      <c r="H168" s="4" t="str">
        <f t="shared" si="5"/>
        <v>，4043111</v>
      </c>
      <c r="I168" s="4" t="s">
        <v>1198</v>
      </c>
    </row>
    <row r="169" s="4" customFormat="1" hidden="1" spans="1:9">
      <c r="A169" s="5">
        <v>999228707760349</v>
      </c>
      <c r="B169" s="6">
        <v>45258</v>
      </c>
      <c r="C169" s="6">
        <v>45259</v>
      </c>
      <c r="D169" s="4">
        <v>40.45</v>
      </c>
      <c r="E169" s="4" t="str">
        <f>VLOOKUP(A169,HOP!A:L,12,0)</f>
        <v>40.45</v>
      </c>
      <c r="F169" s="4" t="str">
        <f>VLOOKUP(A169,HOP!A:C,3,0)</f>
        <v>4335210</v>
      </c>
      <c r="G169" s="4">
        <f t="shared" si="4"/>
        <v>0</v>
      </c>
      <c r="H169" s="4" t="str">
        <f t="shared" si="5"/>
        <v>，4335210</v>
      </c>
      <c r="I169" s="4" t="str">
        <f>VLOOKUP(A169,HOP!A:U,21,0)</f>
        <v>直采</v>
      </c>
    </row>
    <row r="170" s="4" customFormat="1" hidden="1" spans="1:9">
      <c r="A170" s="5">
        <v>999228708808200</v>
      </c>
      <c r="B170" s="6">
        <v>45259</v>
      </c>
      <c r="C170" s="6">
        <v>45260</v>
      </c>
      <c r="D170" s="4">
        <v>0</v>
      </c>
      <c r="E170" s="4" t="str">
        <f>VLOOKUP(A170,HOP!A:L,12,0)</f>
        <v>0.00</v>
      </c>
      <c r="F170" s="4" t="str">
        <f>VLOOKUP(A170,HOP!A:C,3,0)</f>
        <v>4335308</v>
      </c>
      <c r="G170" s="4">
        <f t="shared" si="4"/>
        <v>0</v>
      </c>
      <c r="H170" s="4" t="str">
        <f t="shared" si="5"/>
        <v>，4335308</v>
      </c>
      <c r="I170" s="4" t="str">
        <f>VLOOKUP(A170,HOP!A:U,21,0)</f>
        <v>直采</v>
      </c>
    </row>
    <row r="171" s="4" customFormat="1" hidden="1" spans="1:9">
      <c r="A171" s="5">
        <v>999228708898987</v>
      </c>
      <c r="B171" s="6">
        <v>45260</v>
      </c>
      <c r="C171" s="6">
        <v>45261</v>
      </c>
      <c r="D171" s="4">
        <v>38.64</v>
      </c>
      <c r="E171" s="4" t="str">
        <f>VLOOKUP(A171,HOP!A:L,12,0)</f>
        <v>38.64</v>
      </c>
      <c r="F171" s="4" t="str">
        <f>VLOOKUP(A171,HOP!A:C,3,0)</f>
        <v>4335315</v>
      </c>
      <c r="G171" s="4">
        <f t="shared" si="4"/>
        <v>0</v>
      </c>
      <c r="H171" s="4" t="str">
        <f t="shared" si="5"/>
        <v>，4335315</v>
      </c>
      <c r="I171" s="4" t="str">
        <f>VLOOKUP(A171,HOP!A:U,21,0)</f>
        <v>直采</v>
      </c>
    </row>
    <row r="172" s="4" customFormat="1" hidden="1" spans="1:9">
      <c r="A172" s="5">
        <v>999228711450937</v>
      </c>
      <c r="B172" s="6">
        <v>45259</v>
      </c>
      <c r="C172" s="6">
        <v>45260</v>
      </c>
      <c r="D172" s="4">
        <v>48.55</v>
      </c>
      <c r="E172" s="4" t="str">
        <f>VLOOKUP(A172,HOP!A:L,12,0)</f>
        <v>48.55</v>
      </c>
      <c r="F172" s="4" t="str">
        <f>VLOOKUP(A172,HOP!A:C,3,0)</f>
        <v>4336018</v>
      </c>
      <c r="G172" s="4">
        <f t="shared" si="4"/>
        <v>0</v>
      </c>
      <c r="H172" s="4" t="str">
        <f t="shared" si="5"/>
        <v>，4336018</v>
      </c>
      <c r="I172" s="4" t="str">
        <f>VLOOKUP(A172,HOP!A:U,21,0)</f>
        <v>直采</v>
      </c>
    </row>
    <row r="173" s="4" customFormat="1" hidden="1" spans="1:9">
      <c r="A173" s="5">
        <v>999228715055985</v>
      </c>
      <c r="B173" s="6">
        <v>45258</v>
      </c>
      <c r="C173" s="6">
        <v>45260</v>
      </c>
      <c r="D173" s="4">
        <v>403.16</v>
      </c>
      <c r="E173" s="4" t="str">
        <f>VLOOKUP(A173,HOP!A:L,12,0)</f>
        <v>403.16</v>
      </c>
      <c r="F173" s="4" t="str">
        <f>VLOOKUP(A173,HOP!A:C,3,0)</f>
        <v>4337231</v>
      </c>
      <c r="G173" s="4">
        <f t="shared" si="4"/>
        <v>0</v>
      </c>
      <c r="H173" s="4" t="str">
        <f t="shared" si="5"/>
        <v>，4337231</v>
      </c>
      <c r="I173" s="4" t="str">
        <f>VLOOKUP(A173,HOP!A:U,21,0)</f>
        <v>直采</v>
      </c>
    </row>
    <row r="174" s="4" customFormat="1" hidden="1" spans="1:9">
      <c r="A174" s="5">
        <v>999228716780358</v>
      </c>
      <c r="B174" s="6">
        <v>45260</v>
      </c>
      <c r="C174" s="6">
        <v>45263</v>
      </c>
      <c r="D174" s="4">
        <v>798.81</v>
      </c>
      <c r="E174" s="4" t="str">
        <f>VLOOKUP(A174,HOP!A:L,12,0)</f>
        <v>798.81</v>
      </c>
      <c r="F174" s="4" t="str">
        <f>VLOOKUP(A174,HOP!A:C,3,0)</f>
        <v>4338257</v>
      </c>
      <c r="G174" s="4">
        <f t="shared" si="4"/>
        <v>0</v>
      </c>
      <c r="H174" s="4" t="str">
        <f t="shared" si="5"/>
        <v>，4338257</v>
      </c>
      <c r="I174" s="4" t="str">
        <f>VLOOKUP(A174,HOP!A:U,21,0)</f>
        <v>直采</v>
      </c>
    </row>
    <row r="175" s="4" customFormat="1" hidden="1" spans="1:9">
      <c r="A175" s="5">
        <v>999228721587049</v>
      </c>
      <c r="B175" s="6">
        <v>45261</v>
      </c>
      <c r="C175" s="6">
        <v>45263</v>
      </c>
      <c r="D175" s="4">
        <v>523.88</v>
      </c>
      <c r="E175" s="4" t="str">
        <f>VLOOKUP(A175,HOP!A:L,12,0)</f>
        <v>523.88</v>
      </c>
      <c r="F175" s="4" t="str">
        <f>VLOOKUP(A175,HOP!A:C,3,0)</f>
        <v>4338792</v>
      </c>
      <c r="G175" s="4">
        <f t="shared" si="4"/>
        <v>0</v>
      </c>
      <c r="H175" s="4" t="str">
        <f t="shared" si="5"/>
        <v>，4338792</v>
      </c>
      <c r="I175" s="4" t="str">
        <f>VLOOKUP(A175,HOP!A:U,21,0)</f>
        <v>直采</v>
      </c>
    </row>
    <row r="176" s="4" customFormat="1" hidden="1" spans="1:9">
      <c r="A176" s="5">
        <v>999228722033038</v>
      </c>
      <c r="B176" s="6">
        <v>45261</v>
      </c>
      <c r="C176" s="6">
        <v>45262</v>
      </c>
      <c r="D176" s="4">
        <v>113.4</v>
      </c>
      <c r="E176" s="4" t="str">
        <f>VLOOKUP(A176,HOP!A:L,12,0)</f>
        <v>113.40</v>
      </c>
      <c r="F176" s="4" t="str">
        <f>VLOOKUP(A176,HOP!A:C,3,0)</f>
        <v>4338808</v>
      </c>
      <c r="G176" s="4">
        <f t="shared" si="4"/>
        <v>0</v>
      </c>
      <c r="H176" s="4" t="str">
        <f t="shared" si="5"/>
        <v>，4338808</v>
      </c>
      <c r="I176" s="4" t="str">
        <f>VLOOKUP(A176,HOP!A:U,21,0)</f>
        <v>直采</v>
      </c>
    </row>
    <row r="177" s="4" customFormat="1" hidden="1" spans="1:9">
      <c r="A177" s="5">
        <v>999228722259465</v>
      </c>
      <c r="B177" s="6">
        <v>45258</v>
      </c>
      <c r="C177" s="6">
        <v>45261</v>
      </c>
      <c r="D177" s="4">
        <v>1327.26</v>
      </c>
      <c r="E177" s="4" t="str">
        <f>VLOOKUP(A177,HOP!A:L,12,0)</f>
        <v>1327.26</v>
      </c>
      <c r="F177" s="4" t="str">
        <f>VLOOKUP(A177,HOP!A:C,3,0)</f>
        <v>4338818</v>
      </c>
      <c r="G177" s="4">
        <f t="shared" si="4"/>
        <v>0</v>
      </c>
      <c r="H177" s="4" t="str">
        <f t="shared" si="5"/>
        <v>，4338818</v>
      </c>
      <c r="I177" s="4" t="str">
        <f>VLOOKUP(A177,HOP!A:U,21,0)</f>
        <v>直采</v>
      </c>
    </row>
    <row r="178" s="4" customFormat="1" hidden="1" spans="1:9">
      <c r="A178" s="5">
        <v>999228726935671</v>
      </c>
      <c r="B178" s="6">
        <v>45260</v>
      </c>
      <c r="C178" s="6">
        <v>45263</v>
      </c>
      <c r="D178" s="4">
        <v>284.83</v>
      </c>
      <c r="E178" s="4" t="str">
        <f>VLOOKUP(A178,HOP!A:L,12,0)</f>
        <v>284.83</v>
      </c>
      <c r="F178" s="4" t="str">
        <f>VLOOKUP(A178,HOP!A:C,3,0)</f>
        <v>4339557</v>
      </c>
      <c r="G178" s="4">
        <f t="shared" si="4"/>
        <v>0</v>
      </c>
      <c r="H178" s="4" t="str">
        <f t="shared" si="5"/>
        <v>，4339557</v>
      </c>
      <c r="I178" s="4" t="str">
        <f>VLOOKUP(A178,HOP!A:U,21,0)</f>
        <v>直采</v>
      </c>
    </row>
    <row r="179" s="4" customFormat="1" hidden="1" spans="1:9">
      <c r="A179" s="5">
        <v>999228728437629</v>
      </c>
      <c r="B179" s="6">
        <v>45258</v>
      </c>
      <c r="C179" s="6">
        <v>45263</v>
      </c>
      <c r="D179" s="4">
        <v>637.42</v>
      </c>
      <c r="E179" s="4" t="str">
        <f>VLOOKUP(A179,HOP!A:L,12,0)</f>
        <v>637.42</v>
      </c>
      <c r="F179" s="4" t="str">
        <f>VLOOKUP(A179,HOP!A:C,3,0)</f>
        <v>4339843</v>
      </c>
      <c r="G179" s="4">
        <f t="shared" si="4"/>
        <v>0</v>
      </c>
      <c r="H179" s="4" t="str">
        <f t="shared" si="5"/>
        <v>，4339843</v>
      </c>
      <c r="I179" s="4" t="str">
        <f>VLOOKUP(A179,HOP!A:U,21,0)</f>
        <v>直采</v>
      </c>
    </row>
    <row r="180" s="4" customFormat="1" hidden="1" spans="1:9">
      <c r="A180" s="5">
        <v>999228730183688</v>
      </c>
      <c r="B180" s="6">
        <v>45259</v>
      </c>
      <c r="C180" s="6">
        <v>45260</v>
      </c>
      <c r="D180" s="4">
        <v>53.56</v>
      </c>
      <c r="E180" s="4" t="str">
        <f>VLOOKUP(A180,HOP!A:L,12,0)</f>
        <v>53.56</v>
      </c>
      <c r="F180" s="4" t="str">
        <f>VLOOKUP(A180,HOP!A:C,3,0)</f>
        <v>4340388</v>
      </c>
      <c r="G180" s="4">
        <f t="shared" si="4"/>
        <v>0</v>
      </c>
      <c r="H180" s="4" t="str">
        <f t="shared" si="5"/>
        <v>，4340388</v>
      </c>
      <c r="I180" s="4" t="str">
        <f>VLOOKUP(A180,HOP!A:U,21,0)</f>
        <v>直采</v>
      </c>
    </row>
    <row r="181" s="4" customFormat="1" hidden="1" spans="1:9">
      <c r="A181" s="5">
        <v>999228730810089</v>
      </c>
      <c r="B181" s="6">
        <v>45259</v>
      </c>
      <c r="C181" s="6">
        <v>45261</v>
      </c>
      <c r="D181" s="4">
        <v>133.62</v>
      </c>
      <c r="E181" s="4" t="str">
        <f>VLOOKUP(A181,HOP!A:L,12,0)</f>
        <v>133.62</v>
      </c>
      <c r="F181" s="4" t="str">
        <f>VLOOKUP(A181,HOP!A:C,3,0)</f>
        <v>4340487</v>
      </c>
      <c r="G181" s="4">
        <f t="shared" si="4"/>
        <v>0</v>
      </c>
      <c r="H181" s="4" t="str">
        <f t="shared" si="5"/>
        <v>，4340487</v>
      </c>
      <c r="I181" s="4" t="str">
        <f>VLOOKUP(A181,HOP!A:U,21,0)</f>
        <v>直采</v>
      </c>
    </row>
    <row r="182" s="4" customFormat="1" hidden="1" spans="1:9">
      <c r="A182" s="5">
        <v>999228731158537</v>
      </c>
      <c r="B182" s="6">
        <v>45259</v>
      </c>
      <c r="C182" s="6">
        <v>45261</v>
      </c>
      <c r="D182" s="4">
        <v>136.7</v>
      </c>
      <c r="E182" s="4" t="str">
        <f>VLOOKUP(A182,HOP!A:L,12,0)</f>
        <v>136.70</v>
      </c>
      <c r="F182" s="4" t="str">
        <f>VLOOKUP(A182,HOP!A:C,3,0)</f>
        <v>4340555</v>
      </c>
      <c r="G182" s="4">
        <f t="shared" si="4"/>
        <v>0</v>
      </c>
      <c r="H182" s="4" t="str">
        <f t="shared" si="5"/>
        <v>，4340555</v>
      </c>
      <c r="I182" s="4" t="str">
        <f>VLOOKUP(A182,HOP!A:U,21,0)</f>
        <v>直采</v>
      </c>
    </row>
    <row r="183" s="4" customFormat="1" hidden="1" spans="1:9">
      <c r="A183" s="5">
        <v>999228731471177</v>
      </c>
      <c r="B183" s="6">
        <v>45261</v>
      </c>
      <c r="C183" s="6">
        <v>45263</v>
      </c>
      <c r="D183" s="4">
        <v>111.3</v>
      </c>
      <c r="E183" s="4" t="str">
        <f>VLOOKUP(A183,HOP!A:L,12,0)</f>
        <v>111.30</v>
      </c>
      <c r="F183" s="4" t="str">
        <f>VLOOKUP(A183,HOP!A:C,3,0)</f>
        <v>4340720</v>
      </c>
      <c r="G183" s="4">
        <f t="shared" si="4"/>
        <v>0</v>
      </c>
      <c r="H183" s="4" t="str">
        <f t="shared" si="5"/>
        <v>，4340720</v>
      </c>
      <c r="I183" s="4" t="str">
        <f>VLOOKUP(A183,HOP!A:U,21,0)</f>
        <v>直采</v>
      </c>
    </row>
    <row r="184" s="4" customFormat="1" hidden="1" spans="1:9">
      <c r="A184" s="5">
        <v>28732370831</v>
      </c>
      <c r="B184" s="6">
        <v>45260</v>
      </c>
      <c r="C184" s="6">
        <v>45262</v>
      </c>
      <c r="D184" s="4">
        <v>342.84</v>
      </c>
      <c r="E184" s="4" t="str">
        <f>VLOOKUP(A184,HOP!A:L,12,0)</f>
        <v>342.84</v>
      </c>
      <c r="F184" s="4" t="str">
        <f>VLOOKUP(A184,HOP!A:C,3,0)</f>
        <v>4341076</v>
      </c>
      <c r="G184" s="4">
        <f t="shared" si="4"/>
        <v>0</v>
      </c>
      <c r="H184" s="4" t="str">
        <f t="shared" si="5"/>
        <v>，4341076</v>
      </c>
      <c r="I184" s="4" t="str">
        <f>VLOOKUP(A184,HOP!A:U,21,0)</f>
        <v>直采</v>
      </c>
    </row>
    <row r="185" s="4" customFormat="1" hidden="1" spans="1:9">
      <c r="A185" s="5">
        <v>999228732499565</v>
      </c>
      <c r="B185" s="6">
        <v>45261</v>
      </c>
      <c r="C185" s="6">
        <v>45263</v>
      </c>
      <c r="D185" s="4">
        <v>384.68</v>
      </c>
      <c r="E185" s="4" t="str">
        <f>VLOOKUP(A185,HOP!A:L,12,0)</f>
        <v>384.68</v>
      </c>
      <c r="F185" s="4" t="str">
        <f>VLOOKUP(A185,HOP!A:C,3,0)</f>
        <v>4341109</v>
      </c>
      <c r="G185" s="4">
        <f t="shared" si="4"/>
        <v>0</v>
      </c>
      <c r="H185" s="4" t="str">
        <f t="shared" si="5"/>
        <v>，4341109</v>
      </c>
      <c r="I185" s="4" t="str">
        <f>VLOOKUP(A185,HOP!A:U,21,0)</f>
        <v>直采</v>
      </c>
    </row>
    <row r="186" s="4" customFormat="1" hidden="1" spans="1:9">
      <c r="A186" s="5">
        <v>999228732861767</v>
      </c>
      <c r="B186" s="6">
        <v>45258</v>
      </c>
      <c r="C186" s="6">
        <v>45259</v>
      </c>
      <c r="D186" s="4">
        <v>31.94</v>
      </c>
      <c r="E186" s="4" t="str">
        <f>VLOOKUP(A186,HOP!A:L,12,0)</f>
        <v>31.94</v>
      </c>
      <c r="F186" s="4" t="str">
        <f>VLOOKUP(A186,HOP!A:C,3,0)</f>
        <v>4341173</v>
      </c>
      <c r="G186" s="4">
        <f t="shared" si="4"/>
        <v>0</v>
      </c>
      <c r="H186" s="4" t="str">
        <f t="shared" si="5"/>
        <v>，4341173</v>
      </c>
      <c r="I186" s="4" t="str">
        <f>VLOOKUP(A186,HOP!A:U,21,0)</f>
        <v>直采</v>
      </c>
    </row>
    <row r="187" s="4" customFormat="1" hidden="1" spans="1:9">
      <c r="A187" s="5">
        <v>999228733409103</v>
      </c>
      <c r="B187" s="6">
        <v>45259</v>
      </c>
      <c r="C187" s="6">
        <v>45262</v>
      </c>
      <c r="D187" s="4">
        <v>2157.48</v>
      </c>
      <c r="E187" s="4" t="str">
        <f>VLOOKUP(A187,HOP!A:L,12,0)</f>
        <v>2157.48</v>
      </c>
      <c r="F187" s="4" t="str">
        <f>VLOOKUP(A187,HOP!A:C,3,0)</f>
        <v>4341447</v>
      </c>
      <c r="G187" s="4">
        <f t="shared" si="4"/>
        <v>0</v>
      </c>
      <c r="H187" s="4" t="str">
        <f t="shared" si="5"/>
        <v>，4341447</v>
      </c>
      <c r="I187" s="4" t="str">
        <f>VLOOKUP(A187,HOP!A:U,21,0)</f>
        <v>直采</v>
      </c>
    </row>
    <row r="188" s="4" customFormat="1" hidden="1" spans="1:9">
      <c r="A188" s="5">
        <v>999228734091154</v>
      </c>
      <c r="B188" s="6">
        <v>45259</v>
      </c>
      <c r="C188" s="6">
        <v>45260</v>
      </c>
      <c r="D188" s="4">
        <v>53.56</v>
      </c>
      <c r="E188" s="4" t="str">
        <f>VLOOKUP(A188,HOP!A:L,12,0)</f>
        <v>53.56</v>
      </c>
      <c r="F188" s="4" t="str">
        <f>VLOOKUP(A188,HOP!A:C,3,0)</f>
        <v>4341829</v>
      </c>
      <c r="G188" s="4">
        <f t="shared" si="4"/>
        <v>0</v>
      </c>
      <c r="H188" s="4" t="str">
        <f t="shared" si="5"/>
        <v>，4341829</v>
      </c>
      <c r="I188" s="4" t="str">
        <f>VLOOKUP(A188,HOP!A:U,21,0)</f>
        <v>直采</v>
      </c>
    </row>
    <row r="189" s="4" customFormat="1" hidden="1" spans="1:9">
      <c r="A189" s="5">
        <v>999228740017266</v>
      </c>
      <c r="B189" s="6">
        <v>45259</v>
      </c>
      <c r="C189" s="6">
        <v>45261</v>
      </c>
      <c r="D189" s="4">
        <v>107.12</v>
      </c>
      <c r="E189" s="4" t="str">
        <f>VLOOKUP(A189,HOP!A:L,12,0)</f>
        <v>107.12</v>
      </c>
      <c r="F189" s="4" t="str">
        <f>VLOOKUP(A189,HOP!A:C,3,0)</f>
        <v>4341987</v>
      </c>
      <c r="G189" s="4">
        <f t="shared" si="4"/>
        <v>0</v>
      </c>
      <c r="H189" s="4" t="str">
        <f t="shared" si="5"/>
        <v>，4341987</v>
      </c>
      <c r="I189" s="4" t="str">
        <f>VLOOKUP(A189,HOP!A:U,21,0)</f>
        <v>直采</v>
      </c>
    </row>
    <row r="190" s="4" customFormat="1" hidden="1" spans="1:9">
      <c r="A190" s="5">
        <v>999228744306324</v>
      </c>
      <c r="B190" s="6">
        <v>45259</v>
      </c>
      <c r="C190" s="6">
        <v>45261</v>
      </c>
      <c r="D190" s="4">
        <v>392.5</v>
      </c>
      <c r="E190" s="4" t="str">
        <f>VLOOKUP(A190,HOP!A:L,12,0)</f>
        <v>392.50</v>
      </c>
      <c r="F190" s="4" t="str">
        <f>VLOOKUP(A190,HOP!A:C,3,0)</f>
        <v>4343102</v>
      </c>
      <c r="G190" s="4">
        <f t="shared" si="4"/>
        <v>0</v>
      </c>
      <c r="H190" s="4" t="str">
        <f t="shared" si="5"/>
        <v>，4343102</v>
      </c>
      <c r="I190" s="4" t="str">
        <f>VLOOKUP(A190,HOP!A:U,21,0)</f>
        <v>直采</v>
      </c>
    </row>
    <row r="191" s="4" customFormat="1" hidden="1" spans="1:9">
      <c r="A191" s="5">
        <v>999228747388101</v>
      </c>
      <c r="B191" s="6">
        <v>45259</v>
      </c>
      <c r="C191" s="6">
        <v>45260</v>
      </c>
      <c r="D191" s="4">
        <v>221.21</v>
      </c>
      <c r="E191" s="4" t="str">
        <f>VLOOKUP(A191,HOP!A:L,12,0)</f>
        <v>221.21</v>
      </c>
      <c r="F191" s="4" t="str">
        <f>VLOOKUP(A191,HOP!A:C,3,0)</f>
        <v>4344015</v>
      </c>
      <c r="G191" s="4">
        <f t="shared" si="4"/>
        <v>0</v>
      </c>
      <c r="H191" s="4" t="str">
        <f t="shared" si="5"/>
        <v>，4344015</v>
      </c>
      <c r="I191" s="4" t="str">
        <f>VLOOKUP(A191,HOP!A:U,21,0)</f>
        <v>直采</v>
      </c>
    </row>
    <row r="192" s="4" customFormat="1" hidden="1" spans="1:9">
      <c r="A192" s="5">
        <v>999228748686933</v>
      </c>
      <c r="B192" s="6">
        <v>45259</v>
      </c>
      <c r="C192" s="6">
        <v>45260</v>
      </c>
      <c r="D192" s="4">
        <v>196.25</v>
      </c>
      <c r="E192" s="4" t="str">
        <f>VLOOKUP(A192,HOP!A:L,12,0)</f>
        <v>196.25</v>
      </c>
      <c r="F192" s="4" t="str">
        <f>VLOOKUP(A192,HOP!A:C,3,0)</f>
        <v>4344503</v>
      </c>
      <c r="G192" s="4">
        <f t="shared" si="4"/>
        <v>0</v>
      </c>
      <c r="H192" s="4" t="str">
        <f t="shared" si="5"/>
        <v>，4344503</v>
      </c>
      <c r="I192" s="4" t="str">
        <f>VLOOKUP(A192,HOP!A:U,21,0)</f>
        <v>直采</v>
      </c>
    </row>
    <row r="193" s="4" customFormat="1" hidden="1" spans="1:9">
      <c r="A193" s="5">
        <v>999228748701247</v>
      </c>
      <c r="B193" s="6">
        <v>45259</v>
      </c>
      <c r="C193" s="6">
        <v>45260</v>
      </c>
      <c r="D193" s="4">
        <v>196.25</v>
      </c>
      <c r="E193" s="4" t="str">
        <f>VLOOKUP(A193,HOP!A:L,12,0)</f>
        <v>196.25</v>
      </c>
      <c r="F193" s="4" t="str">
        <f>VLOOKUP(A193,HOP!A:C,3,0)</f>
        <v>4344512</v>
      </c>
      <c r="G193" s="4">
        <f t="shared" si="4"/>
        <v>0</v>
      </c>
      <c r="H193" s="4" t="str">
        <f t="shared" si="5"/>
        <v>，4344512</v>
      </c>
      <c r="I193" s="4" t="str">
        <f>VLOOKUP(A193,HOP!A:U,21,0)</f>
        <v>直采</v>
      </c>
    </row>
    <row r="194" s="4" customFormat="1" hidden="1" spans="1:9">
      <c r="A194" s="5">
        <v>999228748779471</v>
      </c>
      <c r="B194" s="6">
        <v>45259</v>
      </c>
      <c r="C194" s="6">
        <v>45260</v>
      </c>
      <c r="D194" s="4">
        <v>29.08</v>
      </c>
      <c r="E194" s="4" t="str">
        <f>VLOOKUP(A194,HOP!A:L,12,0)</f>
        <v>29.08</v>
      </c>
      <c r="F194" s="4" t="str">
        <f>VLOOKUP(A194,HOP!A:C,3,0)</f>
        <v>4344534</v>
      </c>
      <c r="G194" s="4">
        <f t="shared" si="4"/>
        <v>0</v>
      </c>
      <c r="H194" s="4" t="str">
        <f t="shared" si="5"/>
        <v>，4344534</v>
      </c>
      <c r="I194" s="4" t="str">
        <f>VLOOKUP(A194,HOP!A:U,21,0)</f>
        <v>直采</v>
      </c>
    </row>
    <row r="195" s="4" customFormat="1" hidden="1" spans="1:9">
      <c r="A195" s="5">
        <v>999228748794099</v>
      </c>
      <c r="B195" s="6">
        <v>45260</v>
      </c>
      <c r="C195" s="6">
        <v>45261</v>
      </c>
      <c r="D195" s="4">
        <v>29.08</v>
      </c>
      <c r="E195" s="4" t="str">
        <f>VLOOKUP(A195,HOP!A:L,12,0)</f>
        <v>29.08</v>
      </c>
      <c r="F195" s="4" t="str">
        <f>VLOOKUP(A195,HOP!A:C,3,0)</f>
        <v>4344541</v>
      </c>
      <c r="G195" s="4">
        <f t="shared" ref="G195:G246" si="6">D195-E195</f>
        <v>0</v>
      </c>
      <c r="H195" s="4" t="str">
        <f t="shared" ref="H195:H246" si="7">$H$1&amp;F195</f>
        <v>，4344541</v>
      </c>
      <c r="I195" s="4" t="str">
        <f>VLOOKUP(A195,HOP!A:U,21,0)</f>
        <v>直采</v>
      </c>
    </row>
    <row r="196" s="4" customFormat="1" hidden="1" spans="1:9">
      <c r="A196" s="5">
        <v>999228748804874</v>
      </c>
      <c r="B196" s="6">
        <v>45261</v>
      </c>
      <c r="C196" s="6">
        <v>45262</v>
      </c>
      <c r="D196" s="4">
        <v>29.08</v>
      </c>
      <c r="E196" s="4" t="str">
        <f>VLOOKUP(A196,HOP!A:L,12,0)</f>
        <v>29.08</v>
      </c>
      <c r="F196" s="4" t="str">
        <f>VLOOKUP(A196,HOP!A:C,3,0)</f>
        <v>4344543</v>
      </c>
      <c r="G196" s="4">
        <f t="shared" si="6"/>
        <v>0</v>
      </c>
      <c r="H196" s="4" t="str">
        <f t="shared" si="7"/>
        <v>，4344543</v>
      </c>
      <c r="I196" s="4" t="str">
        <f>VLOOKUP(A196,HOP!A:U,21,0)</f>
        <v>直采</v>
      </c>
    </row>
    <row r="197" s="4" customFormat="1" hidden="1" spans="1:9">
      <c r="A197" s="5">
        <v>999228751216981</v>
      </c>
      <c r="B197" s="6">
        <v>45259</v>
      </c>
      <c r="C197" s="6">
        <v>45261</v>
      </c>
      <c r="D197" s="4">
        <v>391.31</v>
      </c>
      <c r="E197" s="4" t="str">
        <f>VLOOKUP(A197,HOP!A:L,12,0)</f>
        <v>391.31</v>
      </c>
      <c r="F197" s="4" t="str">
        <f>VLOOKUP(A197,HOP!A:C,3,0)</f>
        <v>4345459</v>
      </c>
      <c r="G197" s="4">
        <f t="shared" si="6"/>
        <v>0</v>
      </c>
      <c r="H197" s="4" t="str">
        <f t="shared" si="7"/>
        <v>，4345459</v>
      </c>
      <c r="I197" s="4" t="str">
        <f>VLOOKUP(A197,HOP!A:U,21,0)</f>
        <v>直采</v>
      </c>
    </row>
    <row r="198" s="4" customFormat="1" hidden="1" spans="1:9">
      <c r="A198" s="5">
        <v>999228751328145</v>
      </c>
      <c r="B198" s="6">
        <v>45259</v>
      </c>
      <c r="C198" s="6">
        <v>45260</v>
      </c>
      <c r="D198" s="4">
        <v>100.1</v>
      </c>
      <c r="E198" s="4" t="str">
        <f>VLOOKUP(A198,HOP!A:L,12,0)</f>
        <v>100.10</v>
      </c>
      <c r="F198" s="4" t="str">
        <f>VLOOKUP(A198,HOP!A:C,3,0)</f>
        <v>4345484</v>
      </c>
      <c r="G198" s="4">
        <f t="shared" si="6"/>
        <v>0</v>
      </c>
      <c r="H198" s="4" t="str">
        <f t="shared" si="7"/>
        <v>，4345484</v>
      </c>
      <c r="I198" s="4" t="str">
        <f>VLOOKUP(A198,HOP!A:U,21,0)</f>
        <v>直采</v>
      </c>
    </row>
    <row r="199" s="4" customFormat="1" hidden="1" spans="1:9">
      <c r="A199" s="5">
        <v>999228751478371</v>
      </c>
      <c r="B199" s="6">
        <v>45262</v>
      </c>
      <c r="C199" s="6">
        <v>45263</v>
      </c>
      <c r="D199" s="4">
        <v>60.11</v>
      </c>
      <c r="E199" s="4" t="str">
        <f>VLOOKUP(A199,HOP!A:L,12,0)</f>
        <v>60.11</v>
      </c>
      <c r="F199" s="4" t="str">
        <f>VLOOKUP(A199,HOP!A:C,3,0)</f>
        <v>4345527</v>
      </c>
      <c r="G199" s="4">
        <f t="shared" si="6"/>
        <v>0</v>
      </c>
      <c r="H199" s="4" t="str">
        <f t="shared" si="7"/>
        <v>，4345527</v>
      </c>
      <c r="I199" s="4" t="str">
        <f>VLOOKUP(A199,HOP!A:U,21,0)</f>
        <v>直采</v>
      </c>
    </row>
    <row r="200" s="4" customFormat="1" hidden="1" spans="1:9">
      <c r="A200" s="5">
        <v>999228751605655</v>
      </c>
      <c r="B200" s="6">
        <v>45259</v>
      </c>
      <c r="C200" s="6">
        <v>45261</v>
      </c>
      <c r="D200" s="4">
        <v>190.4</v>
      </c>
      <c r="E200" s="4" t="str">
        <f>VLOOKUP(A200,HOP!A:L,12,0)</f>
        <v>190.40</v>
      </c>
      <c r="F200" s="4" t="str">
        <f>VLOOKUP(A200,HOP!A:C,3,0)</f>
        <v>4345650</v>
      </c>
      <c r="G200" s="4">
        <f t="shared" si="6"/>
        <v>0</v>
      </c>
      <c r="H200" s="4" t="str">
        <f t="shared" si="7"/>
        <v>，4345650</v>
      </c>
      <c r="I200" s="4" t="str">
        <f>VLOOKUP(A200,HOP!A:U,21,0)</f>
        <v>直采</v>
      </c>
    </row>
    <row r="201" s="4" customFormat="1" hidden="1" spans="1:9">
      <c r="A201" s="5">
        <v>999228760932068</v>
      </c>
      <c r="B201" s="6">
        <v>45259</v>
      </c>
      <c r="C201" s="6">
        <v>45261</v>
      </c>
      <c r="D201" s="4">
        <v>118.28</v>
      </c>
      <c r="E201" s="4" t="str">
        <f>VLOOKUP(A201,HOP!A:L,12,0)</f>
        <v>118.28</v>
      </c>
      <c r="F201" s="4" t="str">
        <f>VLOOKUP(A201,HOP!A:C,3,0)</f>
        <v>4346015</v>
      </c>
      <c r="G201" s="4">
        <f t="shared" si="6"/>
        <v>0</v>
      </c>
      <c r="H201" s="4" t="str">
        <f t="shared" si="7"/>
        <v>，4346015</v>
      </c>
      <c r="I201" s="4" t="str">
        <f>VLOOKUP(A201,HOP!A:U,21,0)</f>
        <v>直采</v>
      </c>
    </row>
    <row r="202" s="4" customFormat="1" hidden="1" spans="1:9">
      <c r="A202" s="5">
        <v>999228761440805</v>
      </c>
      <c r="B202" s="6">
        <v>45259</v>
      </c>
      <c r="C202" s="6">
        <v>45261</v>
      </c>
      <c r="D202" s="4">
        <v>69.06</v>
      </c>
      <c r="E202" s="4" t="str">
        <f>VLOOKUP(A202,HOP!A:L,12,0)</f>
        <v>69.06</v>
      </c>
      <c r="F202" s="4" t="str">
        <f>VLOOKUP(A202,HOP!A:C,3,0)</f>
        <v>4346074</v>
      </c>
      <c r="G202" s="4">
        <f t="shared" si="6"/>
        <v>0</v>
      </c>
      <c r="H202" s="4" t="str">
        <f t="shared" si="7"/>
        <v>，4346074</v>
      </c>
      <c r="I202" s="4" t="str">
        <f>VLOOKUP(A202,HOP!A:U,21,0)</f>
        <v>直采</v>
      </c>
    </row>
    <row r="203" s="4" customFormat="1" hidden="1" spans="1:9">
      <c r="A203" s="5">
        <v>999228761755237</v>
      </c>
      <c r="B203" s="6">
        <v>45261</v>
      </c>
      <c r="C203" s="6">
        <v>45263</v>
      </c>
      <c r="D203" s="4">
        <v>454.64</v>
      </c>
      <c r="E203" s="4" t="str">
        <f>VLOOKUP(A203,HOP!A:L,12,0)</f>
        <v>454.64</v>
      </c>
      <c r="F203" s="4" t="str">
        <f>VLOOKUP(A203,HOP!A:C,3,0)</f>
        <v>4346116</v>
      </c>
      <c r="G203" s="4">
        <f t="shared" si="6"/>
        <v>0</v>
      </c>
      <c r="H203" s="4" t="str">
        <f t="shared" si="7"/>
        <v>，4346116</v>
      </c>
      <c r="I203" s="4" t="str">
        <f>VLOOKUP(A203,HOP!A:U,21,0)</f>
        <v>直采</v>
      </c>
    </row>
    <row r="204" s="4" customFormat="1" hidden="1" spans="1:9">
      <c r="A204" s="5">
        <v>999228762635213</v>
      </c>
      <c r="B204" s="6">
        <v>45260</v>
      </c>
      <c r="C204" s="6">
        <v>45261</v>
      </c>
      <c r="D204" s="4">
        <v>44.6</v>
      </c>
      <c r="E204" s="4" t="str">
        <f>VLOOKUP(A204,HOP!A:L,12,0)</f>
        <v>44.60</v>
      </c>
      <c r="F204" s="4" t="str">
        <f>VLOOKUP(A204,HOP!A:C,3,0)</f>
        <v>4346347</v>
      </c>
      <c r="G204" s="4">
        <f t="shared" si="6"/>
        <v>0</v>
      </c>
      <c r="H204" s="4" t="str">
        <f t="shared" si="7"/>
        <v>，4346347</v>
      </c>
      <c r="I204" s="4" t="str">
        <f>VLOOKUP(A204,HOP!A:U,21,0)</f>
        <v>直采</v>
      </c>
    </row>
    <row r="205" s="4" customFormat="1" hidden="1" spans="1:9">
      <c r="A205" s="5">
        <v>999228764372814</v>
      </c>
      <c r="B205" s="6">
        <v>45259</v>
      </c>
      <c r="C205" s="6">
        <v>45260</v>
      </c>
      <c r="D205" s="4">
        <v>54.24</v>
      </c>
      <c r="E205" s="4" t="str">
        <f>VLOOKUP(A205,HOP!A:L,12,0)</f>
        <v>54.24</v>
      </c>
      <c r="F205" s="4" t="str">
        <f>VLOOKUP(A205,HOP!A:C,3,0)</f>
        <v>4346663</v>
      </c>
      <c r="G205" s="4">
        <f t="shared" si="6"/>
        <v>0</v>
      </c>
      <c r="H205" s="4" t="str">
        <f t="shared" si="7"/>
        <v>，4346663</v>
      </c>
      <c r="I205" s="4" t="str">
        <f>VLOOKUP(A205,HOP!A:U,21,0)</f>
        <v>直采</v>
      </c>
    </row>
    <row r="206" s="4" customFormat="1" hidden="1" spans="1:9">
      <c r="A206" s="5">
        <v>999228764534111</v>
      </c>
      <c r="B206" s="6">
        <v>45259</v>
      </c>
      <c r="C206" s="6">
        <v>45260</v>
      </c>
      <c r="D206" s="4">
        <v>69.06</v>
      </c>
      <c r="E206" s="4" t="str">
        <f>VLOOKUP(A206,HOP!A:L,12,0)</f>
        <v>69.06</v>
      </c>
      <c r="F206" s="4" t="str">
        <f>VLOOKUP(A206,HOP!A:C,3,0)</f>
        <v>4346694</v>
      </c>
      <c r="G206" s="4">
        <f t="shared" si="6"/>
        <v>0</v>
      </c>
      <c r="H206" s="4" t="str">
        <f t="shared" si="7"/>
        <v>，4346694</v>
      </c>
      <c r="I206" s="4" t="str">
        <f>VLOOKUP(A206,HOP!A:U,21,0)</f>
        <v>直采</v>
      </c>
    </row>
    <row r="207" s="4" customFormat="1" hidden="1" spans="1:9">
      <c r="A207" s="5">
        <v>999228765604737</v>
      </c>
      <c r="B207" s="6">
        <v>45262</v>
      </c>
      <c r="C207" s="6">
        <v>45263</v>
      </c>
      <c r="D207" s="4">
        <v>41.24</v>
      </c>
      <c r="E207" s="4" t="str">
        <f>VLOOKUP(A207,HOP!A:L,12,0)</f>
        <v>41.24</v>
      </c>
      <c r="F207" s="4" t="str">
        <f>VLOOKUP(A207,HOP!A:C,3,0)</f>
        <v>4346955</v>
      </c>
      <c r="G207" s="4">
        <f t="shared" si="6"/>
        <v>0</v>
      </c>
      <c r="H207" s="4" t="str">
        <f t="shared" si="7"/>
        <v>，4346955</v>
      </c>
      <c r="I207" s="4" t="str">
        <f>VLOOKUP(A207,HOP!A:U,21,0)</f>
        <v>直采</v>
      </c>
    </row>
    <row r="208" s="4" customFormat="1" hidden="1" spans="1:9">
      <c r="A208" s="5">
        <v>999228766452179</v>
      </c>
      <c r="B208" s="6">
        <v>45259</v>
      </c>
      <c r="C208" s="6">
        <v>45262</v>
      </c>
      <c r="D208" s="4">
        <v>248.28</v>
      </c>
      <c r="E208" s="4" t="str">
        <f>VLOOKUP(A208,HOP!A:L,12,0)</f>
        <v>248.28</v>
      </c>
      <c r="F208" s="4" t="str">
        <f>VLOOKUP(A208,HOP!A:C,3,0)</f>
        <v>4347287</v>
      </c>
      <c r="G208" s="4">
        <f t="shared" si="6"/>
        <v>0</v>
      </c>
      <c r="H208" s="4" t="str">
        <f t="shared" si="7"/>
        <v>，4347287</v>
      </c>
      <c r="I208" s="4" t="str">
        <f>VLOOKUP(A208,HOP!A:U,21,0)</f>
        <v>直采</v>
      </c>
    </row>
    <row r="209" s="4" customFormat="1" hidden="1" spans="1:9">
      <c r="A209" s="5">
        <v>999228767123840</v>
      </c>
      <c r="B209" s="6">
        <v>45261</v>
      </c>
      <c r="C209" s="6">
        <v>45262</v>
      </c>
      <c r="D209" s="4">
        <v>128.34</v>
      </c>
      <c r="E209" s="4" t="str">
        <f>VLOOKUP(A209,HOP!A:L,12,0)</f>
        <v>128.34</v>
      </c>
      <c r="F209" s="4" t="str">
        <f>VLOOKUP(A209,HOP!A:C,3,0)</f>
        <v>4347470</v>
      </c>
      <c r="G209" s="4">
        <f t="shared" si="6"/>
        <v>0</v>
      </c>
      <c r="H209" s="4" t="str">
        <f t="shared" si="7"/>
        <v>，4347470</v>
      </c>
      <c r="I209" s="4" t="str">
        <f>VLOOKUP(A209,HOP!A:U,21,0)</f>
        <v>直采</v>
      </c>
    </row>
    <row r="210" s="4" customFormat="1" hidden="1" spans="1:9">
      <c r="A210" s="5">
        <v>999228767436500</v>
      </c>
      <c r="B210" s="6">
        <v>45260</v>
      </c>
      <c r="C210" s="6">
        <v>45261</v>
      </c>
      <c r="D210" s="4">
        <v>133.51</v>
      </c>
      <c r="E210" s="4" t="str">
        <f>VLOOKUP(A210,HOP!A:L,12,0)</f>
        <v>133.51</v>
      </c>
      <c r="F210" s="4" t="str">
        <f>VLOOKUP(A210,HOP!A:C,3,0)</f>
        <v>4347788</v>
      </c>
      <c r="G210" s="4">
        <f t="shared" si="6"/>
        <v>0</v>
      </c>
      <c r="H210" s="4" t="str">
        <f t="shared" si="7"/>
        <v>，4347788</v>
      </c>
      <c r="I210" s="4" t="str">
        <f>VLOOKUP(A210,HOP!A:U,21,0)</f>
        <v>直采</v>
      </c>
    </row>
    <row r="211" s="4" customFormat="1" hidden="1" spans="1:9">
      <c r="A211" s="5">
        <v>999228767875636</v>
      </c>
      <c r="B211" s="6">
        <v>45260</v>
      </c>
      <c r="C211" s="6">
        <v>45261</v>
      </c>
      <c r="D211" s="4">
        <v>54.8</v>
      </c>
      <c r="E211" s="4" t="str">
        <f>VLOOKUP(A211,HOP!A:L,12,0)</f>
        <v>54.80</v>
      </c>
      <c r="F211" s="4" t="str">
        <f>VLOOKUP(A211,HOP!A:C,3,0)</f>
        <v>4348219</v>
      </c>
      <c r="G211" s="4">
        <f t="shared" si="6"/>
        <v>0</v>
      </c>
      <c r="H211" s="4" t="str">
        <f t="shared" si="7"/>
        <v>，4348219</v>
      </c>
      <c r="I211" s="4" t="str">
        <f>VLOOKUP(A211,HOP!A:U,21,0)</f>
        <v>直采</v>
      </c>
    </row>
    <row r="212" s="4" customFormat="1" hidden="1" spans="1:9">
      <c r="A212" s="5">
        <v>999228768088194</v>
      </c>
      <c r="B212" s="6">
        <v>45260</v>
      </c>
      <c r="C212" s="6">
        <v>45261</v>
      </c>
      <c r="D212" s="4">
        <v>196.7</v>
      </c>
      <c r="E212" s="4" t="str">
        <f>VLOOKUP(A212,HOP!A:L,12,0)</f>
        <v>196.70</v>
      </c>
      <c r="F212" s="4" t="str">
        <f>VLOOKUP(A212,HOP!A:C,3,0)</f>
        <v>4348325</v>
      </c>
      <c r="G212" s="4">
        <f t="shared" si="6"/>
        <v>0</v>
      </c>
      <c r="H212" s="4" t="str">
        <f t="shared" si="7"/>
        <v>，4348325</v>
      </c>
      <c r="I212" s="4" t="str">
        <f>VLOOKUP(A212,HOP!A:U,21,0)</f>
        <v>直采</v>
      </c>
    </row>
    <row r="213" s="4" customFormat="1" hidden="1" spans="1:9">
      <c r="A213" s="5">
        <v>999228768089178</v>
      </c>
      <c r="B213" s="6">
        <v>45260</v>
      </c>
      <c r="C213" s="6">
        <v>45261</v>
      </c>
      <c r="D213" s="4">
        <v>196.7</v>
      </c>
      <c r="E213" s="4" t="str">
        <f>VLOOKUP(A213,HOP!A:L,12,0)</f>
        <v>196.70</v>
      </c>
      <c r="F213" s="4" t="str">
        <f>VLOOKUP(A213,HOP!A:C,3,0)</f>
        <v>4348328</v>
      </c>
      <c r="G213" s="4">
        <f t="shared" si="6"/>
        <v>0</v>
      </c>
      <c r="H213" s="4" t="str">
        <f t="shared" si="7"/>
        <v>，4348328</v>
      </c>
      <c r="I213" s="4" t="str">
        <f>VLOOKUP(A213,HOP!A:U,21,0)</f>
        <v>直采</v>
      </c>
    </row>
    <row r="214" s="4" customFormat="1" hidden="1" spans="1:9">
      <c r="A214" s="5">
        <v>999228768093258</v>
      </c>
      <c r="B214" s="6">
        <v>45260</v>
      </c>
      <c r="C214" s="6">
        <v>45261</v>
      </c>
      <c r="D214" s="4">
        <v>196.7</v>
      </c>
      <c r="E214" s="4" t="str">
        <f>VLOOKUP(A214,HOP!A:L,12,0)</f>
        <v>196.70</v>
      </c>
      <c r="F214" s="4" t="str">
        <f>VLOOKUP(A214,HOP!A:C,3,0)</f>
        <v>4348330</v>
      </c>
      <c r="G214" s="4">
        <f t="shared" si="6"/>
        <v>0</v>
      </c>
      <c r="H214" s="4" t="str">
        <f t="shared" si="7"/>
        <v>，4348330</v>
      </c>
      <c r="I214" s="4" t="str">
        <f>VLOOKUP(A214,HOP!A:U,21,0)</f>
        <v>直采</v>
      </c>
    </row>
    <row r="215" s="4" customFormat="1" hidden="1" spans="1:9">
      <c r="A215" s="5">
        <v>999228774291177</v>
      </c>
      <c r="B215" s="6">
        <v>45261</v>
      </c>
      <c r="C215" s="6">
        <v>45262</v>
      </c>
      <c r="D215" s="4">
        <v>59.14</v>
      </c>
      <c r="E215" s="4" t="str">
        <f>VLOOKUP(A215,HOP!A:L,12,0)</f>
        <v>59.14</v>
      </c>
      <c r="F215" s="4" t="str">
        <f>VLOOKUP(A215,HOP!A:C,3,0)</f>
        <v>4349864</v>
      </c>
      <c r="G215" s="4">
        <f t="shared" si="6"/>
        <v>0</v>
      </c>
      <c r="H215" s="4" t="str">
        <f t="shared" si="7"/>
        <v>，4349864</v>
      </c>
      <c r="I215" s="4" t="str">
        <f>VLOOKUP(A215,HOP!A:U,21,0)</f>
        <v>直采</v>
      </c>
    </row>
    <row r="216" s="4" customFormat="1" hidden="1" spans="1:9">
      <c r="A216" s="5">
        <v>999228775317520</v>
      </c>
      <c r="B216" s="6">
        <v>45260</v>
      </c>
      <c r="C216" s="6">
        <v>45261</v>
      </c>
      <c r="D216" s="4">
        <v>221.73</v>
      </c>
      <c r="E216" s="4" t="str">
        <f>VLOOKUP(A216,HOP!A:L,12,0)</f>
        <v>221.73</v>
      </c>
      <c r="F216" s="4" t="str">
        <f>VLOOKUP(A216,HOP!A:C,3,0)</f>
        <v>4350139</v>
      </c>
      <c r="G216" s="4">
        <f t="shared" si="6"/>
        <v>0</v>
      </c>
      <c r="H216" s="4" t="str">
        <f t="shared" si="7"/>
        <v>，4350139</v>
      </c>
      <c r="I216" s="4" t="str">
        <f>VLOOKUP(A216,HOP!A:U,21,0)</f>
        <v>直采</v>
      </c>
    </row>
    <row r="217" s="4" customFormat="1" hidden="1" spans="1:9">
      <c r="A217" s="5">
        <v>999228776492519</v>
      </c>
      <c r="B217" s="6">
        <v>45261</v>
      </c>
      <c r="C217" s="6">
        <v>45263</v>
      </c>
      <c r="D217" s="4">
        <v>385.58</v>
      </c>
      <c r="E217" s="4" t="str">
        <f>VLOOKUP(A217,HOP!A:L,12,0)</f>
        <v>385.58</v>
      </c>
      <c r="F217" s="4" t="str">
        <f>VLOOKUP(A217,HOP!A:C,3,0)</f>
        <v>4350448</v>
      </c>
      <c r="G217" s="4">
        <f t="shared" si="6"/>
        <v>0</v>
      </c>
      <c r="H217" s="4" t="str">
        <f t="shared" si="7"/>
        <v>，4350448</v>
      </c>
      <c r="I217" s="4" t="str">
        <f>VLOOKUP(A217,HOP!A:U,21,0)</f>
        <v>直采</v>
      </c>
    </row>
    <row r="218" s="4" customFormat="1" hidden="1" spans="1:9">
      <c r="A218" s="5">
        <v>999228776843275</v>
      </c>
      <c r="B218" s="6">
        <v>45260</v>
      </c>
      <c r="C218" s="6">
        <v>45261</v>
      </c>
      <c r="D218" s="4">
        <v>196.7</v>
      </c>
      <c r="E218" s="4" t="str">
        <f>VLOOKUP(A218,HOP!A:L,12,0)</f>
        <v>196.70</v>
      </c>
      <c r="F218" s="4" t="str">
        <f>VLOOKUP(A218,HOP!A:C,3,0)</f>
        <v>4350561</v>
      </c>
      <c r="G218" s="4">
        <f t="shared" si="6"/>
        <v>0</v>
      </c>
      <c r="H218" s="4" t="str">
        <f t="shared" si="7"/>
        <v>，4350561</v>
      </c>
      <c r="I218" s="4" t="str">
        <f>VLOOKUP(A218,HOP!A:U,21,0)</f>
        <v>直采</v>
      </c>
    </row>
    <row r="219" s="4" customFormat="1" hidden="1" spans="1:9">
      <c r="A219" s="5">
        <v>999229264971364</v>
      </c>
      <c r="B219" s="6">
        <v>45260</v>
      </c>
      <c r="C219" s="6">
        <v>45261</v>
      </c>
      <c r="D219" s="4">
        <v>54.28</v>
      </c>
      <c r="E219" s="4" t="str">
        <f>VLOOKUP(A219,HOP!A:L,12,0)</f>
        <v>54.28</v>
      </c>
      <c r="F219" s="4" t="str">
        <f>VLOOKUP(A219,HOP!A:C,3,0)</f>
        <v>4350742</v>
      </c>
      <c r="G219" s="4">
        <f t="shared" si="6"/>
        <v>0</v>
      </c>
      <c r="H219" s="4" t="str">
        <f t="shared" si="7"/>
        <v>，4350742</v>
      </c>
      <c r="I219" s="4" t="str">
        <f>VLOOKUP(A219,HOP!A:U,21,0)</f>
        <v>直采</v>
      </c>
    </row>
    <row r="220" s="4" customFormat="1" hidden="1" spans="1:9">
      <c r="A220" s="5">
        <v>999229266602526</v>
      </c>
      <c r="B220" s="6">
        <v>45262</v>
      </c>
      <c r="C220" s="6">
        <v>45263</v>
      </c>
      <c r="D220" s="4">
        <v>196.84</v>
      </c>
      <c r="E220" s="4" t="str">
        <f>VLOOKUP(A220,HOP!A:L,12,0)</f>
        <v>196.84</v>
      </c>
      <c r="F220" s="4" t="str">
        <f>VLOOKUP(A220,HOP!A:C,3,0)</f>
        <v>4351136</v>
      </c>
      <c r="G220" s="4">
        <f t="shared" si="6"/>
        <v>0</v>
      </c>
      <c r="H220" s="4" t="str">
        <f t="shared" si="7"/>
        <v>，4351136</v>
      </c>
      <c r="I220" s="4" t="str">
        <f>VLOOKUP(A220,HOP!A:U,21,0)</f>
        <v>直采</v>
      </c>
    </row>
    <row r="221" s="4" customFormat="1" hidden="1" spans="1:9">
      <c r="A221" s="5">
        <v>999229268638109</v>
      </c>
      <c r="B221" s="6">
        <v>45260</v>
      </c>
      <c r="C221" s="6">
        <v>45261</v>
      </c>
      <c r="D221" s="4">
        <v>79.32</v>
      </c>
      <c r="E221" s="4" t="str">
        <f>VLOOKUP(A221,HOP!A:L,12,0)</f>
        <v>79.32</v>
      </c>
      <c r="F221" s="4" t="str">
        <f>VLOOKUP(A221,HOP!A:C,3,0)</f>
        <v>4351668</v>
      </c>
      <c r="G221" s="4">
        <f t="shared" si="6"/>
        <v>0</v>
      </c>
      <c r="H221" s="4" t="str">
        <f t="shared" si="7"/>
        <v>，4351668</v>
      </c>
      <c r="I221" s="4" t="str">
        <f>VLOOKUP(A221,HOP!A:U,21,0)</f>
        <v>直采</v>
      </c>
    </row>
    <row r="222" s="4" customFormat="1" hidden="1" spans="1:9">
      <c r="A222" s="5">
        <v>999229268971950</v>
      </c>
      <c r="B222" s="6">
        <v>45260</v>
      </c>
      <c r="C222" s="6">
        <v>45262</v>
      </c>
      <c r="D222" s="4">
        <v>155.29</v>
      </c>
      <c r="E222" s="4" t="str">
        <f>VLOOKUP(A222,HOP!A:L,12,0)</f>
        <v>155.29</v>
      </c>
      <c r="F222" s="4" t="str">
        <f>VLOOKUP(A222,HOP!A:C,3,0)</f>
        <v>4351803</v>
      </c>
      <c r="G222" s="4">
        <f t="shared" si="6"/>
        <v>0</v>
      </c>
      <c r="H222" s="4" t="str">
        <f t="shared" si="7"/>
        <v>，4351803</v>
      </c>
      <c r="I222" s="4" t="str">
        <f>VLOOKUP(A222,HOP!A:U,21,0)</f>
        <v>直采</v>
      </c>
    </row>
    <row r="223" s="4" customFormat="1" hidden="1" spans="1:9">
      <c r="A223" s="5">
        <v>999229269620095</v>
      </c>
      <c r="B223" s="6">
        <v>45261</v>
      </c>
      <c r="C223" s="6">
        <v>45262</v>
      </c>
      <c r="D223" s="4">
        <v>31.62</v>
      </c>
      <c r="E223" s="4" t="str">
        <f>VLOOKUP(A223,HOP!A:L,12,0)</f>
        <v>31.62</v>
      </c>
      <c r="F223" s="4" t="str">
        <f>VLOOKUP(A223,HOP!A:C,3,0)</f>
        <v>4352101</v>
      </c>
      <c r="G223" s="4">
        <f t="shared" si="6"/>
        <v>0</v>
      </c>
      <c r="H223" s="4" t="str">
        <f t="shared" si="7"/>
        <v>，4352101</v>
      </c>
      <c r="I223" s="4" t="str">
        <f>VLOOKUP(A223,HOP!A:U,21,0)</f>
        <v>直采</v>
      </c>
    </row>
    <row r="224" s="4" customFormat="1" hidden="1" spans="1:9">
      <c r="A224" s="5">
        <v>999229269767648</v>
      </c>
      <c r="B224" s="6">
        <v>45260</v>
      </c>
      <c r="C224" s="6">
        <v>45261</v>
      </c>
      <c r="D224" s="4">
        <v>188.86</v>
      </c>
      <c r="E224" s="4" t="str">
        <f>VLOOKUP(A224,HOP!A:L,12,0)</f>
        <v>188.86</v>
      </c>
      <c r="F224" s="4" t="str">
        <f>VLOOKUP(A224,HOP!A:C,3,0)</f>
        <v>4352130</v>
      </c>
      <c r="G224" s="4">
        <f t="shared" si="6"/>
        <v>0</v>
      </c>
      <c r="H224" s="4" t="str">
        <f t="shared" si="7"/>
        <v>，4352130</v>
      </c>
      <c r="I224" s="4" t="str">
        <f>VLOOKUP(A224,HOP!A:U,21,0)</f>
        <v>直采</v>
      </c>
    </row>
    <row r="225" s="4" customFormat="1" hidden="1" spans="1:9">
      <c r="A225" s="5">
        <v>999229270759663</v>
      </c>
      <c r="B225" s="6">
        <v>45261</v>
      </c>
      <c r="C225" s="6">
        <v>45262</v>
      </c>
      <c r="D225" s="4">
        <v>69.67</v>
      </c>
      <c r="E225" s="4" t="str">
        <f>VLOOKUP(A225,HOP!A:L,12,0)</f>
        <v>69.67</v>
      </c>
      <c r="F225" s="4" t="str">
        <f>VLOOKUP(A225,HOP!A:C,3,0)</f>
        <v>4352445</v>
      </c>
      <c r="G225" s="4">
        <f t="shared" si="6"/>
        <v>0</v>
      </c>
      <c r="H225" s="4" t="str">
        <f t="shared" si="7"/>
        <v>，4352445</v>
      </c>
      <c r="I225" s="4" t="str">
        <f>VLOOKUP(A225,HOP!A:U,21,0)</f>
        <v>直采</v>
      </c>
    </row>
    <row r="226" s="4" customFormat="1" hidden="1" spans="1:9">
      <c r="A226" s="5">
        <v>999229270965013</v>
      </c>
      <c r="B226" s="6">
        <v>45261</v>
      </c>
      <c r="C226" s="6">
        <v>45262</v>
      </c>
      <c r="D226" s="4">
        <v>108.84</v>
      </c>
      <c r="E226" s="4" t="str">
        <f>VLOOKUP(A226,HOP!A:L,12,0)</f>
        <v>108.84</v>
      </c>
      <c r="F226" s="4" t="str">
        <f>VLOOKUP(A226,HOP!A:C,3,0)</f>
        <v>4352484</v>
      </c>
      <c r="G226" s="4">
        <f t="shared" si="6"/>
        <v>0</v>
      </c>
      <c r="H226" s="4" t="str">
        <f t="shared" si="7"/>
        <v>，4352484</v>
      </c>
      <c r="I226" s="4" t="str">
        <f>VLOOKUP(A226,HOP!A:U,21,0)</f>
        <v>直采</v>
      </c>
    </row>
    <row r="227" s="4" customFormat="1" hidden="1" spans="1:9">
      <c r="A227" s="5">
        <v>999229271504431</v>
      </c>
      <c r="B227" s="6">
        <v>45260</v>
      </c>
      <c r="C227" s="6">
        <v>45261</v>
      </c>
      <c r="D227" s="4">
        <v>54.28</v>
      </c>
      <c r="E227" s="4" t="str">
        <f>VLOOKUP(A227,HOP!A:L,12,0)</f>
        <v>54.28</v>
      </c>
      <c r="F227" s="4" t="str">
        <f>VLOOKUP(A227,HOP!A:C,3,0)</f>
        <v>4352710</v>
      </c>
      <c r="G227" s="4">
        <f t="shared" si="6"/>
        <v>0</v>
      </c>
      <c r="H227" s="4" t="str">
        <f t="shared" si="7"/>
        <v>，4352710</v>
      </c>
      <c r="I227" s="4" t="str">
        <f>VLOOKUP(A227,HOP!A:U,21,0)</f>
        <v>直采</v>
      </c>
    </row>
    <row r="228" s="4" customFormat="1" hidden="1" spans="1:9">
      <c r="A228" s="5">
        <v>999229271631169</v>
      </c>
      <c r="B228" s="6">
        <v>45261</v>
      </c>
      <c r="C228" s="6">
        <v>45263</v>
      </c>
      <c r="D228" s="4">
        <v>534.4</v>
      </c>
      <c r="E228" s="4" t="str">
        <f>VLOOKUP(A228,HOP!A:L,12,0)</f>
        <v>534.40</v>
      </c>
      <c r="F228" s="4" t="str">
        <f>VLOOKUP(A228,HOP!A:C,3,0)</f>
        <v>4352756</v>
      </c>
      <c r="G228" s="4">
        <f t="shared" si="6"/>
        <v>0</v>
      </c>
      <c r="H228" s="4" t="str">
        <f t="shared" si="7"/>
        <v>，4352756</v>
      </c>
      <c r="I228" s="4" t="str">
        <f>VLOOKUP(A228,HOP!A:U,21,0)</f>
        <v>直采</v>
      </c>
    </row>
    <row r="229" s="4" customFormat="1" hidden="1" spans="1:9">
      <c r="A229" s="5">
        <v>999229271683344</v>
      </c>
      <c r="B229" s="6">
        <v>45260</v>
      </c>
      <c r="C229" s="6">
        <v>45262</v>
      </c>
      <c r="D229" s="4">
        <v>109.26</v>
      </c>
      <c r="E229" s="4" t="str">
        <f>VLOOKUP(A229,HOP!A:L,12,0)</f>
        <v>109.26</v>
      </c>
      <c r="F229" s="4" t="str">
        <f>VLOOKUP(A229,HOP!A:C,3,0)</f>
        <v>4352775</v>
      </c>
      <c r="G229" s="4">
        <f t="shared" si="6"/>
        <v>0</v>
      </c>
      <c r="H229" s="4" t="str">
        <f t="shared" si="7"/>
        <v>，4352775</v>
      </c>
      <c r="I229" s="4" t="str">
        <f>VLOOKUP(A229,HOP!A:U,21,0)</f>
        <v>直采</v>
      </c>
    </row>
    <row r="230" s="4" customFormat="1" hidden="1" spans="1:9">
      <c r="A230" s="5">
        <v>999229271991326</v>
      </c>
      <c r="B230" s="6">
        <v>45261</v>
      </c>
      <c r="C230" s="6">
        <v>45262</v>
      </c>
      <c r="D230" s="4">
        <v>62.26</v>
      </c>
      <c r="E230" s="4" t="str">
        <f>VLOOKUP(A230,HOP!A:L,12,0)</f>
        <v>62.26</v>
      </c>
      <c r="F230" s="4" t="str">
        <f>VLOOKUP(A230,HOP!A:C,3,0)</f>
        <v>4352990</v>
      </c>
      <c r="G230" s="4">
        <f t="shared" si="6"/>
        <v>0</v>
      </c>
      <c r="H230" s="4" t="str">
        <f t="shared" si="7"/>
        <v>，4352990</v>
      </c>
      <c r="I230" s="4" t="str">
        <f>VLOOKUP(A230,HOP!A:U,21,0)</f>
        <v>直采</v>
      </c>
    </row>
    <row r="231" s="4" customFormat="1" hidden="1" spans="1:9">
      <c r="A231" s="5">
        <v>999229272206896</v>
      </c>
      <c r="B231" s="6">
        <v>45261</v>
      </c>
      <c r="C231" s="6">
        <v>45262</v>
      </c>
      <c r="D231" s="4">
        <v>54.42</v>
      </c>
      <c r="E231" s="4" t="str">
        <f>VLOOKUP(A231,HOP!A:L,12,0)</f>
        <v>54.42</v>
      </c>
      <c r="F231" s="4" t="str">
        <f>VLOOKUP(A231,HOP!A:C,3,0)</f>
        <v>4353066</v>
      </c>
      <c r="G231" s="4">
        <f t="shared" si="6"/>
        <v>0</v>
      </c>
      <c r="H231" s="4" t="str">
        <f t="shared" si="7"/>
        <v>，4353066</v>
      </c>
      <c r="I231" s="4" t="str">
        <f>VLOOKUP(A231,HOP!A:U,21,0)</f>
        <v>直采</v>
      </c>
    </row>
    <row r="232" s="4" customFormat="1" hidden="1" spans="1:9">
      <c r="A232" s="5">
        <v>999229272621455</v>
      </c>
      <c r="B232" s="6">
        <v>45261</v>
      </c>
      <c r="C232" s="6">
        <v>45262</v>
      </c>
      <c r="D232" s="4">
        <v>105.2</v>
      </c>
      <c r="E232" s="4" t="str">
        <f>VLOOKUP(A232,HOP!A:L,12,0)</f>
        <v>105.20</v>
      </c>
      <c r="F232" s="4" t="str">
        <f>VLOOKUP(A232,HOP!A:C,3,0)</f>
        <v>4353268</v>
      </c>
      <c r="G232" s="4">
        <f t="shared" si="6"/>
        <v>0</v>
      </c>
      <c r="H232" s="4" t="str">
        <f t="shared" si="7"/>
        <v>，4353268</v>
      </c>
      <c r="I232" s="4" t="str">
        <f>VLOOKUP(A232,HOP!A:U,21,0)</f>
        <v>直采</v>
      </c>
    </row>
    <row r="233" s="4" customFormat="1" hidden="1" spans="1:9">
      <c r="A233" s="5">
        <v>999229272657243</v>
      </c>
      <c r="B233" s="6">
        <v>45261</v>
      </c>
      <c r="C233" s="6">
        <v>45262</v>
      </c>
      <c r="D233" s="4">
        <v>54.28</v>
      </c>
      <c r="E233" s="4" t="str">
        <f>VLOOKUP(A233,HOP!A:L,12,0)</f>
        <v>54.28</v>
      </c>
      <c r="F233" s="4" t="str">
        <f>VLOOKUP(A233,HOP!A:C,3,0)</f>
        <v>4353281</v>
      </c>
      <c r="G233" s="4">
        <f t="shared" si="6"/>
        <v>0</v>
      </c>
      <c r="H233" s="4" t="str">
        <f t="shared" si="7"/>
        <v>，4353281</v>
      </c>
      <c r="I233" s="4" t="str">
        <f>VLOOKUP(A233,HOP!A:U,21,0)</f>
        <v>直采</v>
      </c>
    </row>
    <row r="234" s="4" customFormat="1" hidden="1" spans="1:9">
      <c r="A234" s="5">
        <v>999229273261180</v>
      </c>
      <c r="B234" s="6">
        <v>45261</v>
      </c>
      <c r="C234" s="6">
        <v>45262</v>
      </c>
      <c r="D234" s="4">
        <v>66.31</v>
      </c>
      <c r="E234" s="4" t="str">
        <f>VLOOKUP(A234,HOP!A:L,12,0)</f>
        <v>66.31</v>
      </c>
      <c r="F234" s="4" t="str">
        <f>VLOOKUP(A234,HOP!A:C,3,0)</f>
        <v>4353670</v>
      </c>
      <c r="G234" s="4">
        <f t="shared" si="6"/>
        <v>0</v>
      </c>
      <c r="H234" s="4" t="str">
        <f t="shared" si="7"/>
        <v>，4353670</v>
      </c>
      <c r="I234" s="4" t="str">
        <f>VLOOKUP(A234,HOP!A:U,21,0)</f>
        <v>直采</v>
      </c>
    </row>
    <row r="235" s="4" customFormat="1" hidden="1" spans="1:9">
      <c r="A235" s="5">
        <v>999229275557793</v>
      </c>
      <c r="B235" s="6">
        <v>45261</v>
      </c>
      <c r="C235" s="6">
        <v>45263</v>
      </c>
      <c r="D235" s="4">
        <v>388.92</v>
      </c>
      <c r="E235" s="4" t="str">
        <f>VLOOKUP(A235,HOP!A:L,12,0)</f>
        <v>388.92</v>
      </c>
      <c r="F235" s="4" t="str">
        <f>VLOOKUP(A235,HOP!A:C,3,0)</f>
        <v>4356020</v>
      </c>
      <c r="G235" s="4">
        <f t="shared" si="6"/>
        <v>0</v>
      </c>
      <c r="H235" s="4" t="str">
        <f t="shared" si="7"/>
        <v>，4356020</v>
      </c>
      <c r="I235" s="4" t="str">
        <f>VLOOKUP(A235,HOP!A:U,21,0)</f>
        <v>直采</v>
      </c>
    </row>
    <row r="236" s="4" customFormat="1" hidden="1" spans="1:9">
      <c r="A236" s="5">
        <v>999229275693019</v>
      </c>
      <c r="B236" s="6">
        <v>45262</v>
      </c>
      <c r="C236" s="6">
        <v>45263</v>
      </c>
      <c r="D236" s="4">
        <v>87.86</v>
      </c>
      <c r="E236" s="4" t="str">
        <f>VLOOKUP(A236,HOP!A:L,12,0)</f>
        <v>87.86</v>
      </c>
      <c r="F236" s="4" t="str">
        <f>VLOOKUP(A236,HOP!A:C,3,0)</f>
        <v>4356315</v>
      </c>
      <c r="G236" s="4">
        <f t="shared" si="6"/>
        <v>0</v>
      </c>
      <c r="H236" s="4" t="str">
        <f t="shared" si="7"/>
        <v>，4356315</v>
      </c>
      <c r="I236" s="4" t="str">
        <f>VLOOKUP(A236,HOP!A:U,21,0)</f>
        <v>直采</v>
      </c>
    </row>
    <row r="237" s="4" customFormat="1" hidden="1" spans="1:9">
      <c r="A237" s="5">
        <v>999229275936669</v>
      </c>
      <c r="B237" s="6">
        <v>45261</v>
      </c>
      <c r="C237" s="6">
        <v>45262</v>
      </c>
      <c r="D237" s="4">
        <v>80.37</v>
      </c>
      <c r="E237" s="4" t="str">
        <f>VLOOKUP(A237,HOP!A:L,12,0)</f>
        <v>80.37</v>
      </c>
      <c r="F237" s="4" t="str">
        <f>VLOOKUP(A237,HOP!A:C,3,0)</f>
        <v>4356823</v>
      </c>
      <c r="G237" s="4">
        <f t="shared" si="6"/>
        <v>0</v>
      </c>
      <c r="H237" s="4" t="str">
        <f t="shared" si="7"/>
        <v>，4356823</v>
      </c>
      <c r="I237" s="4" t="str">
        <f>VLOOKUP(A237,HOP!A:U,21,0)</f>
        <v>直采</v>
      </c>
    </row>
    <row r="238" s="4" customFormat="1" hidden="1" spans="1:9">
      <c r="A238" s="5">
        <v>999229276588830</v>
      </c>
      <c r="B238" s="6">
        <v>45261</v>
      </c>
      <c r="C238" s="6">
        <v>45262</v>
      </c>
      <c r="D238" s="4">
        <v>36.62</v>
      </c>
      <c r="E238" s="4" t="str">
        <f>VLOOKUP(A238,HOP!A:L,12,0)</f>
        <v>36.62</v>
      </c>
      <c r="F238" s="4" t="str">
        <f>VLOOKUP(A238,HOP!A:C,3,0)</f>
        <v>4357922</v>
      </c>
      <c r="G238" s="4">
        <f t="shared" si="6"/>
        <v>0</v>
      </c>
      <c r="H238" s="4" t="str">
        <f t="shared" si="7"/>
        <v>，4357922</v>
      </c>
      <c r="I238" s="4" t="str">
        <f>VLOOKUP(A238,HOP!A:U,21,0)</f>
        <v>直采</v>
      </c>
    </row>
    <row r="239" s="4" customFormat="1" hidden="1" spans="1:9">
      <c r="A239" s="5">
        <v>29276846805</v>
      </c>
      <c r="B239" s="6">
        <v>45261</v>
      </c>
      <c r="C239" s="6">
        <v>45262</v>
      </c>
      <c r="D239" s="4">
        <v>179.19</v>
      </c>
      <c r="E239" s="4" t="str">
        <f>VLOOKUP(A239,HOP!A:L,12,0)</f>
        <v>179.19</v>
      </c>
      <c r="F239" s="4" t="str">
        <f>VLOOKUP(A239,HOP!A:C,3,0)</f>
        <v>4358321</v>
      </c>
      <c r="G239" s="4">
        <f t="shared" si="6"/>
        <v>0</v>
      </c>
      <c r="H239" s="4" t="str">
        <f t="shared" si="7"/>
        <v>，4358321</v>
      </c>
      <c r="I239" s="4" t="str">
        <f>VLOOKUP(A239,HOP!A:U,21,0)</f>
        <v>直采</v>
      </c>
    </row>
    <row r="240" s="4" customFormat="1" hidden="1" spans="1:9">
      <c r="A240" s="5">
        <v>999229276880446</v>
      </c>
      <c r="B240" s="6">
        <v>45261</v>
      </c>
      <c r="C240" s="6">
        <v>45262</v>
      </c>
      <c r="D240" s="4">
        <v>134.18</v>
      </c>
      <c r="E240" s="4" t="str">
        <f>VLOOKUP(A240,HOP!A:L,12,0)</f>
        <v>134.18</v>
      </c>
      <c r="F240" s="4" t="str">
        <f>VLOOKUP(A240,HOP!A:C,3,0)</f>
        <v>4358356</v>
      </c>
      <c r="G240" s="4">
        <f t="shared" si="6"/>
        <v>0</v>
      </c>
      <c r="H240" s="4" t="str">
        <f t="shared" si="7"/>
        <v>，4358356</v>
      </c>
      <c r="I240" s="4" t="str">
        <f>VLOOKUP(A240,HOP!A:U,21,0)</f>
        <v>直采</v>
      </c>
    </row>
    <row r="241" s="4" customFormat="1" spans="1:10">
      <c r="A241" s="5">
        <v>999228446701664</v>
      </c>
      <c r="B241" s="6">
        <v>45245</v>
      </c>
      <c r="C241" s="6">
        <v>45248</v>
      </c>
      <c r="D241" s="4">
        <v>176.16</v>
      </c>
      <c r="E241" s="4" t="e">
        <f>VLOOKUP(A241,HOP!A:L,12,0)</f>
        <v>#N/A</v>
      </c>
      <c r="F241" s="4">
        <v>4251112</v>
      </c>
      <c r="G241" s="4" t="e">
        <f t="shared" si="6"/>
        <v>#N/A</v>
      </c>
      <c r="H241" s="4" t="str">
        <f t="shared" si="7"/>
        <v>，4251112</v>
      </c>
      <c r="I241" s="4" t="s">
        <v>1198</v>
      </c>
      <c r="J241" s="4" t="s">
        <v>1199</v>
      </c>
    </row>
    <row r="242" s="4" customFormat="1" hidden="1" spans="1:9">
      <c r="A242" s="5">
        <v>999228045250376</v>
      </c>
      <c r="B242" s="6">
        <v>45249</v>
      </c>
      <c r="C242" s="6">
        <v>45250</v>
      </c>
      <c r="D242" s="4">
        <v>16</v>
      </c>
      <c r="E242" s="4">
        <v>16</v>
      </c>
      <c r="F242" s="4">
        <v>4112409</v>
      </c>
      <c r="G242" s="4">
        <f t="shared" si="6"/>
        <v>0</v>
      </c>
      <c r="H242" s="4" t="str">
        <f t="shared" si="7"/>
        <v>，4112409</v>
      </c>
      <c r="I242" s="4" t="s">
        <v>1198</v>
      </c>
    </row>
    <row r="243" s="4" customFormat="1" hidden="1" spans="1:9">
      <c r="A243" s="5">
        <v>999229277338078</v>
      </c>
      <c r="B243" s="6">
        <v>45261</v>
      </c>
      <c r="C243" s="6">
        <v>45262</v>
      </c>
      <c r="D243" s="4">
        <v>54.23</v>
      </c>
      <c r="E243" s="4" t="str">
        <f>VLOOKUP(A243,HOP!A:L,12,0)</f>
        <v>54.23</v>
      </c>
      <c r="F243" s="4" t="str">
        <f>VLOOKUP(A243,HOP!A:C,3,0)</f>
        <v>4358992</v>
      </c>
      <c r="G243" s="4">
        <f t="shared" si="6"/>
        <v>0</v>
      </c>
      <c r="H243" s="4" t="str">
        <f t="shared" si="7"/>
        <v>，4358992</v>
      </c>
      <c r="I243" s="4" t="str">
        <f>VLOOKUP(A243,HOP!A:U,21,0)</f>
        <v>直采</v>
      </c>
    </row>
    <row r="244" s="4" customFormat="1" hidden="1" spans="1:9">
      <c r="A244" s="5">
        <v>999229283548984</v>
      </c>
      <c r="B244" s="6">
        <v>45262</v>
      </c>
      <c r="C244" s="6">
        <v>45263</v>
      </c>
      <c r="D244" s="4">
        <v>54.67</v>
      </c>
      <c r="E244" s="4" t="str">
        <f>VLOOKUP(A244,HOP!A:L,12,0)</f>
        <v>54.67</v>
      </c>
      <c r="F244" s="4" t="str">
        <f>VLOOKUP(A244,HOP!A:C,3,0)</f>
        <v>4363736</v>
      </c>
      <c r="G244" s="4">
        <f t="shared" si="6"/>
        <v>0</v>
      </c>
      <c r="H244" s="4" t="str">
        <f t="shared" si="7"/>
        <v>，4363736</v>
      </c>
      <c r="I244" s="4" t="str">
        <f>VLOOKUP(A244,HOP!A:U,21,0)</f>
        <v>直采</v>
      </c>
    </row>
    <row r="245" s="4" customFormat="1" hidden="1" spans="1:9">
      <c r="A245" s="5">
        <v>999229285047479</v>
      </c>
      <c r="B245" s="6">
        <v>45262</v>
      </c>
      <c r="C245" s="6">
        <v>45263</v>
      </c>
      <c r="D245" s="4">
        <v>54.39</v>
      </c>
      <c r="E245" s="4" t="str">
        <f>VLOOKUP(A245,HOP!A:L,12,0)</f>
        <v>54.39</v>
      </c>
      <c r="F245" s="4" t="str">
        <f>VLOOKUP(A245,HOP!A:C,3,0)</f>
        <v>4364355</v>
      </c>
      <c r="G245" s="4">
        <f t="shared" si="6"/>
        <v>0</v>
      </c>
      <c r="H245" s="4" t="str">
        <f t="shared" si="7"/>
        <v>，4364355</v>
      </c>
      <c r="I245" s="4" t="str">
        <f>VLOOKUP(A245,HOP!A:U,21,0)</f>
        <v>直采</v>
      </c>
    </row>
    <row r="246" s="4" customFormat="1" hidden="1" spans="1:9">
      <c r="A246" s="5">
        <v>999229288400200</v>
      </c>
      <c r="B246" s="6">
        <v>45262</v>
      </c>
      <c r="C246" s="6">
        <v>45263</v>
      </c>
      <c r="D246" s="4">
        <v>59.14</v>
      </c>
      <c r="E246" s="4" t="str">
        <f>VLOOKUP(A246,HOP!A:L,12,0)</f>
        <v>59.14</v>
      </c>
      <c r="F246" s="4" t="str">
        <f>VLOOKUP(A246,HOP!A:C,3,0)</f>
        <v>4366034</v>
      </c>
      <c r="G246" s="4">
        <f t="shared" si="6"/>
        <v>0</v>
      </c>
      <c r="H246" s="4" t="str">
        <f t="shared" si="7"/>
        <v>，4366034</v>
      </c>
      <c r="I246" s="4" t="str">
        <f>VLOOKUP(A246,HOP!A:U,21,0)</f>
        <v>直采</v>
      </c>
    </row>
    <row r="248" spans="4:4">
      <c r="D248" s="4">
        <f>SUM(D2:D247)</f>
        <v>62057.86</v>
      </c>
    </row>
    <row r="254" spans="1:4">
      <c r="A254" s="4" t="s">
        <v>1200</v>
      </c>
      <c r="C254" s="4">
        <v>306.92</v>
      </c>
      <c r="D254" s="4">
        <v>10685.73</v>
      </c>
    </row>
    <row r="255" spans="1:4">
      <c r="A255" s="4" t="s">
        <v>1201</v>
      </c>
      <c r="C255" s="4">
        <v>60571.8</v>
      </c>
      <c r="D255" s="4">
        <v>2108867.79</v>
      </c>
    </row>
    <row r="256" spans="1:4">
      <c r="A256" s="4" t="s">
        <v>1202</v>
      </c>
      <c r="C256" s="4">
        <v>1179.14</v>
      </c>
      <c r="D256" s="4">
        <v>41052.93</v>
      </c>
    </row>
    <row r="257" spans="1:4">
      <c r="A257" s="4" t="s">
        <v>1203</v>
      </c>
      <c r="C257" s="4">
        <f>SUBTOTAL(9,C254:C256)</f>
        <v>62057.86</v>
      </c>
      <c r="D257" s="4">
        <f>SUBTOTAL(9,D254:D256)</f>
        <v>2160606.45</v>
      </c>
    </row>
    <row r="258" spans="1:1">
      <c r="A258" s="4" t="s">
        <v>1204</v>
      </c>
    </row>
  </sheetData>
  <autoFilter ref="A1:X246">
    <filterColumn colId="3">
      <filters>
        <filter val="100.1"/>
        <filter val="109.1"/>
        <filter val="105.2"/>
        <filter val="111.2"/>
        <filter val="218.2"/>
        <filter val="1390.2"/>
        <filter val="111.3"/>
        <filter val="617.3"/>
        <filter val="66.4"/>
        <filter val="86.4"/>
        <filter val="113.4"/>
        <filter val="143.4"/>
        <filter val="190.4"/>
        <filter val="213.4"/>
        <filter val="353.4"/>
        <filter val="534.4"/>
        <filter val="392.5"/>
        <filter val="44.6"/>
        <filter val="231.6"/>
        <filter val="882.6"/>
        <filter val="136.7"/>
        <filter val="196.7"/>
        <filter val="335.7"/>
        <filter val="54.8"/>
        <filter val="75.9"/>
        <filter val="161.9"/>
        <filter val="209.9"/>
        <filter val="408.9"/>
        <filter val="59.01"/>
        <filter val="575.01"/>
        <filter val="578.01"/>
        <filter val="212.02"/>
        <filter val="34.04"/>
        <filter val="58.04"/>
        <filter val="196.04"/>
        <filter val="259.04"/>
        <filter val="313.04"/>
        <filter val="343.04"/>
        <filter val="69.06"/>
        <filter val="186.06"/>
        <filter val="126.07"/>
        <filter val="29.08"/>
        <filter val="32.08"/>
        <filter val="68.08"/>
        <filter val="60.11"/>
        <filter val="107.12"/>
        <filter val="214.13"/>
        <filter val="59.14"/>
        <filter val="107.14"/>
        <filter val="564.14"/>
        <filter val="47.15"/>
        <filter val="109.15"/>
        <filter val="16"/>
        <filter val="106.16"/>
        <filter val="151.16"/>
        <filter val="176.16"/>
        <filter val="403.16"/>
        <filter val="421.16"/>
        <filter val="134.18"/>
        <filter val="231.18"/>
        <filter val="2157.48"/>
        <filter val="179.19"/>
        <filter val="221.21"/>
        <filter val="291.21"/>
        <filter val="92.22"/>
        <filter val="205.22"/>
        <filter val="592.22"/>
        <filter val="762.22"/>
        <filter val="54.23"/>
        <filter val="106.23"/>
        <filter val="363.23"/>
        <filter val="41.24"/>
        <filter val="54.24"/>
        <filter val="216.24"/>
        <filter val="370.24"/>
        <filter val="442.24"/>
        <filter val="39.25"/>
        <filter val="196.25"/>
        <filter val="62.26"/>
        <filter val="66.26"/>
        <filter val="88.26"/>
        <filter val="109.26"/>
        <filter val="54.28"/>
        <filter val="118.28"/>
        <filter val="196.28"/>
        <filter val="248.28"/>
        <filter val="155.29"/>
        <filter val="340.29"/>
        <filter val="66.31"/>
        <filter val="110.31"/>
        <filter val="181.31"/>
        <filter val="391.31"/>
        <filter val="79.32"/>
        <filter val="80.32"/>
        <filter val="282.32"/>
        <filter val="214.33"/>
        <filter val="230.33"/>
        <filter val="128.34"/>
        <filter val="187.34"/>
        <filter val="883.34"/>
        <filter val="527.35"/>
        <filter val="1327.26"/>
        <filter val="80.37"/>
        <filter val="54.39"/>
        <filter val="30.41"/>
        <filter val="54.42"/>
        <filter val="195.42"/>
        <filter val="231.42"/>
        <filter val="333.42"/>
        <filter val="637.42"/>
        <filter val="218.44"/>
        <filter val="514.44"/>
        <filter val="2560.14"/>
        <filter val="40.45"/>
        <filter val="105.45"/>
        <filter val="351.45"/>
        <filter val="97.46"/>
        <filter val="146.46"/>
        <filter val="213.46"/>
        <filter val="404.46"/>
        <filter val="176.47"/>
        <filter val="110.48"/>
        <filter val="243.48"/>
        <filter val="261.48"/>
        <filter val="804.48"/>
        <filter val="96.49"/>
        <filter val="117.51"/>
        <filter val="133.51"/>
        <filter val="596.51"/>
        <filter val="365.52"/>
        <filter val="102.54"/>
        <filter val="48.55"/>
        <filter val="53.56"/>
        <filter val="170.56"/>
        <filter val="226.56"/>
        <filter val="397.56"/>
        <filter val="173.58"/>
        <filter val="385.58"/>
        <filter val="58.59"/>
        <filter val="149.59"/>
        <filter val="192.59"/>
        <filter val="150.61"/>
        <filter val="220.61"/>
        <filter val="1340.71"/>
        <filter val="31.62"/>
        <filter val="36.62"/>
        <filter val="39.62"/>
        <filter val="45.62"/>
        <filter val="133.62"/>
        <filter val="38.64"/>
        <filter val="422.64"/>
        <filter val="454.64"/>
        <filter val="564.64"/>
        <filter val="702.64"/>
        <filter val="843.64"/>
        <filter val="213.65"/>
        <filter val="476.66"/>
        <filter val="54.67"/>
        <filter val="69.67"/>
        <filter val="105.67"/>
        <filter val="274.68"/>
        <filter val="383.68"/>
        <filter val="384.68"/>
        <filter val="416.68"/>
        <filter val="535.68"/>
        <filter val="104.71"/>
        <filter val="122.72"/>
        <filter val="221.73"/>
        <filter val="242.73"/>
        <filter val="246.73"/>
        <filter val="83.74"/>
        <filter val="208.74"/>
        <filter val="213.75"/>
        <filter val="573.75"/>
        <filter val="222.76"/>
        <filter val="45.77"/>
        <filter val="62.77"/>
        <filter val="701.77"/>
        <filter val="234.78"/>
        <filter val="440.78"/>
        <filter val="723.78"/>
        <filter val="379"/>
        <filter val="210.79"/>
        <filter val="798.81"/>
        <filter val="132.82"/>
        <filter val="274.82"/>
        <filter val="39.83"/>
        <filter val="284.83"/>
        <filter val="108.84"/>
        <filter val="196.84"/>
        <filter val="217.84"/>
        <filter val="342.84"/>
        <filter val="547.85"/>
        <filter val="87.86"/>
        <filter val="188.86"/>
        <filter val="244.86"/>
        <filter val="99.88"/>
        <filter val="523.88"/>
        <filter val="575.88"/>
        <filter val="80.91"/>
        <filter val="219.91"/>
        <filter val="80.92"/>
        <filter val="130.92"/>
        <filter val="293.92"/>
        <filter val="306.92"/>
        <filter val="383.92"/>
        <filter val="388.92"/>
        <filter val="31.94"/>
        <filter val="84.94"/>
        <filter val="144.94"/>
        <filter val="186.94"/>
        <filter val="314.94"/>
        <filter val="108.95"/>
        <filter val="143.95"/>
        <filter val="261.95"/>
        <filter val="701.97"/>
        <filter val="91.98"/>
        <filter val="451.98"/>
        <filter val="1217.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1196</v>
      </c>
    </row>
    <row r="2" s="4" customFormat="1" spans="1:10">
      <c r="A2" s="5">
        <v>999228588408916</v>
      </c>
      <c r="B2" s="6">
        <v>45261</v>
      </c>
      <c r="C2" s="6">
        <v>45262</v>
      </c>
      <c r="D2" s="4">
        <v>200</v>
      </c>
      <c r="E2" s="4" t="e">
        <f>VLOOKUP(A2,HOP!A:L,12,0)</f>
        <v>#N/A</v>
      </c>
      <c r="F2" s="4">
        <v>4260849</v>
      </c>
      <c r="G2" s="4" t="e">
        <f>D2-E2</f>
        <v>#N/A</v>
      </c>
      <c r="H2" s="4" t="str">
        <f>$H$1&amp;F2</f>
        <v>，4260849</v>
      </c>
      <c r="I2" s="4" t="e">
        <f>VLOOKUP(A2,HOP!A:U,21,0)</f>
        <v>#N/A</v>
      </c>
      <c r="J2" s="4" t="s">
        <v>1205</v>
      </c>
    </row>
    <row r="11" spans="1:1">
      <c r="A11" s="4" t="s">
        <v>1206</v>
      </c>
    </row>
    <row r="12" spans="1:1">
      <c r="A12" s="4" t="s">
        <v>1207</v>
      </c>
    </row>
    <row r="13" spans="1:1">
      <c r="A13" s="4" t="s">
        <v>1208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1209</v>
      </c>
      <c r="B1" s="2" t="s">
        <v>1210</v>
      </c>
      <c r="C1" s="2" t="s">
        <v>1211</v>
      </c>
      <c r="D1" s="2" t="s">
        <v>1212</v>
      </c>
      <c r="E1" s="2" t="s">
        <v>13</v>
      </c>
      <c r="F1" s="2" t="s">
        <v>5</v>
      </c>
      <c r="G1" s="2" t="s">
        <v>6</v>
      </c>
      <c r="H1" s="2" t="s">
        <v>1213</v>
      </c>
      <c r="I1" s="2" t="s">
        <v>1214</v>
      </c>
      <c r="J1" s="2" t="s">
        <v>1215</v>
      </c>
      <c r="K1" s="2" t="s">
        <v>1216</v>
      </c>
      <c r="L1" s="2" t="s">
        <v>1217</v>
      </c>
      <c r="M1" s="2" t="s">
        <v>1218</v>
      </c>
      <c r="N1" s="2" t="s">
        <v>1219</v>
      </c>
      <c r="O1" s="2" t="s">
        <v>1220</v>
      </c>
      <c r="P1" s="2" t="s">
        <v>1221</v>
      </c>
      <c r="Q1" s="2" t="s">
        <v>1222</v>
      </c>
      <c r="R1" s="2" t="s">
        <v>1223</v>
      </c>
      <c r="S1" s="2" t="s">
        <v>1224</v>
      </c>
      <c r="T1" s="2" t="s">
        <v>1225</v>
      </c>
      <c r="U1" s="2" t="s">
        <v>1226</v>
      </c>
      <c r="V1" s="2" t="s">
        <v>1227</v>
      </c>
    </row>
    <row r="2" s="1" customFormat="1" spans="1:22">
      <c r="A2" s="3">
        <v>999226647380015</v>
      </c>
      <c r="B2" s="1" t="s">
        <v>1228</v>
      </c>
      <c r="C2" s="1" t="s">
        <v>1229</v>
      </c>
      <c r="D2" s="1" t="s">
        <v>1230</v>
      </c>
      <c r="E2" s="1" t="s">
        <v>1231</v>
      </c>
      <c r="F2" s="1" t="s">
        <v>1232</v>
      </c>
      <c r="G2" s="1" t="s">
        <v>1233</v>
      </c>
      <c r="H2" s="1" t="s">
        <v>1234</v>
      </c>
      <c r="I2" s="1" t="s">
        <v>1235</v>
      </c>
      <c r="J2" s="1" t="s">
        <v>30</v>
      </c>
      <c r="K2" s="1" t="s">
        <v>1236</v>
      </c>
      <c r="L2" s="1" t="s">
        <v>1236</v>
      </c>
      <c r="M2" s="1" t="s">
        <v>1237</v>
      </c>
      <c r="N2" s="1" t="s">
        <v>1237</v>
      </c>
      <c r="O2" s="1" t="s">
        <v>1238</v>
      </c>
      <c r="P2" s="1" t="s">
        <v>1239</v>
      </c>
      <c r="Q2" s="1" t="s">
        <v>1240</v>
      </c>
      <c r="R2" s="1" t="s">
        <v>1241</v>
      </c>
      <c r="S2" s="1" t="s">
        <v>1242</v>
      </c>
      <c r="T2" s="1" t="s">
        <v>1243</v>
      </c>
      <c r="U2" s="1" t="s">
        <v>1198</v>
      </c>
      <c r="V2" s="1" t="s">
        <v>1244</v>
      </c>
    </row>
    <row r="3" s="1" customFormat="1" spans="1:22">
      <c r="A3" s="3">
        <v>999227185387720</v>
      </c>
      <c r="B3" s="1" t="s">
        <v>1245</v>
      </c>
      <c r="C3" s="1" t="s">
        <v>1246</v>
      </c>
      <c r="D3" s="1" t="s">
        <v>1247</v>
      </c>
      <c r="E3" s="1" t="s">
        <v>1248</v>
      </c>
      <c r="F3" s="1" t="s">
        <v>1249</v>
      </c>
      <c r="G3" s="1" t="s">
        <v>1233</v>
      </c>
      <c r="H3" s="1" t="s">
        <v>1234</v>
      </c>
      <c r="I3" s="1" t="s">
        <v>1250</v>
      </c>
      <c r="J3" s="1" t="s">
        <v>30</v>
      </c>
      <c r="K3" s="1" t="s">
        <v>1251</v>
      </c>
      <c r="L3" s="1" t="s">
        <v>1251</v>
      </c>
      <c r="M3" s="1" t="s">
        <v>1237</v>
      </c>
      <c r="N3" s="1" t="s">
        <v>1237</v>
      </c>
      <c r="O3" s="1" t="s">
        <v>1238</v>
      </c>
      <c r="P3" s="1" t="s">
        <v>1239</v>
      </c>
      <c r="Q3" s="1" t="s">
        <v>1240</v>
      </c>
      <c r="R3" s="1" t="s">
        <v>1252</v>
      </c>
      <c r="S3" s="1" t="s">
        <v>1242</v>
      </c>
      <c r="T3" s="1" t="s">
        <v>1243</v>
      </c>
      <c r="U3" s="1" t="s">
        <v>1198</v>
      </c>
      <c r="V3" s="1" t="s">
        <v>1253</v>
      </c>
    </row>
    <row r="4" s="1" customFormat="1" spans="1:22">
      <c r="A4" s="3">
        <v>999227450106887</v>
      </c>
      <c r="B4" s="1" t="s">
        <v>1254</v>
      </c>
      <c r="C4" s="1" t="s">
        <v>1255</v>
      </c>
      <c r="D4" s="1" t="s">
        <v>1256</v>
      </c>
      <c r="E4" s="1" t="s">
        <v>1257</v>
      </c>
      <c r="F4" s="1" t="s">
        <v>1249</v>
      </c>
      <c r="G4" s="1" t="s">
        <v>1233</v>
      </c>
      <c r="H4" s="1" t="s">
        <v>1234</v>
      </c>
      <c r="I4" s="1" t="s">
        <v>1258</v>
      </c>
      <c r="J4" s="1" t="s">
        <v>30</v>
      </c>
      <c r="K4" s="1" t="s">
        <v>1259</v>
      </c>
      <c r="L4" s="1" t="s">
        <v>1259</v>
      </c>
      <c r="M4" s="1" t="s">
        <v>1237</v>
      </c>
      <c r="N4" s="1" t="s">
        <v>1237</v>
      </c>
      <c r="O4" s="1" t="s">
        <v>1238</v>
      </c>
      <c r="P4" s="1" t="s">
        <v>1239</v>
      </c>
      <c r="Q4" s="1" t="s">
        <v>1240</v>
      </c>
      <c r="R4" s="1" t="s">
        <v>1260</v>
      </c>
      <c r="S4" s="1" t="s">
        <v>1242</v>
      </c>
      <c r="T4" s="1" t="s">
        <v>1243</v>
      </c>
      <c r="U4" s="1" t="s">
        <v>1198</v>
      </c>
      <c r="V4" s="1" t="s">
        <v>1261</v>
      </c>
    </row>
    <row r="5" s="1" customFormat="1" spans="1:22">
      <c r="A5" s="3">
        <v>999227956606126</v>
      </c>
      <c r="B5" s="1" t="s">
        <v>1262</v>
      </c>
      <c r="C5" s="1" t="s">
        <v>1263</v>
      </c>
      <c r="D5" s="1" t="s">
        <v>1256</v>
      </c>
      <c r="E5" s="1" t="s">
        <v>1264</v>
      </c>
      <c r="F5" s="1" t="s">
        <v>1232</v>
      </c>
      <c r="G5" s="1" t="s">
        <v>1233</v>
      </c>
      <c r="H5" s="1" t="s">
        <v>1234</v>
      </c>
      <c r="I5" s="1" t="s">
        <v>1265</v>
      </c>
      <c r="J5" s="1" t="s">
        <v>30</v>
      </c>
      <c r="K5" s="1" t="s">
        <v>1266</v>
      </c>
      <c r="L5" s="1" t="s">
        <v>1266</v>
      </c>
      <c r="M5" s="1" t="s">
        <v>1237</v>
      </c>
      <c r="N5" s="1" t="s">
        <v>1237</v>
      </c>
      <c r="O5" s="1" t="s">
        <v>1238</v>
      </c>
      <c r="P5" s="1" t="s">
        <v>1239</v>
      </c>
      <c r="Q5" s="1" t="s">
        <v>1240</v>
      </c>
      <c r="R5" s="1" t="s">
        <v>1267</v>
      </c>
      <c r="S5" s="1" t="s">
        <v>1242</v>
      </c>
      <c r="T5" s="1" t="s">
        <v>1243</v>
      </c>
      <c r="U5" s="1" t="s">
        <v>1198</v>
      </c>
      <c r="V5" s="1" t="s">
        <v>1261</v>
      </c>
    </row>
    <row r="6" s="1" customFormat="1" spans="1:22">
      <c r="A6" s="3">
        <v>999227974600161</v>
      </c>
      <c r="B6" s="1" t="s">
        <v>1268</v>
      </c>
      <c r="C6" s="1" t="s">
        <v>1269</v>
      </c>
      <c r="D6" s="1" t="s">
        <v>1256</v>
      </c>
      <c r="E6" s="1" t="s">
        <v>1270</v>
      </c>
      <c r="F6" s="1" t="s">
        <v>1271</v>
      </c>
      <c r="G6" s="1" t="s">
        <v>1272</v>
      </c>
      <c r="H6" s="1" t="s">
        <v>1234</v>
      </c>
      <c r="I6" s="1" t="s">
        <v>1273</v>
      </c>
      <c r="J6" s="1" t="s">
        <v>30</v>
      </c>
      <c r="K6" s="1" t="s">
        <v>1274</v>
      </c>
      <c r="L6" s="1" t="s">
        <v>1274</v>
      </c>
      <c r="M6" s="1" t="s">
        <v>1237</v>
      </c>
      <c r="N6" s="1" t="s">
        <v>1237</v>
      </c>
      <c r="O6" s="1" t="s">
        <v>1238</v>
      </c>
      <c r="P6" s="1" t="s">
        <v>1239</v>
      </c>
      <c r="Q6" s="1" t="s">
        <v>1240</v>
      </c>
      <c r="R6" s="1" t="s">
        <v>1275</v>
      </c>
      <c r="S6" s="1" t="s">
        <v>1242</v>
      </c>
      <c r="T6" s="1" t="s">
        <v>1243</v>
      </c>
      <c r="U6" s="1" t="s">
        <v>1198</v>
      </c>
      <c r="V6" s="1" t="s">
        <v>1261</v>
      </c>
    </row>
    <row r="7" s="1" customFormat="1" spans="1:22">
      <c r="A7" s="3">
        <v>999228125195064</v>
      </c>
      <c r="B7" s="1" t="s">
        <v>1276</v>
      </c>
      <c r="C7" s="1" t="s">
        <v>1277</v>
      </c>
      <c r="D7" s="1" t="s">
        <v>1278</v>
      </c>
      <c r="E7" s="1" t="s">
        <v>1279</v>
      </c>
      <c r="F7" s="1" t="s">
        <v>1249</v>
      </c>
      <c r="G7" s="1" t="s">
        <v>1233</v>
      </c>
      <c r="H7" s="1" t="s">
        <v>1234</v>
      </c>
      <c r="I7" s="1" t="s">
        <v>1280</v>
      </c>
      <c r="J7" s="1" t="s">
        <v>30</v>
      </c>
      <c r="K7" s="1" t="s">
        <v>1281</v>
      </c>
      <c r="L7" s="1" t="s">
        <v>1281</v>
      </c>
      <c r="M7" s="1" t="s">
        <v>1237</v>
      </c>
      <c r="N7" s="1" t="s">
        <v>1237</v>
      </c>
      <c r="O7" s="1" t="s">
        <v>1238</v>
      </c>
      <c r="P7" s="1" t="s">
        <v>1239</v>
      </c>
      <c r="Q7" s="1" t="s">
        <v>1240</v>
      </c>
      <c r="R7" s="1" t="s">
        <v>1282</v>
      </c>
      <c r="S7" s="1" t="s">
        <v>1242</v>
      </c>
      <c r="T7" s="1" t="s">
        <v>1243</v>
      </c>
      <c r="U7" s="1" t="s">
        <v>1198</v>
      </c>
      <c r="V7" s="1" t="s">
        <v>1283</v>
      </c>
    </row>
    <row r="8" s="1" customFormat="1" spans="1:22">
      <c r="A8" s="3">
        <v>999228135758464</v>
      </c>
      <c r="B8" s="1" t="s">
        <v>1276</v>
      </c>
      <c r="C8" s="1" t="s">
        <v>1284</v>
      </c>
      <c r="D8" s="1" t="s">
        <v>1285</v>
      </c>
      <c r="E8" s="1" t="s">
        <v>1286</v>
      </c>
      <c r="F8" s="1" t="s">
        <v>1287</v>
      </c>
      <c r="G8" s="1" t="s">
        <v>1288</v>
      </c>
      <c r="H8" s="1" t="s">
        <v>1234</v>
      </c>
      <c r="I8" s="1" t="s">
        <v>1289</v>
      </c>
      <c r="J8" s="1" t="s">
        <v>30</v>
      </c>
      <c r="K8" s="1" t="s">
        <v>1290</v>
      </c>
      <c r="L8" s="1" t="s">
        <v>1290</v>
      </c>
      <c r="M8" s="1" t="s">
        <v>1237</v>
      </c>
      <c r="N8" s="1" t="s">
        <v>1237</v>
      </c>
      <c r="O8" s="1" t="s">
        <v>1238</v>
      </c>
      <c r="P8" s="1" t="s">
        <v>1239</v>
      </c>
      <c r="Q8" s="1" t="s">
        <v>1240</v>
      </c>
      <c r="R8" s="1" t="s">
        <v>1291</v>
      </c>
      <c r="S8" s="1" t="s">
        <v>1242</v>
      </c>
      <c r="T8" s="1" t="s">
        <v>1243</v>
      </c>
      <c r="U8" s="1" t="s">
        <v>1198</v>
      </c>
      <c r="V8" s="1" t="s">
        <v>1244</v>
      </c>
    </row>
    <row r="9" s="1" customFormat="1" spans="1:22">
      <c r="A9" s="3">
        <v>999228155396369</v>
      </c>
      <c r="B9" s="1" t="s">
        <v>1292</v>
      </c>
      <c r="C9" s="1" t="s">
        <v>1293</v>
      </c>
      <c r="D9" s="1" t="s">
        <v>1294</v>
      </c>
      <c r="E9" s="1" t="s">
        <v>1295</v>
      </c>
      <c r="F9" s="1" t="s">
        <v>1296</v>
      </c>
      <c r="G9" s="1" t="s">
        <v>1297</v>
      </c>
      <c r="H9" s="1" t="s">
        <v>1234</v>
      </c>
      <c r="I9" s="1" t="s">
        <v>1298</v>
      </c>
      <c r="J9" s="1" t="s">
        <v>30</v>
      </c>
      <c r="K9" s="1" t="s">
        <v>1299</v>
      </c>
      <c r="L9" s="1" t="s">
        <v>1299</v>
      </c>
      <c r="M9" s="1" t="s">
        <v>1237</v>
      </c>
      <c r="N9" s="1" t="s">
        <v>1237</v>
      </c>
      <c r="O9" s="1" t="s">
        <v>1238</v>
      </c>
      <c r="P9" s="1" t="s">
        <v>1239</v>
      </c>
      <c r="Q9" s="1" t="s">
        <v>1240</v>
      </c>
      <c r="R9" s="1" t="s">
        <v>1300</v>
      </c>
      <c r="S9" s="1" t="s">
        <v>1242</v>
      </c>
      <c r="T9" s="1" t="s">
        <v>1243</v>
      </c>
      <c r="U9" s="1" t="s">
        <v>1301</v>
      </c>
      <c r="V9" s="1" t="s">
        <v>1283</v>
      </c>
    </row>
    <row r="10" s="1" customFormat="1" spans="1:22">
      <c r="A10" s="3">
        <v>28171701560</v>
      </c>
      <c r="B10" s="1" t="s">
        <v>1302</v>
      </c>
      <c r="C10" s="1" t="s">
        <v>1303</v>
      </c>
      <c r="D10" s="1" t="s">
        <v>1304</v>
      </c>
      <c r="E10" s="1" t="s">
        <v>1305</v>
      </c>
      <c r="F10" s="1" t="s">
        <v>1296</v>
      </c>
      <c r="G10" s="1" t="s">
        <v>1297</v>
      </c>
      <c r="H10" s="1" t="s">
        <v>1234</v>
      </c>
      <c r="I10" s="1" t="s">
        <v>1306</v>
      </c>
      <c r="J10" s="1" t="s">
        <v>30</v>
      </c>
      <c r="K10" s="1" t="s">
        <v>1307</v>
      </c>
      <c r="L10" s="1" t="s">
        <v>1307</v>
      </c>
      <c r="M10" s="1" t="s">
        <v>1237</v>
      </c>
      <c r="N10" s="1" t="s">
        <v>1237</v>
      </c>
      <c r="O10" s="1" t="s">
        <v>1238</v>
      </c>
      <c r="P10" s="1" t="s">
        <v>1239</v>
      </c>
      <c r="Q10" s="1" t="s">
        <v>1240</v>
      </c>
      <c r="R10" s="1" t="s">
        <v>1308</v>
      </c>
      <c r="S10" s="1" t="s">
        <v>1242</v>
      </c>
      <c r="T10" s="1" t="s">
        <v>1243</v>
      </c>
      <c r="U10" s="1" t="s">
        <v>1198</v>
      </c>
      <c r="V10" s="1" t="s">
        <v>1244</v>
      </c>
    </row>
    <row r="11" s="1" customFormat="1" spans="1:22">
      <c r="A11" s="3">
        <v>28214601582</v>
      </c>
      <c r="B11" s="1" t="s">
        <v>1309</v>
      </c>
      <c r="C11" s="1" t="s">
        <v>1310</v>
      </c>
      <c r="D11" s="1" t="s">
        <v>1311</v>
      </c>
      <c r="E11" s="1" t="s">
        <v>1312</v>
      </c>
      <c r="F11" s="1" t="s">
        <v>1296</v>
      </c>
      <c r="G11" s="1" t="s">
        <v>1313</v>
      </c>
      <c r="H11" s="1" t="s">
        <v>1234</v>
      </c>
      <c r="I11" s="1" t="s">
        <v>1314</v>
      </c>
      <c r="J11" s="1" t="s">
        <v>30</v>
      </c>
      <c r="K11" s="1" t="s">
        <v>1315</v>
      </c>
      <c r="L11" s="1" t="s">
        <v>1315</v>
      </c>
      <c r="M11" s="1" t="s">
        <v>1237</v>
      </c>
      <c r="N11" s="1" t="s">
        <v>1237</v>
      </c>
      <c r="O11" s="1" t="s">
        <v>1238</v>
      </c>
      <c r="P11" s="1" t="s">
        <v>1239</v>
      </c>
      <c r="Q11" s="1" t="s">
        <v>1240</v>
      </c>
      <c r="R11" s="1" t="s">
        <v>1316</v>
      </c>
      <c r="S11" s="1" t="s">
        <v>1242</v>
      </c>
      <c r="T11" s="1" t="s">
        <v>1243</v>
      </c>
      <c r="U11" s="1" t="s">
        <v>1198</v>
      </c>
      <c r="V11" s="1" t="s">
        <v>1317</v>
      </c>
    </row>
    <row r="12" s="1" customFormat="1" spans="1:22">
      <c r="A12" s="3">
        <v>999228228264023</v>
      </c>
      <c r="B12" s="1" t="s">
        <v>1318</v>
      </c>
      <c r="C12" s="1" t="s">
        <v>1319</v>
      </c>
      <c r="D12" s="1" t="s">
        <v>1320</v>
      </c>
      <c r="E12" s="1" t="s">
        <v>1321</v>
      </c>
      <c r="F12" s="1" t="s">
        <v>1233</v>
      </c>
      <c r="G12" s="1" t="s">
        <v>1287</v>
      </c>
      <c r="H12" s="1" t="s">
        <v>1234</v>
      </c>
      <c r="I12" s="1" t="s">
        <v>1322</v>
      </c>
      <c r="J12" s="1" t="s">
        <v>30</v>
      </c>
      <c r="K12" s="1" t="s">
        <v>1323</v>
      </c>
      <c r="L12" s="1" t="s">
        <v>1323</v>
      </c>
      <c r="M12" s="1" t="s">
        <v>1237</v>
      </c>
      <c r="N12" s="1" t="s">
        <v>1237</v>
      </c>
      <c r="O12" s="1" t="s">
        <v>1238</v>
      </c>
      <c r="P12" s="1" t="s">
        <v>1239</v>
      </c>
      <c r="Q12" s="1" t="s">
        <v>1240</v>
      </c>
      <c r="R12" s="1" t="s">
        <v>1324</v>
      </c>
      <c r="S12" s="1" t="s">
        <v>1242</v>
      </c>
      <c r="T12" s="1" t="s">
        <v>1243</v>
      </c>
      <c r="U12" s="1" t="s">
        <v>1198</v>
      </c>
      <c r="V12" s="1" t="s">
        <v>1325</v>
      </c>
    </row>
    <row r="13" s="1" customFormat="1" spans="1:22">
      <c r="A13" s="3">
        <v>999228256522467</v>
      </c>
      <c r="B13" s="1" t="s">
        <v>1326</v>
      </c>
      <c r="C13" s="1" t="s">
        <v>1327</v>
      </c>
      <c r="D13" s="1" t="s">
        <v>1328</v>
      </c>
      <c r="E13" s="1" t="s">
        <v>1329</v>
      </c>
      <c r="F13" s="1" t="s">
        <v>1330</v>
      </c>
      <c r="G13" s="1" t="s">
        <v>1233</v>
      </c>
      <c r="H13" s="1" t="s">
        <v>1234</v>
      </c>
      <c r="I13" s="1" t="s">
        <v>1331</v>
      </c>
      <c r="J13" s="1" t="s">
        <v>30</v>
      </c>
      <c r="K13" s="1" t="s">
        <v>1332</v>
      </c>
      <c r="L13" s="1" t="s">
        <v>1332</v>
      </c>
      <c r="M13" s="1" t="s">
        <v>1237</v>
      </c>
      <c r="N13" s="1" t="s">
        <v>1237</v>
      </c>
      <c r="O13" s="1" t="s">
        <v>1238</v>
      </c>
      <c r="P13" s="1" t="s">
        <v>1239</v>
      </c>
      <c r="Q13" s="1" t="s">
        <v>1240</v>
      </c>
      <c r="R13" s="1" t="s">
        <v>1333</v>
      </c>
      <c r="S13" s="1" t="s">
        <v>1242</v>
      </c>
      <c r="T13" s="1" t="s">
        <v>1243</v>
      </c>
      <c r="U13" s="1" t="s">
        <v>1198</v>
      </c>
      <c r="V13" s="1" t="s">
        <v>1244</v>
      </c>
    </row>
    <row r="14" s="1" customFormat="1" spans="1:22">
      <c r="A14" s="3">
        <v>999228274614456</v>
      </c>
      <c r="B14" s="1" t="s">
        <v>1334</v>
      </c>
      <c r="C14" s="1" t="s">
        <v>1335</v>
      </c>
      <c r="D14" s="1" t="s">
        <v>1336</v>
      </c>
      <c r="E14" s="1" t="s">
        <v>1337</v>
      </c>
      <c r="F14" s="1" t="s">
        <v>1287</v>
      </c>
      <c r="G14" s="1" t="s">
        <v>1296</v>
      </c>
      <c r="H14" s="1" t="s">
        <v>1234</v>
      </c>
      <c r="I14" s="1" t="s">
        <v>1338</v>
      </c>
      <c r="J14" s="1" t="s">
        <v>30</v>
      </c>
      <c r="K14" s="1" t="s">
        <v>1339</v>
      </c>
      <c r="L14" s="1" t="s">
        <v>1339</v>
      </c>
      <c r="M14" s="1" t="s">
        <v>1237</v>
      </c>
      <c r="N14" s="1" t="s">
        <v>1237</v>
      </c>
      <c r="O14" s="1" t="s">
        <v>1238</v>
      </c>
      <c r="P14" s="1" t="s">
        <v>1239</v>
      </c>
      <c r="Q14" s="1" t="s">
        <v>1240</v>
      </c>
      <c r="R14" s="1" t="s">
        <v>1340</v>
      </c>
      <c r="S14" s="1" t="s">
        <v>1242</v>
      </c>
      <c r="T14" s="1" t="s">
        <v>1243</v>
      </c>
      <c r="U14" s="1" t="s">
        <v>1198</v>
      </c>
      <c r="V14" s="1" t="s">
        <v>1244</v>
      </c>
    </row>
    <row r="15" s="1" customFormat="1" spans="1:22">
      <c r="A15" s="3">
        <v>999228288517156</v>
      </c>
      <c r="B15" s="1" t="s">
        <v>1334</v>
      </c>
      <c r="C15" s="1" t="s">
        <v>1341</v>
      </c>
      <c r="D15" s="1" t="s">
        <v>1342</v>
      </c>
      <c r="E15" s="1" t="s">
        <v>1343</v>
      </c>
      <c r="F15" s="1" t="s">
        <v>1288</v>
      </c>
      <c r="G15" s="1" t="s">
        <v>1313</v>
      </c>
      <c r="H15" s="1" t="s">
        <v>1234</v>
      </c>
      <c r="I15" s="1" t="s">
        <v>1344</v>
      </c>
      <c r="J15" s="1" t="s">
        <v>30</v>
      </c>
      <c r="K15" s="1" t="s">
        <v>1345</v>
      </c>
      <c r="L15" s="1" t="s">
        <v>1345</v>
      </c>
      <c r="M15" s="1" t="s">
        <v>1237</v>
      </c>
      <c r="N15" s="1" t="s">
        <v>1237</v>
      </c>
      <c r="O15" s="1" t="s">
        <v>1238</v>
      </c>
      <c r="P15" s="1" t="s">
        <v>1239</v>
      </c>
      <c r="Q15" s="1" t="s">
        <v>1240</v>
      </c>
      <c r="R15" s="1" t="s">
        <v>1346</v>
      </c>
      <c r="S15" s="1" t="s">
        <v>1242</v>
      </c>
      <c r="T15" s="1" t="s">
        <v>1243</v>
      </c>
      <c r="U15" s="1" t="s">
        <v>1198</v>
      </c>
      <c r="V15" s="1" t="s">
        <v>1325</v>
      </c>
    </row>
    <row r="16" s="1" customFormat="1" spans="1:22">
      <c r="A16" s="3">
        <v>999228290286499</v>
      </c>
      <c r="B16" s="1" t="s">
        <v>1334</v>
      </c>
      <c r="C16" s="1" t="s">
        <v>1347</v>
      </c>
      <c r="D16" s="1" t="s">
        <v>1256</v>
      </c>
      <c r="E16" s="1" t="s">
        <v>1348</v>
      </c>
      <c r="F16" s="1" t="s">
        <v>1313</v>
      </c>
      <c r="G16" s="1" t="s">
        <v>1297</v>
      </c>
      <c r="H16" s="1" t="s">
        <v>1234</v>
      </c>
      <c r="I16" s="1" t="s">
        <v>1349</v>
      </c>
      <c r="J16" s="1" t="s">
        <v>30</v>
      </c>
      <c r="K16" s="1" t="s">
        <v>1350</v>
      </c>
      <c r="L16" s="1" t="s">
        <v>1350</v>
      </c>
      <c r="M16" s="1" t="s">
        <v>1237</v>
      </c>
      <c r="N16" s="1" t="s">
        <v>1237</v>
      </c>
      <c r="O16" s="1" t="s">
        <v>1238</v>
      </c>
      <c r="P16" s="1" t="s">
        <v>1239</v>
      </c>
      <c r="Q16" s="1" t="s">
        <v>1240</v>
      </c>
      <c r="R16" s="1" t="s">
        <v>1351</v>
      </c>
      <c r="S16" s="1" t="s">
        <v>1242</v>
      </c>
      <c r="T16" s="1" t="s">
        <v>1243</v>
      </c>
      <c r="U16" s="1" t="s">
        <v>1198</v>
      </c>
      <c r="V16" s="1" t="s">
        <v>1261</v>
      </c>
    </row>
    <row r="17" s="1" customFormat="1" spans="1:22">
      <c r="A17" s="3">
        <v>999228318891903</v>
      </c>
      <c r="B17" s="1" t="s">
        <v>1352</v>
      </c>
      <c r="C17" s="1" t="s">
        <v>1353</v>
      </c>
      <c r="D17" s="1" t="s">
        <v>1256</v>
      </c>
      <c r="E17" s="1" t="s">
        <v>1354</v>
      </c>
      <c r="F17" s="1" t="s">
        <v>1313</v>
      </c>
      <c r="G17" s="1" t="s">
        <v>1297</v>
      </c>
      <c r="H17" s="1" t="s">
        <v>1234</v>
      </c>
      <c r="I17" s="1" t="s">
        <v>1355</v>
      </c>
      <c r="J17" s="1" t="s">
        <v>30</v>
      </c>
      <c r="K17" s="1" t="s">
        <v>1356</v>
      </c>
      <c r="L17" s="1" t="s">
        <v>1356</v>
      </c>
      <c r="M17" s="1" t="s">
        <v>1237</v>
      </c>
      <c r="N17" s="1" t="s">
        <v>1237</v>
      </c>
      <c r="O17" s="1" t="s">
        <v>1238</v>
      </c>
      <c r="P17" s="1" t="s">
        <v>1239</v>
      </c>
      <c r="Q17" s="1" t="s">
        <v>1240</v>
      </c>
      <c r="R17" s="1" t="s">
        <v>1357</v>
      </c>
      <c r="S17" s="1" t="s">
        <v>1242</v>
      </c>
      <c r="T17" s="1" t="s">
        <v>1243</v>
      </c>
      <c r="U17" s="1" t="s">
        <v>1198</v>
      </c>
      <c r="V17" s="1" t="s">
        <v>1261</v>
      </c>
    </row>
    <row r="18" s="1" customFormat="1" spans="1:22">
      <c r="A18" s="3">
        <v>999228318951495</v>
      </c>
      <c r="B18" s="1" t="s">
        <v>1352</v>
      </c>
      <c r="C18" s="1" t="s">
        <v>1358</v>
      </c>
      <c r="D18" s="1" t="s">
        <v>1256</v>
      </c>
      <c r="E18" s="1" t="s">
        <v>1359</v>
      </c>
      <c r="F18" s="1" t="s">
        <v>1313</v>
      </c>
      <c r="G18" s="1" t="s">
        <v>1297</v>
      </c>
      <c r="H18" s="1" t="s">
        <v>1234</v>
      </c>
      <c r="I18" s="1" t="s">
        <v>1355</v>
      </c>
      <c r="J18" s="1" t="s">
        <v>30</v>
      </c>
      <c r="K18" s="1" t="s">
        <v>1356</v>
      </c>
      <c r="L18" s="1" t="s">
        <v>1356</v>
      </c>
      <c r="M18" s="1" t="s">
        <v>1237</v>
      </c>
      <c r="N18" s="1" t="s">
        <v>1237</v>
      </c>
      <c r="O18" s="1" t="s">
        <v>1238</v>
      </c>
      <c r="P18" s="1" t="s">
        <v>1239</v>
      </c>
      <c r="Q18" s="1" t="s">
        <v>1240</v>
      </c>
      <c r="R18" s="1" t="s">
        <v>1360</v>
      </c>
      <c r="S18" s="1" t="s">
        <v>1242</v>
      </c>
      <c r="T18" s="1" t="s">
        <v>1243</v>
      </c>
      <c r="U18" s="1" t="s">
        <v>1198</v>
      </c>
      <c r="V18" s="1" t="s">
        <v>1261</v>
      </c>
    </row>
    <row r="19" s="1" customFormat="1" spans="1:22">
      <c r="A19" s="3">
        <v>28326154688</v>
      </c>
      <c r="B19" s="1" t="s">
        <v>1361</v>
      </c>
      <c r="C19" s="1" t="s">
        <v>1362</v>
      </c>
      <c r="D19" s="1" t="s">
        <v>1363</v>
      </c>
      <c r="E19" s="1" t="s">
        <v>1364</v>
      </c>
      <c r="F19" s="1" t="s">
        <v>1296</v>
      </c>
      <c r="G19" s="1" t="s">
        <v>1297</v>
      </c>
      <c r="H19" s="1" t="s">
        <v>1234</v>
      </c>
      <c r="I19" s="1" t="s">
        <v>1365</v>
      </c>
      <c r="J19" s="1" t="s">
        <v>30</v>
      </c>
      <c r="K19" s="1" t="s">
        <v>1366</v>
      </c>
      <c r="L19" s="1" t="s">
        <v>1366</v>
      </c>
      <c r="M19" s="1" t="s">
        <v>1237</v>
      </c>
      <c r="N19" s="1" t="s">
        <v>1237</v>
      </c>
      <c r="O19" s="1" t="s">
        <v>1238</v>
      </c>
      <c r="P19" s="1" t="s">
        <v>1239</v>
      </c>
      <c r="Q19" s="1" t="s">
        <v>1240</v>
      </c>
      <c r="R19" s="1" t="s">
        <v>1367</v>
      </c>
      <c r="S19" s="1" t="s">
        <v>1242</v>
      </c>
      <c r="T19" s="1" t="s">
        <v>1243</v>
      </c>
      <c r="U19" s="1" t="s">
        <v>1301</v>
      </c>
      <c r="V19" s="1" t="s">
        <v>1325</v>
      </c>
    </row>
    <row r="20" s="1" customFormat="1" spans="1:22">
      <c r="A20" s="3">
        <v>999228326388882</v>
      </c>
      <c r="B20" s="1" t="s">
        <v>1361</v>
      </c>
      <c r="C20" s="1" t="s">
        <v>1368</v>
      </c>
      <c r="D20" s="1" t="s">
        <v>1369</v>
      </c>
      <c r="E20" s="1" t="s">
        <v>1370</v>
      </c>
      <c r="F20" s="1" t="s">
        <v>1272</v>
      </c>
      <c r="G20" s="1" t="s">
        <v>1313</v>
      </c>
      <c r="H20" s="1" t="s">
        <v>1234</v>
      </c>
      <c r="I20" s="1" t="s">
        <v>1371</v>
      </c>
      <c r="J20" s="1" t="s">
        <v>30</v>
      </c>
      <c r="K20" s="1" t="s">
        <v>1372</v>
      </c>
      <c r="L20" s="1" t="s">
        <v>1372</v>
      </c>
      <c r="M20" s="1" t="s">
        <v>1237</v>
      </c>
      <c r="N20" s="1" t="s">
        <v>1237</v>
      </c>
      <c r="O20" s="1" t="s">
        <v>1238</v>
      </c>
      <c r="P20" s="1" t="s">
        <v>1239</v>
      </c>
      <c r="Q20" s="1" t="s">
        <v>1240</v>
      </c>
      <c r="R20" s="1" t="s">
        <v>1373</v>
      </c>
      <c r="S20" s="1" t="s">
        <v>1242</v>
      </c>
      <c r="T20" s="1" t="s">
        <v>1243</v>
      </c>
      <c r="U20" s="1" t="s">
        <v>1198</v>
      </c>
      <c r="V20" s="1" t="s">
        <v>1244</v>
      </c>
    </row>
    <row r="21" s="1" customFormat="1" spans="1:22">
      <c r="A21" s="3">
        <v>28332251915</v>
      </c>
      <c r="B21" s="1" t="s">
        <v>1361</v>
      </c>
      <c r="C21" s="1" t="s">
        <v>1374</v>
      </c>
      <c r="D21" s="1" t="s">
        <v>1256</v>
      </c>
      <c r="E21" s="1" t="s">
        <v>1375</v>
      </c>
      <c r="F21" s="1" t="s">
        <v>1296</v>
      </c>
      <c r="G21" s="1" t="s">
        <v>1297</v>
      </c>
      <c r="H21" s="1" t="s">
        <v>1234</v>
      </c>
      <c r="I21" s="1" t="s">
        <v>1376</v>
      </c>
      <c r="J21" s="1" t="s">
        <v>30</v>
      </c>
      <c r="K21" s="1" t="s">
        <v>1377</v>
      </c>
      <c r="L21" s="1" t="s">
        <v>1377</v>
      </c>
      <c r="M21" s="1" t="s">
        <v>1237</v>
      </c>
      <c r="N21" s="1" t="s">
        <v>1237</v>
      </c>
      <c r="O21" s="1" t="s">
        <v>1238</v>
      </c>
      <c r="P21" s="1" t="s">
        <v>1239</v>
      </c>
      <c r="Q21" s="1" t="s">
        <v>1240</v>
      </c>
      <c r="R21" s="1" t="s">
        <v>1378</v>
      </c>
      <c r="S21" s="1" t="s">
        <v>1242</v>
      </c>
      <c r="T21" s="1" t="s">
        <v>1243</v>
      </c>
      <c r="U21" s="1" t="s">
        <v>1198</v>
      </c>
      <c r="V21" s="1" t="s">
        <v>1261</v>
      </c>
    </row>
    <row r="22" s="1" customFormat="1" spans="1:22">
      <c r="A22" s="3">
        <v>999228333346549</v>
      </c>
      <c r="B22" s="1" t="s">
        <v>1361</v>
      </c>
      <c r="C22" s="1" t="s">
        <v>1379</v>
      </c>
      <c r="D22" s="1" t="s">
        <v>1311</v>
      </c>
      <c r="E22" s="1" t="s">
        <v>1380</v>
      </c>
      <c r="F22" s="1" t="s">
        <v>1313</v>
      </c>
      <c r="G22" s="1" t="s">
        <v>1297</v>
      </c>
      <c r="H22" s="1" t="s">
        <v>1234</v>
      </c>
      <c r="I22" s="1" t="s">
        <v>1381</v>
      </c>
      <c r="J22" s="1" t="s">
        <v>30</v>
      </c>
      <c r="K22" s="1" t="s">
        <v>1382</v>
      </c>
      <c r="L22" s="1" t="s">
        <v>1382</v>
      </c>
      <c r="M22" s="1" t="s">
        <v>1237</v>
      </c>
      <c r="N22" s="1" t="s">
        <v>1237</v>
      </c>
      <c r="O22" s="1" t="s">
        <v>1238</v>
      </c>
      <c r="P22" s="1" t="s">
        <v>1239</v>
      </c>
      <c r="Q22" s="1" t="s">
        <v>1240</v>
      </c>
      <c r="R22" s="1" t="s">
        <v>1383</v>
      </c>
      <c r="S22" s="1" t="s">
        <v>1242</v>
      </c>
      <c r="T22" s="1" t="s">
        <v>1243</v>
      </c>
      <c r="U22" s="1" t="s">
        <v>1198</v>
      </c>
      <c r="V22" s="1" t="s">
        <v>1317</v>
      </c>
    </row>
    <row r="23" s="1" customFormat="1" spans="1:22">
      <c r="A23" s="3">
        <v>999228337443262</v>
      </c>
      <c r="B23" s="1" t="s">
        <v>1384</v>
      </c>
      <c r="C23" s="1" t="s">
        <v>1385</v>
      </c>
      <c r="D23" s="1" t="s">
        <v>1386</v>
      </c>
      <c r="E23" s="1" t="s">
        <v>1387</v>
      </c>
      <c r="F23" s="1" t="s">
        <v>1296</v>
      </c>
      <c r="G23" s="1" t="s">
        <v>1297</v>
      </c>
      <c r="H23" s="1" t="s">
        <v>1234</v>
      </c>
      <c r="I23" s="1" t="s">
        <v>1388</v>
      </c>
      <c r="J23" s="1" t="s">
        <v>30</v>
      </c>
      <c r="K23" s="1" t="s">
        <v>1389</v>
      </c>
      <c r="L23" s="1" t="s">
        <v>1389</v>
      </c>
      <c r="M23" s="1" t="s">
        <v>1237</v>
      </c>
      <c r="N23" s="1" t="s">
        <v>1237</v>
      </c>
      <c r="O23" s="1" t="s">
        <v>1238</v>
      </c>
      <c r="P23" s="1" t="s">
        <v>1239</v>
      </c>
      <c r="Q23" s="1" t="s">
        <v>1240</v>
      </c>
      <c r="R23" s="1" t="s">
        <v>1390</v>
      </c>
      <c r="S23" s="1" t="s">
        <v>1242</v>
      </c>
      <c r="T23" s="1" t="s">
        <v>1243</v>
      </c>
      <c r="U23" s="1" t="s">
        <v>1198</v>
      </c>
      <c r="V23" s="1" t="s">
        <v>1317</v>
      </c>
    </row>
    <row r="24" s="1" customFormat="1" spans="1:22">
      <c r="A24" s="3">
        <v>999228337638017</v>
      </c>
      <c r="B24" s="1" t="s">
        <v>1384</v>
      </c>
      <c r="C24" s="1" t="s">
        <v>1391</v>
      </c>
      <c r="D24" s="1" t="s">
        <v>1392</v>
      </c>
      <c r="E24" s="1" t="s">
        <v>1393</v>
      </c>
      <c r="F24" s="1" t="s">
        <v>1296</v>
      </c>
      <c r="G24" s="1" t="s">
        <v>1297</v>
      </c>
      <c r="H24" s="1" t="s">
        <v>1234</v>
      </c>
      <c r="I24" s="1" t="s">
        <v>1394</v>
      </c>
      <c r="J24" s="1" t="s">
        <v>30</v>
      </c>
      <c r="K24" s="1" t="s">
        <v>1395</v>
      </c>
      <c r="L24" s="1" t="s">
        <v>1395</v>
      </c>
      <c r="M24" s="1" t="s">
        <v>1237</v>
      </c>
      <c r="N24" s="1" t="s">
        <v>1237</v>
      </c>
      <c r="O24" s="1" t="s">
        <v>1238</v>
      </c>
      <c r="P24" s="1" t="s">
        <v>1239</v>
      </c>
      <c r="Q24" s="1" t="s">
        <v>1240</v>
      </c>
      <c r="R24" s="1" t="s">
        <v>1396</v>
      </c>
      <c r="S24" s="1" t="s">
        <v>1242</v>
      </c>
      <c r="T24" s="1" t="s">
        <v>1243</v>
      </c>
      <c r="U24" s="1" t="s">
        <v>1198</v>
      </c>
      <c r="V24" s="1" t="s">
        <v>1261</v>
      </c>
    </row>
    <row r="25" s="1" customFormat="1" spans="1:22">
      <c r="A25" s="3">
        <v>999228339541103</v>
      </c>
      <c r="B25" s="1" t="s">
        <v>1384</v>
      </c>
      <c r="C25" s="1" t="s">
        <v>1397</v>
      </c>
      <c r="D25" s="1" t="s">
        <v>1336</v>
      </c>
      <c r="E25" s="1" t="s">
        <v>1398</v>
      </c>
      <c r="F25" s="1" t="s">
        <v>1287</v>
      </c>
      <c r="G25" s="1" t="s">
        <v>1272</v>
      </c>
      <c r="H25" s="1" t="s">
        <v>1234</v>
      </c>
      <c r="I25" s="1" t="s">
        <v>1399</v>
      </c>
      <c r="J25" s="1" t="s">
        <v>30</v>
      </c>
      <c r="K25" s="1" t="s">
        <v>1400</v>
      </c>
      <c r="L25" s="1" t="s">
        <v>1400</v>
      </c>
      <c r="M25" s="1" t="s">
        <v>1237</v>
      </c>
      <c r="N25" s="1" t="s">
        <v>1237</v>
      </c>
      <c r="O25" s="1" t="s">
        <v>1238</v>
      </c>
      <c r="P25" s="1" t="s">
        <v>1239</v>
      </c>
      <c r="Q25" s="1" t="s">
        <v>1240</v>
      </c>
      <c r="R25" s="1" t="s">
        <v>1401</v>
      </c>
      <c r="S25" s="1" t="s">
        <v>1242</v>
      </c>
      <c r="T25" s="1" t="s">
        <v>1243</v>
      </c>
      <c r="U25" s="1" t="s">
        <v>1198</v>
      </c>
      <c r="V25" s="1" t="s">
        <v>1244</v>
      </c>
    </row>
    <row r="26" s="1" customFormat="1" spans="1:22">
      <c r="A26" s="3">
        <v>999228341437717</v>
      </c>
      <c r="B26" s="1" t="s">
        <v>1384</v>
      </c>
      <c r="C26" s="1" t="s">
        <v>1402</v>
      </c>
      <c r="D26" s="1" t="s">
        <v>1392</v>
      </c>
      <c r="E26" s="1" t="s">
        <v>1403</v>
      </c>
      <c r="F26" s="1" t="s">
        <v>1330</v>
      </c>
      <c r="G26" s="1" t="s">
        <v>1296</v>
      </c>
      <c r="H26" s="1" t="s">
        <v>1234</v>
      </c>
      <c r="I26" s="1" t="s">
        <v>1404</v>
      </c>
      <c r="J26" s="1" t="s">
        <v>30</v>
      </c>
      <c r="K26" s="1" t="s">
        <v>1405</v>
      </c>
      <c r="L26" s="1" t="s">
        <v>1405</v>
      </c>
      <c r="M26" s="1" t="s">
        <v>1237</v>
      </c>
      <c r="N26" s="1" t="s">
        <v>1237</v>
      </c>
      <c r="O26" s="1" t="s">
        <v>1238</v>
      </c>
      <c r="P26" s="1" t="s">
        <v>1239</v>
      </c>
      <c r="Q26" s="1" t="s">
        <v>1240</v>
      </c>
      <c r="R26" s="1" t="s">
        <v>1406</v>
      </c>
      <c r="S26" s="1" t="s">
        <v>1242</v>
      </c>
      <c r="T26" s="1" t="s">
        <v>1243</v>
      </c>
      <c r="U26" s="1" t="s">
        <v>1198</v>
      </c>
      <c r="V26" s="1" t="s">
        <v>1261</v>
      </c>
    </row>
    <row r="27" s="1" customFormat="1" spans="1:22">
      <c r="A27" s="3">
        <v>999228350663705</v>
      </c>
      <c r="B27" s="1" t="s">
        <v>1407</v>
      </c>
      <c r="C27" s="1" t="s">
        <v>1408</v>
      </c>
      <c r="D27" s="1" t="s">
        <v>1392</v>
      </c>
      <c r="E27" s="1" t="s">
        <v>1409</v>
      </c>
      <c r="F27" s="1" t="s">
        <v>1288</v>
      </c>
      <c r="G27" s="1" t="s">
        <v>1297</v>
      </c>
      <c r="H27" s="1" t="s">
        <v>1234</v>
      </c>
      <c r="I27" s="1" t="s">
        <v>1410</v>
      </c>
      <c r="J27" s="1" t="s">
        <v>30</v>
      </c>
      <c r="K27" s="1" t="s">
        <v>1411</v>
      </c>
      <c r="L27" s="1" t="s">
        <v>1411</v>
      </c>
      <c r="M27" s="1" t="s">
        <v>1237</v>
      </c>
      <c r="N27" s="1" t="s">
        <v>1237</v>
      </c>
      <c r="O27" s="1" t="s">
        <v>1238</v>
      </c>
      <c r="P27" s="1" t="s">
        <v>1239</v>
      </c>
      <c r="Q27" s="1" t="s">
        <v>1240</v>
      </c>
      <c r="R27" s="1" t="s">
        <v>1412</v>
      </c>
      <c r="S27" s="1" t="s">
        <v>1242</v>
      </c>
      <c r="T27" s="1" t="s">
        <v>1243</v>
      </c>
      <c r="U27" s="1" t="s">
        <v>1198</v>
      </c>
      <c r="V27" s="1" t="s">
        <v>1261</v>
      </c>
    </row>
    <row r="28" s="1" customFormat="1" spans="1:22">
      <c r="A28" s="3">
        <v>999228360505128</v>
      </c>
      <c r="B28" s="1" t="s">
        <v>1413</v>
      </c>
      <c r="C28" s="1" t="s">
        <v>1414</v>
      </c>
      <c r="D28" s="1" t="s">
        <v>1278</v>
      </c>
      <c r="E28" s="1" t="s">
        <v>1415</v>
      </c>
      <c r="F28" s="1" t="s">
        <v>1330</v>
      </c>
      <c r="G28" s="1" t="s">
        <v>1233</v>
      </c>
      <c r="H28" s="1" t="s">
        <v>1234</v>
      </c>
      <c r="I28" s="1" t="s">
        <v>1416</v>
      </c>
      <c r="J28" s="1" t="s">
        <v>30</v>
      </c>
      <c r="K28" s="1" t="s">
        <v>1417</v>
      </c>
      <c r="L28" s="1" t="s">
        <v>1417</v>
      </c>
      <c r="M28" s="1" t="s">
        <v>1237</v>
      </c>
      <c r="N28" s="1" t="s">
        <v>1237</v>
      </c>
      <c r="O28" s="1" t="s">
        <v>1238</v>
      </c>
      <c r="P28" s="1" t="s">
        <v>1239</v>
      </c>
      <c r="Q28" s="1" t="s">
        <v>1240</v>
      </c>
      <c r="R28" s="1" t="s">
        <v>1418</v>
      </c>
      <c r="S28" s="1" t="s">
        <v>1242</v>
      </c>
      <c r="T28" s="1" t="s">
        <v>1243</v>
      </c>
      <c r="U28" s="1" t="s">
        <v>1198</v>
      </c>
      <c r="V28" s="1" t="s">
        <v>1283</v>
      </c>
    </row>
    <row r="29" s="1" customFormat="1" spans="1:22">
      <c r="A29" s="3">
        <v>28363537551</v>
      </c>
      <c r="B29" s="1" t="s">
        <v>1413</v>
      </c>
      <c r="C29" s="1" t="s">
        <v>1419</v>
      </c>
      <c r="D29" s="1" t="s">
        <v>1420</v>
      </c>
      <c r="E29" s="1" t="s">
        <v>1421</v>
      </c>
      <c r="F29" s="1" t="s">
        <v>1422</v>
      </c>
      <c r="G29" s="1" t="s">
        <v>1313</v>
      </c>
      <c r="H29" s="1" t="s">
        <v>1234</v>
      </c>
      <c r="I29" s="1" t="s">
        <v>1423</v>
      </c>
      <c r="J29" s="1" t="s">
        <v>30</v>
      </c>
      <c r="K29" s="1" t="s">
        <v>1424</v>
      </c>
      <c r="L29" s="1" t="s">
        <v>1424</v>
      </c>
      <c r="M29" s="1" t="s">
        <v>1237</v>
      </c>
      <c r="N29" s="1" t="s">
        <v>1237</v>
      </c>
      <c r="O29" s="1" t="s">
        <v>1238</v>
      </c>
      <c r="P29" s="1" t="s">
        <v>1239</v>
      </c>
      <c r="Q29" s="1" t="s">
        <v>1240</v>
      </c>
      <c r="R29" s="1" t="s">
        <v>1425</v>
      </c>
      <c r="S29" s="1" t="s">
        <v>1242</v>
      </c>
      <c r="T29" s="1" t="s">
        <v>1243</v>
      </c>
      <c r="U29" s="1" t="s">
        <v>1198</v>
      </c>
      <c r="V29" s="1" t="s">
        <v>1325</v>
      </c>
    </row>
    <row r="30" s="1" customFormat="1" spans="1:22">
      <c r="A30" s="3">
        <v>999228363807289</v>
      </c>
      <c r="B30" s="1" t="s">
        <v>1413</v>
      </c>
      <c r="C30" s="1" t="s">
        <v>1426</v>
      </c>
      <c r="D30" s="1" t="s">
        <v>1427</v>
      </c>
      <c r="E30" s="1" t="s">
        <v>1428</v>
      </c>
      <c r="F30" s="1" t="s">
        <v>1232</v>
      </c>
      <c r="G30" s="1" t="s">
        <v>1233</v>
      </c>
      <c r="H30" s="1" t="s">
        <v>1234</v>
      </c>
      <c r="I30" s="1" t="s">
        <v>1429</v>
      </c>
      <c r="J30" s="1" t="s">
        <v>30</v>
      </c>
      <c r="K30" s="1" t="s">
        <v>1430</v>
      </c>
      <c r="L30" s="1" t="s">
        <v>1430</v>
      </c>
      <c r="M30" s="1" t="s">
        <v>1237</v>
      </c>
      <c r="N30" s="1" t="s">
        <v>1237</v>
      </c>
      <c r="O30" s="1" t="s">
        <v>1238</v>
      </c>
      <c r="P30" s="1" t="s">
        <v>1239</v>
      </c>
      <c r="Q30" s="1" t="s">
        <v>1240</v>
      </c>
      <c r="R30" s="1" t="s">
        <v>1431</v>
      </c>
      <c r="S30" s="1" t="s">
        <v>1242</v>
      </c>
      <c r="T30" s="1" t="s">
        <v>1243</v>
      </c>
      <c r="U30" s="1" t="s">
        <v>1198</v>
      </c>
      <c r="V30" s="1" t="s">
        <v>1432</v>
      </c>
    </row>
    <row r="31" s="1" customFormat="1" spans="1:22">
      <c r="A31" s="3">
        <v>999228364490459</v>
      </c>
      <c r="B31" s="1" t="s">
        <v>1413</v>
      </c>
      <c r="C31" s="1" t="s">
        <v>1433</v>
      </c>
      <c r="D31" s="1" t="s">
        <v>1256</v>
      </c>
      <c r="E31" s="1" t="s">
        <v>1434</v>
      </c>
      <c r="F31" s="1" t="s">
        <v>1313</v>
      </c>
      <c r="G31" s="1" t="s">
        <v>1297</v>
      </c>
      <c r="H31" s="1" t="s">
        <v>1234</v>
      </c>
      <c r="I31" s="1" t="s">
        <v>1435</v>
      </c>
      <c r="J31" s="1" t="s">
        <v>30</v>
      </c>
      <c r="K31" s="1" t="s">
        <v>1436</v>
      </c>
      <c r="L31" s="1" t="s">
        <v>1436</v>
      </c>
      <c r="M31" s="1" t="s">
        <v>1237</v>
      </c>
      <c r="N31" s="1" t="s">
        <v>1237</v>
      </c>
      <c r="O31" s="1" t="s">
        <v>1238</v>
      </c>
      <c r="P31" s="1" t="s">
        <v>1239</v>
      </c>
      <c r="Q31" s="1" t="s">
        <v>1240</v>
      </c>
      <c r="R31" s="1" t="s">
        <v>1437</v>
      </c>
      <c r="S31" s="1" t="s">
        <v>1242</v>
      </c>
      <c r="T31" s="1" t="s">
        <v>1243</v>
      </c>
      <c r="U31" s="1" t="s">
        <v>1198</v>
      </c>
      <c r="V31" s="1" t="s">
        <v>1261</v>
      </c>
    </row>
    <row r="32" s="1" customFormat="1" spans="1:22">
      <c r="A32" s="3">
        <v>999228364836812</v>
      </c>
      <c r="B32" s="1" t="s">
        <v>1413</v>
      </c>
      <c r="C32" s="1" t="s">
        <v>1438</v>
      </c>
      <c r="D32" s="1" t="s">
        <v>1439</v>
      </c>
      <c r="E32" s="1" t="s">
        <v>1440</v>
      </c>
      <c r="F32" s="1" t="s">
        <v>1233</v>
      </c>
      <c r="G32" s="1" t="s">
        <v>1297</v>
      </c>
      <c r="H32" s="1" t="s">
        <v>1234</v>
      </c>
      <c r="I32" s="1" t="s">
        <v>1441</v>
      </c>
      <c r="J32" s="1" t="s">
        <v>30</v>
      </c>
      <c r="K32" s="1" t="s">
        <v>1442</v>
      </c>
      <c r="L32" s="1" t="s">
        <v>1442</v>
      </c>
      <c r="M32" s="1" t="s">
        <v>1237</v>
      </c>
      <c r="N32" s="1" t="s">
        <v>1237</v>
      </c>
      <c r="O32" s="1" t="s">
        <v>1238</v>
      </c>
      <c r="P32" s="1" t="s">
        <v>1239</v>
      </c>
      <c r="Q32" s="1" t="s">
        <v>1240</v>
      </c>
      <c r="R32" s="1" t="s">
        <v>1443</v>
      </c>
      <c r="S32" s="1" t="s">
        <v>1242</v>
      </c>
      <c r="T32" s="1" t="s">
        <v>1243</v>
      </c>
      <c r="U32" s="1" t="s">
        <v>1198</v>
      </c>
      <c r="V32" s="1" t="s">
        <v>1325</v>
      </c>
    </row>
    <row r="33" s="1" customFormat="1" spans="1:22">
      <c r="A33" s="3">
        <v>28366161941</v>
      </c>
      <c r="B33" s="1" t="s">
        <v>1413</v>
      </c>
      <c r="C33" s="1" t="s">
        <v>1444</v>
      </c>
      <c r="D33" s="1" t="s">
        <v>1445</v>
      </c>
      <c r="E33" s="1" t="s">
        <v>1446</v>
      </c>
      <c r="F33" s="1" t="s">
        <v>1249</v>
      </c>
      <c r="G33" s="1" t="s">
        <v>1233</v>
      </c>
      <c r="H33" s="1" t="s">
        <v>1234</v>
      </c>
      <c r="I33" s="1" t="s">
        <v>1447</v>
      </c>
      <c r="J33" s="1" t="s">
        <v>30</v>
      </c>
      <c r="K33" s="1" t="s">
        <v>1448</v>
      </c>
      <c r="L33" s="1" t="s">
        <v>1448</v>
      </c>
      <c r="M33" s="1" t="s">
        <v>1237</v>
      </c>
      <c r="N33" s="1" t="s">
        <v>1237</v>
      </c>
      <c r="O33" s="1" t="s">
        <v>1238</v>
      </c>
      <c r="P33" s="1" t="s">
        <v>1239</v>
      </c>
      <c r="Q33" s="1" t="s">
        <v>1240</v>
      </c>
      <c r="R33" s="1" t="s">
        <v>1449</v>
      </c>
      <c r="S33" s="1" t="s">
        <v>1242</v>
      </c>
      <c r="T33" s="1" t="s">
        <v>1243</v>
      </c>
      <c r="U33" s="1" t="s">
        <v>1198</v>
      </c>
      <c r="V33" s="1" t="s">
        <v>1450</v>
      </c>
    </row>
    <row r="34" s="1" customFormat="1" spans="1:22">
      <c r="A34" s="3">
        <v>999228367198869</v>
      </c>
      <c r="B34" s="1" t="s">
        <v>1413</v>
      </c>
      <c r="C34" s="1" t="s">
        <v>1451</v>
      </c>
      <c r="D34" s="1" t="s">
        <v>1452</v>
      </c>
      <c r="E34" s="1" t="s">
        <v>1453</v>
      </c>
      <c r="F34" s="1" t="s">
        <v>1249</v>
      </c>
      <c r="G34" s="1" t="s">
        <v>1233</v>
      </c>
      <c r="H34" s="1" t="s">
        <v>1234</v>
      </c>
      <c r="I34" s="1" t="s">
        <v>1454</v>
      </c>
      <c r="J34" s="1" t="s">
        <v>30</v>
      </c>
      <c r="K34" s="1" t="s">
        <v>1455</v>
      </c>
      <c r="L34" s="1" t="s">
        <v>1455</v>
      </c>
      <c r="M34" s="1" t="s">
        <v>1237</v>
      </c>
      <c r="N34" s="1" t="s">
        <v>1237</v>
      </c>
      <c r="O34" s="1" t="s">
        <v>1238</v>
      </c>
      <c r="P34" s="1" t="s">
        <v>1239</v>
      </c>
      <c r="Q34" s="1" t="s">
        <v>1240</v>
      </c>
      <c r="R34" s="1" t="s">
        <v>1456</v>
      </c>
      <c r="S34" s="1" t="s">
        <v>1242</v>
      </c>
      <c r="T34" s="1" t="s">
        <v>1243</v>
      </c>
      <c r="U34" s="1" t="s">
        <v>1198</v>
      </c>
      <c r="V34" s="1" t="s">
        <v>1244</v>
      </c>
    </row>
    <row r="35" s="1" customFormat="1" spans="1:22">
      <c r="A35" s="3">
        <v>999228368062670</v>
      </c>
      <c r="B35" s="1" t="s">
        <v>1413</v>
      </c>
      <c r="C35" s="1" t="s">
        <v>1457</v>
      </c>
      <c r="D35" s="1" t="s">
        <v>1256</v>
      </c>
      <c r="E35" s="1" t="s">
        <v>1458</v>
      </c>
      <c r="F35" s="1" t="s">
        <v>1296</v>
      </c>
      <c r="G35" s="1" t="s">
        <v>1297</v>
      </c>
      <c r="H35" s="1" t="s">
        <v>1234</v>
      </c>
      <c r="I35" s="1" t="s">
        <v>1459</v>
      </c>
      <c r="J35" s="1" t="s">
        <v>30</v>
      </c>
      <c r="K35" s="1" t="s">
        <v>1460</v>
      </c>
      <c r="L35" s="1" t="s">
        <v>1460</v>
      </c>
      <c r="M35" s="1" t="s">
        <v>1237</v>
      </c>
      <c r="N35" s="1" t="s">
        <v>1237</v>
      </c>
      <c r="O35" s="1" t="s">
        <v>1238</v>
      </c>
      <c r="P35" s="1" t="s">
        <v>1239</v>
      </c>
      <c r="Q35" s="1" t="s">
        <v>1240</v>
      </c>
      <c r="R35" s="1" t="s">
        <v>1461</v>
      </c>
      <c r="S35" s="1" t="s">
        <v>1242</v>
      </c>
      <c r="T35" s="1" t="s">
        <v>1243</v>
      </c>
      <c r="U35" s="1" t="s">
        <v>1198</v>
      </c>
      <c r="V35" s="1" t="s">
        <v>1261</v>
      </c>
    </row>
    <row r="36" s="1" customFormat="1" spans="1:22">
      <c r="A36" s="3">
        <v>999228368713593</v>
      </c>
      <c r="B36" s="1" t="s">
        <v>1462</v>
      </c>
      <c r="C36" s="1" t="s">
        <v>1463</v>
      </c>
      <c r="D36" s="1" t="s">
        <v>1392</v>
      </c>
      <c r="E36" s="1" t="s">
        <v>1464</v>
      </c>
      <c r="F36" s="1" t="s">
        <v>1296</v>
      </c>
      <c r="G36" s="1" t="s">
        <v>1313</v>
      </c>
      <c r="H36" s="1" t="s">
        <v>1234</v>
      </c>
      <c r="I36" s="1" t="s">
        <v>1465</v>
      </c>
      <c r="J36" s="1" t="s">
        <v>30</v>
      </c>
      <c r="K36" s="1" t="s">
        <v>1466</v>
      </c>
      <c r="L36" s="1" t="s">
        <v>1466</v>
      </c>
      <c r="M36" s="1" t="s">
        <v>1237</v>
      </c>
      <c r="N36" s="1" t="s">
        <v>1237</v>
      </c>
      <c r="O36" s="1" t="s">
        <v>1238</v>
      </c>
      <c r="P36" s="1" t="s">
        <v>1239</v>
      </c>
      <c r="Q36" s="1" t="s">
        <v>1240</v>
      </c>
      <c r="R36" s="1" t="s">
        <v>1467</v>
      </c>
      <c r="S36" s="1" t="s">
        <v>1242</v>
      </c>
      <c r="T36" s="1" t="s">
        <v>1243</v>
      </c>
      <c r="U36" s="1" t="s">
        <v>1198</v>
      </c>
      <c r="V36" s="1" t="s">
        <v>1261</v>
      </c>
    </row>
    <row r="37" s="1" customFormat="1" spans="1:22">
      <c r="A37" s="3">
        <v>999228368772153</v>
      </c>
      <c r="B37" s="1" t="s">
        <v>1462</v>
      </c>
      <c r="C37" s="1" t="s">
        <v>1468</v>
      </c>
      <c r="D37" s="1" t="s">
        <v>1256</v>
      </c>
      <c r="E37" s="1" t="s">
        <v>1469</v>
      </c>
      <c r="F37" s="1" t="s">
        <v>1313</v>
      </c>
      <c r="G37" s="1" t="s">
        <v>1297</v>
      </c>
      <c r="H37" s="1" t="s">
        <v>1234</v>
      </c>
      <c r="I37" s="1" t="s">
        <v>1470</v>
      </c>
      <c r="J37" s="1" t="s">
        <v>30</v>
      </c>
      <c r="K37" s="1" t="s">
        <v>1471</v>
      </c>
      <c r="L37" s="1" t="s">
        <v>1471</v>
      </c>
      <c r="M37" s="1" t="s">
        <v>1237</v>
      </c>
      <c r="N37" s="1" t="s">
        <v>1237</v>
      </c>
      <c r="O37" s="1" t="s">
        <v>1238</v>
      </c>
      <c r="P37" s="1" t="s">
        <v>1239</v>
      </c>
      <c r="Q37" s="1" t="s">
        <v>1240</v>
      </c>
      <c r="R37" s="1" t="s">
        <v>1472</v>
      </c>
      <c r="S37" s="1" t="s">
        <v>1242</v>
      </c>
      <c r="T37" s="1" t="s">
        <v>1243</v>
      </c>
      <c r="U37" s="1" t="s">
        <v>1198</v>
      </c>
      <c r="V37" s="1" t="s">
        <v>1261</v>
      </c>
    </row>
    <row r="38" s="1" customFormat="1" spans="1:22">
      <c r="A38" s="3">
        <v>999228395629770</v>
      </c>
      <c r="B38" s="1" t="s">
        <v>1473</v>
      </c>
      <c r="C38" s="1" t="s">
        <v>1474</v>
      </c>
      <c r="D38" s="1" t="s">
        <v>1342</v>
      </c>
      <c r="E38" s="1" t="s">
        <v>1475</v>
      </c>
      <c r="F38" s="1" t="s">
        <v>1233</v>
      </c>
      <c r="G38" s="1" t="s">
        <v>1288</v>
      </c>
      <c r="H38" s="1" t="s">
        <v>1234</v>
      </c>
      <c r="I38" s="1" t="s">
        <v>1476</v>
      </c>
      <c r="J38" s="1" t="s">
        <v>30</v>
      </c>
      <c r="K38" s="1" t="s">
        <v>1477</v>
      </c>
      <c r="L38" s="1" t="s">
        <v>1477</v>
      </c>
      <c r="M38" s="1" t="s">
        <v>1237</v>
      </c>
      <c r="N38" s="1" t="s">
        <v>1237</v>
      </c>
      <c r="O38" s="1" t="s">
        <v>1238</v>
      </c>
      <c r="P38" s="1" t="s">
        <v>1239</v>
      </c>
      <c r="Q38" s="1" t="s">
        <v>1240</v>
      </c>
      <c r="R38" s="1" t="s">
        <v>1478</v>
      </c>
      <c r="S38" s="1" t="s">
        <v>1242</v>
      </c>
      <c r="T38" s="1" t="s">
        <v>1243</v>
      </c>
      <c r="U38" s="1" t="s">
        <v>1198</v>
      </c>
      <c r="V38" s="1" t="s">
        <v>1325</v>
      </c>
    </row>
    <row r="39" s="1" customFormat="1" spans="1:22">
      <c r="A39" s="3">
        <v>999228416736969</v>
      </c>
      <c r="B39" s="1" t="s">
        <v>1479</v>
      </c>
      <c r="C39" s="1" t="s">
        <v>1480</v>
      </c>
      <c r="D39" s="1" t="s">
        <v>1256</v>
      </c>
      <c r="E39" s="1" t="s">
        <v>1481</v>
      </c>
      <c r="F39" s="1" t="s">
        <v>1296</v>
      </c>
      <c r="G39" s="1" t="s">
        <v>1297</v>
      </c>
      <c r="H39" s="1" t="s">
        <v>1234</v>
      </c>
      <c r="I39" s="1" t="s">
        <v>1482</v>
      </c>
      <c r="J39" s="1" t="s">
        <v>30</v>
      </c>
      <c r="K39" s="1" t="s">
        <v>1483</v>
      </c>
      <c r="L39" s="1" t="s">
        <v>1483</v>
      </c>
      <c r="M39" s="1" t="s">
        <v>1237</v>
      </c>
      <c r="N39" s="1" t="s">
        <v>1237</v>
      </c>
      <c r="O39" s="1" t="s">
        <v>1238</v>
      </c>
      <c r="P39" s="1" t="s">
        <v>1239</v>
      </c>
      <c r="Q39" s="1" t="s">
        <v>1240</v>
      </c>
      <c r="R39" s="1" t="s">
        <v>1484</v>
      </c>
      <c r="S39" s="1" t="s">
        <v>1242</v>
      </c>
      <c r="T39" s="1" t="s">
        <v>1243</v>
      </c>
      <c r="U39" s="1" t="s">
        <v>1198</v>
      </c>
      <c r="V39" s="1" t="s">
        <v>1261</v>
      </c>
    </row>
    <row r="40" s="1" customFormat="1" spans="1:22">
      <c r="A40" s="3">
        <v>999228418270283</v>
      </c>
      <c r="B40" s="1" t="s">
        <v>1479</v>
      </c>
      <c r="C40" s="1" t="s">
        <v>1485</v>
      </c>
      <c r="D40" s="1" t="s">
        <v>1256</v>
      </c>
      <c r="E40" s="1" t="s">
        <v>1486</v>
      </c>
      <c r="F40" s="1" t="s">
        <v>1287</v>
      </c>
      <c r="G40" s="1" t="s">
        <v>1288</v>
      </c>
      <c r="H40" s="1" t="s">
        <v>1234</v>
      </c>
      <c r="I40" s="1" t="s">
        <v>1487</v>
      </c>
      <c r="J40" s="1" t="s">
        <v>30</v>
      </c>
      <c r="K40" s="1" t="s">
        <v>1488</v>
      </c>
      <c r="L40" s="1" t="s">
        <v>1488</v>
      </c>
      <c r="M40" s="1" t="s">
        <v>1237</v>
      </c>
      <c r="N40" s="1" t="s">
        <v>1237</v>
      </c>
      <c r="O40" s="1" t="s">
        <v>1238</v>
      </c>
      <c r="P40" s="1" t="s">
        <v>1239</v>
      </c>
      <c r="Q40" s="1" t="s">
        <v>1240</v>
      </c>
      <c r="R40" s="1" t="s">
        <v>1489</v>
      </c>
      <c r="S40" s="1" t="s">
        <v>1242</v>
      </c>
      <c r="T40" s="1" t="s">
        <v>1243</v>
      </c>
      <c r="U40" s="1" t="s">
        <v>1198</v>
      </c>
      <c r="V40" s="1" t="s">
        <v>1261</v>
      </c>
    </row>
    <row r="41" s="1" customFormat="1" spans="1:22">
      <c r="A41" s="3">
        <v>999228432815714</v>
      </c>
      <c r="B41" s="1" t="s">
        <v>1479</v>
      </c>
      <c r="C41" s="1" t="s">
        <v>1490</v>
      </c>
      <c r="D41" s="1" t="s">
        <v>1256</v>
      </c>
      <c r="E41" s="1" t="s">
        <v>1491</v>
      </c>
      <c r="F41" s="1" t="s">
        <v>1330</v>
      </c>
      <c r="G41" s="1" t="s">
        <v>1233</v>
      </c>
      <c r="H41" s="1" t="s">
        <v>1234</v>
      </c>
      <c r="I41" s="1" t="s">
        <v>1492</v>
      </c>
      <c r="J41" s="1" t="s">
        <v>30</v>
      </c>
      <c r="K41" s="1" t="s">
        <v>1493</v>
      </c>
      <c r="L41" s="1" t="s">
        <v>1493</v>
      </c>
      <c r="M41" s="1" t="s">
        <v>1237</v>
      </c>
      <c r="N41" s="1" t="s">
        <v>1237</v>
      </c>
      <c r="O41" s="1" t="s">
        <v>1238</v>
      </c>
      <c r="P41" s="1" t="s">
        <v>1239</v>
      </c>
      <c r="Q41" s="1" t="s">
        <v>1240</v>
      </c>
      <c r="R41" s="1" t="s">
        <v>1494</v>
      </c>
      <c r="S41" s="1" t="s">
        <v>1242</v>
      </c>
      <c r="T41" s="1" t="s">
        <v>1243</v>
      </c>
      <c r="U41" s="1" t="s">
        <v>1198</v>
      </c>
      <c r="V41" s="1" t="s">
        <v>1261</v>
      </c>
    </row>
    <row r="42" s="1" customFormat="1" spans="1:22">
      <c r="A42" s="3">
        <v>999228433835009</v>
      </c>
      <c r="B42" s="1" t="s">
        <v>1479</v>
      </c>
      <c r="C42" s="1" t="s">
        <v>1495</v>
      </c>
      <c r="D42" s="1" t="s">
        <v>1496</v>
      </c>
      <c r="E42" s="1" t="s">
        <v>1497</v>
      </c>
      <c r="F42" s="1" t="s">
        <v>1296</v>
      </c>
      <c r="G42" s="1" t="s">
        <v>1297</v>
      </c>
      <c r="H42" s="1" t="s">
        <v>1234</v>
      </c>
      <c r="I42" s="1" t="s">
        <v>1498</v>
      </c>
      <c r="J42" s="1" t="s">
        <v>30</v>
      </c>
      <c r="K42" s="1" t="s">
        <v>1499</v>
      </c>
      <c r="L42" s="1" t="s">
        <v>1499</v>
      </c>
      <c r="M42" s="1" t="s">
        <v>1237</v>
      </c>
      <c r="N42" s="1" t="s">
        <v>1237</v>
      </c>
      <c r="O42" s="1" t="s">
        <v>1238</v>
      </c>
      <c r="P42" s="1" t="s">
        <v>1239</v>
      </c>
      <c r="Q42" s="1" t="s">
        <v>1240</v>
      </c>
      <c r="R42" s="1" t="s">
        <v>1500</v>
      </c>
      <c r="S42" s="1" t="s">
        <v>1242</v>
      </c>
      <c r="T42" s="1" t="s">
        <v>1243</v>
      </c>
      <c r="U42" s="1" t="s">
        <v>1198</v>
      </c>
      <c r="V42" s="1" t="s">
        <v>1325</v>
      </c>
    </row>
    <row r="43" s="1" customFormat="1" spans="1:22">
      <c r="A43" s="3">
        <v>999228436766359</v>
      </c>
      <c r="B43" s="1" t="s">
        <v>1501</v>
      </c>
      <c r="C43" s="1" t="s">
        <v>1502</v>
      </c>
      <c r="D43" s="1" t="s">
        <v>1256</v>
      </c>
      <c r="E43" s="1" t="s">
        <v>1503</v>
      </c>
      <c r="F43" s="1" t="s">
        <v>1296</v>
      </c>
      <c r="G43" s="1" t="s">
        <v>1313</v>
      </c>
      <c r="H43" s="1" t="s">
        <v>1234</v>
      </c>
      <c r="I43" s="1" t="s">
        <v>1504</v>
      </c>
      <c r="J43" s="1" t="s">
        <v>30</v>
      </c>
      <c r="K43" s="1" t="s">
        <v>1505</v>
      </c>
      <c r="L43" s="1" t="s">
        <v>1505</v>
      </c>
      <c r="M43" s="1" t="s">
        <v>1237</v>
      </c>
      <c r="N43" s="1" t="s">
        <v>1237</v>
      </c>
      <c r="O43" s="1" t="s">
        <v>1238</v>
      </c>
      <c r="P43" s="1" t="s">
        <v>1239</v>
      </c>
      <c r="Q43" s="1" t="s">
        <v>1240</v>
      </c>
      <c r="R43" s="1" t="s">
        <v>1506</v>
      </c>
      <c r="S43" s="1" t="s">
        <v>1242</v>
      </c>
      <c r="T43" s="1" t="s">
        <v>1243</v>
      </c>
      <c r="U43" s="1" t="s">
        <v>1198</v>
      </c>
      <c r="V43" s="1" t="s">
        <v>1261</v>
      </c>
    </row>
    <row r="44" s="1" customFormat="1" spans="1:22">
      <c r="A44" s="3">
        <v>999228436889095</v>
      </c>
      <c r="B44" s="1" t="s">
        <v>1501</v>
      </c>
      <c r="C44" s="1" t="s">
        <v>1507</v>
      </c>
      <c r="D44" s="1" t="s">
        <v>1508</v>
      </c>
      <c r="E44" s="1" t="s">
        <v>1509</v>
      </c>
      <c r="F44" s="1" t="s">
        <v>1272</v>
      </c>
      <c r="G44" s="1" t="s">
        <v>1288</v>
      </c>
      <c r="H44" s="1" t="s">
        <v>1234</v>
      </c>
      <c r="I44" s="1" t="s">
        <v>1510</v>
      </c>
      <c r="J44" s="1" t="s">
        <v>30</v>
      </c>
      <c r="K44" s="1" t="s">
        <v>1511</v>
      </c>
      <c r="L44" s="1" t="s">
        <v>1511</v>
      </c>
      <c r="M44" s="1" t="s">
        <v>1237</v>
      </c>
      <c r="N44" s="1" t="s">
        <v>1237</v>
      </c>
      <c r="O44" s="1" t="s">
        <v>1238</v>
      </c>
      <c r="P44" s="1" t="s">
        <v>1239</v>
      </c>
      <c r="Q44" s="1" t="s">
        <v>1240</v>
      </c>
      <c r="R44" s="1" t="s">
        <v>1512</v>
      </c>
      <c r="S44" s="1" t="s">
        <v>1242</v>
      </c>
      <c r="T44" s="1" t="s">
        <v>1243</v>
      </c>
      <c r="U44" s="1" t="s">
        <v>1198</v>
      </c>
      <c r="V44" s="1" t="s">
        <v>1244</v>
      </c>
    </row>
    <row r="45" s="1" customFormat="1" spans="1:22">
      <c r="A45" s="3">
        <v>999228443052198</v>
      </c>
      <c r="B45" s="1" t="s">
        <v>1501</v>
      </c>
      <c r="C45" s="1" t="s">
        <v>1513</v>
      </c>
      <c r="D45" s="1" t="s">
        <v>1514</v>
      </c>
      <c r="E45" s="1" t="s">
        <v>1515</v>
      </c>
      <c r="F45" s="1" t="s">
        <v>1288</v>
      </c>
      <c r="G45" s="1" t="s">
        <v>1313</v>
      </c>
      <c r="H45" s="1" t="s">
        <v>1234</v>
      </c>
      <c r="I45" s="1" t="s">
        <v>1516</v>
      </c>
      <c r="J45" s="1" t="s">
        <v>30</v>
      </c>
      <c r="K45" s="1" t="s">
        <v>1517</v>
      </c>
      <c r="L45" s="1" t="s">
        <v>1517</v>
      </c>
      <c r="M45" s="1" t="s">
        <v>1237</v>
      </c>
      <c r="N45" s="1" t="s">
        <v>1237</v>
      </c>
      <c r="O45" s="1" t="s">
        <v>1238</v>
      </c>
      <c r="P45" s="1" t="s">
        <v>1239</v>
      </c>
      <c r="Q45" s="1" t="s">
        <v>1240</v>
      </c>
      <c r="R45" s="1" t="s">
        <v>1518</v>
      </c>
      <c r="S45" s="1" t="s">
        <v>1242</v>
      </c>
      <c r="T45" s="1" t="s">
        <v>1243</v>
      </c>
      <c r="U45" s="1" t="s">
        <v>1198</v>
      </c>
      <c r="V45" s="1" t="s">
        <v>1244</v>
      </c>
    </row>
    <row r="46" s="1" customFormat="1" spans="1:22">
      <c r="A46" s="3">
        <v>999228443060131</v>
      </c>
      <c r="B46" s="1" t="s">
        <v>1501</v>
      </c>
      <c r="C46" s="1" t="s">
        <v>1519</v>
      </c>
      <c r="D46" s="1" t="s">
        <v>1514</v>
      </c>
      <c r="E46" s="1" t="s">
        <v>1520</v>
      </c>
      <c r="F46" s="1" t="s">
        <v>1288</v>
      </c>
      <c r="G46" s="1" t="s">
        <v>1313</v>
      </c>
      <c r="H46" s="1" t="s">
        <v>1234</v>
      </c>
      <c r="I46" s="1" t="s">
        <v>1521</v>
      </c>
      <c r="J46" s="1" t="s">
        <v>30</v>
      </c>
      <c r="K46" s="1" t="s">
        <v>1522</v>
      </c>
      <c r="L46" s="1" t="s">
        <v>1522</v>
      </c>
      <c r="M46" s="1" t="s">
        <v>1237</v>
      </c>
      <c r="N46" s="1" t="s">
        <v>1237</v>
      </c>
      <c r="O46" s="1" t="s">
        <v>1238</v>
      </c>
      <c r="P46" s="1" t="s">
        <v>1239</v>
      </c>
      <c r="Q46" s="1" t="s">
        <v>1240</v>
      </c>
      <c r="R46" s="1" t="s">
        <v>1523</v>
      </c>
      <c r="S46" s="1" t="s">
        <v>1242</v>
      </c>
      <c r="T46" s="1" t="s">
        <v>1243</v>
      </c>
      <c r="U46" s="1" t="s">
        <v>1198</v>
      </c>
      <c r="V46" s="1" t="s">
        <v>1244</v>
      </c>
    </row>
    <row r="47" s="1" customFormat="1" spans="1:22">
      <c r="A47" s="3">
        <v>999228443881046</v>
      </c>
      <c r="B47" s="1" t="s">
        <v>1524</v>
      </c>
      <c r="C47" s="1" t="s">
        <v>1525</v>
      </c>
      <c r="D47" s="1" t="s">
        <v>1526</v>
      </c>
      <c r="E47" s="1" t="s">
        <v>1527</v>
      </c>
      <c r="F47" s="1" t="s">
        <v>1330</v>
      </c>
      <c r="G47" s="1" t="s">
        <v>1272</v>
      </c>
      <c r="H47" s="1" t="s">
        <v>1234</v>
      </c>
      <c r="I47" s="1" t="s">
        <v>1528</v>
      </c>
      <c r="J47" s="1" t="s">
        <v>30</v>
      </c>
      <c r="K47" s="1" t="s">
        <v>1529</v>
      </c>
      <c r="L47" s="1" t="s">
        <v>1529</v>
      </c>
      <c r="M47" s="1" t="s">
        <v>1237</v>
      </c>
      <c r="N47" s="1" t="s">
        <v>1237</v>
      </c>
      <c r="O47" s="1" t="s">
        <v>1238</v>
      </c>
      <c r="P47" s="1" t="s">
        <v>1239</v>
      </c>
      <c r="Q47" s="1" t="s">
        <v>1240</v>
      </c>
      <c r="R47" s="1" t="s">
        <v>1530</v>
      </c>
      <c r="S47" s="1" t="s">
        <v>1242</v>
      </c>
      <c r="T47" s="1" t="s">
        <v>1243</v>
      </c>
      <c r="U47" s="1" t="s">
        <v>1198</v>
      </c>
      <c r="V47" s="1" t="s">
        <v>1432</v>
      </c>
    </row>
    <row r="48" s="1" customFormat="1" spans="1:22">
      <c r="A48" s="3">
        <v>999228444335555</v>
      </c>
      <c r="B48" s="1" t="s">
        <v>1524</v>
      </c>
      <c r="C48" s="1" t="s">
        <v>1531</v>
      </c>
      <c r="D48" s="1" t="s">
        <v>1532</v>
      </c>
      <c r="E48" s="1" t="s">
        <v>1533</v>
      </c>
      <c r="F48" s="1" t="s">
        <v>1534</v>
      </c>
      <c r="G48" s="1" t="s">
        <v>1233</v>
      </c>
      <c r="H48" s="1" t="s">
        <v>1234</v>
      </c>
      <c r="I48" s="1" t="s">
        <v>1535</v>
      </c>
      <c r="J48" s="1" t="s">
        <v>30</v>
      </c>
      <c r="K48" s="1" t="s">
        <v>1536</v>
      </c>
      <c r="L48" s="1" t="s">
        <v>1536</v>
      </c>
      <c r="M48" s="1" t="s">
        <v>1237</v>
      </c>
      <c r="N48" s="1" t="s">
        <v>1237</v>
      </c>
      <c r="O48" s="1" t="s">
        <v>1238</v>
      </c>
      <c r="P48" s="1" t="s">
        <v>1239</v>
      </c>
      <c r="Q48" s="1" t="s">
        <v>1240</v>
      </c>
      <c r="R48" s="1" t="s">
        <v>1537</v>
      </c>
      <c r="S48" s="1" t="s">
        <v>1242</v>
      </c>
      <c r="T48" s="1" t="s">
        <v>1243</v>
      </c>
      <c r="U48" s="1" t="s">
        <v>1198</v>
      </c>
      <c r="V48" s="1" t="s">
        <v>1325</v>
      </c>
    </row>
    <row r="49" s="1" customFormat="1" spans="1:22">
      <c r="A49" s="3">
        <v>999228445278343</v>
      </c>
      <c r="B49" s="1" t="s">
        <v>1524</v>
      </c>
      <c r="C49" s="1" t="s">
        <v>1538</v>
      </c>
      <c r="D49" s="1" t="s">
        <v>1532</v>
      </c>
      <c r="E49" s="1" t="s">
        <v>1539</v>
      </c>
      <c r="F49" s="1" t="s">
        <v>1296</v>
      </c>
      <c r="G49" s="1" t="s">
        <v>1297</v>
      </c>
      <c r="H49" s="1" t="s">
        <v>1234</v>
      </c>
      <c r="I49" s="1" t="s">
        <v>1540</v>
      </c>
      <c r="J49" s="1" t="s">
        <v>30</v>
      </c>
      <c r="K49" s="1" t="s">
        <v>1541</v>
      </c>
      <c r="L49" s="1" t="s">
        <v>1541</v>
      </c>
      <c r="M49" s="1" t="s">
        <v>1237</v>
      </c>
      <c r="N49" s="1" t="s">
        <v>1237</v>
      </c>
      <c r="O49" s="1" t="s">
        <v>1238</v>
      </c>
      <c r="P49" s="1" t="s">
        <v>1239</v>
      </c>
      <c r="Q49" s="1" t="s">
        <v>1240</v>
      </c>
      <c r="R49" s="1" t="s">
        <v>1542</v>
      </c>
      <c r="S49" s="1" t="s">
        <v>1242</v>
      </c>
      <c r="T49" s="1" t="s">
        <v>1243</v>
      </c>
      <c r="U49" s="1" t="s">
        <v>1198</v>
      </c>
      <c r="V49" s="1" t="s">
        <v>1325</v>
      </c>
    </row>
    <row r="50" s="1" customFormat="1" spans="1:22">
      <c r="A50" s="3">
        <v>999228446928946</v>
      </c>
      <c r="B50" s="1" t="s">
        <v>1534</v>
      </c>
      <c r="C50" s="1" t="s">
        <v>1543</v>
      </c>
      <c r="D50" s="1" t="s">
        <v>1342</v>
      </c>
      <c r="E50" s="1" t="s">
        <v>1544</v>
      </c>
      <c r="F50" s="1" t="s">
        <v>1330</v>
      </c>
      <c r="G50" s="1" t="s">
        <v>1233</v>
      </c>
      <c r="H50" s="1" t="s">
        <v>1234</v>
      </c>
      <c r="I50" s="1" t="s">
        <v>1545</v>
      </c>
      <c r="J50" s="1" t="s">
        <v>30</v>
      </c>
      <c r="K50" s="1" t="s">
        <v>1546</v>
      </c>
      <c r="L50" s="1" t="s">
        <v>1546</v>
      </c>
      <c r="M50" s="1" t="s">
        <v>1237</v>
      </c>
      <c r="N50" s="1" t="s">
        <v>1237</v>
      </c>
      <c r="O50" s="1" t="s">
        <v>1238</v>
      </c>
      <c r="P50" s="1" t="s">
        <v>1239</v>
      </c>
      <c r="Q50" s="1" t="s">
        <v>1240</v>
      </c>
      <c r="R50" s="1" t="s">
        <v>1547</v>
      </c>
      <c r="S50" s="1" t="s">
        <v>1242</v>
      </c>
      <c r="T50" s="1" t="s">
        <v>1243</v>
      </c>
      <c r="U50" s="1" t="s">
        <v>1198</v>
      </c>
      <c r="V50" s="1" t="s">
        <v>1325</v>
      </c>
    </row>
    <row r="51" s="1" customFormat="1" spans="1:22">
      <c r="A51" s="3">
        <v>28446978019</v>
      </c>
      <c r="B51" s="1" t="s">
        <v>1534</v>
      </c>
      <c r="C51" s="1" t="s">
        <v>1548</v>
      </c>
      <c r="D51" s="1" t="s">
        <v>1549</v>
      </c>
      <c r="E51" s="1" t="s">
        <v>1550</v>
      </c>
      <c r="F51" s="1" t="s">
        <v>1296</v>
      </c>
      <c r="G51" s="1" t="s">
        <v>1297</v>
      </c>
      <c r="H51" s="1" t="s">
        <v>1234</v>
      </c>
      <c r="I51" s="1" t="s">
        <v>1551</v>
      </c>
      <c r="J51" s="1" t="s">
        <v>30</v>
      </c>
      <c r="K51" s="1" t="s">
        <v>1552</v>
      </c>
      <c r="L51" s="1" t="s">
        <v>1552</v>
      </c>
      <c r="M51" s="1" t="s">
        <v>1237</v>
      </c>
      <c r="N51" s="1" t="s">
        <v>1237</v>
      </c>
      <c r="O51" s="1" t="s">
        <v>1238</v>
      </c>
      <c r="P51" s="1" t="s">
        <v>1239</v>
      </c>
      <c r="Q51" s="1" t="s">
        <v>1240</v>
      </c>
      <c r="R51" s="1" t="s">
        <v>1553</v>
      </c>
      <c r="S51" s="1" t="s">
        <v>1242</v>
      </c>
      <c r="T51" s="1" t="s">
        <v>1243</v>
      </c>
      <c r="U51" s="1" t="s">
        <v>1198</v>
      </c>
      <c r="V51" s="1" t="s">
        <v>1325</v>
      </c>
    </row>
    <row r="52" s="1" customFormat="1" spans="1:22">
      <c r="A52" s="3">
        <v>999228472379623</v>
      </c>
      <c r="B52" s="1" t="s">
        <v>1534</v>
      </c>
      <c r="C52" s="1" t="s">
        <v>1554</v>
      </c>
      <c r="D52" s="1" t="s">
        <v>1555</v>
      </c>
      <c r="E52" s="1" t="s">
        <v>1556</v>
      </c>
      <c r="F52" s="1" t="s">
        <v>1313</v>
      </c>
      <c r="G52" s="1" t="s">
        <v>1297</v>
      </c>
      <c r="H52" s="1" t="s">
        <v>1234</v>
      </c>
      <c r="I52" s="1" t="s">
        <v>1557</v>
      </c>
      <c r="J52" s="1" t="s">
        <v>30</v>
      </c>
      <c r="K52" s="1" t="s">
        <v>1558</v>
      </c>
      <c r="L52" s="1" t="s">
        <v>1558</v>
      </c>
      <c r="M52" s="1" t="s">
        <v>1237</v>
      </c>
      <c r="N52" s="1" t="s">
        <v>1237</v>
      </c>
      <c r="O52" s="1" t="s">
        <v>1238</v>
      </c>
      <c r="P52" s="1" t="s">
        <v>1239</v>
      </c>
      <c r="Q52" s="1" t="s">
        <v>1240</v>
      </c>
      <c r="R52" s="1" t="s">
        <v>1559</v>
      </c>
      <c r="S52" s="1" t="s">
        <v>1242</v>
      </c>
      <c r="T52" s="1" t="s">
        <v>1243</v>
      </c>
      <c r="U52" s="1" t="s">
        <v>1198</v>
      </c>
      <c r="V52" s="1" t="s">
        <v>1244</v>
      </c>
    </row>
    <row r="53" s="1" customFormat="1" spans="1:22">
      <c r="A53" s="3">
        <v>999228486222074</v>
      </c>
      <c r="B53" s="1" t="s">
        <v>1560</v>
      </c>
      <c r="C53" s="1" t="s">
        <v>1561</v>
      </c>
      <c r="D53" s="1" t="s">
        <v>1562</v>
      </c>
      <c r="E53" s="1" t="s">
        <v>1563</v>
      </c>
      <c r="F53" s="1" t="s">
        <v>1330</v>
      </c>
      <c r="G53" s="1" t="s">
        <v>1233</v>
      </c>
      <c r="H53" s="1" t="s">
        <v>1234</v>
      </c>
      <c r="I53" s="1" t="s">
        <v>1564</v>
      </c>
      <c r="J53" s="1" t="s">
        <v>30</v>
      </c>
      <c r="K53" s="1" t="s">
        <v>1565</v>
      </c>
      <c r="L53" s="1" t="s">
        <v>1565</v>
      </c>
      <c r="M53" s="1" t="s">
        <v>1237</v>
      </c>
      <c r="N53" s="1" t="s">
        <v>1237</v>
      </c>
      <c r="O53" s="1" t="s">
        <v>1238</v>
      </c>
      <c r="P53" s="1" t="s">
        <v>1239</v>
      </c>
      <c r="Q53" s="1" t="s">
        <v>1240</v>
      </c>
      <c r="R53" s="1" t="s">
        <v>1566</v>
      </c>
      <c r="S53" s="1" t="s">
        <v>1242</v>
      </c>
      <c r="T53" s="1" t="s">
        <v>1243</v>
      </c>
      <c r="U53" s="1" t="s">
        <v>1198</v>
      </c>
      <c r="V53" s="1" t="s">
        <v>1283</v>
      </c>
    </row>
    <row r="54" s="1" customFormat="1" spans="1:22">
      <c r="A54" s="3">
        <v>999228487148859</v>
      </c>
      <c r="B54" s="1" t="s">
        <v>1560</v>
      </c>
      <c r="C54" s="1" t="s">
        <v>1567</v>
      </c>
      <c r="D54" s="1" t="s">
        <v>1568</v>
      </c>
      <c r="E54" s="1" t="s">
        <v>1569</v>
      </c>
      <c r="F54" s="1" t="s">
        <v>1313</v>
      </c>
      <c r="G54" s="1" t="s">
        <v>1297</v>
      </c>
      <c r="H54" s="1" t="s">
        <v>1234</v>
      </c>
      <c r="I54" s="1" t="s">
        <v>1570</v>
      </c>
      <c r="J54" s="1" t="s">
        <v>30</v>
      </c>
      <c r="K54" s="1" t="s">
        <v>1571</v>
      </c>
      <c r="L54" s="1" t="s">
        <v>1571</v>
      </c>
      <c r="M54" s="1" t="s">
        <v>1237</v>
      </c>
      <c r="N54" s="1" t="s">
        <v>1237</v>
      </c>
      <c r="O54" s="1" t="s">
        <v>1238</v>
      </c>
      <c r="P54" s="1" t="s">
        <v>1239</v>
      </c>
      <c r="Q54" s="1" t="s">
        <v>1240</v>
      </c>
      <c r="R54" s="1" t="s">
        <v>1572</v>
      </c>
      <c r="S54" s="1" t="s">
        <v>1242</v>
      </c>
      <c r="T54" s="1" t="s">
        <v>1243</v>
      </c>
      <c r="U54" s="1" t="s">
        <v>1198</v>
      </c>
      <c r="V54" s="1" t="s">
        <v>1317</v>
      </c>
    </row>
    <row r="55" s="1" customFormat="1" spans="1:22">
      <c r="A55" s="3">
        <v>999228487266638</v>
      </c>
      <c r="B55" s="1" t="s">
        <v>1560</v>
      </c>
      <c r="C55" s="1" t="s">
        <v>1573</v>
      </c>
      <c r="D55" s="1" t="s">
        <v>1574</v>
      </c>
      <c r="E55" s="1" t="s">
        <v>1575</v>
      </c>
      <c r="F55" s="1" t="s">
        <v>1296</v>
      </c>
      <c r="G55" s="1" t="s">
        <v>1313</v>
      </c>
      <c r="H55" s="1" t="s">
        <v>1234</v>
      </c>
      <c r="I55" s="1" t="s">
        <v>1576</v>
      </c>
      <c r="J55" s="1" t="s">
        <v>30</v>
      </c>
      <c r="K55" s="1" t="s">
        <v>1577</v>
      </c>
      <c r="L55" s="1" t="s">
        <v>1577</v>
      </c>
      <c r="M55" s="1" t="s">
        <v>1237</v>
      </c>
      <c r="N55" s="1" t="s">
        <v>1237</v>
      </c>
      <c r="O55" s="1" t="s">
        <v>1238</v>
      </c>
      <c r="P55" s="1" t="s">
        <v>1239</v>
      </c>
      <c r="Q55" s="1" t="s">
        <v>1240</v>
      </c>
      <c r="R55" s="1" t="s">
        <v>1578</v>
      </c>
      <c r="S55" s="1" t="s">
        <v>1242</v>
      </c>
      <c r="T55" s="1" t="s">
        <v>1243</v>
      </c>
      <c r="U55" s="1" t="s">
        <v>1198</v>
      </c>
      <c r="V55" s="1" t="s">
        <v>1283</v>
      </c>
    </row>
    <row r="56" s="1" customFormat="1" spans="1:22">
      <c r="A56" s="3">
        <v>999228487879672</v>
      </c>
      <c r="B56" s="1" t="s">
        <v>1560</v>
      </c>
      <c r="C56" s="1" t="s">
        <v>1579</v>
      </c>
      <c r="D56" s="1" t="s">
        <v>1580</v>
      </c>
      <c r="E56" s="1" t="s">
        <v>1581</v>
      </c>
      <c r="F56" s="1" t="s">
        <v>1272</v>
      </c>
      <c r="G56" s="1" t="s">
        <v>1296</v>
      </c>
      <c r="H56" s="1" t="s">
        <v>1234</v>
      </c>
      <c r="I56" s="1" t="s">
        <v>1582</v>
      </c>
      <c r="J56" s="1" t="s">
        <v>30</v>
      </c>
      <c r="K56" s="1" t="s">
        <v>1583</v>
      </c>
      <c r="L56" s="1" t="s">
        <v>1583</v>
      </c>
      <c r="M56" s="1" t="s">
        <v>1237</v>
      </c>
      <c r="N56" s="1" t="s">
        <v>1237</v>
      </c>
      <c r="O56" s="1" t="s">
        <v>1238</v>
      </c>
      <c r="P56" s="1" t="s">
        <v>1239</v>
      </c>
      <c r="Q56" s="1" t="s">
        <v>1240</v>
      </c>
      <c r="R56" s="1" t="s">
        <v>1584</v>
      </c>
      <c r="S56" s="1" t="s">
        <v>1242</v>
      </c>
      <c r="T56" s="1" t="s">
        <v>1243</v>
      </c>
      <c r="U56" s="1" t="s">
        <v>1198</v>
      </c>
      <c r="V56" s="1" t="s">
        <v>1244</v>
      </c>
    </row>
    <row r="57" s="1" customFormat="1" spans="1:22">
      <c r="A57" s="3">
        <v>999228488087824</v>
      </c>
      <c r="B57" s="1" t="s">
        <v>1560</v>
      </c>
      <c r="C57" s="1" t="s">
        <v>1585</v>
      </c>
      <c r="D57" s="1" t="s">
        <v>1256</v>
      </c>
      <c r="E57" s="1" t="s">
        <v>1586</v>
      </c>
      <c r="F57" s="1" t="s">
        <v>1330</v>
      </c>
      <c r="G57" s="1" t="s">
        <v>1272</v>
      </c>
      <c r="H57" s="1" t="s">
        <v>1234</v>
      </c>
      <c r="I57" s="1" t="s">
        <v>1587</v>
      </c>
      <c r="J57" s="1" t="s">
        <v>30</v>
      </c>
      <c r="K57" s="1" t="s">
        <v>1588</v>
      </c>
      <c r="L57" s="1" t="s">
        <v>1588</v>
      </c>
      <c r="M57" s="1" t="s">
        <v>1237</v>
      </c>
      <c r="N57" s="1" t="s">
        <v>1237</v>
      </c>
      <c r="O57" s="1" t="s">
        <v>1238</v>
      </c>
      <c r="P57" s="1" t="s">
        <v>1239</v>
      </c>
      <c r="Q57" s="1" t="s">
        <v>1240</v>
      </c>
      <c r="R57" s="1" t="s">
        <v>1589</v>
      </c>
      <c r="S57" s="1" t="s">
        <v>1242</v>
      </c>
      <c r="T57" s="1" t="s">
        <v>1243</v>
      </c>
      <c r="U57" s="1" t="s">
        <v>1198</v>
      </c>
      <c r="V57" s="1" t="s">
        <v>1261</v>
      </c>
    </row>
    <row r="58" s="1" customFormat="1" spans="1:22">
      <c r="A58" s="3">
        <v>999228488767390</v>
      </c>
      <c r="B58" s="1" t="s">
        <v>1560</v>
      </c>
      <c r="C58" s="1" t="s">
        <v>1590</v>
      </c>
      <c r="D58" s="1" t="s">
        <v>1526</v>
      </c>
      <c r="E58" s="1" t="s">
        <v>1591</v>
      </c>
      <c r="F58" s="1" t="s">
        <v>1330</v>
      </c>
      <c r="G58" s="1" t="s">
        <v>1287</v>
      </c>
      <c r="H58" s="1" t="s">
        <v>1234</v>
      </c>
      <c r="I58" s="1" t="s">
        <v>1592</v>
      </c>
      <c r="J58" s="1" t="s">
        <v>30</v>
      </c>
      <c r="K58" s="1" t="s">
        <v>1593</v>
      </c>
      <c r="L58" s="1" t="s">
        <v>1593</v>
      </c>
      <c r="M58" s="1" t="s">
        <v>1237</v>
      </c>
      <c r="N58" s="1" t="s">
        <v>1237</v>
      </c>
      <c r="O58" s="1" t="s">
        <v>1238</v>
      </c>
      <c r="P58" s="1" t="s">
        <v>1239</v>
      </c>
      <c r="Q58" s="1" t="s">
        <v>1240</v>
      </c>
      <c r="R58" s="1" t="s">
        <v>1594</v>
      </c>
      <c r="S58" s="1" t="s">
        <v>1242</v>
      </c>
      <c r="T58" s="1" t="s">
        <v>1243</v>
      </c>
      <c r="U58" s="1" t="s">
        <v>1198</v>
      </c>
      <c r="V58" s="1" t="s">
        <v>1432</v>
      </c>
    </row>
    <row r="59" s="1" customFormat="1" spans="1:22">
      <c r="A59" s="3">
        <v>999228488976706</v>
      </c>
      <c r="B59" s="1" t="s">
        <v>1560</v>
      </c>
      <c r="C59" s="1" t="s">
        <v>1595</v>
      </c>
      <c r="D59" s="1" t="s">
        <v>1596</v>
      </c>
      <c r="E59" s="1" t="s">
        <v>1597</v>
      </c>
      <c r="F59" s="1" t="s">
        <v>1296</v>
      </c>
      <c r="G59" s="1" t="s">
        <v>1313</v>
      </c>
      <c r="H59" s="1" t="s">
        <v>1234</v>
      </c>
      <c r="I59" s="1" t="s">
        <v>1598</v>
      </c>
      <c r="J59" s="1" t="s">
        <v>30</v>
      </c>
      <c r="K59" s="1" t="s">
        <v>1599</v>
      </c>
      <c r="L59" s="1" t="s">
        <v>1600</v>
      </c>
      <c r="M59" s="1" t="s">
        <v>1601</v>
      </c>
      <c r="N59" s="1" t="s">
        <v>1602</v>
      </c>
      <c r="O59" s="1" t="s">
        <v>1238</v>
      </c>
      <c r="P59" s="1" t="s">
        <v>1239</v>
      </c>
      <c r="Q59" s="1" t="s">
        <v>1240</v>
      </c>
      <c r="R59" s="1" t="s">
        <v>1603</v>
      </c>
      <c r="S59" s="1" t="s">
        <v>1242</v>
      </c>
      <c r="T59" s="1" t="s">
        <v>1243</v>
      </c>
      <c r="U59" s="1" t="s">
        <v>1198</v>
      </c>
      <c r="V59" s="1" t="s">
        <v>1244</v>
      </c>
    </row>
    <row r="60" s="1" customFormat="1" spans="1:22">
      <c r="A60" s="3">
        <v>999228499401611</v>
      </c>
      <c r="B60" s="1" t="s">
        <v>1604</v>
      </c>
      <c r="C60" s="1" t="s">
        <v>1605</v>
      </c>
      <c r="D60" s="1" t="s">
        <v>1342</v>
      </c>
      <c r="E60" s="1" t="s">
        <v>1606</v>
      </c>
      <c r="F60" s="1" t="s">
        <v>1296</v>
      </c>
      <c r="G60" s="1" t="s">
        <v>1313</v>
      </c>
      <c r="H60" s="1" t="s">
        <v>1234</v>
      </c>
      <c r="I60" s="1" t="s">
        <v>1607</v>
      </c>
      <c r="J60" s="1" t="s">
        <v>30</v>
      </c>
      <c r="K60" s="1" t="s">
        <v>1608</v>
      </c>
      <c r="L60" s="1" t="s">
        <v>1608</v>
      </c>
      <c r="M60" s="1" t="s">
        <v>1237</v>
      </c>
      <c r="N60" s="1" t="s">
        <v>1237</v>
      </c>
      <c r="O60" s="1" t="s">
        <v>1238</v>
      </c>
      <c r="P60" s="1" t="s">
        <v>1239</v>
      </c>
      <c r="Q60" s="1" t="s">
        <v>1240</v>
      </c>
      <c r="R60" s="1" t="s">
        <v>1609</v>
      </c>
      <c r="S60" s="1" t="s">
        <v>1242</v>
      </c>
      <c r="T60" s="1" t="s">
        <v>1243</v>
      </c>
      <c r="U60" s="1" t="s">
        <v>1198</v>
      </c>
      <c r="V60" s="1" t="s">
        <v>1325</v>
      </c>
    </row>
    <row r="61" s="1" customFormat="1" spans="1:22">
      <c r="A61" s="3">
        <v>999228506141136</v>
      </c>
      <c r="B61" s="1" t="s">
        <v>1610</v>
      </c>
      <c r="C61" s="1" t="s">
        <v>1611</v>
      </c>
      <c r="D61" s="1" t="s">
        <v>1311</v>
      </c>
      <c r="E61" s="1" t="s">
        <v>1612</v>
      </c>
      <c r="F61" s="1" t="s">
        <v>1288</v>
      </c>
      <c r="G61" s="1" t="s">
        <v>1296</v>
      </c>
      <c r="H61" s="1" t="s">
        <v>1234</v>
      </c>
      <c r="I61" s="1" t="s">
        <v>1613</v>
      </c>
      <c r="J61" s="1" t="s">
        <v>30</v>
      </c>
      <c r="K61" s="1" t="s">
        <v>1614</v>
      </c>
      <c r="L61" s="1" t="s">
        <v>1614</v>
      </c>
      <c r="M61" s="1" t="s">
        <v>1237</v>
      </c>
      <c r="N61" s="1" t="s">
        <v>1237</v>
      </c>
      <c r="O61" s="1" t="s">
        <v>1238</v>
      </c>
      <c r="P61" s="1" t="s">
        <v>1239</v>
      </c>
      <c r="Q61" s="1" t="s">
        <v>1240</v>
      </c>
      <c r="R61" s="1" t="s">
        <v>1615</v>
      </c>
      <c r="S61" s="1" t="s">
        <v>1242</v>
      </c>
      <c r="T61" s="1" t="s">
        <v>1243</v>
      </c>
      <c r="U61" s="1" t="s">
        <v>1198</v>
      </c>
      <c r="V61" s="1" t="s">
        <v>1317</v>
      </c>
    </row>
    <row r="62" s="1" customFormat="1" spans="1:22">
      <c r="A62" s="3">
        <v>999228512473513</v>
      </c>
      <c r="B62" s="1" t="s">
        <v>1610</v>
      </c>
      <c r="C62" s="1" t="s">
        <v>1616</v>
      </c>
      <c r="D62" s="1" t="s">
        <v>1311</v>
      </c>
      <c r="E62" s="1" t="s">
        <v>1617</v>
      </c>
      <c r="F62" s="1" t="s">
        <v>1288</v>
      </c>
      <c r="G62" s="1" t="s">
        <v>1296</v>
      </c>
      <c r="H62" s="1" t="s">
        <v>1234</v>
      </c>
      <c r="I62" s="1" t="s">
        <v>1618</v>
      </c>
      <c r="J62" s="1" t="s">
        <v>30</v>
      </c>
      <c r="K62" s="1" t="s">
        <v>1619</v>
      </c>
      <c r="L62" s="1" t="s">
        <v>1619</v>
      </c>
      <c r="M62" s="1" t="s">
        <v>1237</v>
      </c>
      <c r="N62" s="1" t="s">
        <v>1237</v>
      </c>
      <c r="O62" s="1" t="s">
        <v>1238</v>
      </c>
      <c r="P62" s="1" t="s">
        <v>1239</v>
      </c>
      <c r="Q62" s="1" t="s">
        <v>1240</v>
      </c>
      <c r="R62" s="1" t="s">
        <v>1620</v>
      </c>
      <c r="S62" s="1" t="s">
        <v>1242</v>
      </c>
      <c r="T62" s="1" t="s">
        <v>1243</v>
      </c>
      <c r="U62" s="1" t="s">
        <v>1198</v>
      </c>
      <c r="V62" s="1" t="s">
        <v>1317</v>
      </c>
    </row>
    <row r="63" s="1" customFormat="1" spans="1:22">
      <c r="A63" s="3">
        <v>999228513378117</v>
      </c>
      <c r="B63" s="1" t="s">
        <v>1610</v>
      </c>
      <c r="C63" s="1" t="s">
        <v>1621</v>
      </c>
      <c r="D63" s="1" t="s">
        <v>1622</v>
      </c>
      <c r="E63" s="1" t="s">
        <v>1623</v>
      </c>
      <c r="F63" s="1" t="s">
        <v>1272</v>
      </c>
      <c r="G63" s="1" t="s">
        <v>1296</v>
      </c>
      <c r="H63" s="1" t="s">
        <v>1234</v>
      </c>
      <c r="I63" s="1" t="s">
        <v>1624</v>
      </c>
      <c r="J63" s="1" t="s">
        <v>30</v>
      </c>
      <c r="K63" s="1" t="s">
        <v>1625</v>
      </c>
      <c r="L63" s="1" t="s">
        <v>1625</v>
      </c>
      <c r="M63" s="1" t="s">
        <v>1237</v>
      </c>
      <c r="N63" s="1" t="s">
        <v>1237</v>
      </c>
      <c r="O63" s="1" t="s">
        <v>1238</v>
      </c>
      <c r="P63" s="1" t="s">
        <v>1239</v>
      </c>
      <c r="Q63" s="1" t="s">
        <v>1240</v>
      </c>
      <c r="R63" s="1" t="s">
        <v>1626</v>
      </c>
      <c r="S63" s="1" t="s">
        <v>1242</v>
      </c>
      <c r="T63" s="1" t="s">
        <v>1243</v>
      </c>
      <c r="U63" s="1" t="s">
        <v>1198</v>
      </c>
      <c r="V63" s="1" t="s">
        <v>1244</v>
      </c>
    </row>
    <row r="64" s="1" customFormat="1" spans="1:22">
      <c r="A64" s="3">
        <v>999228513967515</v>
      </c>
      <c r="B64" s="1" t="s">
        <v>1610</v>
      </c>
      <c r="C64" s="1" t="s">
        <v>1627</v>
      </c>
      <c r="D64" s="1" t="s">
        <v>1628</v>
      </c>
      <c r="E64" s="1" t="s">
        <v>1629</v>
      </c>
      <c r="F64" s="1" t="s">
        <v>1287</v>
      </c>
      <c r="G64" s="1" t="s">
        <v>1288</v>
      </c>
      <c r="H64" s="1" t="s">
        <v>1234</v>
      </c>
      <c r="I64" s="1" t="s">
        <v>1630</v>
      </c>
      <c r="J64" s="1" t="s">
        <v>30</v>
      </c>
      <c r="K64" s="1" t="s">
        <v>1631</v>
      </c>
      <c r="L64" s="1" t="s">
        <v>1631</v>
      </c>
      <c r="M64" s="1" t="s">
        <v>1237</v>
      </c>
      <c r="N64" s="1" t="s">
        <v>1237</v>
      </c>
      <c r="O64" s="1" t="s">
        <v>1238</v>
      </c>
      <c r="P64" s="1" t="s">
        <v>1239</v>
      </c>
      <c r="Q64" s="1" t="s">
        <v>1240</v>
      </c>
      <c r="R64" s="1" t="s">
        <v>1632</v>
      </c>
      <c r="S64" s="1" t="s">
        <v>1242</v>
      </c>
      <c r="T64" s="1" t="s">
        <v>1243</v>
      </c>
      <c r="U64" s="1" t="s">
        <v>1198</v>
      </c>
      <c r="V64" s="1" t="s">
        <v>1244</v>
      </c>
    </row>
    <row r="65" s="1" customFormat="1" spans="1:22">
      <c r="A65" s="3">
        <v>999228514004991</v>
      </c>
      <c r="B65" s="1" t="s">
        <v>1610</v>
      </c>
      <c r="C65" s="1" t="s">
        <v>1633</v>
      </c>
      <c r="D65" s="1" t="s">
        <v>1628</v>
      </c>
      <c r="E65" s="1" t="s">
        <v>1634</v>
      </c>
      <c r="F65" s="1" t="s">
        <v>1287</v>
      </c>
      <c r="G65" s="1" t="s">
        <v>1288</v>
      </c>
      <c r="H65" s="1" t="s">
        <v>1234</v>
      </c>
      <c r="I65" s="1" t="s">
        <v>1635</v>
      </c>
      <c r="J65" s="1" t="s">
        <v>30</v>
      </c>
      <c r="K65" s="1" t="s">
        <v>1636</v>
      </c>
      <c r="L65" s="1" t="s">
        <v>1636</v>
      </c>
      <c r="M65" s="1" t="s">
        <v>1237</v>
      </c>
      <c r="N65" s="1" t="s">
        <v>1237</v>
      </c>
      <c r="O65" s="1" t="s">
        <v>1238</v>
      </c>
      <c r="P65" s="1" t="s">
        <v>1239</v>
      </c>
      <c r="Q65" s="1" t="s">
        <v>1240</v>
      </c>
      <c r="R65" s="1" t="s">
        <v>1637</v>
      </c>
      <c r="S65" s="1" t="s">
        <v>1242</v>
      </c>
      <c r="T65" s="1" t="s">
        <v>1243</v>
      </c>
      <c r="U65" s="1" t="s">
        <v>1198</v>
      </c>
      <c r="V65" s="1" t="s">
        <v>1244</v>
      </c>
    </row>
    <row r="66" s="1" customFormat="1" spans="1:22">
      <c r="A66" s="3">
        <v>999228522339782</v>
      </c>
      <c r="B66" s="1" t="s">
        <v>1638</v>
      </c>
      <c r="C66" s="1" t="s">
        <v>1639</v>
      </c>
      <c r="D66" s="1" t="s">
        <v>1532</v>
      </c>
      <c r="E66" s="1" t="s">
        <v>1640</v>
      </c>
      <c r="F66" s="1" t="s">
        <v>1287</v>
      </c>
      <c r="G66" s="1" t="s">
        <v>1272</v>
      </c>
      <c r="H66" s="1" t="s">
        <v>1234</v>
      </c>
      <c r="I66" s="1" t="s">
        <v>1641</v>
      </c>
      <c r="J66" s="1" t="s">
        <v>30</v>
      </c>
      <c r="K66" s="1" t="s">
        <v>1642</v>
      </c>
      <c r="L66" s="1" t="s">
        <v>1642</v>
      </c>
      <c r="M66" s="1" t="s">
        <v>1237</v>
      </c>
      <c r="N66" s="1" t="s">
        <v>1237</v>
      </c>
      <c r="O66" s="1" t="s">
        <v>1238</v>
      </c>
      <c r="P66" s="1" t="s">
        <v>1239</v>
      </c>
      <c r="Q66" s="1" t="s">
        <v>1240</v>
      </c>
      <c r="R66" s="1" t="s">
        <v>1643</v>
      </c>
      <c r="S66" s="1" t="s">
        <v>1242</v>
      </c>
      <c r="T66" s="1" t="s">
        <v>1243</v>
      </c>
      <c r="U66" s="1" t="s">
        <v>1198</v>
      </c>
      <c r="V66" s="1" t="s">
        <v>1325</v>
      </c>
    </row>
    <row r="67" s="1" customFormat="1" spans="1:22">
      <c r="A67" s="3">
        <v>999228529625438</v>
      </c>
      <c r="B67" s="1" t="s">
        <v>1638</v>
      </c>
      <c r="C67" s="1" t="s">
        <v>1644</v>
      </c>
      <c r="D67" s="1" t="s">
        <v>1311</v>
      </c>
      <c r="E67" s="1" t="s">
        <v>1645</v>
      </c>
      <c r="F67" s="1" t="s">
        <v>1330</v>
      </c>
      <c r="G67" s="1" t="s">
        <v>1233</v>
      </c>
      <c r="H67" s="1" t="s">
        <v>1234</v>
      </c>
      <c r="I67" s="1" t="s">
        <v>1646</v>
      </c>
      <c r="J67" s="1" t="s">
        <v>30</v>
      </c>
      <c r="K67" s="1" t="s">
        <v>1647</v>
      </c>
      <c r="L67" s="1" t="s">
        <v>1647</v>
      </c>
      <c r="M67" s="1" t="s">
        <v>1237</v>
      </c>
      <c r="N67" s="1" t="s">
        <v>1237</v>
      </c>
      <c r="O67" s="1" t="s">
        <v>1238</v>
      </c>
      <c r="P67" s="1" t="s">
        <v>1239</v>
      </c>
      <c r="Q67" s="1" t="s">
        <v>1240</v>
      </c>
      <c r="R67" s="1" t="s">
        <v>1648</v>
      </c>
      <c r="S67" s="1" t="s">
        <v>1242</v>
      </c>
      <c r="T67" s="1" t="s">
        <v>1243</v>
      </c>
      <c r="U67" s="1" t="s">
        <v>1198</v>
      </c>
      <c r="V67" s="1" t="s">
        <v>1317</v>
      </c>
    </row>
    <row r="68" s="1" customFormat="1" spans="1:22">
      <c r="A68" s="3">
        <v>999228530442474</v>
      </c>
      <c r="B68" s="1" t="s">
        <v>1638</v>
      </c>
      <c r="C68" s="1" t="s">
        <v>1649</v>
      </c>
      <c r="D68" s="1" t="s">
        <v>1628</v>
      </c>
      <c r="E68" s="1" t="s">
        <v>1650</v>
      </c>
      <c r="F68" s="1" t="s">
        <v>1272</v>
      </c>
      <c r="G68" s="1" t="s">
        <v>1288</v>
      </c>
      <c r="H68" s="1" t="s">
        <v>1234</v>
      </c>
      <c r="I68" s="1" t="s">
        <v>1651</v>
      </c>
      <c r="J68" s="1" t="s">
        <v>30</v>
      </c>
      <c r="K68" s="1" t="s">
        <v>1652</v>
      </c>
      <c r="L68" s="1" t="s">
        <v>1652</v>
      </c>
      <c r="M68" s="1" t="s">
        <v>1237</v>
      </c>
      <c r="N68" s="1" t="s">
        <v>1237</v>
      </c>
      <c r="O68" s="1" t="s">
        <v>1238</v>
      </c>
      <c r="P68" s="1" t="s">
        <v>1239</v>
      </c>
      <c r="Q68" s="1" t="s">
        <v>1240</v>
      </c>
      <c r="R68" s="1" t="s">
        <v>1653</v>
      </c>
      <c r="S68" s="1" t="s">
        <v>1242</v>
      </c>
      <c r="T68" s="1" t="s">
        <v>1243</v>
      </c>
      <c r="U68" s="1" t="s">
        <v>1198</v>
      </c>
      <c r="V68" s="1" t="s">
        <v>1244</v>
      </c>
    </row>
    <row r="69" s="1" customFormat="1" spans="1:22">
      <c r="A69" s="3">
        <v>999228542987383</v>
      </c>
      <c r="B69" s="1" t="s">
        <v>1654</v>
      </c>
      <c r="C69" s="1" t="s">
        <v>1655</v>
      </c>
      <c r="D69" s="1" t="s">
        <v>1656</v>
      </c>
      <c r="E69" s="1" t="s">
        <v>1657</v>
      </c>
      <c r="F69" s="1" t="s">
        <v>1233</v>
      </c>
      <c r="G69" s="1" t="s">
        <v>1272</v>
      </c>
      <c r="H69" s="1" t="s">
        <v>1234</v>
      </c>
      <c r="I69" s="1" t="s">
        <v>1658</v>
      </c>
      <c r="J69" s="1" t="s">
        <v>30</v>
      </c>
      <c r="K69" s="1" t="s">
        <v>1659</v>
      </c>
      <c r="L69" s="1" t="s">
        <v>1659</v>
      </c>
      <c r="M69" s="1" t="s">
        <v>1237</v>
      </c>
      <c r="N69" s="1" t="s">
        <v>1237</v>
      </c>
      <c r="O69" s="1" t="s">
        <v>1238</v>
      </c>
      <c r="P69" s="1" t="s">
        <v>1239</v>
      </c>
      <c r="Q69" s="1" t="s">
        <v>1240</v>
      </c>
      <c r="R69" s="1" t="s">
        <v>1660</v>
      </c>
      <c r="S69" s="1" t="s">
        <v>1242</v>
      </c>
      <c r="T69" s="1" t="s">
        <v>1243</v>
      </c>
      <c r="U69" s="1" t="s">
        <v>1661</v>
      </c>
      <c r="V69" s="1" t="s">
        <v>1244</v>
      </c>
    </row>
    <row r="70" s="1" customFormat="1" spans="1:22">
      <c r="A70" s="3">
        <v>999228546327732</v>
      </c>
      <c r="B70" s="1" t="s">
        <v>1662</v>
      </c>
      <c r="C70" s="1" t="s">
        <v>1663</v>
      </c>
      <c r="D70" s="1" t="s">
        <v>1256</v>
      </c>
      <c r="E70" s="1" t="s">
        <v>1664</v>
      </c>
      <c r="F70" s="1" t="s">
        <v>1272</v>
      </c>
      <c r="G70" s="1" t="s">
        <v>1313</v>
      </c>
      <c r="H70" s="1" t="s">
        <v>1234</v>
      </c>
      <c r="I70" s="1" t="s">
        <v>1665</v>
      </c>
      <c r="J70" s="1" t="s">
        <v>30</v>
      </c>
      <c r="K70" s="1" t="s">
        <v>1666</v>
      </c>
      <c r="L70" s="1" t="s">
        <v>1666</v>
      </c>
      <c r="M70" s="1" t="s">
        <v>1237</v>
      </c>
      <c r="N70" s="1" t="s">
        <v>1237</v>
      </c>
      <c r="O70" s="1" t="s">
        <v>1238</v>
      </c>
      <c r="P70" s="1" t="s">
        <v>1239</v>
      </c>
      <c r="Q70" s="1" t="s">
        <v>1240</v>
      </c>
      <c r="R70" s="1" t="s">
        <v>1667</v>
      </c>
      <c r="S70" s="1" t="s">
        <v>1242</v>
      </c>
      <c r="T70" s="1" t="s">
        <v>1243</v>
      </c>
      <c r="U70" s="1" t="s">
        <v>1198</v>
      </c>
      <c r="V70" s="1" t="s">
        <v>1261</v>
      </c>
    </row>
    <row r="71" s="1" customFormat="1" spans="1:22">
      <c r="A71" s="3">
        <v>999228546739211</v>
      </c>
      <c r="B71" s="1" t="s">
        <v>1662</v>
      </c>
      <c r="C71" s="1" t="s">
        <v>1668</v>
      </c>
      <c r="D71" s="1" t="s">
        <v>1669</v>
      </c>
      <c r="E71" s="1" t="s">
        <v>1670</v>
      </c>
      <c r="F71" s="1" t="s">
        <v>1272</v>
      </c>
      <c r="G71" s="1" t="s">
        <v>1288</v>
      </c>
      <c r="H71" s="1" t="s">
        <v>1234</v>
      </c>
      <c r="I71" s="1" t="s">
        <v>1671</v>
      </c>
      <c r="J71" s="1" t="s">
        <v>30</v>
      </c>
      <c r="K71" s="1" t="s">
        <v>1672</v>
      </c>
      <c r="L71" s="1" t="s">
        <v>1672</v>
      </c>
      <c r="M71" s="1" t="s">
        <v>1237</v>
      </c>
      <c r="N71" s="1" t="s">
        <v>1237</v>
      </c>
      <c r="O71" s="1" t="s">
        <v>1238</v>
      </c>
      <c r="P71" s="1" t="s">
        <v>1239</v>
      </c>
      <c r="Q71" s="1" t="s">
        <v>1240</v>
      </c>
      <c r="R71" s="1" t="s">
        <v>1673</v>
      </c>
      <c r="S71" s="1" t="s">
        <v>1242</v>
      </c>
      <c r="T71" s="1" t="s">
        <v>1243</v>
      </c>
      <c r="U71" s="1" t="s">
        <v>1198</v>
      </c>
      <c r="V71" s="1" t="s">
        <v>1244</v>
      </c>
    </row>
    <row r="72" s="1" customFormat="1" spans="1:22">
      <c r="A72" s="3">
        <v>999228548615745</v>
      </c>
      <c r="B72" s="1" t="s">
        <v>1662</v>
      </c>
      <c r="C72" s="1" t="s">
        <v>1674</v>
      </c>
      <c r="D72" s="1" t="s">
        <v>1311</v>
      </c>
      <c r="E72" s="1" t="s">
        <v>1675</v>
      </c>
      <c r="F72" s="1" t="s">
        <v>1296</v>
      </c>
      <c r="G72" s="1" t="s">
        <v>1313</v>
      </c>
      <c r="H72" s="1" t="s">
        <v>1234</v>
      </c>
      <c r="I72" s="1" t="s">
        <v>1676</v>
      </c>
      <c r="J72" s="1" t="s">
        <v>30</v>
      </c>
      <c r="K72" s="1" t="s">
        <v>1677</v>
      </c>
      <c r="L72" s="1" t="s">
        <v>1677</v>
      </c>
      <c r="M72" s="1" t="s">
        <v>1237</v>
      </c>
      <c r="N72" s="1" t="s">
        <v>1237</v>
      </c>
      <c r="O72" s="1" t="s">
        <v>1238</v>
      </c>
      <c r="P72" s="1" t="s">
        <v>1239</v>
      </c>
      <c r="Q72" s="1" t="s">
        <v>1240</v>
      </c>
      <c r="R72" s="1" t="s">
        <v>1678</v>
      </c>
      <c r="S72" s="1" t="s">
        <v>1242</v>
      </c>
      <c r="T72" s="1" t="s">
        <v>1243</v>
      </c>
      <c r="U72" s="1" t="s">
        <v>1198</v>
      </c>
      <c r="V72" s="1" t="s">
        <v>1317</v>
      </c>
    </row>
    <row r="73" s="1" customFormat="1" spans="1:22">
      <c r="A73" s="3">
        <v>999228553677085</v>
      </c>
      <c r="B73" s="1" t="s">
        <v>1662</v>
      </c>
      <c r="C73" s="1" t="s">
        <v>1679</v>
      </c>
      <c r="D73" s="1" t="s">
        <v>1680</v>
      </c>
      <c r="E73" s="1" t="s">
        <v>1681</v>
      </c>
      <c r="F73" s="1" t="s">
        <v>1330</v>
      </c>
      <c r="G73" s="1" t="s">
        <v>1272</v>
      </c>
      <c r="H73" s="1" t="s">
        <v>1234</v>
      </c>
      <c r="I73" s="1" t="s">
        <v>1682</v>
      </c>
      <c r="J73" s="1" t="s">
        <v>30</v>
      </c>
      <c r="K73" s="1" t="s">
        <v>1683</v>
      </c>
      <c r="L73" s="1" t="s">
        <v>1683</v>
      </c>
      <c r="M73" s="1" t="s">
        <v>1237</v>
      </c>
      <c r="N73" s="1" t="s">
        <v>1237</v>
      </c>
      <c r="O73" s="1" t="s">
        <v>1238</v>
      </c>
      <c r="P73" s="1" t="s">
        <v>1239</v>
      </c>
      <c r="Q73" s="1" t="s">
        <v>1240</v>
      </c>
      <c r="R73" s="1" t="s">
        <v>1684</v>
      </c>
      <c r="S73" s="1" t="s">
        <v>1242</v>
      </c>
      <c r="T73" s="1" t="s">
        <v>1243</v>
      </c>
      <c r="U73" s="1" t="s">
        <v>1198</v>
      </c>
      <c r="V73" s="1" t="s">
        <v>1317</v>
      </c>
    </row>
    <row r="74" s="1" customFormat="1" spans="1:22">
      <c r="A74" s="3">
        <v>999228554671887</v>
      </c>
      <c r="B74" s="1" t="s">
        <v>1662</v>
      </c>
      <c r="C74" s="1" t="s">
        <v>1685</v>
      </c>
      <c r="D74" s="1" t="s">
        <v>1686</v>
      </c>
      <c r="E74" s="1" t="s">
        <v>1687</v>
      </c>
      <c r="F74" s="1" t="s">
        <v>1330</v>
      </c>
      <c r="G74" s="1" t="s">
        <v>1272</v>
      </c>
      <c r="H74" s="1" t="s">
        <v>1234</v>
      </c>
      <c r="I74" s="1" t="s">
        <v>1688</v>
      </c>
      <c r="J74" s="1" t="s">
        <v>30</v>
      </c>
      <c r="K74" s="1" t="s">
        <v>1689</v>
      </c>
      <c r="L74" s="1" t="s">
        <v>1689</v>
      </c>
      <c r="M74" s="1" t="s">
        <v>1237</v>
      </c>
      <c r="N74" s="1" t="s">
        <v>1237</v>
      </c>
      <c r="O74" s="1" t="s">
        <v>1238</v>
      </c>
      <c r="P74" s="1" t="s">
        <v>1239</v>
      </c>
      <c r="Q74" s="1" t="s">
        <v>1240</v>
      </c>
      <c r="R74" s="1" t="s">
        <v>1690</v>
      </c>
      <c r="S74" s="1" t="s">
        <v>1242</v>
      </c>
      <c r="T74" s="1" t="s">
        <v>1243</v>
      </c>
      <c r="U74" s="1" t="s">
        <v>1198</v>
      </c>
      <c r="V74" s="1" t="s">
        <v>1244</v>
      </c>
    </row>
    <row r="75" s="1" customFormat="1" spans="1:22">
      <c r="A75" s="3">
        <v>999228560678227</v>
      </c>
      <c r="B75" s="1" t="s">
        <v>1691</v>
      </c>
      <c r="C75" s="1" t="s">
        <v>1692</v>
      </c>
      <c r="D75" s="1" t="s">
        <v>1693</v>
      </c>
      <c r="E75" s="1" t="s">
        <v>1694</v>
      </c>
      <c r="F75" s="1" t="s">
        <v>1233</v>
      </c>
      <c r="G75" s="1" t="s">
        <v>1287</v>
      </c>
      <c r="H75" s="1" t="s">
        <v>1234</v>
      </c>
      <c r="I75" s="1" t="s">
        <v>1695</v>
      </c>
      <c r="J75" s="1" t="s">
        <v>30</v>
      </c>
      <c r="K75" s="1" t="s">
        <v>1696</v>
      </c>
      <c r="L75" s="1" t="s">
        <v>1696</v>
      </c>
      <c r="M75" s="1" t="s">
        <v>1237</v>
      </c>
      <c r="N75" s="1" t="s">
        <v>1237</v>
      </c>
      <c r="O75" s="1" t="s">
        <v>1238</v>
      </c>
      <c r="P75" s="1" t="s">
        <v>1239</v>
      </c>
      <c r="Q75" s="1" t="s">
        <v>1240</v>
      </c>
      <c r="R75" s="1" t="s">
        <v>1697</v>
      </c>
      <c r="S75" s="1" t="s">
        <v>1242</v>
      </c>
      <c r="T75" s="1" t="s">
        <v>1243</v>
      </c>
      <c r="U75" s="1" t="s">
        <v>1198</v>
      </c>
      <c r="V75" s="1" t="s">
        <v>1283</v>
      </c>
    </row>
    <row r="76" s="1" customFormat="1" spans="1:22">
      <c r="A76" s="3">
        <v>999228560747387</v>
      </c>
      <c r="B76" s="1" t="s">
        <v>1691</v>
      </c>
      <c r="C76" s="1" t="s">
        <v>1698</v>
      </c>
      <c r="D76" s="1" t="s">
        <v>1699</v>
      </c>
      <c r="E76" s="1" t="s">
        <v>1700</v>
      </c>
      <c r="F76" s="1" t="s">
        <v>1287</v>
      </c>
      <c r="G76" s="1" t="s">
        <v>1272</v>
      </c>
      <c r="H76" s="1" t="s">
        <v>1234</v>
      </c>
      <c r="I76" s="1" t="s">
        <v>1701</v>
      </c>
      <c r="J76" s="1" t="s">
        <v>30</v>
      </c>
      <c r="K76" s="1" t="s">
        <v>1702</v>
      </c>
      <c r="L76" s="1" t="s">
        <v>1702</v>
      </c>
      <c r="M76" s="1" t="s">
        <v>1237</v>
      </c>
      <c r="N76" s="1" t="s">
        <v>1237</v>
      </c>
      <c r="O76" s="1" t="s">
        <v>1238</v>
      </c>
      <c r="P76" s="1" t="s">
        <v>1239</v>
      </c>
      <c r="Q76" s="1" t="s">
        <v>1240</v>
      </c>
      <c r="R76" s="1" t="s">
        <v>1703</v>
      </c>
      <c r="S76" s="1" t="s">
        <v>1242</v>
      </c>
      <c r="T76" s="1" t="s">
        <v>1243</v>
      </c>
      <c r="U76" s="1" t="s">
        <v>1198</v>
      </c>
      <c r="V76" s="1" t="s">
        <v>1325</v>
      </c>
    </row>
    <row r="77" s="1" customFormat="1" spans="1:22">
      <c r="A77" s="3">
        <v>999228560771966</v>
      </c>
      <c r="B77" s="1" t="s">
        <v>1691</v>
      </c>
      <c r="C77" s="1" t="s">
        <v>1704</v>
      </c>
      <c r="D77" s="1" t="s">
        <v>1256</v>
      </c>
      <c r="E77" s="1" t="s">
        <v>1705</v>
      </c>
      <c r="F77" s="1" t="s">
        <v>1330</v>
      </c>
      <c r="G77" s="1" t="s">
        <v>1272</v>
      </c>
      <c r="H77" s="1" t="s">
        <v>1234</v>
      </c>
      <c r="I77" s="1" t="s">
        <v>1706</v>
      </c>
      <c r="J77" s="1" t="s">
        <v>30</v>
      </c>
      <c r="K77" s="1" t="s">
        <v>1707</v>
      </c>
      <c r="L77" s="1" t="s">
        <v>1707</v>
      </c>
      <c r="M77" s="1" t="s">
        <v>1237</v>
      </c>
      <c r="N77" s="1" t="s">
        <v>1237</v>
      </c>
      <c r="O77" s="1" t="s">
        <v>1238</v>
      </c>
      <c r="P77" s="1" t="s">
        <v>1239</v>
      </c>
      <c r="Q77" s="1" t="s">
        <v>1240</v>
      </c>
      <c r="R77" s="1" t="s">
        <v>1708</v>
      </c>
      <c r="S77" s="1" t="s">
        <v>1242</v>
      </c>
      <c r="T77" s="1" t="s">
        <v>1243</v>
      </c>
      <c r="U77" s="1" t="s">
        <v>1198</v>
      </c>
      <c r="V77" s="1" t="s">
        <v>1261</v>
      </c>
    </row>
    <row r="78" s="1" customFormat="1" spans="1:22">
      <c r="A78" s="3">
        <v>28561016731</v>
      </c>
      <c r="B78" s="1" t="s">
        <v>1691</v>
      </c>
      <c r="C78" s="1" t="s">
        <v>1709</v>
      </c>
      <c r="D78" s="1" t="s">
        <v>1311</v>
      </c>
      <c r="E78" s="1" t="s">
        <v>1710</v>
      </c>
      <c r="F78" s="1" t="s">
        <v>1313</v>
      </c>
      <c r="G78" s="1" t="s">
        <v>1297</v>
      </c>
      <c r="H78" s="1" t="s">
        <v>1234</v>
      </c>
      <c r="I78" s="1" t="s">
        <v>1711</v>
      </c>
      <c r="J78" s="1" t="s">
        <v>30</v>
      </c>
      <c r="K78" s="1" t="s">
        <v>1712</v>
      </c>
      <c r="L78" s="1" t="s">
        <v>1712</v>
      </c>
      <c r="M78" s="1" t="s">
        <v>1237</v>
      </c>
      <c r="N78" s="1" t="s">
        <v>1237</v>
      </c>
      <c r="O78" s="1" t="s">
        <v>1238</v>
      </c>
      <c r="P78" s="1" t="s">
        <v>1239</v>
      </c>
      <c r="Q78" s="1" t="s">
        <v>1240</v>
      </c>
      <c r="R78" s="1" t="s">
        <v>1713</v>
      </c>
      <c r="S78" s="1" t="s">
        <v>1242</v>
      </c>
      <c r="T78" s="1" t="s">
        <v>1243</v>
      </c>
      <c r="U78" s="1" t="s">
        <v>1198</v>
      </c>
      <c r="V78" s="1" t="s">
        <v>1317</v>
      </c>
    </row>
    <row r="79" s="1" customFormat="1" spans="1:22">
      <c r="A79" s="3">
        <v>999228565526866</v>
      </c>
      <c r="B79" s="1" t="s">
        <v>1691</v>
      </c>
      <c r="C79" s="1" t="s">
        <v>1714</v>
      </c>
      <c r="D79" s="1" t="s">
        <v>1256</v>
      </c>
      <c r="E79" s="1" t="s">
        <v>1715</v>
      </c>
      <c r="F79" s="1" t="s">
        <v>1272</v>
      </c>
      <c r="G79" s="1" t="s">
        <v>1296</v>
      </c>
      <c r="H79" s="1" t="s">
        <v>1234</v>
      </c>
      <c r="I79" s="1" t="s">
        <v>1716</v>
      </c>
      <c r="J79" s="1" t="s">
        <v>30</v>
      </c>
      <c r="K79" s="1" t="s">
        <v>1717</v>
      </c>
      <c r="L79" s="1" t="s">
        <v>1717</v>
      </c>
      <c r="M79" s="1" t="s">
        <v>1237</v>
      </c>
      <c r="N79" s="1" t="s">
        <v>1237</v>
      </c>
      <c r="O79" s="1" t="s">
        <v>1238</v>
      </c>
      <c r="P79" s="1" t="s">
        <v>1239</v>
      </c>
      <c r="Q79" s="1" t="s">
        <v>1240</v>
      </c>
      <c r="R79" s="1" t="s">
        <v>1718</v>
      </c>
      <c r="S79" s="1" t="s">
        <v>1242</v>
      </c>
      <c r="T79" s="1" t="s">
        <v>1243</v>
      </c>
      <c r="U79" s="1" t="s">
        <v>1198</v>
      </c>
      <c r="V79" s="1" t="s">
        <v>1261</v>
      </c>
    </row>
    <row r="80" s="1" customFormat="1" spans="1:22">
      <c r="A80" s="3">
        <v>999228565686611</v>
      </c>
      <c r="B80" s="1" t="s">
        <v>1691</v>
      </c>
      <c r="C80" s="1" t="s">
        <v>1719</v>
      </c>
      <c r="D80" s="1" t="s">
        <v>1311</v>
      </c>
      <c r="E80" s="1" t="s">
        <v>1720</v>
      </c>
      <c r="F80" s="1" t="s">
        <v>1287</v>
      </c>
      <c r="G80" s="1" t="s">
        <v>1272</v>
      </c>
      <c r="H80" s="1" t="s">
        <v>1234</v>
      </c>
      <c r="I80" s="1" t="s">
        <v>1721</v>
      </c>
      <c r="J80" s="1" t="s">
        <v>30</v>
      </c>
      <c r="K80" s="1" t="s">
        <v>1722</v>
      </c>
      <c r="L80" s="1" t="s">
        <v>1722</v>
      </c>
      <c r="M80" s="1" t="s">
        <v>1237</v>
      </c>
      <c r="N80" s="1" t="s">
        <v>1237</v>
      </c>
      <c r="O80" s="1" t="s">
        <v>1238</v>
      </c>
      <c r="P80" s="1" t="s">
        <v>1239</v>
      </c>
      <c r="Q80" s="1" t="s">
        <v>1240</v>
      </c>
      <c r="R80" s="1" t="s">
        <v>1723</v>
      </c>
      <c r="S80" s="1" t="s">
        <v>1242</v>
      </c>
      <c r="T80" s="1" t="s">
        <v>1243</v>
      </c>
      <c r="U80" s="1" t="s">
        <v>1198</v>
      </c>
      <c r="V80" s="1" t="s">
        <v>1317</v>
      </c>
    </row>
    <row r="81" s="1" customFormat="1" spans="1:22">
      <c r="A81" s="3">
        <v>999228567657989</v>
      </c>
      <c r="B81" s="1" t="s">
        <v>1691</v>
      </c>
      <c r="C81" s="1" t="s">
        <v>1724</v>
      </c>
      <c r="D81" s="1" t="s">
        <v>1256</v>
      </c>
      <c r="E81" s="1" t="s">
        <v>1725</v>
      </c>
      <c r="F81" s="1" t="s">
        <v>1288</v>
      </c>
      <c r="G81" s="1" t="s">
        <v>1296</v>
      </c>
      <c r="H81" s="1" t="s">
        <v>1234</v>
      </c>
      <c r="I81" s="1" t="s">
        <v>1726</v>
      </c>
      <c r="J81" s="1" t="s">
        <v>30</v>
      </c>
      <c r="K81" s="1" t="s">
        <v>1727</v>
      </c>
      <c r="L81" s="1" t="s">
        <v>1727</v>
      </c>
      <c r="M81" s="1" t="s">
        <v>1237</v>
      </c>
      <c r="N81" s="1" t="s">
        <v>1237</v>
      </c>
      <c r="O81" s="1" t="s">
        <v>1238</v>
      </c>
      <c r="P81" s="1" t="s">
        <v>1239</v>
      </c>
      <c r="Q81" s="1" t="s">
        <v>1240</v>
      </c>
      <c r="R81" s="1" t="s">
        <v>1728</v>
      </c>
      <c r="S81" s="1" t="s">
        <v>1242</v>
      </c>
      <c r="T81" s="1" t="s">
        <v>1243</v>
      </c>
      <c r="U81" s="1" t="s">
        <v>1198</v>
      </c>
      <c r="V81" s="1" t="s">
        <v>1261</v>
      </c>
    </row>
    <row r="82" s="1" customFormat="1" spans="1:22">
      <c r="A82" s="3">
        <v>999228567772998</v>
      </c>
      <c r="B82" s="1" t="s">
        <v>1691</v>
      </c>
      <c r="C82" s="1" t="s">
        <v>1729</v>
      </c>
      <c r="D82" s="1" t="s">
        <v>1256</v>
      </c>
      <c r="E82" s="1" t="s">
        <v>1730</v>
      </c>
      <c r="F82" s="1" t="s">
        <v>1233</v>
      </c>
      <c r="G82" s="1" t="s">
        <v>1296</v>
      </c>
      <c r="H82" s="1" t="s">
        <v>1234</v>
      </c>
      <c r="I82" s="1" t="s">
        <v>1731</v>
      </c>
      <c r="J82" s="1" t="s">
        <v>30</v>
      </c>
      <c r="K82" s="1" t="s">
        <v>1732</v>
      </c>
      <c r="L82" s="1" t="s">
        <v>1732</v>
      </c>
      <c r="M82" s="1" t="s">
        <v>1237</v>
      </c>
      <c r="N82" s="1" t="s">
        <v>1237</v>
      </c>
      <c r="O82" s="1" t="s">
        <v>1238</v>
      </c>
      <c r="P82" s="1" t="s">
        <v>1239</v>
      </c>
      <c r="Q82" s="1" t="s">
        <v>1240</v>
      </c>
      <c r="R82" s="1" t="s">
        <v>1733</v>
      </c>
      <c r="S82" s="1" t="s">
        <v>1242</v>
      </c>
      <c r="T82" s="1" t="s">
        <v>1243</v>
      </c>
      <c r="U82" s="1" t="s">
        <v>1198</v>
      </c>
      <c r="V82" s="1" t="s">
        <v>1261</v>
      </c>
    </row>
    <row r="83" s="1" customFormat="1" spans="1:22">
      <c r="A83" s="3">
        <v>28571126416</v>
      </c>
      <c r="B83" s="1" t="s">
        <v>1691</v>
      </c>
      <c r="C83" s="1" t="s">
        <v>1734</v>
      </c>
      <c r="D83" s="1" t="s">
        <v>1622</v>
      </c>
      <c r="E83" s="1" t="s">
        <v>1735</v>
      </c>
      <c r="F83" s="1" t="s">
        <v>1272</v>
      </c>
      <c r="G83" s="1" t="s">
        <v>1296</v>
      </c>
      <c r="H83" s="1" t="s">
        <v>1234</v>
      </c>
      <c r="I83" s="1" t="s">
        <v>1736</v>
      </c>
      <c r="J83" s="1" t="s">
        <v>30</v>
      </c>
      <c r="K83" s="1" t="s">
        <v>1737</v>
      </c>
      <c r="L83" s="1" t="s">
        <v>1737</v>
      </c>
      <c r="M83" s="1" t="s">
        <v>1237</v>
      </c>
      <c r="N83" s="1" t="s">
        <v>1237</v>
      </c>
      <c r="O83" s="1" t="s">
        <v>1238</v>
      </c>
      <c r="P83" s="1" t="s">
        <v>1239</v>
      </c>
      <c r="Q83" s="1" t="s">
        <v>1240</v>
      </c>
      <c r="R83" s="1" t="s">
        <v>1738</v>
      </c>
      <c r="S83" s="1" t="s">
        <v>1242</v>
      </c>
      <c r="T83" s="1" t="s">
        <v>1243</v>
      </c>
      <c r="U83" s="1" t="s">
        <v>1198</v>
      </c>
      <c r="V83" s="1" t="s">
        <v>1244</v>
      </c>
    </row>
    <row r="84" s="1" customFormat="1" spans="1:22">
      <c r="A84" s="3">
        <v>999228571586722</v>
      </c>
      <c r="B84" s="1" t="s">
        <v>1691</v>
      </c>
      <c r="C84" s="1" t="s">
        <v>1739</v>
      </c>
      <c r="D84" s="1" t="s">
        <v>1740</v>
      </c>
      <c r="E84" s="1" t="s">
        <v>1741</v>
      </c>
      <c r="F84" s="1" t="s">
        <v>1288</v>
      </c>
      <c r="G84" s="1" t="s">
        <v>1296</v>
      </c>
      <c r="H84" s="1" t="s">
        <v>1234</v>
      </c>
      <c r="I84" s="1" t="s">
        <v>1742</v>
      </c>
      <c r="J84" s="1" t="s">
        <v>30</v>
      </c>
      <c r="K84" s="1" t="s">
        <v>1743</v>
      </c>
      <c r="L84" s="1" t="s">
        <v>1743</v>
      </c>
      <c r="M84" s="1" t="s">
        <v>1237</v>
      </c>
      <c r="N84" s="1" t="s">
        <v>1237</v>
      </c>
      <c r="O84" s="1" t="s">
        <v>1238</v>
      </c>
      <c r="P84" s="1" t="s">
        <v>1239</v>
      </c>
      <c r="Q84" s="1" t="s">
        <v>1240</v>
      </c>
      <c r="R84" s="1" t="s">
        <v>1744</v>
      </c>
      <c r="S84" s="1" t="s">
        <v>1242</v>
      </c>
      <c r="T84" s="1" t="s">
        <v>1243</v>
      </c>
      <c r="U84" s="1" t="s">
        <v>1198</v>
      </c>
      <c r="V84" s="1" t="s">
        <v>1325</v>
      </c>
    </row>
    <row r="85" s="1" customFormat="1" spans="1:22">
      <c r="A85" s="3">
        <v>999228573358897</v>
      </c>
      <c r="B85" s="1" t="s">
        <v>1691</v>
      </c>
      <c r="C85" s="1" t="s">
        <v>1745</v>
      </c>
      <c r="D85" s="1" t="s">
        <v>1746</v>
      </c>
      <c r="E85" s="1" t="s">
        <v>1747</v>
      </c>
      <c r="F85" s="1" t="s">
        <v>1330</v>
      </c>
      <c r="G85" s="1" t="s">
        <v>1287</v>
      </c>
      <c r="H85" s="1" t="s">
        <v>1234</v>
      </c>
      <c r="I85" s="1" t="s">
        <v>1748</v>
      </c>
      <c r="J85" s="1" t="s">
        <v>30</v>
      </c>
      <c r="K85" s="1" t="s">
        <v>1749</v>
      </c>
      <c r="L85" s="1" t="s">
        <v>1749</v>
      </c>
      <c r="M85" s="1" t="s">
        <v>1237</v>
      </c>
      <c r="N85" s="1" t="s">
        <v>1237</v>
      </c>
      <c r="O85" s="1" t="s">
        <v>1238</v>
      </c>
      <c r="P85" s="1" t="s">
        <v>1239</v>
      </c>
      <c r="Q85" s="1" t="s">
        <v>1240</v>
      </c>
      <c r="R85" s="1" t="s">
        <v>1750</v>
      </c>
      <c r="S85" s="1" t="s">
        <v>1242</v>
      </c>
      <c r="T85" s="1" t="s">
        <v>1243</v>
      </c>
      <c r="U85" s="1" t="s">
        <v>1301</v>
      </c>
      <c r="V85" s="1" t="s">
        <v>1283</v>
      </c>
    </row>
    <row r="86" s="1" customFormat="1" spans="1:22">
      <c r="A86" s="3">
        <v>28573753253</v>
      </c>
      <c r="B86" s="1" t="s">
        <v>1691</v>
      </c>
      <c r="C86" s="1" t="s">
        <v>1751</v>
      </c>
      <c r="D86" s="1" t="s">
        <v>1311</v>
      </c>
      <c r="E86" s="1" t="s">
        <v>1752</v>
      </c>
      <c r="F86" s="1" t="s">
        <v>1272</v>
      </c>
      <c r="G86" s="1" t="s">
        <v>1288</v>
      </c>
      <c r="H86" s="1" t="s">
        <v>1234</v>
      </c>
      <c r="I86" s="1" t="s">
        <v>1753</v>
      </c>
      <c r="J86" s="1" t="s">
        <v>30</v>
      </c>
      <c r="K86" s="1" t="s">
        <v>1754</v>
      </c>
      <c r="L86" s="1" t="s">
        <v>1754</v>
      </c>
      <c r="M86" s="1" t="s">
        <v>1237</v>
      </c>
      <c r="N86" s="1" t="s">
        <v>1237</v>
      </c>
      <c r="O86" s="1" t="s">
        <v>1238</v>
      </c>
      <c r="P86" s="1" t="s">
        <v>1239</v>
      </c>
      <c r="Q86" s="1" t="s">
        <v>1240</v>
      </c>
      <c r="R86" s="1" t="s">
        <v>1755</v>
      </c>
      <c r="S86" s="1" t="s">
        <v>1242</v>
      </c>
      <c r="T86" s="1" t="s">
        <v>1243</v>
      </c>
      <c r="U86" s="1" t="s">
        <v>1198</v>
      </c>
      <c r="V86" s="1" t="s">
        <v>1317</v>
      </c>
    </row>
    <row r="87" s="1" customFormat="1" spans="1:22">
      <c r="A87" s="3">
        <v>999228573899416</v>
      </c>
      <c r="B87" s="1" t="s">
        <v>1422</v>
      </c>
      <c r="C87" s="1" t="s">
        <v>1756</v>
      </c>
      <c r="D87" s="1" t="s">
        <v>1278</v>
      </c>
      <c r="E87" s="1" t="s">
        <v>1757</v>
      </c>
      <c r="F87" s="1" t="s">
        <v>1249</v>
      </c>
      <c r="G87" s="1" t="s">
        <v>1233</v>
      </c>
      <c r="H87" s="1" t="s">
        <v>1234</v>
      </c>
      <c r="I87" s="1" t="s">
        <v>1758</v>
      </c>
      <c r="J87" s="1" t="s">
        <v>30</v>
      </c>
      <c r="K87" s="1" t="s">
        <v>1759</v>
      </c>
      <c r="L87" s="1" t="s">
        <v>1759</v>
      </c>
      <c r="M87" s="1" t="s">
        <v>1237</v>
      </c>
      <c r="N87" s="1" t="s">
        <v>1237</v>
      </c>
      <c r="O87" s="1" t="s">
        <v>1238</v>
      </c>
      <c r="P87" s="1" t="s">
        <v>1239</v>
      </c>
      <c r="Q87" s="1" t="s">
        <v>1240</v>
      </c>
      <c r="R87" s="1" t="s">
        <v>1760</v>
      </c>
      <c r="S87" s="1" t="s">
        <v>1242</v>
      </c>
      <c r="T87" s="1" t="s">
        <v>1243</v>
      </c>
      <c r="U87" s="1" t="s">
        <v>1198</v>
      </c>
      <c r="V87" s="1" t="s">
        <v>1283</v>
      </c>
    </row>
    <row r="88" s="1" customFormat="1" spans="1:22">
      <c r="A88" s="3">
        <v>999228574800901</v>
      </c>
      <c r="B88" s="1" t="s">
        <v>1422</v>
      </c>
      <c r="C88" s="1" t="s">
        <v>1761</v>
      </c>
      <c r="D88" s="1" t="s">
        <v>1256</v>
      </c>
      <c r="E88" s="1" t="s">
        <v>1762</v>
      </c>
      <c r="F88" s="1" t="s">
        <v>1288</v>
      </c>
      <c r="G88" s="1" t="s">
        <v>1313</v>
      </c>
      <c r="H88" s="1" t="s">
        <v>1234</v>
      </c>
      <c r="I88" s="1" t="s">
        <v>1763</v>
      </c>
      <c r="J88" s="1" t="s">
        <v>30</v>
      </c>
      <c r="K88" s="1" t="s">
        <v>1764</v>
      </c>
      <c r="L88" s="1" t="s">
        <v>1764</v>
      </c>
      <c r="M88" s="1" t="s">
        <v>1237</v>
      </c>
      <c r="N88" s="1" t="s">
        <v>1237</v>
      </c>
      <c r="O88" s="1" t="s">
        <v>1238</v>
      </c>
      <c r="P88" s="1" t="s">
        <v>1239</v>
      </c>
      <c r="Q88" s="1" t="s">
        <v>1240</v>
      </c>
      <c r="R88" s="1" t="s">
        <v>1765</v>
      </c>
      <c r="S88" s="1" t="s">
        <v>1242</v>
      </c>
      <c r="T88" s="1" t="s">
        <v>1243</v>
      </c>
      <c r="U88" s="1" t="s">
        <v>1198</v>
      </c>
      <c r="V88" s="1" t="s">
        <v>1261</v>
      </c>
    </row>
    <row r="89" s="1" customFormat="1" spans="1:22">
      <c r="A89" s="3">
        <v>999228582026098</v>
      </c>
      <c r="B89" s="1" t="s">
        <v>1422</v>
      </c>
      <c r="C89" s="1" t="s">
        <v>1766</v>
      </c>
      <c r="D89" s="1" t="s">
        <v>1256</v>
      </c>
      <c r="E89" s="1" t="s">
        <v>1767</v>
      </c>
      <c r="F89" s="1" t="s">
        <v>1233</v>
      </c>
      <c r="G89" s="1" t="s">
        <v>1296</v>
      </c>
      <c r="H89" s="1" t="s">
        <v>1234</v>
      </c>
      <c r="I89" s="1" t="s">
        <v>1768</v>
      </c>
      <c r="J89" s="1" t="s">
        <v>30</v>
      </c>
      <c r="K89" s="1" t="s">
        <v>1769</v>
      </c>
      <c r="L89" s="1" t="s">
        <v>1769</v>
      </c>
      <c r="M89" s="1" t="s">
        <v>1237</v>
      </c>
      <c r="N89" s="1" t="s">
        <v>1237</v>
      </c>
      <c r="O89" s="1" t="s">
        <v>1238</v>
      </c>
      <c r="P89" s="1" t="s">
        <v>1239</v>
      </c>
      <c r="Q89" s="1" t="s">
        <v>1240</v>
      </c>
      <c r="R89" s="1" t="s">
        <v>1770</v>
      </c>
      <c r="S89" s="1" t="s">
        <v>1242</v>
      </c>
      <c r="T89" s="1" t="s">
        <v>1243</v>
      </c>
      <c r="U89" s="1" t="s">
        <v>1198</v>
      </c>
      <c r="V89" s="1" t="s">
        <v>1261</v>
      </c>
    </row>
    <row r="90" s="1" customFormat="1" spans="1:22">
      <c r="A90" s="3">
        <v>999228583127173</v>
      </c>
      <c r="B90" s="1" t="s">
        <v>1422</v>
      </c>
      <c r="C90" s="1" t="s">
        <v>1771</v>
      </c>
      <c r="D90" s="1" t="s">
        <v>1622</v>
      </c>
      <c r="E90" s="1" t="s">
        <v>1772</v>
      </c>
      <c r="F90" s="1" t="s">
        <v>1271</v>
      </c>
      <c r="G90" s="1" t="s">
        <v>1288</v>
      </c>
      <c r="H90" s="1" t="s">
        <v>1234</v>
      </c>
      <c r="I90" s="1" t="s">
        <v>1773</v>
      </c>
      <c r="J90" s="1" t="s">
        <v>30</v>
      </c>
      <c r="K90" s="1" t="s">
        <v>1774</v>
      </c>
      <c r="L90" s="1" t="s">
        <v>1774</v>
      </c>
      <c r="M90" s="1" t="s">
        <v>1237</v>
      </c>
      <c r="N90" s="1" t="s">
        <v>1237</v>
      </c>
      <c r="O90" s="1" t="s">
        <v>1238</v>
      </c>
      <c r="P90" s="1" t="s">
        <v>1239</v>
      </c>
      <c r="Q90" s="1" t="s">
        <v>1240</v>
      </c>
      <c r="R90" s="1" t="s">
        <v>1775</v>
      </c>
      <c r="S90" s="1" t="s">
        <v>1242</v>
      </c>
      <c r="T90" s="1" t="s">
        <v>1243</v>
      </c>
      <c r="U90" s="1" t="s">
        <v>1198</v>
      </c>
      <c r="V90" s="1" t="s">
        <v>1244</v>
      </c>
    </row>
    <row r="91" s="1" customFormat="1" spans="1:22">
      <c r="A91" s="3">
        <v>28584431886</v>
      </c>
      <c r="B91" s="1" t="s">
        <v>1422</v>
      </c>
      <c r="C91" s="1" t="s">
        <v>1776</v>
      </c>
      <c r="D91" s="1" t="s">
        <v>1777</v>
      </c>
      <c r="E91" s="1" t="s">
        <v>1778</v>
      </c>
      <c r="F91" s="1" t="s">
        <v>1330</v>
      </c>
      <c r="G91" s="1" t="s">
        <v>1287</v>
      </c>
      <c r="H91" s="1" t="s">
        <v>1234</v>
      </c>
      <c r="I91" s="1" t="s">
        <v>1504</v>
      </c>
      <c r="J91" s="1" t="s">
        <v>30</v>
      </c>
      <c r="K91" s="1" t="s">
        <v>1779</v>
      </c>
      <c r="L91" s="1" t="s">
        <v>1779</v>
      </c>
      <c r="M91" s="1" t="s">
        <v>1237</v>
      </c>
      <c r="N91" s="1" t="s">
        <v>1237</v>
      </c>
      <c r="O91" s="1" t="s">
        <v>1238</v>
      </c>
      <c r="P91" s="1" t="s">
        <v>1239</v>
      </c>
      <c r="Q91" s="1" t="s">
        <v>1240</v>
      </c>
      <c r="R91" s="1" t="s">
        <v>1780</v>
      </c>
      <c r="S91" s="1" t="s">
        <v>1242</v>
      </c>
      <c r="T91" s="1" t="s">
        <v>1243</v>
      </c>
      <c r="U91" s="1" t="s">
        <v>1198</v>
      </c>
      <c r="V91" s="1" t="s">
        <v>1244</v>
      </c>
    </row>
    <row r="92" s="1" customFormat="1" spans="1:22">
      <c r="A92" s="3">
        <v>999228584612218</v>
      </c>
      <c r="B92" s="1" t="s">
        <v>1422</v>
      </c>
      <c r="C92" s="1" t="s">
        <v>1781</v>
      </c>
      <c r="D92" s="1" t="s">
        <v>1256</v>
      </c>
      <c r="E92" s="1" t="s">
        <v>1782</v>
      </c>
      <c r="F92" s="1" t="s">
        <v>1233</v>
      </c>
      <c r="G92" s="1" t="s">
        <v>1287</v>
      </c>
      <c r="H92" s="1" t="s">
        <v>1234</v>
      </c>
      <c r="I92" s="1" t="s">
        <v>1783</v>
      </c>
      <c r="J92" s="1" t="s">
        <v>30</v>
      </c>
      <c r="K92" s="1" t="s">
        <v>1784</v>
      </c>
      <c r="L92" s="1" t="s">
        <v>1784</v>
      </c>
      <c r="M92" s="1" t="s">
        <v>1237</v>
      </c>
      <c r="N92" s="1" t="s">
        <v>1237</v>
      </c>
      <c r="O92" s="1" t="s">
        <v>1238</v>
      </c>
      <c r="P92" s="1" t="s">
        <v>1239</v>
      </c>
      <c r="Q92" s="1" t="s">
        <v>1240</v>
      </c>
      <c r="R92" s="1" t="s">
        <v>1785</v>
      </c>
      <c r="S92" s="1" t="s">
        <v>1242</v>
      </c>
      <c r="T92" s="1" t="s">
        <v>1243</v>
      </c>
      <c r="U92" s="1" t="s">
        <v>1198</v>
      </c>
      <c r="V92" s="1" t="s">
        <v>1261</v>
      </c>
    </row>
    <row r="93" s="1" customFormat="1" spans="1:22">
      <c r="A93" s="3">
        <v>999228587266668</v>
      </c>
      <c r="B93" s="1" t="s">
        <v>1422</v>
      </c>
      <c r="C93" s="1" t="s">
        <v>1786</v>
      </c>
      <c r="D93" s="1" t="s">
        <v>1342</v>
      </c>
      <c r="E93" s="1" t="s">
        <v>1787</v>
      </c>
      <c r="F93" s="1" t="s">
        <v>1287</v>
      </c>
      <c r="G93" s="1" t="s">
        <v>1296</v>
      </c>
      <c r="H93" s="1" t="s">
        <v>1234</v>
      </c>
      <c r="I93" s="1" t="s">
        <v>1788</v>
      </c>
      <c r="J93" s="1" t="s">
        <v>30</v>
      </c>
      <c r="K93" s="1" t="s">
        <v>1789</v>
      </c>
      <c r="L93" s="1" t="s">
        <v>1789</v>
      </c>
      <c r="M93" s="1" t="s">
        <v>1237</v>
      </c>
      <c r="N93" s="1" t="s">
        <v>1237</v>
      </c>
      <c r="O93" s="1" t="s">
        <v>1238</v>
      </c>
      <c r="P93" s="1" t="s">
        <v>1239</v>
      </c>
      <c r="Q93" s="1" t="s">
        <v>1240</v>
      </c>
      <c r="R93" s="1" t="s">
        <v>1790</v>
      </c>
      <c r="S93" s="1" t="s">
        <v>1242</v>
      </c>
      <c r="T93" s="1" t="s">
        <v>1243</v>
      </c>
      <c r="U93" s="1" t="s">
        <v>1198</v>
      </c>
      <c r="V93" s="1" t="s">
        <v>1325</v>
      </c>
    </row>
    <row r="94" s="1" customFormat="1" spans="1:22">
      <c r="A94" s="3">
        <v>999228589372753</v>
      </c>
      <c r="B94" s="1" t="s">
        <v>1271</v>
      </c>
      <c r="C94" s="1" t="s">
        <v>1791</v>
      </c>
      <c r="D94" s="1" t="s">
        <v>1342</v>
      </c>
      <c r="E94" s="1" t="s">
        <v>1792</v>
      </c>
      <c r="F94" s="1" t="s">
        <v>1330</v>
      </c>
      <c r="G94" s="1" t="s">
        <v>1233</v>
      </c>
      <c r="H94" s="1" t="s">
        <v>1234</v>
      </c>
      <c r="I94" s="1" t="s">
        <v>1793</v>
      </c>
      <c r="J94" s="1" t="s">
        <v>30</v>
      </c>
      <c r="K94" s="1" t="s">
        <v>1794</v>
      </c>
      <c r="L94" s="1" t="s">
        <v>1794</v>
      </c>
      <c r="M94" s="1" t="s">
        <v>1237</v>
      </c>
      <c r="N94" s="1" t="s">
        <v>1237</v>
      </c>
      <c r="O94" s="1" t="s">
        <v>1238</v>
      </c>
      <c r="P94" s="1" t="s">
        <v>1239</v>
      </c>
      <c r="Q94" s="1" t="s">
        <v>1240</v>
      </c>
      <c r="R94" s="1" t="s">
        <v>1795</v>
      </c>
      <c r="S94" s="1" t="s">
        <v>1242</v>
      </c>
      <c r="T94" s="1" t="s">
        <v>1243</v>
      </c>
      <c r="U94" s="1" t="s">
        <v>1198</v>
      </c>
      <c r="V94" s="1" t="s">
        <v>1325</v>
      </c>
    </row>
    <row r="95" s="1" customFormat="1" spans="1:22">
      <c r="A95" s="3">
        <v>999228589932637</v>
      </c>
      <c r="B95" s="1" t="s">
        <v>1271</v>
      </c>
      <c r="C95" s="1" t="s">
        <v>1796</v>
      </c>
      <c r="D95" s="1" t="s">
        <v>1797</v>
      </c>
      <c r="E95" s="1" t="s">
        <v>1798</v>
      </c>
      <c r="F95" s="1" t="s">
        <v>1232</v>
      </c>
      <c r="G95" s="1" t="s">
        <v>1287</v>
      </c>
      <c r="H95" s="1" t="s">
        <v>1234</v>
      </c>
      <c r="I95" s="1" t="s">
        <v>1799</v>
      </c>
      <c r="J95" s="1" t="s">
        <v>30</v>
      </c>
      <c r="K95" s="1" t="s">
        <v>1800</v>
      </c>
      <c r="L95" s="1" t="s">
        <v>1800</v>
      </c>
      <c r="M95" s="1" t="s">
        <v>1237</v>
      </c>
      <c r="N95" s="1" t="s">
        <v>1237</v>
      </c>
      <c r="O95" s="1" t="s">
        <v>1238</v>
      </c>
      <c r="P95" s="1" t="s">
        <v>1239</v>
      </c>
      <c r="Q95" s="1" t="s">
        <v>1240</v>
      </c>
      <c r="R95" s="1" t="s">
        <v>1801</v>
      </c>
      <c r="S95" s="1" t="s">
        <v>1242</v>
      </c>
      <c r="T95" s="1" t="s">
        <v>1243</v>
      </c>
      <c r="U95" s="1" t="s">
        <v>1198</v>
      </c>
      <c r="V95" s="1" t="s">
        <v>1244</v>
      </c>
    </row>
    <row r="96" s="1" customFormat="1" spans="1:22">
      <c r="A96" s="3">
        <v>999228590920023</v>
      </c>
      <c r="B96" s="1" t="s">
        <v>1271</v>
      </c>
      <c r="C96" s="1" t="s">
        <v>1802</v>
      </c>
      <c r="D96" s="1" t="s">
        <v>1622</v>
      </c>
      <c r="E96" s="1" t="s">
        <v>1803</v>
      </c>
      <c r="F96" s="1" t="s">
        <v>1233</v>
      </c>
      <c r="G96" s="1" t="s">
        <v>1288</v>
      </c>
      <c r="H96" s="1" t="s">
        <v>1234</v>
      </c>
      <c r="I96" s="1" t="s">
        <v>1804</v>
      </c>
      <c r="J96" s="1" t="s">
        <v>30</v>
      </c>
      <c r="K96" s="1" t="s">
        <v>1805</v>
      </c>
      <c r="L96" s="1" t="s">
        <v>1805</v>
      </c>
      <c r="M96" s="1" t="s">
        <v>1237</v>
      </c>
      <c r="N96" s="1" t="s">
        <v>1237</v>
      </c>
      <c r="O96" s="1" t="s">
        <v>1238</v>
      </c>
      <c r="P96" s="1" t="s">
        <v>1239</v>
      </c>
      <c r="Q96" s="1" t="s">
        <v>1240</v>
      </c>
      <c r="R96" s="1" t="s">
        <v>1806</v>
      </c>
      <c r="S96" s="1" t="s">
        <v>1242</v>
      </c>
      <c r="T96" s="1" t="s">
        <v>1243</v>
      </c>
      <c r="U96" s="1" t="s">
        <v>1198</v>
      </c>
      <c r="V96" s="1" t="s">
        <v>1244</v>
      </c>
    </row>
    <row r="97" s="1" customFormat="1" spans="1:22">
      <c r="A97" s="3">
        <v>999228590953926</v>
      </c>
      <c r="B97" s="1" t="s">
        <v>1271</v>
      </c>
      <c r="C97" s="1" t="s">
        <v>1807</v>
      </c>
      <c r="D97" s="1" t="s">
        <v>1808</v>
      </c>
      <c r="E97" s="1" t="s">
        <v>1809</v>
      </c>
      <c r="F97" s="1" t="s">
        <v>1330</v>
      </c>
      <c r="G97" s="1" t="s">
        <v>1287</v>
      </c>
      <c r="H97" s="1" t="s">
        <v>1234</v>
      </c>
      <c r="I97" s="1" t="s">
        <v>1810</v>
      </c>
      <c r="J97" s="1" t="s">
        <v>30</v>
      </c>
      <c r="K97" s="1" t="s">
        <v>1811</v>
      </c>
      <c r="L97" s="1" t="s">
        <v>1811</v>
      </c>
      <c r="M97" s="1" t="s">
        <v>1237</v>
      </c>
      <c r="N97" s="1" t="s">
        <v>1237</v>
      </c>
      <c r="O97" s="1" t="s">
        <v>1238</v>
      </c>
      <c r="P97" s="1" t="s">
        <v>1239</v>
      </c>
      <c r="Q97" s="1" t="s">
        <v>1240</v>
      </c>
      <c r="R97" s="1" t="s">
        <v>1812</v>
      </c>
      <c r="S97" s="1" t="s">
        <v>1242</v>
      </c>
      <c r="T97" s="1" t="s">
        <v>1243</v>
      </c>
      <c r="U97" s="1" t="s">
        <v>1198</v>
      </c>
      <c r="V97" s="1" t="s">
        <v>1261</v>
      </c>
    </row>
    <row r="98" s="1" customFormat="1" spans="1:22">
      <c r="A98" s="3">
        <v>999228596839535</v>
      </c>
      <c r="B98" s="1" t="s">
        <v>1271</v>
      </c>
      <c r="C98" s="1" t="s">
        <v>1813</v>
      </c>
      <c r="D98" s="1" t="s">
        <v>1427</v>
      </c>
      <c r="E98" s="1" t="s">
        <v>1814</v>
      </c>
      <c r="F98" s="1" t="s">
        <v>1249</v>
      </c>
      <c r="G98" s="1" t="s">
        <v>1288</v>
      </c>
      <c r="H98" s="1" t="s">
        <v>1234</v>
      </c>
      <c r="I98" s="1" t="s">
        <v>1815</v>
      </c>
      <c r="J98" s="1" t="s">
        <v>30</v>
      </c>
      <c r="K98" s="1" t="s">
        <v>1816</v>
      </c>
      <c r="L98" s="1" t="s">
        <v>1816</v>
      </c>
      <c r="M98" s="1" t="s">
        <v>1237</v>
      </c>
      <c r="N98" s="1" t="s">
        <v>1237</v>
      </c>
      <c r="O98" s="1" t="s">
        <v>1238</v>
      </c>
      <c r="P98" s="1" t="s">
        <v>1239</v>
      </c>
      <c r="Q98" s="1" t="s">
        <v>1240</v>
      </c>
      <c r="R98" s="1" t="s">
        <v>1817</v>
      </c>
      <c r="S98" s="1" t="s">
        <v>1242</v>
      </c>
      <c r="T98" s="1" t="s">
        <v>1243</v>
      </c>
      <c r="U98" s="1" t="s">
        <v>1198</v>
      </c>
      <c r="V98" s="1" t="s">
        <v>1432</v>
      </c>
    </row>
    <row r="99" s="1" customFormat="1" spans="1:22">
      <c r="A99" s="3">
        <v>999228596928237</v>
      </c>
      <c r="B99" s="1" t="s">
        <v>1271</v>
      </c>
      <c r="C99" s="1" t="s">
        <v>1818</v>
      </c>
      <c r="D99" s="1" t="s">
        <v>1532</v>
      </c>
      <c r="E99" s="1" t="s">
        <v>1819</v>
      </c>
      <c r="F99" s="1" t="s">
        <v>1233</v>
      </c>
      <c r="G99" s="1" t="s">
        <v>1272</v>
      </c>
      <c r="H99" s="1" t="s">
        <v>1234</v>
      </c>
      <c r="I99" s="1" t="s">
        <v>1820</v>
      </c>
      <c r="J99" s="1" t="s">
        <v>30</v>
      </c>
      <c r="K99" s="1" t="s">
        <v>1821</v>
      </c>
      <c r="L99" s="1" t="s">
        <v>1821</v>
      </c>
      <c r="M99" s="1" t="s">
        <v>1237</v>
      </c>
      <c r="N99" s="1" t="s">
        <v>1237</v>
      </c>
      <c r="O99" s="1" t="s">
        <v>1238</v>
      </c>
      <c r="P99" s="1" t="s">
        <v>1239</v>
      </c>
      <c r="Q99" s="1" t="s">
        <v>1240</v>
      </c>
      <c r="R99" s="1" t="s">
        <v>1822</v>
      </c>
      <c r="S99" s="1" t="s">
        <v>1242</v>
      </c>
      <c r="T99" s="1" t="s">
        <v>1243</v>
      </c>
      <c r="U99" s="1" t="s">
        <v>1198</v>
      </c>
      <c r="V99" s="1" t="s">
        <v>1325</v>
      </c>
    </row>
    <row r="100" s="1" customFormat="1" spans="1:22">
      <c r="A100" s="3">
        <v>999228597673672</v>
      </c>
      <c r="B100" s="1" t="s">
        <v>1271</v>
      </c>
      <c r="C100" s="1" t="s">
        <v>1823</v>
      </c>
      <c r="D100" s="1" t="s">
        <v>1304</v>
      </c>
      <c r="E100" s="1" t="s">
        <v>1824</v>
      </c>
      <c r="F100" s="1" t="s">
        <v>1249</v>
      </c>
      <c r="G100" s="1" t="s">
        <v>1233</v>
      </c>
      <c r="H100" s="1" t="s">
        <v>1234</v>
      </c>
      <c r="I100" s="1" t="s">
        <v>1825</v>
      </c>
      <c r="J100" s="1" t="s">
        <v>30</v>
      </c>
      <c r="K100" s="1" t="s">
        <v>1826</v>
      </c>
      <c r="L100" s="1" t="s">
        <v>1826</v>
      </c>
      <c r="M100" s="1" t="s">
        <v>1237</v>
      </c>
      <c r="N100" s="1" t="s">
        <v>1237</v>
      </c>
      <c r="O100" s="1" t="s">
        <v>1238</v>
      </c>
      <c r="P100" s="1" t="s">
        <v>1239</v>
      </c>
      <c r="Q100" s="1" t="s">
        <v>1240</v>
      </c>
      <c r="R100" s="1" t="s">
        <v>1827</v>
      </c>
      <c r="S100" s="1" t="s">
        <v>1242</v>
      </c>
      <c r="T100" s="1" t="s">
        <v>1243</v>
      </c>
      <c r="U100" s="1" t="s">
        <v>1198</v>
      </c>
      <c r="V100" s="1" t="s">
        <v>1244</v>
      </c>
    </row>
    <row r="101" s="1" customFormat="1" spans="1:22">
      <c r="A101" s="3">
        <v>999228601416935</v>
      </c>
      <c r="B101" s="1" t="s">
        <v>1271</v>
      </c>
      <c r="C101" s="1" t="s">
        <v>1828</v>
      </c>
      <c r="D101" s="1" t="s">
        <v>1829</v>
      </c>
      <c r="E101" s="1" t="s">
        <v>1830</v>
      </c>
      <c r="F101" s="1" t="s">
        <v>1232</v>
      </c>
      <c r="G101" s="1" t="s">
        <v>1233</v>
      </c>
      <c r="H101" s="1" t="s">
        <v>1234</v>
      </c>
      <c r="I101" s="1" t="s">
        <v>1831</v>
      </c>
      <c r="J101" s="1" t="s">
        <v>30</v>
      </c>
      <c r="K101" s="1" t="s">
        <v>1832</v>
      </c>
      <c r="L101" s="1" t="s">
        <v>1832</v>
      </c>
      <c r="M101" s="1" t="s">
        <v>1237</v>
      </c>
      <c r="N101" s="1" t="s">
        <v>1237</v>
      </c>
      <c r="O101" s="1" t="s">
        <v>1238</v>
      </c>
      <c r="P101" s="1" t="s">
        <v>1239</v>
      </c>
      <c r="Q101" s="1" t="s">
        <v>1240</v>
      </c>
      <c r="R101" s="1" t="s">
        <v>1833</v>
      </c>
      <c r="S101" s="1" t="s">
        <v>1242</v>
      </c>
      <c r="T101" s="1" t="s">
        <v>1243</v>
      </c>
      <c r="U101" s="1" t="s">
        <v>1198</v>
      </c>
      <c r="V101" s="1" t="s">
        <v>1261</v>
      </c>
    </row>
    <row r="102" s="1" customFormat="1" spans="1:22">
      <c r="A102" s="3">
        <v>999228602930995</v>
      </c>
      <c r="B102" s="1" t="s">
        <v>1271</v>
      </c>
      <c r="C102" s="1" t="s">
        <v>1834</v>
      </c>
      <c r="D102" s="1" t="s">
        <v>1392</v>
      </c>
      <c r="E102" s="1" t="s">
        <v>1835</v>
      </c>
      <c r="F102" s="1" t="s">
        <v>1272</v>
      </c>
      <c r="G102" s="1" t="s">
        <v>1313</v>
      </c>
      <c r="H102" s="1" t="s">
        <v>1234</v>
      </c>
      <c r="I102" s="1" t="s">
        <v>1836</v>
      </c>
      <c r="J102" s="1" t="s">
        <v>30</v>
      </c>
      <c r="K102" s="1" t="s">
        <v>1837</v>
      </c>
      <c r="L102" s="1" t="s">
        <v>1837</v>
      </c>
      <c r="M102" s="1" t="s">
        <v>1237</v>
      </c>
      <c r="N102" s="1" t="s">
        <v>1237</v>
      </c>
      <c r="O102" s="1" t="s">
        <v>1238</v>
      </c>
      <c r="P102" s="1" t="s">
        <v>1239</v>
      </c>
      <c r="Q102" s="1" t="s">
        <v>1240</v>
      </c>
      <c r="R102" s="1" t="s">
        <v>1838</v>
      </c>
      <c r="S102" s="1" t="s">
        <v>1242</v>
      </c>
      <c r="T102" s="1" t="s">
        <v>1243</v>
      </c>
      <c r="U102" s="1" t="s">
        <v>1198</v>
      </c>
      <c r="V102" s="1" t="s">
        <v>1261</v>
      </c>
    </row>
    <row r="103" s="1" customFormat="1" spans="1:22">
      <c r="A103" s="3">
        <v>999228605601603</v>
      </c>
      <c r="B103" s="1" t="s">
        <v>1232</v>
      </c>
      <c r="C103" s="1" t="s">
        <v>1839</v>
      </c>
      <c r="D103" s="1" t="s">
        <v>1840</v>
      </c>
      <c r="E103" s="1" t="s">
        <v>1841</v>
      </c>
      <c r="F103" s="1" t="s">
        <v>1287</v>
      </c>
      <c r="G103" s="1" t="s">
        <v>1296</v>
      </c>
      <c r="H103" s="1" t="s">
        <v>1234</v>
      </c>
      <c r="I103" s="1" t="s">
        <v>1842</v>
      </c>
      <c r="J103" s="1" t="s">
        <v>30</v>
      </c>
      <c r="K103" s="1" t="s">
        <v>1843</v>
      </c>
      <c r="L103" s="1" t="s">
        <v>1843</v>
      </c>
      <c r="M103" s="1" t="s">
        <v>1237</v>
      </c>
      <c r="N103" s="1" t="s">
        <v>1237</v>
      </c>
      <c r="O103" s="1" t="s">
        <v>1238</v>
      </c>
      <c r="P103" s="1" t="s">
        <v>1239</v>
      </c>
      <c r="Q103" s="1" t="s">
        <v>1240</v>
      </c>
      <c r="R103" s="1" t="s">
        <v>1844</v>
      </c>
      <c r="S103" s="1" t="s">
        <v>1242</v>
      </c>
      <c r="T103" s="1" t="s">
        <v>1243</v>
      </c>
      <c r="U103" s="1" t="s">
        <v>1198</v>
      </c>
      <c r="V103" s="1" t="s">
        <v>1845</v>
      </c>
    </row>
    <row r="104" s="1" customFormat="1" spans="1:22">
      <c r="A104" s="3">
        <v>999228606073575</v>
      </c>
      <c r="B104" s="1" t="s">
        <v>1232</v>
      </c>
      <c r="C104" s="1" t="s">
        <v>1846</v>
      </c>
      <c r="D104" s="1" t="s">
        <v>1320</v>
      </c>
      <c r="E104" s="1" t="s">
        <v>1847</v>
      </c>
      <c r="F104" s="1" t="s">
        <v>1287</v>
      </c>
      <c r="G104" s="1" t="s">
        <v>1288</v>
      </c>
      <c r="H104" s="1" t="s">
        <v>1234</v>
      </c>
      <c r="I104" s="1" t="s">
        <v>1848</v>
      </c>
      <c r="J104" s="1" t="s">
        <v>30</v>
      </c>
      <c r="K104" s="1" t="s">
        <v>1849</v>
      </c>
      <c r="L104" s="1" t="s">
        <v>1849</v>
      </c>
      <c r="M104" s="1" t="s">
        <v>1237</v>
      </c>
      <c r="N104" s="1" t="s">
        <v>1237</v>
      </c>
      <c r="O104" s="1" t="s">
        <v>1238</v>
      </c>
      <c r="P104" s="1" t="s">
        <v>1239</v>
      </c>
      <c r="Q104" s="1" t="s">
        <v>1240</v>
      </c>
      <c r="R104" s="1" t="s">
        <v>1850</v>
      </c>
      <c r="S104" s="1" t="s">
        <v>1242</v>
      </c>
      <c r="T104" s="1" t="s">
        <v>1243</v>
      </c>
      <c r="U104" s="1" t="s">
        <v>1198</v>
      </c>
      <c r="V104" s="1" t="s">
        <v>1325</v>
      </c>
    </row>
    <row r="105" s="1" customFormat="1" spans="1:22">
      <c r="A105" s="3">
        <v>999228614132626</v>
      </c>
      <c r="B105" s="1" t="s">
        <v>1232</v>
      </c>
      <c r="C105" s="1" t="s">
        <v>1851</v>
      </c>
      <c r="D105" s="1" t="s">
        <v>1852</v>
      </c>
      <c r="E105" s="1" t="s">
        <v>1853</v>
      </c>
      <c r="F105" s="1" t="s">
        <v>1272</v>
      </c>
      <c r="G105" s="1" t="s">
        <v>1313</v>
      </c>
      <c r="H105" s="1" t="s">
        <v>1234</v>
      </c>
      <c r="I105" s="1" t="s">
        <v>1854</v>
      </c>
      <c r="J105" s="1" t="s">
        <v>30</v>
      </c>
      <c r="K105" s="1" t="s">
        <v>1855</v>
      </c>
      <c r="L105" s="1" t="s">
        <v>1855</v>
      </c>
      <c r="M105" s="1" t="s">
        <v>1237</v>
      </c>
      <c r="N105" s="1" t="s">
        <v>1237</v>
      </c>
      <c r="O105" s="1" t="s">
        <v>1238</v>
      </c>
      <c r="P105" s="1" t="s">
        <v>1239</v>
      </c>
      <c r="Q105" s="1" t="s">
        <v>1240</v>
      </c>
      <c r="R105" s="1" t="s">
        <v>1856</v>
      </c>
      <c r="S105" s="1" t="s">
        <v>1242</v>
      </c>
      <c r="T105" s="1" t="s">
        <v>1243</v>
      </c>
      <c r="U105" s="1" t="s">
        <v>1198</v>
      </c>
      <c r="V105" s="1" t="s">
        <v>1244</v>
      </c>
    </row>
    <row r="106" s="1" customFormat="1" spans="1:22">
      <c r="A106" s="3">
        <v>999228614302972</v>
      </c>
      <c r="B106" s="1" t="s">
        <v>1232</v>
      </c>
      <c r="C106" s="1" t="s">
        <v>1857</v>
      </c>
      <c r="D106" s="1" t="s">
        <v>1858</v>
      </c>
      <c r="E106" s="1" t="s">
        <v>1859</v>
      </c>
      <c r="F106" s="1" t="s">
        <v>1287</v>
      </c>
      <c r="G106" s="1" t="s">
        <v>1313</v>
      </c>
      <c r="H106" s="1" t="s">
        <v>1234</v>
      </c>
      <c r="I106" s="1" t="s">
        <v>1860</v>
      </c>
      <c r="J106" s="1" t="s">
        <v>30</v>
      </c>
      <c r="K106" s="1" t="s">
        <v>1861</v>
      </c>
      <c r="L106" s="1" t="s">
        <v>1861</v>
      </c>
      <c r="M106" s="1" t="s">
        <v>1237</v>
      </c>
      <c r="N106" s="1" t="s">
        <v>1237</v>
      </c>
      <c r="O106" s="1" t="s">
        <v>1238</v>
      </c>
      <c r="P106" s="1" t="s">
        <v>1239</v>
      </c>
      <c r="Q106" s="1" t="s">
        <v>1240</v>
      </c>
      <c r="R106" s="1" t="s">
        <v>1862</v>
      </c>
      <c r="S106" s="1" t="s">
        <v>1242</v>
      </c>
      <c r="T106" s="1" t="s">
        <v>1243</v>
      </c>
      <c r="U106" s="1" t="s">
        <v>1198</v>
      </c>
      <c r="V106" s="1" t="s">
        <v>1845</v>
      </c>
    </row>
    <row r="107" s="1" customFormat="1" spans="1:22">
      <c r="A107" s="3">
        <v>999228617687797</v>
      </c>
      <c r="B107" s="1" t="s">
        <v>1232</v>
      </c>
      <c r="C107" s="1" t="s">
        <v>1863</v>
      </c>
      <c r="D107" s="1" t="s">
        <v>1864</v>
      </c>
      <c r="E107" s="1" t="s">
        <v>1865</v>
      </c>
      <c r="F107" s="1" t="s">
        <v>1330</v>
      </c>
      <c r="G107" s="1" t="s">
        <v>1233</v>
      </c>
      <c r="H107" s="1" t="s">
        <v>1234</v>
      </c>
      <c r="I107" s="1" t="s">
        <v>1866</v>
      </c>
      <c r="J107" s="1" t="s">
        <v>30</v>
      </c>
      <c r="K107" s="1" t="s">
        <v>1867</v>
      </c>
      <c r="L107" s="1" t="s">
        <v>1867</v>
      </c>
      <c r="M107" s="1" t="s">
        <v>1237</v>
      </c>
      <c r="N107" s="1" t="s">
        <v>1237</v>
      </c>
      <c r="O107" s="1" t="s">
        <v>1238</v>
      </c>
      <c r="P107" s="1" t="s">
        <v>1239</v>
      </c>
      <c r="Q107" s="1" t="s">
        <v>1240</v>
      </c>
      <c r="R107" s="1" t="s">
        <v>1868</v>
      </c>
      <c r="S107" s="1" t="s">
        <v>1242</v>
      </c>
      <c r="T107" s="1" t="s">
        <v>1243</v>
      </c>
      <c r="U107" s="1" t="s">
        <v>1198</v>
      </c>
      <c r="V107" s="1" t="s">
        <v>1244</v>
      </c>
    </row>
    <row r="108" s="1" customFormat="1" spans="1:22">
      <c r="A108" s="3">
        <v>999228618210788</v>
      </c>
      <c r="B108" s="1" t="s">
        <v>1232</v>
      </c>
      <c r="C108" s="1" t="s">
        <v>1869</v>
      </c>
      <c r="D108" s="1" t="s">
        <v>1870</v>
      </c>
      <c r="E108" s="1" t="s">
        <v>1871</v>
      </c>
      <c r="F108" s="1" t="s">
        <v>1272</v>
      </c>
      <c r="G108" s="1" t="s">
        <v>1313</v>
      </c>
      <c r="H108" s="1" t="s">
        <v>1234</v>
      </c>
      <c r="I108" s="1" t="s">
        <v>1872</v>
      </c>
      <c r="J108" s="1" t="s">
        <v>30</v>
      </c>
      <c r="K108" s="1" t="s">
        <v>1873</v>
      </c>
      <c r="L108" s="1" t="s">
        <v>1873</v>
      </c>
      <c r="M108" s="1" t="s">
        <v>1237</v>
      </c>
      <c r="N108" s="1" t="s">
        <v>1237</v>
      </c>
      <c r="O108" s="1" t="s">
        <v>1238</v>
      </c>
      <c r="P108" s="1" t="s">
        <v>1239</v>
      </c>
      <c r="Q108" s="1" t="s">
        <v>1240</v>
      </c>
      <c r="R108" s="1" t="s">
        <v>1874</v>
      </c>
      <c r="S108" s="1" t="s">
        <v>1242</v>
      </c>
      <c r="T108" s="1" t="s">
        <v>1243</v>
      </c>
      <c r="U108" s="1" t="s">
        <v>1198</v>
      </c>
      <c r="V108" s="1" t="s">
        <v>1244</v>
      </c>
    </row>
    <row r="109" s="1" customFormat="1" spans="1:22">
      <c r="A109" s="3">
        <v>999228620971477</v>
      </c>
      <c r="B109" s="1" t="s">
        <v>1232</v>
      </c>
      <c r="C109" s="1" t="s">
        <v>1875</v>
      </c>
      <c r="D109" s="1" t="s">
        <v>1858</v>
      </c>
      <c r="E109" s="1" t="s">
        <v>1876</v>
      </c>
      <c r="F109" s="1" t="s">
        <v>1288</v>
      </c>
      <c r="G109" s="1" t="s">
        <v>1313</v>
      </c>
      <c r="H109" s="1" t="s">
        <v>1234</v>
      </c>
      <c r="I109" s="1" t="s">
        <v>1877</v>
      </c>
      <c r="J109" s="1" t="s">
        <v>30</v>
      </c>
      <c r="K109" s="1" t="s">
        <v>1878</v>
      </c>
      <c r="L109" s="1" t="s">
        <v>1878</v>
      </c>
      <c r="M109" s="1" t="s">
        <v>1237</v>
      </c>
      <c r="N109" s="1" t="s">
        <v>1237</v>
      </c>
      <c r="O109" s="1" t="s">
        <v>1238</v>
      </c>
      <c r="P109" s="1" t="s">
        <v>1239</v>
      </c>
      <c r="Q109" s="1" t="s">
        <v>1240</v>
      </c>
      <c r="R109" s="1" t="s">
        <v>1879</v>
      </c>
      <c r="S109" s="1" t="s">
        <v>1242</v>
      </c>
      <c r="T109" s="1" t="s">
        <v>1243</v>
      </c>
      <c r="U109" s="1" t="s">
        <v>1198</v>
      </c>
      <c r="V109" s="1" t="s">
        <v>1845</v>
      </c>
    </row>
    <row r="110" s="1" customFormat="1" spans="1:22">
      <c r="A110" s="3">
        <v>999228623235082</v>
      </c>
      <c r="B110" s="1" t="s">
        <v>1232</v>
      </c>
      <c r="C110" s="1" t="s">
        <v>1880</v>
      </c>
      <c r="D110" s="1" t="s">
        <v>1686</v>
      </c>
      <c r="E110" s="1" t="s">
        <v>1881</v>
      </c>
      <c r="F110" s="1" t="s">
        <v>1330</v>
      </c>
      <c r="G110" s="1" t="s">
        <v>1272</v>
      </c>
      <c r="H110" s="1" t="s">
        <v>1234</v>
      </c>
      <c r="I110" s="1" t="s">
        <v>1882</v>
      </c>
      <c r="J110" s="1" t="s">
        <v>30</v>
      </c>
      <c r="K110" s="1" t="s">
        <v>1883</v>
      </c>
      <c r="L110" s="1" t="s">
        <v>1883</v>
      </c>
      <c r="M110" s="1" t="s">
        <v>1237</v>
      </c>
      <c r="N110" s="1" t="s">
        <v>1237</v>
      </c>
      <c r="O110" s="1" t="s">
        <v>1238</v>
      </c>
      <c r="P110" s="1" t="s">
        <v>1239</v>
      </c>
      <c r="Q110" s="1" t="s">
        <v>1240</v>
      </c>
      <c r="R110" s="1" t="s">
        <v>1884</v>
      </c>
      <c r="S110" s="1" t="s">
        <v>1242</v>
      </c>
      <c r="T110" s="1" t="s">
        <v>1243</v>
      </c>
      <c r="U110" s="1" t="s">
        <v>1198</v>
      </c>
      <c r="V110" s="1" t="s">
        <v>1244</v>
      </c>
    </row>
    <row r="111" s="1" customFormat="1" spans="1:22">
      <c r="A111" s="3">
        <v>999228623606232</v>
      </c>
      <c r="B111" s="1" t="s">
        <v>1232</v>
      </c>
      <c r="C111" s="1" t="s">
        <v>1885</v>
      </c>
      <c r="D111" s="1" t="s">
        <v>1886</v>
      </c>
      <c r="E111" s="1" t="s">
        <v>1887</v>
      </c>
      <c r="F111" s="1" t="s">
        <v>1330</v>
      </c>
      <c r="G111" s="1" t="s">
        <v>1287</v>
      </c>
      <c r="H111" s="1" t="s">
        <v>1234</v>
      </c>
      <c r="I111" s="1" t="s">
        <v>1888</v>
      </c>
      <c r="J111" s="1" t="s">
        <v>30</v>
      </c>
      <c r="K111" s="1" t="s">
        <v>1889</v>
      </c>
      <c r="L111" s="1" t="s">
        <v>1889</v>
      </c>
      <c r="M111" s="1" t="s">
        <v>1237</v>
      </c>
      <c r="N111" s="1" t="s">
        <v>1237</v>
      </c>
      <c r="O111" s="1" t="s">
        <v>1238</v>
      </c>
      <c r="P111" s="1" t="s">
        <v>1239</v>
      </c>
      <c r="Q111" s="1" t="s">
        <v>1240</v>
      </c>
      <c r="R111" s="1" t="s">
        <v>1890</v>
      </c>
      <c r="S111" s="1" t="s">
        <v>1242</v>
      </c>
      <c r="T111" s="1" t="s">
        <v>1243</v>
      </c>
      <c r="U111" s="1" t="s">
        <v>1198</v>
      </c>
      <c r="V111" s="1" t="s">
        <v>1325</v>
      </c>
    </row>
    <row r="112" s="1" customFormat="1" spans="1:22">
      <c r="A112" s="3">
        <v>999228630980116</v>
      </c>
      <c r="B112" s="1" t="s">
        <v>1232</v>
      </c>
      <c r="C112" s="1" t="s">
        <v>1891</v>
      </c>
      <c r="D112" s="1" t="s">
        <v>1892</v>
      </c>
      <c r="E112" s="1" t="s">
        <v>1893</v>
      </c>
      <c r="F112" s="1" t="s">
        <v>1330</v>
      </c>
      <c r="G112" s="1" t="s">
        <v>1287</v>
      </c>
      <c r="H112" s="1" t="s">
        <v>1234</v>
      </c>
      <c r="I112" s="1" t="s">
        <v>1894</v>
      </c>
      <c r="J112" s="1" t="s">
        <v>30</v>
      </c>
      <c r="K112" s="1" t="s">
        <v>1895</v>
      </c>
      <c r="L112" s="1" t="s">
        <v>1895</v>
      </c>
      <c r="M112" s="1" t="s">
        <v>1237</v>
      </c>
      <c r="N112" s="1" t="s">
        <v>1237</v>
      </c>
      <c r="O112" s="1" t="s">
        <v>1238</v>
      </c>
      <c r="P112" s="1" t="s">
        <v>1239</v>
      </c>
      <c r="Q112" s="1" t="s">
        <v>1240</v>
      </c>
      <c r="R112" s="1" t="s">
        <v>1896</v>
      </c>
      <c r="S112" s="1" t="s">
        <v>1242</v>
      </c>
      <c r="T112" s="1" t="s">
        <v>1243</v>
      </c>
      <c r="U112" s="1" t="s">
        <v>1198</v>
      </c>
      <c r="V112" s="1" t="s">
        <v>1325</v>
      </c>
    </row>
    <row r="113" s="1" customFormat="1" spans="1:22">
      <c r="A113" s="3">
        <v>999228640544942</v>
      </c>
      <c r="B113" s="1" t="s">
        <v>1249</v>
      </c>
      <c r="C113" s="1" t="s">
        <v>1897</v>
      </c>
      <c r="D113" s="1" t="s">
        <v>1898</v>
      </c>
      <c r="E113" s="1" t="s">
        <v>1899</v>
      </c>
      <c r="F113" s="1" t="s">
        <v>1272</v>
      </c>
      <c r="G113" s="1" t="s">
        <v>1313</v>
      </c>
      <c r="H113" s="1" t="s">
        <v>1234</v>
      </c>
      <c r="I113" s="1" t="s">
        <v>1900</v>
      </c>
      <c r="J113" s="1" t="s">
        <v>30</v>
      </c>
      <c r="K113" s="1" t="s">
        <v>1901</v>
      </c>
      <c r="L113" s="1" t="s">
        <v>1901</v>
      </c>
      <c r="M113" s="1" t="s">
        <v>1237</v>
      </c>
      <c r="N113" s="1" t="s">
        <v>1237</v>
      </c>
      <c r="O113" s="1" t="s">
        <v>1238</v>
      </c>
      <c r="P113" s="1" t="s">
        <v>1239</v>
      </c>
      <c r="Q113" s="1" t="s">
        <v>1240</v>
      </c>
      <c r="R113" s="1" t="s">
        <v>1902</v>
      </c>
      <c r="S113" s="1" t="s">
        <v>1242</v>
      </c>
      <c r="T113" s="1" t="s">
        <v>1243</v>
      </c>
      <c r="U113" s="1" t="s">
        <v>1198</v>
      </c>
      <c r="V113" s="1" t="s">
        <v>1283</v>
      </c>
    </row>
    <row r="114" s="1" customFormat="1" spans="1:22">
      <c r="A114" s="3">
        <v>999228642562709</v>
      </c>
      <c r="B114" s="1" t="s">
        <v>1249</v>
      </c>
      <c r="C114" s="1" t="s">
        <v>1903</v>
      </c>
      <c r="D114" s="1" t="s">
        <v>1622</v>
      </c>
      <c r="E114" s="1" t="s">
        <v>1904</v>
      </c>
      <c r="F114" s="1" t="s">
        <v>1330</v>
      </c>
      <c r="G114" s="1" t="s">
        <v>1287</v>
      </c>
      <c r="H114" s="1" t="s">
        <v>1234</v>
      </c>
      <c r="I114" s="1" t="s">
        <v>1905</v>
      </c>
      <c r="J114" s="1" t="s">
        <v>30</v>
      </c>
      <c r="K114" s="1" t="s">
        <v>1906</v>
      </c>
      <c r="L114" s="1" t="s">
        <v>1906</v>
      </c>
      <c r="M114" s="1" t="s">
        <v>1237</v>
      </c>
      <c r="N114" s="1" t="s">
        <v>1237</v>
      </c>
      <c r="O114" s="1" t="s">
        <v>1238</v>
      </c>
      <c r="P114" s="1" t="s">
        <v>1239</v>
      </c>
      <c r="Q114" s="1" t="s">
        <v>1240</v>
      </c>
      <c r="R114" s="1" t="s">
        <v>1907</v>
      </c>
      <c r="S114" s="1" t="s">
        <v>1242</v>
      </c>
      <c r="T114" s="1" t="s">
        <v>1243</v>
      </c>
      <c r="U114" s="1" t="s">
        <v>1198</v>
      </c>
      <c r="V114" s="1" t="s">
        <v>1244</v>
      </c>
    </row>
    <row r="115" s="1" customFormat="1" spans="1:22">
      <c r="A115" s="3">
        <v>999228642666963</v>
      </c>
      <c r="B115" s="1" t="s">
        <v>1249</v>
      </c>
      <c r="C115" s="1" t="s">
        <v>1908</v>
      </c>
      <c r="D115" s="1" t="s">
        <v>1622</v>
      </c>
      <c r="E115" s="1" t="s">
        <v>1909</v>
      </c>
      <c r="F115" s="1" t="s">
        <v>1330</v>
      </c>
      <c r="G115" s="1" t="s">
        <v>1272</v>
      </c>
      <c r="H115" s="1" t="s">
        <v>1234</v>
      </c>
      <c r="I115" s="1" t="s">
        <v>1910</v>
      </c>
      <c r="J115" s="1" t="s">
        <v>30</v>
      </c>
      <c r="K115" s="1" t="s">
        <v>1911</v>
      </c>
      <c r="L115" s="1" t="s">
        <v>1911</v>
      </c>
      <c r="M115" s="1" t="s">
        <v>1237</v>
      </c>
      <c r="N115" s="1" t="s">
        <v>1237</v>
      </c>
      <c r="O115" s="1" t="s">
        <v>1238</v>
      </c>
      <c r="P115" s="1" t="s">
        <v>1239</v>
      </c>
      <c r="Q115" s="1" t="s">
        <v>1240</v>
      </c>
      <c r="R115" s="1" t="s">
        <v>1912</v>
      </c>
      <c r="S115" s="1" t="s">
        <v>1242</v>
      </c>
      <c r="T115" s="1" t="s">
        <v>1243</v>
      </c>
      <c r="U115" s="1" t="s">
        <v>1198</v>
      </c>
      <c r="V115" s="1" t="s">
        <v>1244</v>
      </c>
    </row>
    <row r="116" s="1" customFormat="1" spans="1:22">
      <c r="A116" s="3">
        <v>999228648322500</v>
      </c>
      <c r="B116" s="1" t="s">
        <v>1249</v>
      </c>
      <c r="C116" s="1" t="s">
        <v>1913</v>
      </c>
      <c r="D116" s="1" t="s">
        <v>1342</v>
      </c>
      <c r="E116" s="1" t="s">
        <v>1914</v>
      </c>
      <c r="F116" s="1" t="s">
        <v>1296</v>
      </c>
      <c r="G116" s="1" t="s">
        <v>1297</v>
      </c>
      <c r="H116" s="1" t="s">
        <v>1234</v>
      </c>
      <c r="I116" s="1" t="s">
        <v>1915</v>
      </c>
      <c r="J116" s="1" t="s">
        <v>30</v>
      </c>
      <c r="K116" s="1" t="s">
        <v>1916</v>
      </c>
      <c r="L116" s="1" t="s">
        <v>1916</v>
      </c>
      <c r="M116" s="1" t="s">
        <v>1237</v>
      </c>
      <c r="N116" s="1" t="s">
        <v>1237</v>
      </c>
      <c r="O116" s="1" t="s">
        <v>1238</v>
      </c>
      <c r="P116" s="1" t="s">
        <v>1239</v>
      </c>
      <c r="Q116" s="1" t="s">
        <v>1240</v>
      </c>
      <c r="R116" s="1" t="s">
        <v>1917</v>
      </c>
      <c r="S116" s="1" t="s">
        <v>1242</v>
      </c>
      <c r="T116" s="1" t="s">
        <v>1243</v>
      </c>
      <c r="U116" s="1" t="s">
        <v>1198</v>
      </c>
      <c r="V116" s="1" t="s">
        <v>1325</v>
      </c>
    </row>
    <row r="117" s="1" customFormat="1" spans="1:22">
      <c r="A117" s="3">
        <v>999228648543157</v>
      </c>
      <c r="B117" s="1" t="s">
        <v>1249</v>
      </c>
      <c r="C117" s="1" t="s">
        <v>1918</v>
      </c>
      <c r="D117" s="1" t="s">
        <v>1870</v>
      </c>
      <c r="E117" s="1" t="s">
        <v>1919</v>
      </c>
      <c r="F117" s="1" t="s">
        <v>1330</v>
      </c>
      <c r="G117" s="1" t="s">
        <v>1233</v>
      </c>
      <c r="H117" s="1" t="s">
        <v>1234</v>
      </c>
      <c r="I117" s="1" t="s">
        <v>1920</v>
      </c>
      <c r="J117" s="1" t="s">
        <v>30</v>
      </c>
      <c r="K117" s="1" t="s">
        <v>1921</v>
      </c>
      <c r="L117" s="1" t="s">
        <v>1921</v>
      </c>
      <c r="M117" s="1" t="s">
        <v>1237</v>
      </c>
      <c r="N117" s="1" t="s">
        <v>1237</v>
      </c>
      <c r="O117" s="1" t="s">
        <v>1238</v>
      </c>
      <c r="P117" s="1" t="s">
        <v>1239</v>
      </c>
      <c r="Q117" s="1" t="s">
        <v>1240</v>
      </c>
      <c r="R117" s="1" t="s">
        <v>1922</v>
      </c>
      <c r="S117" s="1" t="s">
        <v>1242</v>
      </c>
      <c r="T117" s="1" t="s">
        <v>1243</v>
      </c>
      <c r="U117" s="1" t="s">
        <v>1198</v>
      </c>
      <c r="V117" s="1" t="s">
        <v>1244</v>
      </c>
    </row>
    <row r="118" s="1" customFormat="1" spans="1:22">
      <c r="A118" s="3">
        <v>999228648670391</v>
      </c>
      <c r="B118" s="1" t="s">
        <v>1249</v>
      </c>
      <c r="C118" s="1" t="s">
        <v>1923</v>
      </c>
      <c r="D118" s="1" t="s">
        <v>1892</v>
      </c>
      <c r="E118" s="1" t="s">
        <v>1924</v>
      </c>
      <c r="F118" s="1" t="s">
        <v>1287</v>
      </c>
      <c r="G118" s="1" t="s">
        <v>1272</v>
      </c>
      <c r="H118" s="1" t="s">
        <v>1234</v>
      </c>
      <c r="I118" s="1" t="s">
        <v>1925</v>
      </c>
      <c r="J118" s="1" t="s">
        <v>30</v>
      </c>
      <c r="K118" s="1" t="s">
        <v>1926</v>
      </c>
      <c r="L118" s="1" t="s">
        <v>1926</v>
      </c>
      <c r="M118" s="1" t="s">
        <v>1237</v>
      </c>
      <c r="N118" s="1" t="s">
        <v>1237</v>
      </c>
      <c r="O118" s="1" t="s">
        <v>1238</v>
      </c>
      <c r="P118" s="1" t="s">
        <v>1239</v>
      </c>
      <c r="Q118" s="1" t="s">
        <v>1240</v>
      </c>
      <c r="R118" s="1" t="s">
        <v>1927</v>
      </c>
      <c r="S118" s="1" t="s">
        <v>1242</v>
      </c>
      <c r="T118" s="1" t="s">
        <v>1243</v>
      </c>
      <c r="U118" s="1" t="s">
        <v>1198</v>
      </c>
      <c r="V118" s="1" t="s">
        <v>1325</v>
      </c>
    </row>
    <row r="119" s="1" customFormat="1" spans="1:22">
      <c r="A119" s="3">
        <v>999228649463814</v>
      </c>
      <c r="B119" s="1" t="s">
        <v>1249</v>
      </c>
      <c r="C119" s="1" t="s">
        <v>1928</v>
      </c>
      <c r="D119" s="1" t="s">
        <v>1929</v>
      </c>
      <c r="E119" s="1" t="s">
        <v>1930</v>
      </c>
      <c r="F119" s="1" t="s">
        <v>1296</v>
      </c>
      <c r="G119" s="1" t="s">
        <v>1297</v>
      </c>
      <c r="H119" s="1" t="s">
        <v>1234</v>
      </c>
      <c r="I119" s="1" t="s">
        <v>1931</v>
      </c>
      <c r="J119" s="1" t="s">
        <v>30</v>
      </c>
      <c r="K119" s="1" t="s">
        <v>1932</v>
      </c>
      <c r="L119" s="1" t="s">
        <v>1932</v>
      </c>
      <c r="M119" s="1" t="s">
        <v>1237</v>
      </c>
      <c r="N119" s="1" t="s">
        <v>1237</v>
      </c>
      <c r="O119" s="1" t="s">
        <v>1238</v>
      </c>
      <c r="P119" s="1" t="s">
        <v>1239</v>
      </c>
      <c r="Q119" s="1" t="s">
        <v>1240</v>
      </c>
      <c r="R119" s="1" t="s">
        <v>1933</v>
      </c>
      <c r="S119" s="1" t="s">
        <v>1242</v>
      </c>
      <c r="T119" s="1" t="s">
        <v>1243</v>
      </c>
      <c r="U119" s="1" t="s">
        <v>1198</v>
      </c>
      <c r="V119" s="1" t="s">
        <v>1325</v>
      </c>
    </row>
    <row r="120" s="1" customFormat="1" spans="1:22">
      <c r="A120" s="3">
        <v>999228651643666</v>
      </c>
      <c r="B120" s="1" t="s">
        <v>1249</v>
      </c>
      <c r="C120" s="1" t="s">
        <v>1934</v>
      </c>
      <c r="D120" s="1" t="s">
        <v>1311</v>
      </c>
      <c r="E120" s="1" t="s">
        <v>1935</v>
      </c>
      <c r="F120" s="1" t="s">
        <v>1296</v>
      </c>
      <c r="G120" s="1" t="s">
        <v>1313</v>
      </c>
      <c r="H120" s="1" t="s">
        <v>1234</v>
      </c>
      <c r="I120" s="1" t="s">
        <v>1936</v>
      </c>
      <c r="J120" s="1" t="s">
        <v>30</v>
      </c>
      <c r="K120" s="1" t="s">
        <v>1937</v>
      </c>
      <c r="L120" s="1" t="s">
        <v>1937</v>
      </c>
      <c r="M120" s="1" t="s">
        <v>1237</v>
      </c>
      <c r="N120" s="1" t="s">
        <v>1237</v>
      </c>
      <c r="O120" s="1" t="s">
        <v>1238</v>
      </c>
      <c r="P120" s="1" t="s">
        <v>1239</v>
      </c>
      <c r="Q120" s="1" t="s">
        <v>1240</v>
      </c>
      <c r="R120" s="1" t="s">
        <v>1938</v>
      </c>
      <c r="S120" s="1" t="s">
        <v>1242</v>
      </c>
      <c r="T120" s="1" t="s">
        <v>1243</v>
      </c>
      <c r="U120" s="1" t="s">
        <v>1198</v>
      </c>
      <c r="V120" s="1" t="s">
        <v>1317</v>
      </c>
    </row>
    <row r="121" s="1" customFormat="1" spans="1:22">
      <c r="A121" s="3">
        <v>999228651862297</v>
      </c>
      <c r="B121" s="1" t="s">
        <v>1249</v>
      </c>
      <c r="C121" s="1" t="s">
        <v>1939</v>
      </c>
      <c r="D121" s="1" t="s">
        <v>1940</v>
      </c>
      <c r="E121" s="1" t="s">
        <v>1941</v>
      </c>
      <c r="F121" s="1" t="s">
        <v>1233</v>
      </c>
      <c r="G121" s="1" t="s">
        <v>1287</v>
      </c>
      <c r="H121" s="1" t="s">
        <v>1234</v>
      </c>
      <c r="I121" s="1" t="s">
        <v>1942</v>
      </c>
      <c r="J121" s="1" t="s">
        <v>30</v>
      </c>
      <c r="K121" s="1" t="s">
        <v>1943</v>
      </c>
      <c r="L121" s="1" t="s">
        <v>1943</v>
      </c>
      <c r="M121" s="1" t="s">
        <v>1237</v>
      </c>
      <c r="N121" s="1" t="s">
        <v>1237</v>
      </c>
      <c r="O121" s="1" t="s">
        <v>1238</v>
      </c>
      <c r="P121" s="1" t="s">
        <v>1239</v>
      </c>
      <c r="Q121" s="1" t="s">
        <v>1240</v>
      </c>
      <c r="R121" s="1" t="s">
        <v>1944</v>
      </c>
      <c r="S121" s="1" t="s">
        <v>1242</v>
      </c>
      <c r="T121" s="1" t="s">
        <v>1243</v>
      </c>
      <c r="U121" s="1" t="s">
        <v>1198</v>
      </c>
      <c r="V121" s="1" t="s">
        <v>1325</v>
      </c>
    </row>
    <row r="122" s="1" customFormat="1" spans="1:22">
      <c r="A122" s="3">
        <v>999228652170480</v>
      </c>
      <c r="B122" s="1" t="s">
        <v>1249</v>
      </c>
      <c r="C122" s="1" t="s">
        <v>1945</v>
      </c>
      <c r="D122" s="1" t="s">
        <v>1946</v>
      </c>
      <c r="E122" s="1" t="s">
        <v>1947</v>
      </c>
      <c r="F122" s="1" t="s">
        <v>1330</v>
      </c>
      <c r="G122" s="1" t="s">
        <v>1287</v>
      </c>
      <c r="H122" s="1" t="s">
        <v>1234</v>
      </c>
      <c r="I122" s="1" t="s">
        <v>1948</v>
      </c>
      <c r="J122" s="1" t="s">
        <v>30</v>
      </c>
      <c r="K122" s="1" t="s">
        <v>1949</v>
      </c>
      <c r="L122" s="1" t="s">
        <v>1949</v>
      </c>
      <c r="M122" s="1" t="s">
        <v>1237</v>
      </c>
      <c r="N122" s="1" t="s">
        <v>1237</v>
      </c>
      <c r="O122" s="1" t="s">
        <v>1238</v>
      </c>
      <c r="P122" s="1" t="s">
        <v>1239</v>
      </c>
      <c r="Q122" s="1" t="s">
        <v>1240</v>
      </c>
      <c r="R122" s="1" t="s">
        <v>1950</v>
      </c>
      <c r="S122" s="1" t="s">
        <v>1242</v>
      </c>
      <c r="T122" s="1" t="s">
        <v>1243</v>
      </c>
      <c r="U122" s="1" t="s">
        <v>1198</v>
      </c>
      <c r="V122" s="1" t="s">
        <v>1244</v>
      </c>
    </row>
    <row r="123" s="1" customFormat="1" spans="1:22">
      <c r="A123" s="3">
        <v>999228652414484</v>
      </c>
      <c r="B123" s="1" t="s">
        <v>1249</v>
      </c>
      <c r="C123" s="1" t="s">
        <v>1951</v>
      </c>
      <c r="D123" s="1" t="s">
        <v>1952</v>
      </c>
      <c r="E123" s="1" t="s">
        <v>1953</v>
      </c>
      <c r="F123" s="1" t="s">
        <v>1233</v>
      </c>
      <c r="G123" s="1" t="s">
        <v>1287</v>
      </c>
      <c r="H123" s="1" t="s">
        <v>1234</v>
      </c>
      <c r="I123" s="1" t="s">
        <v>1954</v>
      </c>
      <c r="J123" s="1" t="s">
        <v>30</v>
      </c>
      <c r="K123" s="1" t="s">
        <v>1955</v>
      </c>
      <c r="L123" s="1" t="s">
        <v>1955</v>
      </c>
      <c r="M123" s="1" t="s">
        <v>1237</v>
      </c>
      <c r="N123" s="1" t="s">
        <v>1237</v>
      </c>
      <c r="O123" s="1" t="s">
        <v>1238</v>
      </c>
      <c r="P123" s="1" t="s">
        <v>1239</v>
      </c>
      <c r="Q123" s="1" t="s">
        <v>1240</v>
      </c>
      <c r="R123" s="1" t="s">
        <v>1956</v>
      </c>
      <c r="S123" s="1" t="s">
        <v>1242</v>
      </c>
      <c r="T123" s="1" t="s">
        <v>1243</v>
      </c>
      <c r="U123" s="1" t="s">
        <v>1198</v>
      </c>
      <c r="V123" s="1" t="s">
        <v>1244</v>
      </c>
    </row>
    <row r="124" s="1" customFormat="1" spans="1:22">
      <c r="A124" s="3">
        <v>999228666414646</v>
      </c>
      <c r="B124" s="1" t="s">
        <v>1330</v>
      </c>
      <c r="C124" s="1" t="s">
        <v>1957</v>
      </c>
      <c r="D124" s="1" t="s">
        <v>1342</v>
      </c>
      <c r="E124" s="1" t="s">
        <v>1958</v>
      </c>
      <c r="F124" s="1" t="s">
        <v>1330</v>
      </c>
      <c r="G124" s="1" t="s">
        <v>1272</v>
      </c>
      <c r="H124" s="1" t="s">
        <v>1234</v>
      </c>
      <c r="I124" s="1" t="s">
        <v>1959</v>
      </c>
      <c r="J124" s="1" t="s">
        <v>30</v>
      </c>
      <c r="K124" s="1" t="s">
        <v>1960</v>
      </c>
      <c r="L124" s="1" t="s">
        <v>1960</v>
      </c>
      <c r="M124" s="1" t="s">
        <v>1237</v>
      </c>
      <c r="N124" s="1" t="s">
        <v>1237</v>
      </c>
      <c r="O124" s="1" t="s">
        <v>1238</v>
      </c>
      <c r="P124" s="1" t="s">
        <v>1239</v>
      </c>
      <c r="Q124" s="1" t="s">
        <v>1240</v>
      </c>
      <c r="R124" s="1" t="s">
        <v>1961</v>
      </c>
      <c r="S124" s="1" t="s">
        <v>1242</v>
      </c>
      <c r="T124" s="1" t="s">
        <v>1243</v>
      </c>
      <c r="U124" s="1" t="s">
        <v>1198</v>
      </c>
      <c r="V124" s="1" t="s">
        <v>1325</v>
      </c>
    </row>
    <row r="125" s="1" customFormat="1" spans="1:22">
      <c r="A125" s="3">
        <v>999228666959892</v>
      </c>
      <c r="B125" s="1" t="s">
        <v>1330</v>
      </c>
      <c r="C125" s="1" t="s">
        <v>1962</v>
      </c>
      <c r="D125" s="1" t="s">
        <v>1963</v>
      </c>
      <c r="E125" s="1" t="s">
        <v>1964</v>
      </c>
      <c r="F125" s="1" t="s">
        <v>1330</v>
      </c>
      <c r="G125" s="1" t="s">
        <v>1288</v>
      </c>
      <c r="H125" s="1" t="s">
        <v>1234</v>
      </c>
      <c r="I125" s="1" t="s">
        <v>1965</v>
      </c>
      <c r="J125" s="1" t="s">
        <v>30</v>
      </c>
      <c r="K125" s="1" t="s">
        <v>1966</v>
      </c>
      <c r="L125" s="1" t="s">
        <v>1966</v>
      </c>
      <c r="M125" s="1" t="s">
        <v>1237</v>
      </c>
      <c r="N125" s="1" t="s">
        <v>1237</v>
      </c>
      <c r="O125" s="1" t="s">
        <v>1238</v>
      </c>
      <c r="P125" s="1" t="s">
        <v>1239</v>
      </c>
      <c r="Q125" s="1" t="s">
        <v>1240</v>
      </c>
      <c r="R125" s="1" t="s">
        <v>1967</v>
      </c>
      <c r="S125" s="1" t="s">
        <v>1242</v>
      </c>
      <c r="T125" s="1" t="s">
        <v>1243</v>
      </c>
      <c r="U125" s="1" t="s">
        <v>1198</v>
      </c>
      <c r="V125" s="1" t="s">
        <v>1244</v>
      </c>
    </row>
    <row r="126" s="1" customFormat="1" spans="1:22">
      <c r="A126" s="3">
        <v>999228668192629</v>
      </c>
      <c r="B126" s="1" t="s">
        <v>1330</v>
      </c>
      <c r="C126" s="1" t="s">
        <v>1968</v>
      </c>
      <c r="D126" s="1" t="s">
        <v>1969</v>
      </c>
      <c r="E126" s="1" t="s">
        <v>1970</v>
      </c>
      <c r="F126" s="1" t="s">
        <v>1296</v>
      </c>
      <c r="G126" s="1" t="s">
        <v>1313</v>
      </c>
      <c r="H126" s="1" t="s">
        <v>1234</v>
      </c>
      <c r="I126" s="1" t="s">
        <v>1971</v>
      </c>
      <c r="J126" s="1" t="s">
        <v>30</v>
      </c>
      <c r="K126" s="1" t="s">
        <v>1972</v>
      </c>
      <c r="L126" s="1" t="s">
        <v>1972</v>
      </c>
      <c r="M126" s="1" t="s">
        <v>1237</v>
      </c>
      <c r="N126" s="1" t="s">
        <v>1237</v>
      </c>
      <c r="O126" s="1" t="s">
        <v>1238</v>
      </c>
      <c r="P126" s="1" t="s">
        <v>1239</v>
      </c>
      <c r="Q126" s="1" t="s">
        <v>1240</v>
      </c>
      <c r="R126" s="1" t="s">
        <v>1973</v>
      </c>
      <c r="S126" s="1" t="s">
        <v>1242</v>
      </c>
      <c r="T126" s="1" t="s">
        <v>1243</v>
      </c>
      <c r="U126" s="1" t="s">
        <v>1301</v>
      </c>
      <c r="V126" s="1" t="s">
        <v>1325</v>
      </c>
    </row>
    <row r="127" s="1" customFormat="1" spans="1:22">
      <c r="A127" s="3">
        <v>999228669695185</v>
      </c>
      <c r="B127" s="1" t="s">
        <v>1330</v>
      </c>
      <c r="C127" s="1" t="s">
        <v>1974</v>
      </c>
      <c r="D127" s="1" t="s">
        <v>1940</v>
      </c>
      <c r="E127" s="1" t="s">
        <v>1975</v>
      </c>
      <c r="F127" s="1" t="s">
        <v>1296</v>
      </c>
      <c r="G127" s="1" t="s">
        <v>1313</v>
      </c>
      <c r="H127" s="1" t="s">
        <v>1234</v>
      </c>
      <c r="I127" s="1" t="s">
        <v>1976</v>
      </c>
      <c r="J127" s="1" t="s">
        <v>30</v>
      </c>
      <c r="K127" s="1" t="s">
        <v>1977</v>
      </c>
      <c r="L127" s="1" t="s">
        <v>1977</v>
      </c>
      <c r="M127" s="1" t="s">
        <v>1237</v>
      </c>
      <c r="N127" s="1" t="s">
        <v>1237</v>
      </c>
      <c r="O127" s="1" t="s">
        <v>1238</v>
      </c>
      <c r="P127" s="1" t="s">
        <v>1239</v>
      </c>
      <c r="Q127" s="1" t="s">
        <v>1240</v>
      </c>
      <c r="R127" s="1" t="s">
        <v>1978</v>
      </c>
      <c r="S127" s="1" t="s">
        <v>1242</v>
      </c>
      <c r="T127" s="1" t="s">
        <v>1243</v>
      </c>
      <c r="U127" s="1" t="s">
        <v>1198</v>
      </c>
      <c r="V127" s="1" t="s">
        <v>1325</v>
      </c>
    </row>
    <row r="128" s="1" customFormat="1" spans="1:22">
      <c r="A128" s="3">
        <v>999228670139941</v>
      </c>
      <c r="B128" s="1" t="s">
        <v>1330</v>
      </c>
      <c r="C128" s="1" t="s">
        <v>1979</v>
      </c>
      <c r="D128" s="1" t="s">
        <v>1980</v>
      </c>
      <c r="E128" s="1" t="s">
        <v>1981</v>
      </c>
      <c r="F128" s="1" t="s">
        <v>1330</v>
      </c>
      <c r="G128" s="1" t="s">
        <v>1287</v>
      </c>
      <c r="H128" s="1" t="s">
        <v>1234</v>
      </c>
      <c r="I128" s="1" t="s">
        <v>1982</v>
      </c>
      <c r="J128" s="1" t="s">
        <v>30</v>
      </c>
      <c r="K128" s="1" t="s">
        <v>1983</v>
      </c>
      <c r="L128" s="1" t="s">
        <v>1983</v>
      </c>
      <c r="M128" s="1" t="s">
        <v>1237</v>
      </c>
      <c r="N128" s="1" t="s">
        <v>1237</v>
      </c>
      <c r="O128" s="1" t="s">
        <v>1238</v>
      </c>
      <c r="P128" s="1" t="s">
        <v>1239</v>
      </c>
      <c r="Q128" s="1" t="s">
        <v>1240</v>
      </c>
      <c r="R128" s="1" t="s">
        <v>1984</v>
      </c>
      <c r="S128" s="1" t="s">
        <v>1242</v>
      </c>
      <c r="T128" s="1" t="s">
        <v>1243</v>
      </c>
      <c r="U128" s="1" t="s">
        <v>1198</v>
      </c>
      <c r="V128" s="1" t="s">
        <v>1244</v>
      </c>
    </row>
    <row r="129" s="1" customFormat="1" spans="1:22">
      <c r="A129" s="3">
        <v>999228670434104</v>
      </c>
      <c r="B129" s="1" t="s">
        <v>1330</v>
      </c>
      <c r="C129" s="1" t="s">
        <v>1985</v>
      </c>
      <c r="D129" s="1" t="s">
        <v>1532</v>
      </c>
      <c r="E129" s="1" t="s">
        <v>1986</v>
      </c>
      <c r="F129" s="1" t="s">
        <v>1330</v>
      </c>
      <c r="G129" s="1" t="s">
        <v>1233</v>
      </c>
      <c r="H129" s="1" t="s">
        <v>1234</v>
      </c>
      <c r="I129" s="1" t="s">
        <v>1987</v>
      </c>
      <c r="J129" s="1" t="s">
        <v>30</v>
      </c>
      <c r="K129" s="1" t="s">
        <v>1988</v>
      </c>
      <c r="L129" s="1" t="s">
        <v>1988</v>
      </c>
      <c r="M129" s="1" t="s">
        <v>1237</v>
      </c>
      <c r="N129" s="1" t="s">
        <v>1237</v>
      </c>
      <c r="O129" s="1" t="s">
        <v>1238</v>
      </c>
      <c r="P129" s="1" t="s">
        <v>1239</v>
      </c>
      <c r="Q129" s="1" t="s">
        <v>1240</v>
      </c>
      <c r="R129" s="1" t="s">
        <v>1989</v>
      </c>
      <c r="S129" s="1" t="s">
        <v>1242</v>
      </c>
      <c r="T129" s="1" t="s">
        <v>1243</v>
      </c>
      <c r="U129" s="1" t="s">
        <v>1198</v>
      </c>
      <c r="V129" s="1" t="s">
        <v>1325</v>
      </c>
    </row>
    <row r="130" s="1" customFormat="1" spans="1:22">
      <c r="A130" s="3">
        <v>999228671269921</v>
      </c>
      <c r="B130" s="1" t="s">
        <v>1330</v>
      </c>
      <c r="C130" s="1" t="s">
        <v>1990</v>
      </c>
      <c r="D130" s="1" t="s">
        <v>1452</v>
      </c>
      <c r="E130" s="1" t="s">
        <v>1991</v>
      </c>
      <c r="F130" s="1" t="s">
        <v>1330</v>
      </c>
      <c r="G130" s="1" t="s">
        <v>1233</v>
      </c>
      <c r="H130" s="1" t="s">
        <v>1234</v>
      </c>
      <c r="I130" s="1" t="s">
        <v>1992</v>
      </c>
      <c r="J130" s="1" t="s">
        <v>30</v>
      </c>
      <c r="K130" s="1" t="s">
        <v>1993</v>
      </c>
      <c r="L130" s="1" t="s">
        <v>1993</v>
      </c>
      <c r="M130" s="1" t="s">
        <v>1237</v>
      </c>
      <c r="N130" s="1" t="s">
        <v>1237</v>
      </c>
      <c r="O130" s="1" t="s">
        <v>1238</v>
      </c>
      <c r="P130" s="1" t="s">
        <v>1239</v>
      </c>
      <c r="Q130" s="1" t="s">
        <v>1240</v>
      </c>
      <c r="R130" s="1" t="s">
        <v>1994</v>
      </c>
      <c r="S130" s="1" t="s">
        <v>1242</v>
      </c>
      <c r="T130" s="1" t="s">
        <v>1243</v>
      </c>
      <c r="U130" s="1" t="s">
        <v>1198</v>
      </c>
      <c r="V130" s="1" t="s">
        <v>1244</v>
      </c>
    </row>
    <row r="131" s="1" customFormat="1" spans="1:22">
      <c r="A131" s="3">
        <v>28671329916</v>
      </c>
      <c r="B131" s="1" t="s">
        <v>1330</v>
      </c>
      <c r="C131" s="1" t="s">
        <v>1995</v>
      </c>
      <c r="D131" s="1" t="s">
        <v>1963</v>
      </c>
      <c r="E131" s="1" t="s">
        <v>1996</v>
      </c>
      <c r="F131" s="1" t="s">
        <v>1330</v>
      </c>
      <c r="G131" s="1" t="s">
        <v>1272</v>
      </c>
      <c r="H131" s="1" t="s">
        <v>1234</v>
      </c>
      <c r="I131" s="1" t="s">
        <v>1997</v>
      </c>
      <c r="J131" s="1" t="s">
        <v>30</v>
      </c>
      <c r="K131" s="1" t="s">
        <v>1998</v>
      </c>
      <c r="L131" s="1" t="s">
        <v>1998</v>
      </c>
      <c r="M131" s="1" t="s">
        <v>1237</v>
      </c>
      <c r="N131" s="1" t="s">
        <v>1237</v>
      </c>
      <c r="O131" s="1" t="s">
        <v>1238</v>
      </c>
      <c r="P131" s="1" t="s">
        <v>1239</v>
      </c>
      <c r="Q131" s="1" t="s">
        <v>1240</v>
      </c>
      <c r="R131" s="1" t="s">
        <v>1999</v>
      </c>
      <c r="S131" s="1" t="s">
        <v>1242</v>
      </c>
      <c r="T131" s="1" t="s">
        <v>1243</v>
      </c>
      <c r="U131" s="1" t="s">
        <v>1198</v>
      </c>
      <c r="V131" s="1" t="s">
        <v>1244</v>
      </c>
    </row>
    <row r="132" s="1" customFormat="1" spans="1:22">
      <c r="A132" s="3">
        <v>28671329908</v>
      </c>
      <c r="B132" s="1" t="s">
        <v>1330</v>
      </c>
      <c r="C132" s="1" t="s">
        <v>2000</v>
      </c>
      <c r="D132" s="1" t="s">
        <v>1963</v>
      </c>
      <c r="E132" s="1" t="s">
        <v>2001</v>
      </c>
      <c r="F132" s="1" t="s">
        <v>1330</v>
      </c>
      <c r="G132" s="1" t="s">
        <v>1272</v>
      </c>
      <c r="H132" s="1" t="s">
        <v>1234</v>
      </c>
      <c r="I132" s="1" t="s">
        <v>2002</v>
      </c>
      <c r="J132" s="1" t="s">
        <v>30</v>
      </c>
      <c r="K132" s="1" t="s">
        <v>2003</v>
      </c>
      <c r="L132" s="1" t="s">
        <v>2003</v>
      </c>
      <c r="M132" s="1" t="s">
        <v>1237</v>
      </c>
      <c r="N132" s="1" t="s">
        <v>1237</v>
      </c>
      <c r="O132" s="1" t="s">
        <v>1238</v>
      </c>
      <c r="P132" s="1" t="s">
        <v>1239</v>
      </c>
      <c r="Q132" s="1" t="s">
        <v>1240</v>
      </c>
      <c r="R132" s="1" t="s">
        <v>2004</v>
      </c>
      <c r="S132" s="1" t="s">
        <v>1242</v>
      </c>
      <c r="T132" s="1" t="s">
        <v>1243</v>
      </c>
      <c r="U132" s="1" t="s">
        <v>1198</v>
      </c>
      <c r="V132" s="1" t="s">
        <v>1244</v>
      </c>
    </row>
    <row r="133" s="1" customFormat="1" spans="1:22">
      <c r="A133" s="3">
        <v>999228675263054</v>
      </c>
      <c r="B133" s="1" t="s">
        <v>1330</v>
      </c>
      <c r="C133" s="1" t="s">
        <v>2005</v>
      </c>
      <c r="D133" s="1" t="s">
        <v>1946</v>
      </c>
      <c r="E133" s="1" t="s">
        <v>2006</v>
      </c>
      <c r="F133" s="1" t="s">
        <v>1330</v>
      </c>
      <c r="G133" s="1" t="s">
        <v>1287</v>
      </c>
      <c r="H133" s="1" t="s">
        <v>1234</v>
      </c>
      <c r="I133" s="1" t="s">
        <v>2007</v>
      </c>
      <c r="J133" s="1" t="s">
        <v>30</v>
      </c>
      <c r="K133" s="1" t="s">
        <v>1949</v>
      </c>
      <c r="L133" s="1" t="s">
        <v>1949</v>
      </c>
      <c r="M133" s="1" t="s">
        <v>1237</v>
      </c>
      <c r="N133" s="1" t="s">
        <v>1237</v>
      </c>
      <c r="O133" s="1" t="s">
        <v>1238</v>
      </c>
      <c r="P133" s="1" t="s">
        <v>1239</v>
      </c>
      <c r="Q133" s="1" t="s">
        <v>1240</v>
      </c>
      <c r="R133" s="1" t="s">
        <v>2008</v>
      </c>
      <c r="S133" s="1" t="s">
        <v>1242</v>
      </c>
      <c r="T133" s="1" t="s">
        <v>1243</v>
      </c>
      <c r="U133" s="1" t="s">
        <v>1198</v>
      </c>
      <c r="V133" s="1" t="s">
        <v>1244</v>
      </c>
    </row>
    <row r="134" s="1" customFormat="1" spans="1:22">
      <c r="A134" s="3">
        <v>999228676632459</v>
      </c>
      <c r="B134" s="1" t="s">
        <v>1330</v>
      </c>
      <c r="C134" s="1" t="s">
        <v>2009</v>
      </c>
      <c r="D134" s="1" t="s">
        <v>1363</v>
      </c>
      <c r="E134" s="1" t="s">
        <v>2010</v>
      </c>
      <c r="F134" s="1" t="s">
        <v>1233</v>
      </c>
      <c r="G134" s="1" t="s">
        <v>1296</v>
      </c>
      <c r="H134" s="1" t="s">
        <v>1234</v>
      </c>
      <c r="I134" s="1" t="s">
        <v>2011</v>
      </c>
      <c r="J134" s="1" t="s">
        <v>30</v>
      </c>
      <c r="K134" s="1" t="s">
        <v>2012</v>
      </c>
      <c r="L134" s="1" t="s">
        <v>2012</v>
      </c>
      <c r="M134" s="1" t="s">
        <v>1237</v>
      </c>
      <c r="N134" s="1" t="s">
        <v>1237</v>
      </c>
      <c r="O134" s="1" t="s">
        <v>1238</v>
      </c>
      <c r="P134" s="1" t="s">
        <v>1239</v>
      </c>
      <c r="Q134" s="1" t="s">
        <v>1240</v>
      </c>
      <c r="R134" s="1" t="s">
        <v>2013</v>
      </c>
      <c r="S134" s="1" t="s">
        <v>1242</v>
      </c>
      <c r="T134" s="1" t="s">
        <v>1243</v>
      </c>
      <c r="U134" s="1" t="s">
        <v>1301</v>
      </c>
      <c r="V134" s="1" t="s">
        <v>1325</v>
      </c>
    </row>
    <row r="135" s="1" customFormat="1" spans="1:22">
      <c r="A135" s="3">
        <v>999228676639675</v>
      </c>
      <c r="B135" s="1" t="s">
        <v>1330</v>
      </c>
      <c r="C135" s="1" t="s">
        <v>2014</v>
      </c>
      <c r="D135" s="1" t="s">
        <v>2015</v>
      </c>
      <c r="E135" s="1" t="s">
        <v>2016</v>
      </c>
      <c r="F135" s="1" t="s">
        <v>1330</v>
      </c>
      <c r="G135" s="1" t="s">
        <v>1233</v>
      </c>
      <c r="H135" s="1" t="s">
        <v>1234</v>
      </c>
      <c r="I135" s="1" t="s">
        <v>2017</v>
      </c>
      <c r="J135" s="1" t="s">
        <v>30</v>
      </c>
      <c r="K135" s="1" t="s">
        <v>2018</v>
      </c>
      <c r="L135" s="1" t="s">
        <v>2018</v>
      </c>
      <c r="M135" s="1" t="s">
        <v>1237</v>
      </c>
      <c r="N135" s="1" t="s">
        <v>1237</v>
      </c>
      <c r="O135" s="1" t="s">
        <v>1238</v>
      </c>
      <c r="P135" s="1" t="s">
        <v>1239</v>
      </c>
      <c r="Q135" s="1" t="s">
        <v>1240</v>
      </c>
      <c r="R135" s="1" t="s">
        <v>2019</v>
      </c>
      <c r="S135" s="1" t="s">
        <v>1242</v>
      </c>
      <c r="T135" s="1" t="s">
        <v>1243</v>
      </c>
      <c r="U135" s="1" t="s">
        <v>1198</v>
      </c>
      <c r="V135" s="1" t="s">
        <v>1283</v>
      </c>
    </row>
    <row r="136" s="1" customFormat="1" spans="1:22">
      <c r="A136" s="3">
        <v>999228676689002</v>
      </c>
      <c r="B136" s="1" t="s">
        <v>1330</v>
      </c>
      <c r="C136" s="1" t="s">
        <v>2020</v>
      </c>
      <c r="D136" s="1" t="s">
        <v>1532</v>
      </c>
      <c r="E136" s="1" t="s">
        <v>2021</v>
      </c>
      <c r="F136" s="1" t="s">
        <v>1330</v>
      </c>
      <c r="G136" s="1" t="s">
        <v>1233</v>
      </c>
      <c r="H136" s="1" t="s">
        <v>1234</v>
      </c>
      <c r="I136" s="1" t="s">
        <v>1987</v>
      </c>
      <c r="J136" s="1" t="s">
        <v>30</v>
      </c>
      <c r="K136" s="1" t="s">
        <v>1988</v>
      </c>
      <c r="L136" s="1" t="s">
        <v>1988</v>
      </c>
      <c r="M136" s="1" t="s">
        <v>1237</v>
      </c>
      <c r="N136" s="1" t="s">
        <v>1237</v>
      </c>
      <c r="O136" s="1" t="s">
        <v>1238</v>
      </c>
      <c r="P136" s="1" t="s">
        <v>1239</v>
      </c>
      <c r="Q136" s="1" t="s">
        <v>1240</v>
      </c>
      <c r="R136" s="1" t="s">
        <v>2022</v>
      </c>
      <c r="S136" s="1" t="s">
        <v>1242</v>
      </c>
      <c r="T136" s="1" t="s">
        <v>1243</v>
      </c>
      <c r="U136" s="1" t="s">
        <v>1198</v>
      </c>
      <c r="V136" s="1" t="s">
        <v>1325</v>
      </c>
    </row>
    <row r="137" s="1" customFormat="1" spans="1:22">
      <c r="A137" s="3">
        <v>999228676946228</v>
      </c>
      <c r="B137" s="1" t="s">
        <v>1330</v>
      </c>
      <c r="C137" s="1" t="s">
        <v>2023</v>
      </c>
      <c r="D137" s="1" t="s">
        <v>1363</v>
      </c>
      <c r="E137" s="1" t="s">
        <v>2024</v>
      </c>
      <c r="F137" s="1" t="s">
        <v>1233</v>
      </c>
      <c r="G137" s="1" t="s">
        <v>1288</v>
      </c>
      <c r="H137" s="1" t="s">
        <v>1234</v>
      </c>
      <c r="I137" s="1" t="s">
        <v>2025</v>
      </c>
      <c r="J137" s="1" t="s">
        <v>30</v>
      </c>
      <c r="K137" s="1" t="s">
        <v>2026</v>
      </c>
      <c r="L137" s="1" t="s">
        <v>2026</v>
      </c>
      <c r="M137" s="1" t="s">
        <v>1237</v>
      </c>
      <c r="N137" s="1" t="s">
        <v>1237</v>
      </c>
      <c r="O137" s="1" t="s">
        <v>1238</v>
      </c>
      <c r="P137" s="1" t="s">
        <v>1239</v>
      </c>
      <c r="Q137" s="1" t="s">
        <v>1240</v>
      </c>
      <c r="R137" s="1" t="s">
        <v>2027</v>
      </c>
      <c r="S137" s="1" t="s">
        <v>1242</v>
      </c>
      <c r="T137" s="1" t="s">
        <v>1243</v>
      </c>
      <c r="U137" s="1" t="s">
        <v>1301</v>
      </c>
      <c r="V137" s="1" t="s">
        <v>1325</v>
      </c>
    </row>
    <row r="138" s="1" customFormat="1" spans="1:22">
      <c r="A138" s="3">
        <v>999228678528454</v>
      </c>
      <c r="B138" s="1" t="s">
        <v>1330</v>
      </c>
      <c r="C138" s="1" t="s">
        <v>2028</v>
      </c>
      <c r="D138" s="1" t="s">
        <v>1892</v>
      </c>
      <c r="E138" s="1" t="s">
        <v>2029</v>
      </c>
      <c r="F138" s="1" t="s">
        <v>1233</v>
      </c>
      <c r="G138" s="1" t="s">
        <v>1287</v>
      </c>
      <c r="H138" s="1" t="s">
        <v>1234</v>
      </c>
      <c r="I138" s="1" t="s">
        <v>2030</v>
      </c>
      <c r="J138" s="1" t="s">
        <v>30</v>
      </c>
      <c r="K138" s="1" t="s">
        <v>2031</v>
      </c>
      <c r="L138" s="1" t="s">
        <v>2031</v>
      </c>
      <c r="M138" s="1" t="s">
        <v>1237</v>
      </c>
      <c r="N138" s="1" t="s">
        <v>1237</v>
      </c>
      <c r="O138" s="1" t="s">
        <v>1238</v>
      </c>
      <c r="P138" s="1" t="s">
        <v>1239</v>
      </c>
      <c r="Q138" s="1" t="s">
        <v>1240</v>
      </c>
      <c r="R138" s="1" t="s">
        <v>2032</v>
      </c>
      <c r="S138" s="1" t="s">
        <v>1242</v>
      </c>
      <c r="T138" s="1" t="s">
        <v>1243</v>
      </c>
      <c r="U138" s="1" t="s">
        <v>1198</v>
      </c>
      <c r="V138" s="1" t="s">
        <v>1325</v>
      </c>
    </row>
    <row r="139" s="1" customFormat="1" spans="1:22">
      <c r="A139" s="3">
        <v>999228685138054</v>
      </c>
      <c r="B139" s="1" t="s">
        <v>1330</v>
      </c>
      <c r="C139" s="1" t="s">
        <v>2033</v>
      </c>
      <c r="D139" s="1" t="s">
        <v>2034</v>
      </c>
      <c r="E139" s="1" t="s">
        <v>2035</v>
      </c>
      <c r="F139" s="1" t="s">
        <v>1288</v>
      </c>
      <c r="G139" s="1" t="s">
        <v>1297</v>
      </c>
      <c r="H139" s="1" t="s">
        <v>1234</v>
      </c>
      <c r="I139" s="1" t="s">
        <v>2036</v>
      </c>
      <c r="J139" s="1" t="s">
        <v>30</v>
      </c>
      <c r="K139" s="1" t="s">
        <v>2037</v>
      </c>
      <c r="L139" s="1" t="s">
        <v>2037</v>
      </c>
      <c r="M139" s="1" t="s">
        <v>1237</v>
      </c>
      <c r="N139" s="1" t="s">
        <v>1237</v>
      </c>
      <c r="O139" s="1" t="s">
        <v>1238</v>
      </c>
      <c r="P139" s="1" t="s">
        <v>1239</v>
      </c>
      <c r="Q139" s="1" t="s">
        <v>1240</v>
      </c>
      <c r="R139" s="1" t="s">
        <v>2038</v>
      </c>
      <c r="S139" s="1" t="s">
        <v>1242</v>
      </c>
      <c r="T139" s="1" t="s">
        <v>1243</v>
      </c>
      <c r="U139" s="1" t="s">
        <v>1198</v>
      </c>
      <c r="V139" s="1" t="s">
        <v>1325</v>
      </c>
    </row>
    <row r="140" s="1" customFormat="1" spans="1:22">
      <c r="A140" s="3">
        <v>999228690204566</v>
      </c>
      <c r="B140" s="1" t="s">
        <v>1330</v>
      </c>
      <c r="C140" s="1" t="s">
        <v>2039</v>
      </c>
      <c r="D140" s="1" t="s">
        <v>1892</v>
      </c>
      <c r="E140" s="1" t="s">
        <v>1893</v>
      </c>
      <c r="F140" s="1" t="s">
        <v>1287</v>
      </c>
      <c r="G140" s="1" t="s">
        <v>1296</v>
      </c>
      <c r="H140" s="1" t="s">
        <v>1234</v>
      </c>
      <c r="I140" s="1" t="s">
        <v>2040</v>
      </c>
      <c r="J140" s="1" t="s">
        <v>30</v>
      </c>
      <c r="K140" s="1" t="s">
        <v>2041</v>
      </c>
      <c r="L140" s="1" t="s">
        <v>2041</v>
      </c>
      <c r="M140" s="1" t="s">
        <v>1237</v>
      </c>
      <c r="N140" s="1" t="s">
        <v>1237</v>
      </c>
      <c r="O140" s="1" t="s">
        <v>1238</v>
      </c>
      <c r="P140" s="1" t="s">
        <v>1239</v>
      </c>
      <c r="Q140" s="1" t="s">
        <v>1240</v>
      </c>
      <c r="R140" s="1" t="s">
        <v>2042</v>
      </c>
      <c r="S140" s="1" t="s">
        <v>1242</v>
      </c>
      <c r="T140" s="1" t="s">
        <v>1243</v>
      </c>
      <c r="U140" s="1" t="s">
        <v>1198</v>
      </c>
      <c r="V140" s="1" t="s">
        <v>1325</v>
      </c>
    </row>
    <row r="141" s="1" customFormat="1" spans="1:22">
      <c r="A141" s="3">
        <v>999228692766298</v>
      </c>
      <c r="B141" s="1" t="s">
        <v>1233</v>
      </c>
      <c r="C141" s="1" t="s">
        <v>2043</v>
      </c>
      <c r="D141" s="1" t="s">
        <v>1311</v>
      </c>
      <c r="E141" s="1" t="s">
        <v>2044</v>
      </c>
      <c r="F141" s="1" t="s">
        <v>1288</v>
      </c>
      <c r="G141" s="1" t="s">
        <v>1296</v>
      </c>
      <c r="H141" s="1" t="s">
        <v>1234</v>
      </c>
      <c r="I141" s="1" t="s">
        <v>1753</v>
      </c>
      <c r="J141" s="1" t="s">
        <v>30</v>
      </c>
      <c r="K141" s="1" t="s">
        <v>2045</v>
      </c>
      <c r="L141" s="1" t="s">
        <v>2045</v>
      </c>
      <c r="M141" s="1" t="s">
        <v>1237</v>
      </c>
      <c r="N141" s="1" t="s">
        <v>1237</v>
      </c>
      <c r="O141" s="1" t="s">
        <v>1238</v>
      </c>
      <c r="P141" s="1" t="s">
        <v>1239</v>
      </c>
      <c r="Q141" s="1" t="s">
        <v>1240</v>
      </c>
      <c r="R141" s="1" t="s">
        <v>2046</v>
      </c>
      <c r="S141" s="1" t="s">
        <v>1242</v>
      </c>
      <c r="T141" s="1" t="s">
        <v>1243</v>
      </c>
      <c r="U141" s="1" t="s">
        <v>1198</v>
      </c>
      <c r="V141" s="1" t="s">
        <v>1317</v>
      </c>
    </row>
    <row r="142" s="1" customFormat="1" spans="1:22">
      <c r="A142" s="3">
        <v>999228692799874</v>
      </c>
      <c r="B142" s="1" t="s">
        <v>1233</v>
      </c>
      <c r="C142" s="1" t="s">
        <v>2047</v>
      </c>
      <c r="D142" s="1" t="s">
        <v>1342</v>
      </c>
      <c r="E142" s="1" t="s">
        <v>2048</v>
      </c>
      <c r="F142" s="1" t="s">
        <v>1233</v>
      </c>
      <c r="G142" s="1" t="s">
        <v>1287</v>
      </c>
      <c r="H142" s="1" t="s">
        <v>1234</v>
      </c>
      <c r="I142" s="1" t="s">
        <v>2049</v>
      </c>
      <c r="J142" s="1" t="s">
        <v>30</v>
      </c>
      <c r="K142" s="1" t="s">
        <v>2050</v>
      </c>
      <c r="L142" s="1" t="s">
        <v>2050</v>
      </c>
      <c r="M142" s="1" t="s">
        <v>1237</v>
      </c>
      <c r="N142" s="1" t="s">
        <v>1237</v>
      </c>
      <c r="O142" s="1" t="s">
        <v>1238</v>
      </c>
      <c r="P142" s="1" t="s">
        <v>1239</v>
      </c>
      <c r="Q142" s="1" t="s">
        <v>1240</v>
      </c>
      <c r="R142" s="1" t="s">
        <v>2051</v>
      </c>
      <c r="S142" s="1" t="s">
        <v>1242</v>
      </c>
      <c r="T142" s="1" t="s">
        <v>1243</v>
      </c>
      <c r="U142" s="1" t="s">
        <v>1198</v>
      </c>
      <c r="V142" s="1" t="s">
        <v>1325</v>
      </c>
    </row>
    <row r="143" s="1" customFormat="1" spans="1:22">
      <c r="A143" s="3">
        <v>999228693914326</v>
      </c>
      <c r="B143" s="1" t="s">
        <v>1233</v>
      </c>
      <c r="C143" s="1" t="s">
        <v>2052</v>
      </c>
      <c r="D143" s="1" t="s">
        <v>1952</v>
      </c>
      <c r="E143" s="1" t="s">
        <v>2053</v>
      </c>
      <c r="F143" s="1" t="s">
        <v>1233</v>
      </c>
      <c r="G143" s="1" t="s">
        <v>1287</v>
      </c>
      <c r="H143" s="1" t="s">
        <v>1234</v>
      </c>
      <c r="I143" s="1" t="s">
        <v>2054</v>
      </c>
      <c r="J143" s="1" t="s">
        <v>30</v>
      </c>
      <c r="K143" s="1" t="s">
        <v>2055</v>
      </c>
      <c r="L143" s="1" t="s">
        <v>2055</v>
      </c>
      <c r="M143" s="1" t="s">
        <v>1237</v>
      </c>
      <c r="N143" s="1" t="s">
        <v>1237</v>
      </c>
      <c r="O143" s="1" t="s">
        <v>1238</v>
      </c>
      <c r="P143" s="1" t="s">
        <v>1239</v>
      </c>
      <c r="Q143" s="1" t="s">
        <v>1240</v>
      </c>
      <c r="R143" s="1" t="s">
        <v>2056</v>
      </c>
      <c r="S143" s="1" t="s">
        <v>1242</v>
      </c>
      <c r="T143" s="1" t="s">
        <v>1243</v>
      </c>
      <c r="U143" s="1" t="s">
        <v>1198</v>
      </c>
      <c r="V143" s="1" t="s">
        <v>1244</v>
      </c>
    </row>
    <row r="144" s="1" customFormat="1" spans="1:22">
      <c r="A144" s="3">
        <v>999228694264916</v>
      </c>
      <c r="B144" s="1" t="s">
        <v>1233</v>
      </c>
      <c r="C144" s="1" t="s">
        <v>2057</v>
      </c>
      <c r="D144" s="1" t="s">
        <v>1777</v>
      </c>
      <c r="E144" s="1" t="s">
        <v>2058</v>
      </c>
      <c r="F144" s="1" t="s">
        <v>1233</v>
      </c>
      <c r="G144" s="1" t="s">
        <v>1287</v>
      </c>
      <c r="H144" s="1" t="s">
        <v>1234</v>
      </c>
      <c r="I144" s="1" t="s">
        <v>2059</v>
      </c>
      <c r="J144" s="1" t="s">
        <v>30</v>
      </c>
      <c r="K144" s="1" t="s">
        <v>2060</v>
      </c>
      <c r="L144" s="1" t="s">
        <v>2060</v>
      </c>
      <c r="M144" s="1" t="s">
        <v>1237</v>
      </c>
      <c r="N144" s="1" t="s">
        <v>1237</v>
      </c>
      <c r="O144" s="1" t="s">
        <v>1238</v>
      </c>
      <c r="P144" s="1" t="s">
        <v>1239</v>
      </c>
      <c r="Q144" s="1" t="s">
        <v>1240</v>
      </c>
      <c r="R144" s="1" t="s">
        <v>2061</v>
      </c>
      <c r="S144" s="1" t="s">
        <v>1242</v>
      </c>
      <c r="T144" s="1" t="s">
        <v>1243</v>
      </c>
      <c r="U144" s="1" t="s">
        <v>1198</v>
      </c>
      <c r="V144" s="1" t="s">
        <v>1244</v>
      </c>
    </row>
    <row r="145" s="1" customFormat="1" spans="1:22">
      <c r="A145" s="3">
        <v>999228694398661</v>
      </c>
      <c r="B145" s="1" t="s">
        <v>1233</v>
      </c>
      <c r="C145" s="1" t="s">
        <v>2062</v>
      </c>
      <c r="D145" s="1" t="s">
        <v>1870</v>
      </c>
      <c r="E145" s="1" t="s">
        <v>2063</v>
      </c>
      <c r="F145" s="1" t="s">
        <v>1287</v>
      </c>
      <c r="G145" s="1" t="s">
        <v>1272</v>
      </c>
      <c r="H145" s="1" t="s">
        <v>1234</v>
      </c>
      <c r="I145" s="1" t="s">
        <v>2064</v>
      </c>
      <c r="J145" s="1" t="s">
        <v>30</v>
      </c>
      <c r="K145" s="1" t="s">
        <v>2065</v>
      </c>
      <c r="L145" s="1" t="s">
        <v>2065</v>
      </c>
      <c r="M145" s="1" t="s">
        <v>1237</v>
      </c>
      <c r="N145" s="1" t="s">
        <v>1237</v>
      </c>
      <c r="O145" s="1" t="s">
        <v>1238</v>
      </c>
      <c r="P145" s="1" t="s">
        <v>1239</v>
      </c>
      <c r="Q145" s="1" t="s">
        <v>1240</v>
      </c>
      <c r="R145" s="1" t="s">
        <v>2066</v>
      </c>
      <c r="S145" s="1" t="s">
        <v>1242</v>
      </c>
      <c r="T145" s="1" t="s">
        <v>1243</v>
      </c>
      <c r="U145" s="1" t="s">
        <v>1198</v>
      </c>
      <c r="V145" s="1" t="s">
        <v>1244</v>
      </c>
    </row>
    <row r="146" s="1" customFormat="1" spans="1:22">
      <c r="A146" s="3">
        <v>999228695249360</v>
      </c>
      <c r="B146" s="1" t="s">
        <v>1233</v>
      </c>
      <c r="C146" s="1" t="s">
        <v>2067</v>
      </c>
      <c r="D146" s="1" t="s">
        <v>2068</v>
      </c>
      <c r="E146" s="1" t="s">
        <v>2069</v>
      </c>
      <c r="F146" s="1" t="s">
        <v>1288</v>
      </c>
      <c r="G146" s="1" t="s">
        <v>1313</v>
      </c>
      <c r="H146" s="1" t="s">
        <v>1234</v>
      </c>
      <c r="I146" s="1" t="s">
        <v>2070</v>
      </c>
      <c r="J146" s="1" t="s">
        <v>30</v>
      </c>
      <c r="K146" s="1" t="s">
        <v>2071</v>
      </c>
      <c r="L146" s="1" t="s">
        <v>2071</v>
      </c>
      <c r="M146" s="1" t="s">
        <v>1237</v>
      </c>
      <c r="N146" s="1" t="s">
        <v>1237</v>
      </c>
      <c r="O146" s="1" t="s">
        <v>1238</v>
      </c>
      <c r="P146" s="1" t="s">
        <v>1239</v>
      </c>
      <c r="Q146" s="1" t="s">
        <v>1240</v>
      </c>
      <c r="R146" s="1" t="s">
        <v>2072</v>
      </c>
      <c r="S146" s="1" t="s">
        <v>1242</v>
      </c>
      <c r="T146" s="1" t="s">
        <v>1243</v>
      </c>
      <c r="U146" s="1" t="s">
        <v>1198</v>
      </c>
      <c r="V146" s="1" t="s">
        <v>1244</v>
      </c>
    </row>
    <row r="147" s="1" customFormat="1" spans="1:22">
      <c r="A147" s="3">
        <v>999228696846271</v>
      </c>
      <c r="B147" s="1" t="s">
        <v>1233</v>
      </c>
      <c r="C147" s="1" t="s">
        <v>2073</v>
      </c>
      <c r="D147" s="1" t="s">
        <v>2074</v>
      </c>
      <c r="E147" s="1" t="s">
        <v>2075</v>
      </c>
      <c r="F147" s="1" t="s">
        <v>1272</v>
      </c>
      <c r="G147" s="1" t="s">
        <v>1297</v>
      </c>
      <c r="H147" s="1" t="s">
        <v>1234</v>
      </c>
      <c r="I147" s="1" t="s">
        <v>2076</v>
      </c>
      <c r="J147" s="1" t="s">
        <v>30</v>
      </c>
      <c r="K147" s="1" t="s">
        <v>2077</v>
      </c>
      <c r="L147" s="1" t="s">
        <v>2077</v>
      </c>
      <c r="M147" s="1" t="s">
        <v>1237</v>
      </c>
      <c r="N147" s="1" t="s">
        <v>1237</v>
      </c>
      <c r="O147" s="1" t="s">
        <v>1238</v>
      </c>
      <c r="P147" s="1" t="s">
        <v>1239</v>
      </c>
      <c r="Q147" s="1" t="s">
        <v>1240</v>
      </c>
      <c r="R147" s="1" t="s">
        <v>2078</v>
      </c>
      <c r="S147" s="1" t="s">
        <v>1242</v>
      </c>
      <c r="T147" s="1" t="s">
        <v>1243</v>
      </c>
      <c r="U147" s="1" t="s">
        <v>1198</v>
      </c>
      <c r="V147" s="1" t="s">
        <v>1244</v>
      </c>
    </row>
    <row r="148" s="1" customFormat="1" spans="1:22">
      <c r="A148" s="3">
        <v>999228696966535</v>
      </c>
      <c r="B148" s="1" t="s">
        <v>1233</v>
      </c>
      <c r="C148" s="1" t="s">
        <v>2079</v>
      </c>
      <c r="D148" s="1" t="s">
        <v>2080</v>
      </c>
      <c r="E148" s="1" t="s">
        <v>2081</v>
      </c>
      <c r="F148" s="1" t="s">
        <v>1233</v>
      </c>
      <c r="G148" s="1" t="s">
        <v>1287</v>
      </c>
      <c r="H148" s="1" t="s">
        <v>1234</v>
      </c>
      <c r="I148" s="1" t="s">
        <v>2082</v>
      </c>
      <c r="J148" s="1" t="s">
        <v>30</v>
      </c>
      <c r="K148" s="1" t="s">
        <v>2083</v>
      </c>
      <c r="L148" s="1" t="s">
        <v>2083</v>
      </c>
      <c r="M148" s="1" t="s">
        <v>1237</v>
      </c>
      <c r="N148" s="1" t="s">
        <v>1237</v>
      </c>
      <c r="O148" s="1" t="s">
        <v>1238</v>
      </c>
      <c r="P148" s="1" t="s">
        <v>1239</v>
      </c>
      <c r="Q148" s="1" t="s">
        <v>1240</v>
      </c>
      <c r="R148" s="1" t="s">
        <v>2084</v>
      </c>
      <c r="S148" s="1" t="s">
        <v>1242</v>
      </c>
      <c r="T148" s="1" t="s">
        <v>1243</v>
      </c>
      <c r="U148" s="1" t="s">
        <v>1198</v>
      </c>
      <c r="V148" s="1" t="s">
        <v>1244</v>
      </c>
    </row>
    <row r="149" s="1" customFormat="1" spans="1:22">
      <c r="A149" s="3">
        <v>999228698088871</v>
      </c>
      <c r="B149" s="1" t="s">
        <v>1233</v>
      </c>
      <c r="C149" s="1" t="s">
        <v>2085</v>
      </c>
      <c r="D149" s="1" t="s">
        <v>1870</v>
      </c>
      <c r="E149" s="1" t="s">
        <v>2086</v>
      </c>
      <c r="F149" s="1" t="s">
        <v>1233</v>
      </c>
      <c r="G149" s="1" t="s">
        <v>1287</v>
      </c>
      <c r="H149" s="1" t="s">
        <v>1234</v>
      </c>
      <c r="I149" s="1" t="s">
        <v>2064</v>
      </c>
      <c r="J149" s="1" t="s">
        <v>30</v>
      </c>
      <c r="K149" s="1" t="s">
        <v>2065</v>
      </c>
      <c r="L149" s="1" t="s">
        <v>2065</v>
      </c>
      <c r="M149" s="1" t="s">
        <v>1237</v>
      </c>
      <c r="N149" s="1" t="s">
        <v>1237</v>
      </c>
      <c r="O149" s="1" t="s">
        <v>1238</v>
      </c>
      <c r="P149" s="1" t="s">
        <v>1239</v>
      </c>
      <c r="Q149" s="1" t="s">
        <v>1240</v>
      </c>
      <c r="R149" s="1" t="s">
        <v>2087</v>
      </c>
      <c r="S149" s="1" t="s">
        <v>1242</v>
      </c>
      <c r="T149" s="1" t="s">
        <v>1243</v>
      </c>
      <c r="U149" s="1" t="s">
        <v>1198</v>
      </c>
      <c r="V149" s="1" t="s">
        <v>1244</v>
      </c>
    </row>
    <row r="150" s="1" customFormat="1" spans="1:22">
      <c r="A150" s="3">
        <v>999228698346700</v>
      </c>
      <c r="B150" s="1" t="s">
        <v>1233</v>
      </c>
      <c r="C150" s="1" t="s">
        <v>2088</v>
      </c>
      <c r="D150" s="1" t="s">
        <v>1952</v>
      </c>
      <c r="E150" s="1" t="s">
        <v>2089</v>
      </c>
      <c r="F150" s="1" t="s">
        <v>1233</v>
      </c>
      <c r="G150" s="1" t="s">
        <v>1287</v>
      </c>
      <c r="H150" s="1" t="s">
        <v>1234</v>
      </c>
      <c r="I150" s="1" t="s">
        <v>2054</v>
      </c>
      <c r="J150" s="1" t="s">
        <v>30</v>
      </c>
      <c r="K150" s="1" t="s">
        <v>2055</v>
      </c>
      <c r="L150" s="1" t="s">
        <v>2055</v>
      </c>
      <c r="M150" s="1" t="s">
        <v>1237</v>
      </c>
      <c r="N150" s="1" t="s">
        <v>1237</v>
      </c>
      <c r="O150" s="1" t="s">
        <v>1238</v>
      </c>
      <c r="P150" s="1" t="s">
        <v>1239</v>
      </c>
      <c r="Q150" s="1" t="s">
        <v>1240</v>
      </c>
      <c r="R150" s="1" t="s">
        <v>2090</v>
      </c>
      <c r="S150" s="1" t="s">
        <v>1242</v>
      </c>
      <c r="T150" s="1" t="s">
        <v>1243</v>
      </c>
      <c r="U150" s="1" t="s">
        <v>1198</v>
      </c>
      <c r="V150" s="1" t="s">
        <v>1244</v>
      </c>
    </row>
    <row r="151" s="1" customFormat="1" spans="1:22">
      <c r="A151" s="3">
        <v>999228698375392</v>
      </c>
      <c r="B151" s="1" t="s">
        <v>1233</v>
      </c>
      <c r="C151" s="1" t="s">
        <v>2091</v>
      </c>
      <c r="D151" s="1" t="s">
        <v>1622</v>
      </c>
      <c r="E151" s="1" t="s">
        <v>2092</v>
      </c>
      <c r="F151" s="1" t="s">
        <v>1288</v>
      </c>
      <c r="G151" s="1" t="s">
        <v>1297</v>
      </c>
      <c r="H151" s="1" t="s">
        <v>1234</v>
      </c>
      <c r="I151" s="1" t="s">
        <v>2093</v>
      </c>
      <c r="J151" s="1" t="s">
        <v>30</v>
      </c>
      <c r="K151" s="1" t="s">
        <v>2094</v>
      </c>
      <c r="L151" s="1" t="s">
        <v>2094</v>
      </c>
      <c r="M151" s="1" t="s">
        <v>1237</v>
      </c>
      <c r="N151" s="1" t="s">
        <v>1237</v>
      </c>
      <c r="O151" s="1" t="s">
        <v>1238</v>
      </c>
      <c r="P151" s="1" t="s">
        <v>1239</v>
      </c>
      <c r="Q151" s="1" t="s">
        <v>1240</v>
      </c>
      <c r="R151" s="1" t="s">
        <v>2095</v>
      </c>
      <c r="S151" s="1" t="s">
        <v>1242</v>
      </c>
      <c r="T151" s="1" t="s">
        <v>1243</v>
      </c>
      <c r="U151" s="1" t="s">
        <v>1198</v>
      </c>
      <c r="V151" s="1" t="s">
        <v>1244</v>
      </c>
    </row>
    <row r="152" s="1" customFormat="1" spans="1:22">
      <c r="A152" s="3">
        <v>999228698827318</v>
      </c>
      <c r="B152" s="1" t="s">
        <v>1233</v>
      </c>
      <c r="C152" s="1" t="s">
        <v>2096</v>
      </c>
      <c r="D152" s="1" t="s">
        <v>2097</v>
      </c>
      <c r="E152" s="1" t="s">
        <v>2098</v>
      </c>
      <c r="F152" s="1" t="s">
        <v>1233</v>
      </c>
      <c r="G152" s="1" t="s">
        <v>1288</v>
      </c>
      <c r="H152" s="1" t="s">
        <v>1234</v>
      </c>
      <c r="I152" s="1" t="s">
        <v>2099</v>
      </c>
      <c r="J152" s="1" t="s">
        <v>30</v>
      </c>
      <c r="K152" s="1" t="s">
        <v>2100</v>
      </c>
      <c r="L152" s="1" t="s">
        <v>2100</v>
      </c>
      <c r="M152" s="1" t="s">
        <v>1237</v>
      </c>
      <c r="N152" s="1" t="s">
        <v>1237</v>
      </c>
      <c r="O152" s="1" t="s">
        <v>1238</v>
      </c>
      <c r="P152" s="1" t="s">
        <v>1239</v>
      </c>
      <c r="Q152" s="1" t="s">
        <v>1240</v>
      </c>
      <c r="R152" s="1" t="s">
        <v>2101</v>
      </c>
      <c r="S152" s="1" t="s">
        <v>1242</v>
      </c>
      <c r="T152" s="1" t="s">
        <v>1243</v>
      </c>
      <c r="U152" s="1" t="s">
        <v>1198</v>
      </c>
      <c r="V152" s="1" t="s">
        <v>1244</v>
      </c>
    </row>
    <row r="153" s="1" customFormat="1" spans="1:22">
      <c r="A153" s="3">
        <v>999228698940603</v>
      </c>
      <c r="B153" s="1" t="s">
        <v>1233</v>
      </c>
      <c r="C153" s="1" t="s">
        <v>2102</v>
      </c>
      <c r="D153" s="1" t="s">
        <v>1532</v>
      </c>
      <c r="E153" s="1" t="s">
        <v>2103</v>
      </c>
      <c r="F153" s="1" t="s">
        <v>1233</v>
      </c>
      <c r="G153" s="1" t="s">
        <v>1287</v>
      </c>
      <c r="H153" s="1" t="s">
        <v>1234</v>
      </c>
      <c r="I153" s="1" t="s">
        <v>2104</v>
      </c>
      <c r="J153" s="1" t="s">
        <v>30</v>
      </c>
      <c r="K153" s="1" t="s">
        <v>2105</v>
      </c>
      <c r="L153" s="1" t="s">
        <v>2105</v>
      </c>
      <c r="M153" s="1" t="s">
        <v>1237</v>
      </c>
      <c r="N153" s="1" t="s">
        <v>1237</v>
      </c>
      <c r="O153" s="1" t="s">
        <v>1238</v>
      </c>
      <c r="P153" s="1" t="s">
        <v>1239</v>
      </c>
      <c r="Q153" s="1" t="s">
        <v>1240</v>
      </c>
      <c r="R153" s="1" t="s">
        <v>2106</v>
      </c>
      <c r="S153" s="1" t="s">
        <v>1242</v>
      </c>
      <c r="T153" s="1" t="s">
        <v>1243</v>
      </c>
      <c r="U153" s="1" t="s">
        <v>1198</v>
      </c>
      <c r="V153" s="1" t="s">
        <v>1325</v>
      </c>
    </row>
    <row r="154" s="1" customFormat="1" spans="1:22">
      <c r="A154" s="3">
        <v>999228699104623</v>
      </c>
      <c r="B154" s="1" t="s">
        <v>1233</v>
      </c>
      <c r="C154" s="1" t="s">
        <v>2107</v>
      </c>
      <c r="D154" s="1" t="s">
        <v>1532</v>
      </c>
      <c r="E154" s="1" t="s">
        <v>2108</v>
      </c>
      <c r="F154" s="1" t="s">
        <v>1272</v>
      </c>
      <c r="G154" s="1" t="s">
        <v>1288</v>
      </c>
      <c r="H154" s="1" t="s">
        <v>1234</v>
      </c>
      <c r="I154" s="1" t="s">
        <v>2104</v>
      </c>
      <c r="J154" s="1" t="s">
        <v>30</v>
      </c>
      <c r="K154" s="1" t="s">
        <v>2105</v>
      </c>
      <c r="L154" s="1" t="s">
        <v>2105</v>
      </c>
      <c r="M154" s="1" t="s">
        <v>1237</v>
      </c>
      <c r="N154" s="1" t="s">
        <v>1237</v>
      </c>
      <c r="O154" s="1" t="s">
        <v>1238</v>
      </c>
      <c r="P154" s="1" t="s">
        <v>1239</v>
      </c>
      <c r="Q154" s="1" t="s">
        <v>1240</v>
      </c>
      <c r="R154" s="1" t="s">
        <v>2109</v>
      </c>
      <c r="S154" s="1" t="s">
        <v>1242</v>
      </c>
      <c r="T154" s="1" t="s">
        <v>1243</v>
      </c>
      <c r="U154" s="1" t="s">
        <v>1198</v>
      </c>
      <c r="V154" s="1" t="s">
        <v>1325</v>
      </c>
    </row>
    <row r="155" s="1" customFormat="1" spans="1:22">
      <c r="A155" s="3">
        <v>999228699844549</v>
      </c>
      <c r="B155" s="1" t="s">
        <v>1233</v>
      </c>
      <c r="C155" s="1" t="s">
        <v>2110</v>
      </c>
      <c r="D155" s="1" t="s">
        <v>2097</v>
      </c>
      <c r="E155" s="1" t="s">
        <v>2111</v>
      </c>
      <c r="F155" s="1" t="s">
        <v>1233</v>
      </c>
      <c r="G155" s="1" t="s">
        <v>1287</v>
      </c>
      <c r="H155" s="1" t="s">
        <v>1234</v>
      </c>
      <c r="I155" s="1" t="s">
        <v>2112</v>
      </c>
      <c r="J155" s="1" t="s">
        <v>30</v>
      </c>
      <c r="K155" s="1" t="s">
        <v>2113</v>
      </c>
      <c r="L155" s="1" t="s">
        <v>2113</v>
      </c>
      <c r="M155" s="1" t="s">
        <v>1237</v>
      </c>
      <c r="N155" s="1" t="s">
        <v>1237</v>
      </c>
      <c r="O155" s="1" t="s">
        <v>1238</v>
      </c>
      <c r="P155" s="1" t="s">
        <v>1239</v>
      </c>
      <c r="Q155" s="1" t="s">
        <v>1240</v>
      </c>
      <c r="R155" s="1" t="s">
        <v>2114</v>
      </c>
      <c r="S155" s="1" t="s">
        <v>1242</v>
      </c>
      <c r="T155" s="1" t="s">
        <v>1243</v>
      </c>
      <c r="U155" s="1" t="s">
        <v>1198</v>
      </c>
      <c r="V155" s="1" t="s">
        <v>1244</v>
      </c>
    </row>
    <row r="156" s="1" customFormat="1" spans="1:22">
      <c r="A156" s="3">
        <v>999228700517793</v>
      </c>
      <c r="B156" s="1" t="s">
        <v>1233</v>
      </c>
      <c r="C156" s="1" t="s">
        <v>2115</v>
      </c>
      <c r="D156" s="1" t="s">
        <v>2116</v>
      </c>
      <c r="E156" s="1" t="s">
        <v>2117</v>
      </c>
      <c r="F156" s="1" t="s">
        <v>1272</v>
      </c>
      <c r="G156" s="1" t="s">
        <v>1288</v>
      </c>
      <c r="H156" s="1" t="s">
        <v>1234</v>
      </c>
      <c r="I156" s="1" t="s">
        <v>2118</v>
      </c>
      <c r="J156" s="1" t="s">
        <v>30</v>
      </c>
      <c r="K156" s="1" t="s">
        <v>2119</v>
      </c>
      <c r="L156" s="1" t="s">
        <v>2119</v>
      </c>
      <c r="M156" s="1" t="s">
        <v>1237</v>
      </c>
      <c r="N156" s="1" t="s">
        <v>1237</v>
      </c>
      <c r="O156" s="1" t="s">
        <v>1238</v>
      </c>
      <c r="P156" s="1" t="s">
        <v>1239</v>
      </c>
      <c r="Q156" s="1" t="s">
        <v>1240</v>
      </c>
      <c r="R156" s="1" t="s">
        <v>2120</v>
      </c>
      <c r="S156" s="1" t="s">
        <v>1242</v>
      </c>
      <c r="T156" s="1" t="s">
        <v>1243</v>
      </c>
      <c r="U156" s="1" t="s">
        <v>1198</v>
      </c>
      <c r="V156" s="1" t="s">
        <v>1244</v>
      </c>
    </row>
    <row r="157" s="1" customFormat="1" spans="1:22">
      <c r="A157" s="3">
        <v>999228701315842</v>
      </c>
      <c r="B157" s="1" t="s">
        <v>1233</v>
      </c>
      <c r="C157" s="1" t="s">
        <v>2121</v>
      </c>
      <c r="D157" s="1" t="s">
        <v>1622</v>
      </c>
      <c r="E157" s="1" t="s">
        <v>2122</v>
      </c>
      <c r="F157" s="1" t="s">
        <v>1287</v>
      </c>
      <c r="G157" s="1" t="s">
        <v>1288</v>
      </c>
      <c r="H157" s="1" t="s">
        <v>1234</v>
      </c>
      <c r="I157" s="1" t="s">
        <v>2123</v>
      </c>
      <c r="J157" s="1" t="s">
        <v>30</v>
      </c>
      <c r="K157" s="1" t="s">
        <v>2124</v>
      </c>
      <c r="L157" s="1" t="s">
        <v>2124</v>
      </c>
      <c r="M157" s="1" t="s">
        <v>1237</v>
      </c>
      <c r="N157" s="1" t="s">
        <v>1237</v>
      </c>
      <c r="O157" s="1" t="s">
        <v>1238</v>
      </c>
      <c r="P157" s="1" t="s">
        <v>1239</v>
      </c>
      <c r="Q157" s="1" t="s">
        <v>1240</v>
      </c>
      <c r="R157" s="1" t="s">
        <v>2125</v>
      </c>
      <c r="S157" s="1" t="s">
        <v>1242</v>
      </c>
      <c r="T157" s="1" t="s">
        <v>1243</v>
      </c>
      <c r="U157" s="1" t="s">
        <v>1198</v>
      </c>
      <c r="V157" s="1" t="s">
        <v>1244</v>
      </c>
    </row>
    <row r="158" s="1" customFormat="1" spans="1:22">
      <c r="A158" s="3">
        <v>999228705319215</v>
      </c>
      <c r="B158" s="1" t="s">
        <v>1233</v>
      </c>
      <c r="C158" s="1" t="s">
        <v>2126</v>
      </c>
      <c r="D158" s="1" t="s">
        <v>1952</v>
      </c>
      <c r="E158" s="1" t="s">
        <v>2127</v>
      </c>
      <c r="F158" s="1" t="s">
        <v>1233</v>
      </c>
      <c r="G158" s="1" t="s">
        <v>1287</v>
      </c>
      <c r="H158" s="1" t="s">
        <v>1234</v>
      </c>
      <c r="I158" s="1" t="s">
        <v>2128</v>
      </c>
      <c r="J158" s="1" t="s">
        <v>30</v>
      </c>
      <c r="K158" s="1" t="s">
        <v>2129</v>
      </c>
      <c r="L158" s="1" t="s">
        <v>2129</v>
      </c>
      <c r="M158" s="1" t="s">
        <v>1237</v>
      </c>
      <c r="N158" s="1" t="s">
        <v>1237</v>
      </c>
      <c r="O158" s="1" t="s">
        <v>1238</v>
      </c>
      <c r="P158" s="1" t="s">
        <v>1239</v>
      </c>
      <c r="Q158" s="1" t="s">
        <v>1240</v>
      </c>
      <c r="R158" s="1" t="s">
        <v>2130</v>
      </c>
      <c r="S158" s="1" t="s">
        <v>1242</v>
      </c>
      <c r="T158" s="1" t="s">
        <v>1243</v>
      </c>
      <c r="U158" s="1" t="s">
        <v>1198</v>
      </c>
      <c r="V158" s="1" t="s">
        <v>1244</v>
      </c>
    </row>
    <row r="159" s="1" customFormat="1" spans="1:22">
      <c r="A159" s="3">
        <v>999228705941289</v>
      </c>
      <c r="B159" s="1" t="s">
        <v>1233</v>
      </c>
      <c r="C159" s="1" t="s">
        <v>2131</v>
      </c>
      <c r="D159" s="1" t="s">
        <v>2132</v>
      </c>
      <c r="E159" s="1" t="s">
        <v>2133</v>
      </c>
      <c r="F159" s="1" t="s">
        <v>1287</v>
      </c>
      <c r="G159" s="1" t="s">
        <v>1288</v>
      </c>
      <c r="H159" s="1" t="s">
        <v>1234</v>
      </c>
      <c r="I159" s="1" t="s">
        <v>2134</v>
      </c>
      <c r="J159" s="1" t="s">
        <v>30</v>
      </c>
      <c r="K159" s="1" t="s">
        <v>2135</v>
      </c>
      <c r="L159" s="1" t="s">
        <v>2135</v>
      </c>
      <c r="M159" s="1" t="s">
        <v>1237</v>
      </c>
      <c r="N159" s="1" t="s">
        <v>1237</v>
      </c>
      <c r="O159" s="1" t="s">
        <v>1238</v>
      </c>
      <c r="P159" s="1" t="s">
        <v>1239</v>
      </c>
      <c r="Q159" s="1" t="s">
        <v>1240</v>
      </c>
      <c r="R159" s="1" t="s">
        <v>2136</v>
      </c>
      <c r="S159" s="1" t="s">
        <v>1242</v>
      </c>
      <c r="T159" s="1" t="s">
        <v>1243</v>
      </c>
      <c r="U159" s="1" t="s">
        <v>1198</v>
      </c>
      <c r="V159" s="1" t="s">
        <v>1325</v>
      </c>
    </row>
    <row r="160" s="1" customFormat="1" spans="1:22">
      <c r="A160" s="3">
        <v>999228707760349</v>
      </c>
      <c r="B160" s="1" t="s">
        <v>1233</v>
      </c>
      <c r="C160" s="1" t="s">
        <v>2137</v>
      </c>
      <c r="D160" s="1" t="s">
        <v>1740</v>
      </c>
      <c r="E160" s="1" t="s">
        <v>2138</v>
      </c>
      <c r="F160" s="1" t="s">
        <v>1287</v>
      </c>
      <c r="G160" s="1" t="s">
        <v>1272</v>
      </c>
      <c r="H160" s="1" t="s">
        <v>1234</v>
      </c>
      <c r="I160" s="1" t="s">
        <v>2139</v>
      </c>
      <c r="J160" s="1" t="s">
        <v>30</v>
      </c>
      <c r="K160" s="1" t="s">
        <v>2140</v>
      </c>
      <c r="L160" s="1" t="s">
        <v>2140</v>
      </c>
      <c r="M160" s="1" t="s">
        <v>1237</v>
      </c>
      <c r="N160" s="1" t="s">
        <v>1237</v>
      </c>
      <c r="O160" s="1" t="s">
        <v>1238</v>
      </c>
      <c r="P160" s="1" t="s">
        <v>1239</v>
      </c>
      <c r="Q160" s="1" t="s">
        <v>1240</v>
      </c>
      <c r="R160" s="1" t="s">
        <v>2141</v>
      </c>
      <c r="S160" s="1" t="s">
        <v>1242</v>
      </c>
      <c r="T160" s="1" t="s">
        <v>1243</v>
      </c>
      <c r="U160" s="1" t="s">
        <v>1198</v>
      </c>
      <c r="V160" s="1" t="s">
        <v>1325</v>
      </c>
    </row>
    <row r="161" s="1" customFormat="1" spans="1:22">
      <c r="A161" s="3">
        <v>999228708808200</v>
      </c>
      <c r="B161" s="1" t="s">
        <v>1233</v>
      </c>
      <c r="C161" s="1" t="s">
        <v>2142</v>
      </c>
      <c r="D161" s="1" t="s">
        <v>2143</v>
      </c>
      <c r="E161" s="1" t="s">
        <v>2144</v>
      </c>
      <c r="F161" s="1" t="s">
        <v>1272</v>
      </c>
      <c r="G161" s="1" t="s">
        <v>1288</v>
      </c>
      <c r="H161" s="1" t="s">
        <v>1234</v>
      </c>
      <c r="I161" s="1" t="s">
        <v>2145</v>
      </c>
      <c r="J161" s="1" t="s">
        <v>30</v>
      </c>
      <c r="K161" s="1" t="s">
        <v>2146</v>
      </c>
      <c r="L161" s="1" t="s">
        <v>1238</v>
      </c>
      <c r="M161" s="1" t="s">
        <v>2147</v>
      </c>
      <c r="N161" s="1" t="s">
        <v>2148</v>
      </c>
      <c r="O161" s="1" t="s">
        <v>1238</v>
      </c>
      <c r="P161" s="1" t="s">
        <v>1239</v>
      </c>
      <c r="Q161" s="1" t="s">
        <v>1240</v>
      </c>
      <c r="R161" s="1" t="s">
        <v>2149</v>
      </c>
      <c r="S161" s="1" t="s">
        <v>1242</v>
      </c>
      <c r="T161" s="1" t="s">
        <v>1243</v>
      </c>
      <c r="U161" s="1" t="s">
        <v>1198</v>
      </c>
      <c r="V161" s="1" t="s">
        <v>1244</v>
      </c>
    </row>
    <row r="162" s="1" customFormat="1" spans="1:22">
      <c r="A162" s="3">
        <v>999228708898987</v>
      </c>
      <c r="B162" s="1" t="s">
        <v>1233</v>
      </c>
      <c r="C162" s="1" t="s">
        <v>2150</v>
      </c>
      <c r="D162" s="1" t="s">
        <v>2151</v>
      </c>
      <c r="E162" s="1" t="s">
        <v>2152</v>
      </c>
      <c r="F162" s="1" t="s">
        <v>1288</v>
      </c>
      <c r="G162" s="1" t="s">
        <v>1296</v>
      </c>
      <c r="H162" s="1" t="s">
        <v>1234</v>
      </c>
      <c r="I162" s="1" t="s">
        <v>2153</v>
      </c>
      <c r="J162" s="1" t="s">
        <v>30</v>
      </c>
      <c r="K162" s="1" t="s">
        <v>2154</v>
      </c>
      <c r="L162" s="1" t="s">
        <v>2154</v>
      </c>
      <c r="M162" s="1" t="s">
        <v>1237</v>
      </c>
      <c r="N162" s="1" t="s">
        <v>1237</v>
      </c>
      <c r="O162" s="1" t="s">
        <v>1238</v>
      </c>
      <c r="P162" s="1" t="s">
        <v>1239</v>
      </c>
      <c r="Q162" s="1" t="s">
        <v>1240</v>
      </c>
      <c r="R162" s="1" t="s">
        <v>2155</v>
      </c>
      <c r="S162" s="1" t="s">
        <v>1242</v>
      </c>
      <c r="T162" s="1" t="s">
        <v>1243</v>
      </c>
      <c r="U162" s="1" t="s">
        <v>1198</v>
      </c>
      <c r="V162" s="1" t="s">
        <v>1845</v>
      </c>
    </row>
    <row r="163" s="1" customFormat="1" spans="1:22">
      <c r="A163" s="3">
        <v>999228711450937</v>
      </c>
      <c r="B163" s="1" t="s">
        <v>1233</v>
      </c>
      <c r="C163" s="1" t="s">
        <v>2156</v>
      </c>
      <c r="D163" s="1" t="s">
        <v>2157</v>
      </c>
      <c r="E163" s="1" t="s">
        <v>2158</v>
      </c>
      <c r="F163" s="1" t="s">
        <v>1272</v>
      </c>
      <c r="G163" s="1" t="s">
        <v>1288</v>
      </c>
      <c r="H163" s="1" t="s">
        <v>1234</v>
      </c>
      <c r="I163" s="1" t="s">
        <v>2159</v>
      </c>
      <c r="J163" s="1" t="s">
        <v>30</v>
      </c>
      <c r="K163" s="1" t="s">
        <v>2160</v>
      </c>
      <c r="L163" s="1" t="s">
        <v>2160</v>
      </c>
      <c r="M163" s="1" t="s">
        <v>1237</v>
      </c>
      <c r="N163" s="1" t="s">
        <v>1237</v>
      </c>
      <c r="O163" s="1" t="s">
        <v>1238</v>
      </c>
      <c r="P163" s="1" t="s">
        <v>1239</v>
      </c>
      <c r="Q163" s="1" t="s">
        <v>1240</v>
      </c>
      <c r="R163" s="1" t="s">
        <v>2161</v>
      </c>
      <c r="S163" s="1" t="s">
        <v>1242</v>
      </c>
      <c r="T163" s="1" t="s">
        <v>1243</v>
      </c>
      <c r="U163" s="1" t="s">
        <v>1198</v>
      </c>
      <c r="V163" s="1" t="s">
        <v>1244</v>
      </c>
    </row>
    <row r="164" s="1" customFormat="1" spans="1:22">
      <c r="A164" s="3">
        <v>999228715055985</v>
      </c>
      <c r="B164" s="1" t="s">
        <v>1233</v>
      </c>
      <c r="C164" s="1" t="s">
        <v>2162</v>
      </c>
      <c r="D164" s="1" t="s">
        <v>1622</v>
      </c>
      <c r="E164" s="1" t="s">
        <v>2163</v>
      </c>
      <c r="F164" s="1" t="s">
        <v>1287</v>
      </c>
      <c r="G164" s="1" t="s">
        <v>1288</v>
      </c>
      <c r="H164" s="1" t="s">
        <v>1234</v>
      </c>
      <c r="I164" s="1" t="s">
        <v>2164</v>
      </c>
      <c r="J164" s="1" t="s">
        <v>30</v>
      </c>
      <c r="K164" s="1" t="s">
        <v>2165</v>
      </c>
      <c r="L164" s="1" t="s">
        <v>2165</v>
      </c>
      <c r="M164" s="1" t="s">
        <v>1237</v>
      </c>
      <c r="N164" s="1" t="s">
        <v>1237</v>
      </c>
      <c r="O164" s="1" t="s">
        <v>1238</v>
      </c>
      <c r="P164" s="1" t="s">
        <v>1239</v>
      </c>
      <c r="Q164" s="1" t="s">
        <v>1240</v>
      </c>
      <c r="R164" s="1" t="s">
        <v>2166</v>
      </c>
      <c r="S164" s="1" t="s">
        <v>1242</v>
      </c>
      <c r="T164" s="1" t="s">
        <v>1243</v>
      </c>
      <c r="U164" s="1" t="s">
        <v>1198</v>
      </c>
      <c r="V164" s="1" t="s">
        <v>1244</v>
      </c>
    </row>
    <row r="165" s="1" customFormat="1" spans="1:22">
      <c r="A165" s="3">
        <v>999228716780358</v>
      </c>
      <c r="B165" s="1" t="s">
        <v>1287</v>
      </c>
      <c r="C165" s="1" t="s">
        <v>2167</v>
      </c>
      <c r="D165" s="1" t="s">
        <v>2168</v>
      </c>
      <c r="E165" s="1" t="s">
        <v>2169</v>
      </c>
      <c r="F165" s="1" t="s">
        <v>1288</v>
      </c>
      <c r="G165" s="1" t="s">
        <v>1297</v>
      </c>
      <c r="H165" s="1" t="s">
        <v>1234</v>
      </c>
      <c r="I165" s="1" t="s">
        <v>2170</v>
      </c>
      <c r="J165" s="1" t="s">
        <v>30</v>
      </c>
      <c r="K165" s="1" t="s">
        <v>2171</v>
      </c>
      <c r="L165" s="1" t="s">
        <v>2171</v>
      </c>
      <c r="M165" s="1" t="s">
        <v>1237</v>
      </c>
      <c r="N165" s="1" t="s">
        <v>1237</v>
      </c>
      <c r="O165" s="1" t="s">
        <v>1238</v>
      </c>
      <c r="P165" s="1" t="s">
        <v>1239</v>
      </c>
      <c r="Q165" s="1" t="s">
        <v>1240</v>
      </c>
      <c r="R165" s="1" t="s">
        <v>2172</v>
      </c>
      <c r="S165" s="1" t="s">
        <v>1242</v>
      </c>
      <c r="T165" s="1" t="s">
        <v>1243</v>
      </c>
      <c r="U165" s="1" t="s">
        <v>1198</v>
      </c>
      <c r="V165" s="1" t="s">
        <v>1244</v>
      </c>
    </row>
    <row r="166" s="1" customFormat="1" spans="1:22">
      <c r="A166" s="3">
        <v>999228721587049</v>
      </c>
      <c r="B166" s="1" t="s">
        <v>1287</v>
      </c>
      <c r="C166" s="1" t="s">
        <v>2173</v>
      </c>
      <c r="D166" s="1" t="s">
        <v>1574</v>
      </c>
      <c r="E166" s="1" t="s">
        <v>2174</v>
      </c>
      <c r="F166" s="1" t="s">
        <v>1296</v>
      </c>
      <c r="G166" s="1" t="s">
        <v>1297</v>
      </c>
      <c r="H166" s="1" t="s">
        <v>1234</v>
      </c>
      <c r="I166" s="1" t="s">
        <v>2175</v>
      </c>
      <c r="J166" s="1" t="s">
        <v>30</v>
      </c>
      <c r="K166" s="1" t="s">
        <v>2176</v>
      </c>
      <c r="L166" s="1" t="s">
        <v>2176</v>
      </c>
      <c r="M166" s="1" t="s">
        <v>1237</v>
      </c>
      <c r="N166" s="1" t="s">
        <v>1237</v>
      </c>
      <c r="O166" s="1" t="s">
        <v>1238</v>
      </c>
      <c r="P166" s="1" t="s">
        <v>1239</v>
      </c>
      <c r="Q166" s="1" t="s">
        <v>1240</v>
      </c>
      <c r="R166" s="1" t="s">
        <v>2177</v>
      </c>
      <c r="S166" s="1" t="s">
        <v>1242</v>
      </c>
      <c r="T166" s="1" t="s">
        <v>1243</v>
      </c>
      <c r="U166" s="1" t="s">
        <v>1198</v>
      </c>
      <c r="V166" s="1" t="s">
        <v>1283</v>
      </c>
    </row>
    <row r="167" s="1" customFormat="1" spans="1:22">
      <c r="A167" s="3">
        <v>999228722033038</v>
      </c>
      <c r="B167" s="1" t="s">
        <v>1287</v>
      </c>
      <c r="C167" s="1" t="s">
        <v>2178</v>
      </c>
      <c r="D167" s="1" t="s">
        <v>2179</v>
      </c>
      <c r="E167" s="1" t="s">
        <v>2180</v>
      </c>
      <c r="F167" s="1" t="s">
        <v>1296</v>
      </c>
      <c r="G167" s="1" t="s">
        <v>1313</v>
      </c>
      <c r="H167" s="1" t="s">
        <v>1234</v>
      </c>
      <c r="I167" s="1" t="s">
        <v>2181</v>
      </c>
      <c r="J167" s="1" t="s">
        <v>30</v>
      </c>
      <c r="K167" s="1" t="s">
        <v>2182</v>
      </c>
      <c r="L167" s="1" t="s">
        <v>2182</v>
      </c>
      <c r="M167" s="1" t="s">
        <v>1237</v>
      </c>
      <c r="N167" s="1" t="s">
        <v>1237</v>
      </c>
      <c r="O167" s="1" t="s">
        <v>1238</v>
      </c>
      <c r="P167" s="1" t="s">
        <v>1239</v>
      </c>
      <c r="Q167" s="1" t="s">
        <v>1240</v>
      </c>
      <c r="R167" s="1" t="s">
        <v>2183</v>
      </c>
      <c r="S167" s="1" t="s">
        <v>1242</v>
      </c>
      <c r="T167" s="1" t="s">
        <v>1243</v>
      </c>
      <c r="U167" s="1" t="s">
        <v>1198</v>
      </c>
      <c r="V167" s="1" t="s">
        <v>1244</v>
      </c>
    </row>
    <row r="168" s="1" customFormat="1" spans="1:22">
      <c r="A168" s="3">
        <v>999228722259465</v>
      </c>
      <c r="B168" s="1" t="s">
        <v>1287</v>
      </c>
      <c r="C168" s="1" t="s">
        <v>2184</v>
      </c>
      <c r="D168" s="1" t="s">
        <v>1342</v>
      </c>
      <c r="E168" s="1" t="s">
        <v>2185</v>
      </c>
      <c r="F168" s="1" t="s">
        <v>1287</v>
      </c>
      <c r="G168" s="1" t="s">
        <v>1296</v>
      </c>
      <c r="H168" s="1" t="s">
        <v>1234</v>
      </c>
      <c r="I168" s="1" t="s">
        <v>2186</v>
      </c>
      <c r="J168" s="1" t="s">
        <v>30</v>
      </c>
      <c r="K168" s="1" t="s">
        <v>2187</v>
      </c>
      <c r="L168" s="1" t="s">
        <v>2187</v>
      </c>
      <c r="M168" s="1" t="s">
        <v>1237</v>
      </c>
      <c r="N168" s="1" t="s">
        <v>1237</v>
      </c>
      <c r="O168" s="1" t="s">
        <v>1238</v>
      </c>
      <c r="P168" s="1" t="s">
        <v>1239</v>
      </c>
      <c r="Q168" s="1" t="s">
        <v>1240</v>
      </c>
      <c r="R168" s="1" t="s">
        <v>2188</v>
      </c>
      <c r="S168" s="1" t="s">
        <v>1242</v>
      </c>
      <c r="T168" s="1" t="s">
        <v>1243</v>
      </c>
      <c r="U168" s="1" t="s">
        <v>1198</v>
      </c>
      <c r="V168" s="1" t="s">
        <v>1325</v>
      </c>
    </row>
    <row r="169" s="1" customFormat="1" spans="1:22">
      <c r="A169" s="3">
        <v>999228726935671</v>
      </c>
      <c r="B169" s="1" t="s">
        <v>1287</v>
      </c>
      <c r="C169" s="1" t="s">
        <v>2189</v>
      </c>
      <c r="D169" s="1" t="s">
        <v>1864</v>
      </c>
      <c r="E169" s="1" t="s">
        <v>2190</v>
      </c>
      <c r="F169" s="1" t="s">
        <v>1288</v>
      </c>
      <c r="G169" s="1" t="s">
        <v>1297</v>
      </c>
      <c r="H169" s="1" t="s">
        <v>1234</v>
      </c>
      <c r="I169" s="1" t="s">
        <v>2191</v>
      </c>
      <c r="J169" s="1" t="s">
        <v>30</v>
      </c>
      <c r="K169" s="1" t="s">
        <v>2192</v>
      </c>
      <c r="L169" s="1" t="s">
        <v>2192</v>
      </c>
      <c r="M169" s="1" t="s">
        <v>1237</v>
      </c>
      <c r="N169" s="1" t="s">
        <v>1237</v>
      </c>
      <c r="O169" s="1" t="s">
        <v>1238</v>
      </c>
      <c r="P169" s="1" t="s">
        <v>1239</v>
      </c>
      <c r="Q169" s="1" t="s">
        <v>1240</v>
      </c>
      <c r="R169" s="1" t="s">
        <v>2193</v>
      </c>
      <c r="S169" s="1" t="s">
        <v>1242</v>
      </c>
      <c r="T169" s="1" t="s">
        <v>1243</v>
      </c>
      <c r="U169" s="1" t="s">
        <v>1198</v>
      </c>
      <c r="V169" s="1" t="s">
        <v>1244</v>
      </c>
    </row>
    <row r="170" s="1" customFormat="1" spans="1:22">
      <c r="A170" s="3">
        <v>999228728437629</v>
      </c>
      <c r="B170" s="1" t="s">
        <v>1287</v>
      </c>
      <c r="C170" s="1" t="s">
        <v>2194</v>
      </c>
      <c r="D170" s="1" t="s">
        <v>2195</v>
      </c>
      <c r="E170" s="1" t="s">
        <v>2196</v>
      </c>
      <c r="F170" s="1" t="s">
        <v>1287</v>
      </c>
      <c r="G170" s="1" t="s">
        <v>1297</v>
      </c>
      <c r="H170" s="1" t="s">
        <v>1234</v>
      </c>
      <c r="I170" s="1" t="s">
        <v>2197</v>
      </c>
      <c r="J170" s="1" t="s">
        <v>30</v>
      </c>
      <c r="K170" s="1" t="s">
        <v>2198</v>
      </c>
      <c r="L170" s="1" t="s">
        <v>2198</v>
      </c>
      <c r="M170" s="1" t="s">
        <v>1237</v>
      </c>
      <c r="N170" s="1" t="s">
        <v>1237</v>
      </c>
      <c r="O170" s="1" t="s">
        <v>1238</v>
      </c>
      <c r="P170" s="1" t="s">
        <v>1239</v>
      </c>
      <c r="Q170" s="1" t="s">
        <v>1240</v>
      </c>
      <c r="R170" s="1" t="s">
        <v>2199</v>
      </c>
      <c r="S170" s="1" t="s">
        <v>1242</v>
      </c>
      <c r="T170" s="1" t="s">
        <v>1243</v>
      </c>
      <c r="U170" s="1" t="s">
        <v>1198</v>
      </c>
      <c r="V170" s="1" t="s">
        <v>1244</v>
      </c>
    </row>
    <row r="171" s="1" customFormat="1" spans="1:22">
      <c r="A171" s="3">
        <v>999228730183688</v>
      </c>
      <c r="B171" s="1" t="s">
        <v>1287</v>
      </c>
      <c r="C171" s="1" t="s">
        <v>2200</v>
      </c>
      <c r="D171" s="1" t="s">
        <v>2132</v>
      </c>
      <c r="E171" s="1" t="s">
        <v>2201</v>
      </c>
      <c r="F171" s="1" t="s">
        <v>1272</v>
      </c>
      <c r="G171" s="1" t="s">
        <v>1288</v>
      </c>
      <c r="H171" s="1" t="s">
        <v>1234</v>
      </c>
      <c r="I171" s="1" t="s">
        <v>2202</v>
      </c>
      <c r="J171" s="1" t="s">
        <v>30</v>
      </c>
      <c r="K171" s="1" t="s">
        <v>2203</v>
      </c>
      <c r="L171" s="1" t="s">
        <v>2203</v>
      </c>
      <c r="M171" s="1" t="s">
        <v>1237</v>
      </c>
      <c r="N171" s="1" t="s">
        <v>1237</v>
      </c>
      <c r="O171" s="1" t="s">
        <v>1238</v>
      </c>
      <c r="P171" s="1" t="s">
        <v>1239</v>
      </c>
      <c r="Q171" s="1" t="s">
        <v>1240</v>
      </c>
      <c r="R171" s="1" t="s">
        <v>2204</v>
      </c>
      <c r="S171" s="1" t="s">
        <v>1242</v>
      </c>
      <c r="T171" s="1" t="s">
        <v>1243</v>
      </c>
      <c r="U171" s="1" t="s">
        <v>1198</v>
      </c>
      <c r="V171" s="1" t="s">
        <v>1325</v>
      </c>
    </row>
    <row r="172" s="1" customFormat="1" spans="1:22">
      <c r="A172" s="3">
        <v>999228730810089</v>
      </c>
      <c r="B172" s="1" t="s">
        <v>1287</v>
      </c>
      <c r="C172" s="1" t="s">
        <v>2205</v>
      </c>
      <c r="D172" s="1" t="s">
        <v>1858</v>
      </c>
      <c r="E172" s="1" t="s">
        <v>2206</v>
      </c>
      <c r="F172" s="1" t="s">
        <v>1272</v>
      </c>
      <c r="G172" s="1" t="s">
        <v>1296</v>
      </c>
      <c r="H172" s="1" t="s">
        <v>1234</v>
      </c>
      <c r="I172" s="1" t="s">
        <v>2207</v>
      </c>
      <c r="J172" s="1" t="s">
        <v>30</v>
      </c>
      <c r="K172" s="1" t="s">
        <v>2208</v>
      </c>
      <c r="L172" s="1" t="s">
        <v>2208</v>
      </c>
      <c r="M172" s="1" t="s">
        <v>1237</v>
      </c>
      <c r="N172" s="1" t="s">
        <v>1237</v>
      </c>
      <c r="O172" s="1" t="s">
        <v>1238</v>
      </c>
      <c r="P172" s="1" t="s">
        <v>1239</v>
      </c>
      <c r="Q172" s="1" t="s">
        <v>1240</v>
      </c>
      <c r="R172" s="1" t="s">
        <v>2209</v>
      </c>
      <c r="S172" s="1" t="s">
        <v>1242</v>
      </c>
      <c r="T172" s="1" t="s">
        <v>1243</v>
      </c>
      <c r="U172" s="1" t="s">
        <v>1198</v>
      </c>
      <c r="V172" s="1" t="s">
        <v>1845</v>
      </c>
    </row>
    <row r="173" s="1" customFormat="1" spans="1:22">
      <c r="A173" s="3">
        <v>999228731158537</v>
      </c>
      <c r="B173" s="1" t="s">
        <v>1287</v>
      </c>
      <c r="C173" s="1" t="s">
        <v>2210</v>
      </c>
      <c r="D173" s="1" t="s">
        <v>1858</v>
      </c>
      <c r="E173" s="1" t="s">
        <v>2211</v>
      </c>
      <c r="F173" s="1" t="s">
        <v>1272</v>
      </c>
      <c r="G173" s="1" t="s">
        <v>1296</v>
      </c>
      <c r="H173" s="1" t="s">
        <v>1234</v>
      </c>
      <c r="I173" s="1" t="s">
        <v>2212</v>
      </c>
      <c r="J173" s="1" t="s">
        <v>30</v>
      </c>
      <c r="K173" s="1" t="s">
        <v>2213</v>
      </c>
      <c r="L173" s="1" t="s">
        <v>2213</v>
      </c>
      <c r="M173" s="1" t="s">
        <v>1237</v>
      </c>
      <c r="N173" s="1" t="s">
        <v>1237</v>
      </c>
      <c r="O173" s="1" t="s">
        <v>1238</v>
      </c>
      <c r="P173" s="1" t="s">
        <v>1239</v>
      </c>
      <c r="Q173" s="1" t="s">
        <v>1240</v>
      </c>
      <c r="R173" s="1" t="s">
        <v>2214</v>
      </c>
      <c r="S173" s="1" t="s">
        <v>1242</v>
      </c>
      <c r="T173" s="1" t="s">
        <v>1243</v>
      </c>
      <c r="U173" s="1" t="s">
        <v>1198</v>
      </c>
      <c r="V173" s="1" t="s">
        <v>1845</v>
      </c>
    </row>
    <row r="174" s="1" customFormat="1" spans="1:22">
      <c r="A174" s="3">
        <v>999228731471177</v>
      </c>
      <c r="B174" s="1" t="s">
        <v>1287</v>
      </c>
      <c r="C174" s="1" t="s">
        <v>2215</v>
      </c>
      <c r="D174" s="1" t="s">
        <v>1777</v>
      </c>
      <c r="E174" s="1" t="s">
        <v>2216</v>
      </c>
      <c r="F174" s="1" t="s">
        <v>1296</v>
      </c>
      <c r="G174" s="1" t="s">
        <v>1297</v>
      </c>
      <c r="H174" s="1" t="s">
        <v>1234</v>
      </c>
      <c r="I174" s="1" t="s">
        <v>2217</v>
      </c>
      <c r="J174" s="1" t="s">
        <v>30</v>
      </c>
      <c r="K174" s="1" t="s">
        <v>2218</v>
      </c>
      <c r="L174" s="1" t="s">
        <v>2218</v>
      </c>
      <c r="M174" s="1" t="s">
        <v>1237</v>
      </c>
      <c r="N174" s="1" t="s">
        <v>1237</v>
      </c>
      <c r="O174" s="1" t="s">
        <v>1238</v>
      </c>
      <c r="P174" s="1" t="s">
        <v>1239</v>
      </c>
      <c r="Q174" s="1" t="s">
        <v>1240</v>
      </c>
      <c r="R174" s="1" t="s">
        <v>2219</v>
      </c>
      <c r="S174" s="1" t="s">
        <v>1242</v>
      </c>
      <c r="T174" s="1" t="s">
        <v>1243</v>
      </c>
      <c r="U174" s="1" t="s">
        <v>1198</v>
      </c>
      <c r="V174" s="1" t="s">
        <v>1244</v>
      </c>
    </row>
    <row r="175" s="1" customFormat="1" spans="1:22">
      <c r="A175" s="3">
        <v>28732370831</v>
      </c>
      <c r="B175" s="1" t="s">
        <v>1287</v>
      </c>
      <c r="C175" s="1" t="s">
        <v>2220</v>
      </c>
      <c r="D175" s="1" t="s">
        <v>2143</v>
      </c>
      <c r="E175" s="1" t="s">
        <v>2221</v>
      </c>
      <c r="F175" s="1" t="s">
        <v>1288</v>
      </c>
      <c r="G175" s="1" t="s">
        <v>1313</v>
      </c>
      <c r="H175" s="1" t="s">
        <v>1234</v>
      </c>
      <c r="I175" s="1" t="s">
        <v>2222</v>
      </c>
      <c r="J175" s="1" t="s">
        <v>30</v>
      </c>
      <c r="K175" s="1" t="s">
        <v>2223</v>
      </c>
      <c r="L175" s="1" t="s">
        <v>2223</v>
      </c>
      <c r="M175" s="1" t="s">
        <v>1237</v>
      </c>
      <c r="N175" s="1" t="s">
        <v>1237</v>
      </c>
      <c r="O175" s="1" t="s">
        <v>1238</v>
      </c>
      <c r="P175" s="1" t="s">
        <v>1239</v>
      </c>
      <c r="Q175" s="1" t="s">
        <v>1240</v>
      </c>
      <c r="R175" s="1" t="s">
        <v>2224</v>
      </c>
      <c r="S175" s="1" t="s">
        <v>1242</v>
      </c>
      <c r="T175" s="1" t="s">
        <v>1243</v>
      </c>
      <c r="U175" s="1" t="s">
        <v>1198</v>
      </c>
      <c r="V175" s="1" t="s">
        <v>1244</v>
      </c>
    </row>
    <row r="176" s="1" customFormat="1" spans="1:22">
      <c r="A176" s="3">
        <v>999228732499565</v>
      </c>
      <c r="B176" s="1" t="s">
        <v>1287</v>
      </c>
      <c r="C176" s="1" t="s">
        <v>2225</v>
      </c>
      <c r="D176" s="1" t="s">
        <v>1622</v>
      </c>
      <c r="E176" s="1" t="s">
        <v>2226</v>
      </c>
      <c r="F176" s="1" t="s">
        <v>1296</v>
      </c>
      <c r="G176" s="1" t="s">
        <v>1297</v>
      </c>
      <c r="H176" s="1" t="s">
        <v>1234</v>
      </c>
      <c r="I176" s="1" t="s">
        <v>2227</v>
      </c>
      <c r="J176" s="1" t="s">
        <v>30</v>
      </c>
      <c r="K176" s="1" t="s">
        <v>2228</v>
      </c>
      <c r="L176" s="1" t="s">
        <v>2228</v>
      </c>
      <c r="M176" s="1" t="s">
        <v>1237</v>
      </c>
      <c r="N176" s="1" t="s">
        <v>1237</v>
      </c>
      <c r="O176" s="1" t="s">
        <v>1238</v>
      </c>
      <c r="P176" s="1" t="s">
        <v>1239</v>
      </c>
      <c r="Q176" s="1" t="s">
        <v>1240</v>
      </c>
      <c r="R176" s="1" t="s">
        <v>2229</v>
      </c>
      <c r="S176" s="1" t="s">
        <v>1242</v>
      </c>
      <c r="T176" s="1" t="s">
        <v>1243</v>
      </c>
      <c r="U176" s="1" t="s">
        <v>1198</v>
      </c>
      <c r="V176" s="1" t="s">
        <v>1244</v>
      </c>
    </row>
    <row r="177" s="1" customFormat="1" spans="1:22">
      <c r="A177" s="3">
        <v>999228732861767</v>
      </c>
      <c r="B177" s="1" t="s">
        <v>1287</v>
      </c>
      <c r="C177" s="1" t="s">
        <v>2230</v>
      </c>
      <c r="D177" s="1" t="s">
        <v>2116</v>
      </c>
      <c r="E177" s="1" t="s">
        <v>2231</v>
      </c>
      <c r="F177" s="1" t="s">
        <v>1287</v>
      </c>
      <c r="G177" s="1" t="s">
        <v>1272</v>
      </c>
      <c r="H177" s="1" t="s">
        <v>1234</v>
      </c>
      <c r="I177" s="1" t="s">
        <v>2232</v>
      </c>
      <c r="J177" s="1" t="s">
        <v>30</v>
      </c>
      <c r="K177" s="1" t="s">
        <v>2233</v>
      </c>
      <c r="L177" s="1" t="s">
        <v>2233</v>
      </c>
      <c r="M177" s="1" t="s">
        <v>1237</v>
      </c>
      <c r="N177" s="1" t="s">
        <v>1237</v>
      </c>
      <c r="O177" s="1" t="s">
        <v>1238</v>
      </c>
      <c r="P177" s="1" t="s">
        <v>1239</v>
      </c>
      <c r="Q177" s="1" t="s">
        <v>1240</v>
      </c>
      <c r="R177" s="1" t="s">
        <v>2234</v>
      </c>
      <c r="S177" s="1" t="s">
        <v>1242</v>
      </c>
      <c r="T177" s="1" t="s">
        <v>1243</v>
      </c>
      <c r="U177" s="1" t="s">
        <v>1198</v>
      </c>
      <c r="V177" s="1" t="s">
        <v>1244</v>
      </c>
    </row>
    <row r="178" s="1" customFormat="1" spans="1:22">
      <c r="A178" s="3">
        <v>999228733409103</v>
      </c>
      <c r="B178" s="1" t="s">
        <v>1287</v>
      </c>
      <c r="C178" s="1" t="s">
        <v>2235</v>
      </c>
      <c r="D178" s="1" t="s">
        <v>2236</v>
      </c>
      <c r="E178" s="1" t="s">
        <v>2237</v>
      </c>
      <c r="F178" s="1" t="s">
        <v>1272</v>
      </c>
      <c r="G178" s="1" t="s">
        <v>1313</v>
      </c>
      <c r="H178" s="1" t="s">
        <v>1234</v>
      </c>
      <c r="I178" s="1" t="s">
        <v>2238</v>
      </c>
      <c r="J178" s="1" t="s">
        <v>30</v>
      </c>
      <c r="K178" s="1" t="s">
        <v>2239</v>
      </c>
      <c r="L178" s="1" t="s">
        <v>2239</v>
      </c>
      <c r="M178" s="1" t="s">
        <v>1237</v>
      </c>
      <c r="N178" s="1" t="s">
        <v>1237</v>
      </c>
      <c r="O178" s="1" t="s">
        <v>1238</v>
      </c>
      <c r="P178" s="1" t="s">
        <v>1239</v>
      </c>
      <c r="Q178" s="1" t="s">
        <v>1240</v>
      </c>
      <c r="R178" s="1" t="s">
        <v>2240</v>
      </c>
      <c r="S178" s="1" t="s">
        <v>1242</v>
      </c>
      <c r="T178" s="1" t="s">
        <v>1243</v>
      </c>
      <c r="U178" s="1" t="s">
        <v>1198</v>
      </c>
      <c r="V178" s="1" t="s">
        <v>1283</v>
      </c>
    </row>
    <row r="179" s="1" customFormat="1" spans="1:22">
      <c r="A179" s="3">
        <v>999228734091154</v>
      </c>
      <c r="B179" s="1" t="s">
        <v>1287</v>
      </c>
      <c r="C179" s="1" t="s">
        <v>2241</v>
      </c>
      <c r="D179" s="1" t="s">
        <v>2242</v>
      </c>
      <c r="E179" s="1" t="s">
        <v>2243</v>
      </c>
      <c r="F179" s="1" t="s">
        <v>1272</v>
      </c>
      <c r="G179" s="1" t="s">
        <v>1288</v>
      </c>
      <c r="H179" s="1" t="s">
        <v>1234</v>
      </c>
      <c r="I179" s="1" t="s">
        <v>2202</v>
      </c>
      <c r="J179" s="1" t="s">
        <v>30</v>
      </c>
      <c r="K179" s="1" t="s">
        <v>2203</v>
      </c>
      <c r="L179" s="1" t="s">
        <v>2203</v>
      </c>
      <c r="M179" s="1" t="s">
        <v>1237</v>
      </c>
      <c r="N179" s="1" t="s">
        <v>1237</v>
      </c>
      <c r="O179" s="1" t="s">
        <v>1238</v>
      </c>
      <c r="P179" s="1" t="s">
        <v>1239</v>
      </c>
      <c r="Q179" s="1" t="s">
        <v>1240</v>
      </c>
      <c r="R179" s="1" t="s">
        <v>2244</v>
      </c>
      <c r="S179" s="1" t="s">
        <v>1242</v>
      </c>
      <c r="T179" s="1" t="s">
        <v>1243</v>
      </c>
      <c r="U179" s="1" t="s">
        <v>1198</v>
      </c>
      <c r="V179" s="1" t="s">
        <v>1244</v>
      </c>
    </row>
    <row r="180" s="1" customFormat="1" spans="1:22">
      <c r="A180" s="3">
        <v>999228740017266</v>
      </c>
      <c r="B180" s="1" t="s">
        <v>1287</v>
      </c>
      <c r="C180" s="1" t="s">
        <v>2245</v>
      </c>
      <c r="D180" s="1" t="s">
        <v>2242</v>
      </c>
      <c r="E180" s="1" t="s">
        <v>2246</v>
      </c>
      <c r="F180" s="1" t="s">
        <v>1272</v>
      </c>
      <c r="G180" s="1" t="s">
        <v>1296</v>
      </c>
      <c r="H180" s="1" t="s">
        <v>1234</v>
      </c>
      <c r="I180" s="1" t="s">
        <v>2247</v>
      </c>
      <c r="J180" s="1" t="s">
        <v>30</v>
      </c>
      <c r="K180" s="1" t="s">
        <v>2248</v>
      </c>
      <c r="L180" s="1" t="s">
        <v>2248</v>
      </c>
      <c r="M180" s="1" t="s">
        <v>1237</v>
      </c>
      <c r="N180" s="1" t="s">
        <v>1237</v>
      </c>
      <c r="O180" s="1" t="s">
        <v>1238</v>
      </c>
      <c r="P180" s="1" t="s">
        <v>1239</v>
      </c>
      <c r="Q180" s="1" t="s">
        <v>1240</v>
      </c>
      <c r="R180" s="1" t="s">
        <v>2249</v>
      </c>
      <c r="S180" s="1" t="s">
        <v>1242</v>
      </c>
      <c r="T180" s="1" t="s">
        <v>1243</v>
      </c>
      <c r="U180" s="1" t="s">
        <v>1198</v>
      </c>
      <c r="V180" s="1" t="s">
        <v>1244</v>
      </c>
    </row>
    <row r="181" s="1" customFormat="1" spans="1:22">
      <c r="A181" s="3">
        <v>999228744306324</v>
      </c>
      <c r="B181" s="1" t="s">
        <v>1287</v>
      </c>
      <c r="C181" s="1" t="s">
        <v>2250</v>
      </c>
      <c r="D181" s="1" t="s">
        <v>1342</v>
      </c>
      <c r="E181" s="1" t="s">
        <v>2251</v>
      </c>
      <c r="F181" s="1" t="s">
        <v>1272</v>
      </c>
      <c r="G181" s="1" t="s">
        <v>1296</v>
      </c>
      <c r="H181" s="1" t="s">
        <v>1234</v>
      </c>
      <c r="I181" s="1" t="s">
        <v>2252</v>
      </c>
      <c r="J181" s="1" t="s">
        <v>30</v>
      </c>
      <c r="K181" s="1" t="s">
        <v>2253</v>
      </c>
      <c r="L181" s="1" t="s">
        <v>2253</v>
      </c>
      <c r="M181" s="1" t="s">
        <v>1237</v>
      </c>
      <c r="N181" s="1" t="s">
        <v>1237</v>
      </c>
      <c r="O181" s="1" t="s">
        <v>1238</v>
      </c>
      <c r="P181" s="1" t="s">
        <v>1239</v>
      </c>
      <c r="Q181" s="1" t="s">
        <v>1240</v>
      </c>
      <c r="R181" s="1" t="s">
        <v>2254</v>
      </c>
      <c r="S181" s="1" t="s">
        <v>1242</v>
      </c>
      <c r="T181" s="1" t="s">
        <v>1243</v>
      </c>
      <c r="U181" s="1" t="s">
        <v>1198</v>
      </c>
      <c r="V181" s="1" t="s">
        <v>1325</v>
      </c>
    </row>
    <row r="182" s="1" customFormat="1" spans="1:22">
      <c r="A182" s="3">
        <v>999228747388101</v>
      </c>
      <c r="B182" s="1" t="s">
        <v>1287</v>
      </c>
      <c r="C182" s="1" t="s">
        <v>2255</v>
      </c>
      <c r="D182" s="1" t="s">
        <v>1342</v>
      </c>
      <c r="E182" s="1" t="s">
        <v>2256</v>
      </c>
      <c r="F182" s="1" t="s">
        <v>1272</v>
      </c>
      <c r="G182" s="1" t="s">
        <v>1288</v>
      </c>
      <c r="H182" s="1" t="s">
        <v>1234</v>
      </c>
      <c r="I182" s="1" t="s">
        <v>2257</v>
      </c>
      <c r="J182" s="1" t="s">
        <v>30</v>
      </c>
      <c r="K182" s="1" t="s">
        <v>2258</v>
      </c>
      <c r="L182" s="1" t="s">
        <v>2258</v>
      </c>
      <c r="M182" s="1" t="s">
        <v>1237</v>
      </c>
      <c r="N182" s="1" t="s">
        <v>1237</v>
      </c>
      <c r="O182" s="1" t="s">
        <v>1238</v>
      </c>
      <c r="P182" s="1" t="s">
        <v>1239</v>
      </c>
      <c r="Q182" s="1" t="s">
        <v>1240</v>
      </c>
      <c r="R182" s="1" t="s">
        <v>2259</v>
      </c>
      <c r="S182" s="1" t="s">
        <v>1242</v>
      </c>
      <c r="T182" s="1" t="s">
        <v>1243</v>
      </c>
      <c r="U182" s="1" t="s">
        <v>1198</v>
      </c>
      <c r="V182" s="1" t="s">
        <v>1325</v>
      </c>
    </row>
    <row r="183" s="1" customFormat="1" spans="1:22">
      <c r="A183" s="3">
        <v>999228748686933</v>
      </c>
      <c r="B183" s="1" t="s">
        <v>1272</v>
      </c>
      <c r="C183" s="1" t="s">
        <v>2260</v>
      </c>
      <c r="D183" s="1" t="s">
        <v>1342</v>
      </c>
      <c r="E183" s="1" t="s">
        <v>2261</v>
      </c>
      <c r="F183" s="1" t="s">
        <v>1272</v>
      </c>
      <c r="G183" s="1" t="s">
        <v>1288</v>
      </c>
      <c r="H183" s="1" t="s">
        <v>1234</v>
      </c>
      <c r="I183" s="1" t="s">
        <v>2262</v>
      </c>
      <c r="J183" s="1" t="s">
        <v>30</v>
      </c>
      <c r="K183" s="1" t="s">
        <v>2263</v>
      </c>
      <c r="L183" s="1" t="s">
        <v>2263</v>
      </c>
      <c r="M183" s="1" t="s">
        <v>1237</v>
      </c>
      <c r="N183" s="1" t="s">
        <v>1237</v>
      </c>
      <c r="O183" s="1" t="s">
        <v>1238</v>
      </c>
      <c r="P183" s="1" t="s">
        <v>1239</v>
      </c>
      <c r="Q183" s="1" t="s">
        <v>1240</v>
      </c>
      <c r="R183" s="1" t="s">
        <v>2264</v>
      </c>
      <c r="S183" s="1" t="s">
        <v>1242</v>
      </c>
      <c r="T183" s="1" t="s">
        <v>1243</v>
      </c>
      <c r="U183" s="1" t="s">
        <v>1198</v>
      </c>
      <c r="V183" s="1" t="s">
        <v>1325</v>
      </c>
    </row>
    <row r="184" s="1" customFormat="1" spans="1:22">
      <c r="A184" s="3">
        <v>999228748701247</v>
      </c>
      <c r="B184" s="1" t="s">
        <v>1272</v>
      </c>
      <c r="C184" s="1" t="s">
        <v>2265</v>
      </c>
      <c r="D184" s="1" t="s">
        <v>1342</v>
      </c>
      <c r="E184" s="1" t="s">
        <v>2266</v>
      </c>
      <c r="F184" s="1" t="s">
        <v>1272</v>
      </c>
      <c r="G184" s="1" t="s">
        <v>1288</v>
      </c>
      <c r="H184" s="1" t="s">
        <v>1234</v>
      </c>
      <c r="I184" s="1" t="s">
        <v>2262</v>
      </c>
      <c r="J184" s="1" t="s">
        <v>30</v>
      </c>
      <c r="K184" s="1" t="s">
        <v>2263</v>
      </c>
      <c r="L184" s="1" t="s">
        <v>2263</v>
      </c>
      <c r="M184" s="1" t="s">
        <v>1237</v>
      </c>
      <c r="N184" s="1" t="s">
        <v>1237</v>
      </c>
      <c r="O184" s="1" t="s">
        <v>1238</v>
      </c>
      <c r="P184" s="1" t="s">
        <v>1239</v>
      </c>
      <c r="Q184" s="1" t="s">
        <v>1240</v>
      </c>
      <c r="R184" s="1" t="s">
        <v>2267</v>
      </c>
      <c r="S184" s="1" t="s">
        <v>1242</v>
      </c>
      <c r="T184" s="1" t="s">
        <v>1243</v>
      </c>
      <c r="U184" s="1" t="s">
        <v>1198</v>
      </c>
      <c r="V184" s="1" t="s">
        <v>1325</v>
      </c>
    </row>
    <row r="185" s="1" customFormat="1" spans="1:22">
      <c r="A185" s="3">
        <v>999228748779471</v>
      </c>
      <c r="B185" s="1" t="s">
        <v>1272</v>
      </c>
      <c r="C185" s="1" t="s">
        <v>2268</v>
      </c>
      <c r="D185" s="1" t="s">
        <v>1946</v>
      </c>
      <c r="E185" s="1" t="s">
        <v>2269</v>
      </c>
      <c r="F185" s="1" t="s">
        <v>1272</v>
      </c>
      <c r="G185" s="1" t="s">
        <v>1288</v>
      </c>
      <c r="H185" s="1" t="s">
        <v>1234</v>
      </c>
      <c r="I185" s="1" t="s">
        <v>2270</v>
      </c>
      <c r="J185" s="1" t="s">
        <v>30</v>
      </c>
      <c r="K185" s="1" t="s">
        <v>2271</v>
      </c>
      <c r="L185" s="1" t="s">
        <v>2271</v>
      </c>
      <c r="M185" s="1" t="s">
        <v>1237</v>
      </c>
      <c r="N185" s="1" t="s">
        <v>1237</v>
      </c>
      <c r="O185" s="1" t="s">
        <v>1238</v>
      </c>
      <c r="P185" s="1" t="s">
        <v>1239</v>
      </c>
      <c r="Q185" s="1" t="s">
        <v>1240</v>
      </c>
      <c r="R185" s="1" t="s">
        <v>2272</v>
      </c>
      <c r="S185" s="1" t="s">
        <v>1242</v>
      </c>
      <c r="T185" s="1" t="s">
        <v>1243</v>
      </c>
      <c r="U185" s="1" t="s">
        <v>1198</v>
      </c>
      <c r="V185" s="1" t="s">
        <v>1244</v>
      </c>
    </row>
    <row r="186" s="1" customFormat="1" spans="1:22">
      <c r="A186" s="3">
        <v>999228748794099</v>
      </c>
      <c r="B186" s="1" t="s">
        <v>1272</v>
      </c>
      <c r="C186" s="1" t="s">
        <v>2273</v>
      </c>
      <c r="D186" s="1" t="s">
        <v>1946</v>
      </c>
      <c r="E186" s="1" t="s">
        <v>2269</v>
      </c>
      <c r="F186" s="1" t="s">
        <v>1288</v>
      </c>
      <c r="G186" s="1" t="s">
        <v>1296</v>
      </c>
      <c r="H186" s="1" t="s">
        <v>1234</v>
      </c>
      <c r="I186" s="1" t="s">
        <v>2270</v>
      </c>
      <c r="J186" s="1" t="s">
        <v>30</v>
      </c>
      <c r="K186" s="1" t="s">
        <v>2271</v>
      </c>
      <c r="L186" s="1" t="s">
        <v>2271</v>
      </c>
      <c r="M186" s="1" t="s">
        <v>1237</v>
      </c>
      <c r="N186" s="1" t="s">
        <v>1237</v>
      </c>
      <c r="O186" s="1" t="s">
        <v>1238</v>
      </c>
      <c r="P186" s="1" t="s">
        <v>1239</v>
      </c>
      <c r="Q186" s="1" t="s">
        <v>1240</v>
      </c>
      <c r="R186" s="1" t="s">
        <v>2274</v>
      </c>
      <c r="S186" s="1" t="s">
        <v>1242</v>
      </c>
      <c r="T186" s="1" t="s">
        <v>1243</v>
      </c>
      <c r="U186" s="1" t="s">
        <v>1198</v>
      </c>
      <c r="V186" s="1" t="s">
        <v>1244</v>
      </c>
    </row>
    <row r="187" s="1" customFormat="1" spans="1:22">
      <c r="A187" s="3">
        <v>999228748804874</v>
      </c>
      <c r="B187" s="1" t="s">
        <v>1272</v>
      </c>
      <c r="C187" s="1" t="s">
        <v>2275</v>
      </c>
      <c r="D187" s="1" t="s">
        <v>1946</v>
      </c>
      <c r="E187" s="1" t="s">
        <v>2269</v>
      </c>
      <c r="F187" s="1" t="s">
        <v>1296</v>
      </c>
      <c r="G187" s="1" t="s">
        <v>1313</v>
      </c>
      <c r="H187" s="1" t="s">
        <v>1234</v>
      </c>
      <c r="I187" s="1" t="s">
        <v>2270</v>
      </c>
      <c r="J187" s="1" t="s">
        <v>30</v>
      </c>
      <c r="K187" s="1" t="s">
        <v>2271</v>
      </c>
      <c r="L187" s="1" t="s">
        <v>2271</v>
      </c>
      <c r="M187" s="1" t="s">
        <v>1237</v>
      </c>
      <c r="N187" s="1" t="s">
        <v>1237</v>
      </c>
      <c r="O187" s="1" t="s">
        <v>1238</v>
      </c>
      <c r="P187" s="1" t="s">
        <v>1239</v>
      </c>
      <c r="Q187" s="1" t="s">
        <v>1240</v>
      </c>
      <c r="R187" s="1" t="s">
        <v>2276</v>
      </c>
      <c r="S187" s="1" t="s">
        <v>1242</v>
      </c>
      <c r="T187" s="1" t="s">
        <v>1243</v>
      </c>
      <c r="U187" s="1" t="s">
        <v>1198</v>
      </c>
      <c r="V187" s="1" t="s">
        <v>1244</v>
      </c>
    </row>
    <row r="188" s="1" customFormat="1" spans="1:22">
      <c r="A188" s="3">
        <v>999228751216981</v>
      </c>
      <c r="B188" s="1" t="s">
        <v>1272</v>
      </c>
      <c r="C188" s="1" t="s">
        <v>2277</v>
      </c>
      <c r="D188" s="1" t="s">
        <v>1622</v>
      </c>
      <c r="E188" s="1" t="s">
        <v>1909</v>
      </c>
      <c r="F188" s="1" t="s">
        <v>1272</v>
      </c>
      <c r="G188" s="1" t="s">
        <v>1296</v>
      </c>
      <c r="H188" s="1" t="s">
        <v>1234</v>
      </c>
      <c r="I188" s="1" t="s">
        <v>2278</v>
      </c>
      <c r="J188" s="1" t="s">
        <v>30</v>
      </c>
      <c r="K188" s="1" t="s">
        <v>2279</v>
      </c>
      <c r="L188" s="1" t="s">
        <v>2279</v>
      </c>
      <c r="M188" s="1" t="s">
        <v>1237</v>
      </c>
      <c r="N188" s="1" t="s">
        <v>1237</v>
      </c>
      <c r="O188" s="1" t="s">
        <v>1238</v>
      </c>
      <c r="P188" s="1" t="s">
        <v>1239</v>
      </c>
      <c r="Q188" s="1" t="s">
        <v>1240</v>
      </c>
      <c r="R188" s="1" t="s">
        <v>2280</v>
      </c>
      <c r="S188" s="1" t="s">
        <v>1242</v>
      </c>
      <c r="T188" s="1" t="s">
        <v>1243</v>
      </c>
      <c r="U188" s="1" t="s">
        <v>1198</v>
      </c>
      <c r="V188" s="1" t="s">
        <v>1244</v>
      </c>
    </row>
    <row r="189" s="1" customFormat="1" spans="1:22">
      <c r="A189" s="3">
        <v>999228751328145</v>
      </c>
      <c r="B189" s="1" t="s">
        <v>1272</v>
      </c>
      <c r="C189" s="1" t="s">
        <v>2281</v>
      </c>
      <c r="D189" s="1" t="s">
        <v>1452</v>
      </c>
      <c r="E189" s="1" t="s">
        <v>2282</v>
      </c>
      <c r="F189" s="1" t="s">
        <v>1272</v>
      </c>
      <c r="G189" s="1" t="s">
        <v>1288</v>
      </c>
      <c r="H189" s="1" t="s">
        <v>1234</v>
      </c>
      <c r="I189" s="1" t="s">
        <v>2283</v>
      </c>
      <c r="J189" s="1" t="s">
        <v>30</v>
      </c>
      <c r="K189" s="1" t="s">
        <v>2284</v>
      </c>
      <c r="L189" s="1" t="s">
        <v>2284</v>
      </c>
      <c r="M189" s="1" t="s">
        <v>1237</v>
      </c>
      <c r="N189" s="1" t="s">
        <v>1237</v>
      </c>
      <c r="O189" s="1" t="s">
        <v>1238</v>
      </c>
      <c r="P189" s="1" t="s">
        <v>1239</v>
      </c>
      <c r="Q189" s="1" t="s">
        <v>1240</v>
      </c>
      <c r="R189" s="1" t="s">
        <v>2285</v>
      </c>
      <c r="S189" s="1" t="s">
        <v>1242</v>
      </c>
      <c r="T189" s="1" t="s">
        <v>1243</v>
      </c>
      <c r="U189" s="1" t="s">
        <v>1198</v>
      </c>
      <c r="V189" s="1" t="s">
        <v>1244</v>
      </c>
    </row>
    <row r="190" s="1" customFormat="1" spans="1:22">
      <c r="A190" s="3">
        <v>999228751478371</v>
      </c>
      <c r="B190" s="1" t="s">
        <v>1272</v>
      </c>
      <c r="C190" s="1" t="s">
        <v>2286</v>
      </c>
      <c r="D190" s="1" t="s">
        <v>2287</v>
      </c>
      <c r="E190" s="1" t="s">
        <v>2288</v>
      </c>
      <c r="F190" s="1" t="s">
        <v>1313</v>
      </c>
      <c r="G190" s="1" t="s">
        <v>1297</v>
      </c>
      <c r="H190" s="1" t="s">
        <v>1234</v>
      </c>
      <c r="I190" s="1" t="s">
        <v>2289</v>
      </c>
      <c r="J190" s="1" t="s">
        <v>30</v>
      </c>
      <c r="K190" s="1" t="s">
        <v>2290</v>
      </c>
      <c r="L190" s="1" t="s">
        <v>2290</v>
      </c>
      <c r="M190" s="1" t="s">
        <v>1237</v>
      </c>
      <c r="N190" s="1" t="s">
        <v>1237</v>
      </c>
      <c r="O190" s="1" t="s">
        <v>1238</v>
      </c>
      <c r="P190" s="1" t="s">
        <v>1239</v>
      </c>
      <c r="Q190" s="1" t="s">
        <v>1240</v>
      </c>
      <c r="R190" s="1" t="s">
        <v>2291</v>
      </c>
      <c r="S190" s="1" t="s">
        <v>1242</v>
      </c>
      <c r="T190" s="1" t="s">
        <v>1243</v>
      </c>
      <c r="U190" s="1" t="s">
        <v>1198</v>
      </c>
      <c r="V190" s="1" t="s">
        <v>1325</v>
      </c>
    </row>
    <row r="191" s="1" customFormat="1" spans="1:22">
      <c r="A191" s="3">
        <v>999228751605655</v>
      </c>
      <c r="B191" s="1" t="s">
        <v>1272</v>
      </c>
      <c r="C191" s="1" t="s">
        <v>2292</v>
      </c>
      <c r="D191" s="1" t="s">
        <v>2293</v>
      </c>
      <c r="E191" s="1" t="s">
        <v>2294</v>
      </c>
      <c r="F191" s="1" t="s">
        <v>1272</v>
      </c>
      <c r="G191" s="1" t="s">
        <v>1296</v>
      </c>
      <c r="H191" s="1" t="s">
        <v>1234</v>
      </c>
      <c r="I191" s="1" t="s">
        <v>2295</v>
      </c>
      <c r="J191" s="1" t="s">
        <v>30</v>
      </c>
      <c r="K191" s="1" t="s">
        <v>2296</v>
      </c>
      <c r="L191" s="1" t="s">
        <v>2296</v>
      </c>
      <c r="M191" s="1" t="s">
        <v>1237</v>
      </c>
      <c r="N191" s="1" t="s">
        <v>1237</v>
      </c>
      <c r="O191" s="1" t="s">
        <v>1238</v>
      </c>
      <c r="P191" s="1" t="s">
        <v>1239</v>
      </c>
      <c r="Q191" s="1" t="s">
        <v>1240</v>
      </c>
      <c r="R191" s="1" t="s">
        <v>2297</v>
      </c>
      <c r="S191" s="1" t="s">
        <v>1242</v>
      </c>
      <c r="T191" s="1" t="s">
        <v>1243</v>
      </c>
      <c r="U191" s="1" t="s">
        <v>1198</v>
      </c>
      <c r="V191" s="1" t="s">
        <v>1244</v>
      </c>
    </row>
    <row r="192" s="1" customFormat="1" spans="1:22">
      <c r="A192" s="3">
        <v>999228760932068</v>
      </c>
      <c r="B192" s="1" t="s">
        <v>1272</v>
      </c>
      <c r="C192" s="1" t="s">
        <v>2298</v>
      </c>
      <c r="D192" s="1" t="s">
        <v>2299</v>
      </c>
      <c r="E192" s="1" t="s">
        <v>2300</v>
      </c>
      <c r="F192" s="1" t="s">
        <v>1272</v>
      </c>
      <c r="G192" s="1" t="s">
        <v>1296</v>
      </c>
      <c r="H192" s="1" t="s">
        <v>1234</v>
      </c>
      <c r="I192" s="1" t="s">
        <v>2301</v>
      </c>
      <c r="J192" s="1" t="s">
        <v>30</v>
      </c>
      <c r="K192" s="1" t="s">
        <v>2302</v>
      </c>
      <c r="L192" s="1" t="s">
        <v>2302</v>
      </c>
      <c r="M192" s="1" t="s">
        <v>1237</v>
      </c>
      <c r="N192" s="1" t="s">
        <v>1237</v>
      </c>
      <c r="O192" s="1" t="s">
        <v>1238</v>
      </c>
      <c r="P192" s="1" t="s">
        <v>1239</v>
      </c>
      <c r="Q192" s="1" t="s">
        <v>1240</v>
      </c>
      <c r="R192" s="1" t="s">
        <v>2303</v>
      </c>
      <c r="S192" s="1" t="s">
        <v>1242</v>
      </c>
      <c r="T192" s="1" t="s">
        <v>1243</v>
      </c>
      <c r="U192" s="1" t="s">
        <v>1198</v>
      </c>
      <c r="V192" s="1" t="s">
        <v>1244</v>
      </c>
    </row>
    <row r="193" s="1" customFormat="1" spans="1:22">
      <c r="A193" s="3">
        <v>999228761440805</v>
      </c>
      <c r="B193" s="1" t="s">
        <v>1272</v>
      </c>
      <c r="C193" s="1" t="s">
        <v>2304</v>
      </c>
      <c r="D193" s="1" t="s">
        <v>1952</v>
      </c>
      <c r="E193" s="1" t="s">
        <v>2305</v>
      </c>
      <c r="F193" s="1" t="s">
        <v>1272</v>
      </c>
      <c r="G193" s="1" t="s">
        <v>1296</v>
      </c>
      <c r="H193" s="1" t="s">
        <v>1234</v>
      </c>
      <c r="I193" s="1" t="s">
        <v>2306</v>
      </c>
      <c r="J193" s="1" t="s">
        <v>30</v>
      </c>
      <c r="K193" s="1" t="s">
        <v>2307</v>
      </c>
      <c r="L193" s="1" t="s">
        <v>2307</v>
      </c>
      <c r="M193" s="1" t="s">
        <v>1237</v>
      </c>
      <c r="N193" s="1" t="s">
        <v>1237</v>
      </c>
      <c r="O193" s="1" t="s">
        <v>1238</v>
      </c>
      <c r="P193" s="1" t="s">
        <v>1239</v>
      </c>
      <c r="Q193" s="1" t="s">
        <v>1240</v>
      </c>
      <c r="R193" s="1" t="s">
        <v>2308</v>
      </c>
      <c r="S193" s="1" t="s">
        <v>1242</v>
      </c>
      <c r="T193" s="1" t="s">
        <v>1243</v>
      </c>
      <c r="U193" s="1" t="s">
        <v>1198</v>
      </c>
      <c r="V193" s="1" t="s">
        <v>1244</v>
      </c>
    </row>
    <row r="194" s="1" customFormat="1" spans="1:22">
      <c r="A194" s="3">
        <v>999228761755237</v>
      </c>
      <c r="B194" s="1" t="s">
        <v>1272</v>
      </c>
      <c r="C194" s="1" t="s">
        <v>2309</v>
      </c>
      <c r="D194" s="1" t="s">
        <v>1622</v>
      </c>
      <c r="E194" s="1" t="s">
        <v>2310</v>
      </c>
      <c r="F194" s="1" t="s">
        <v>1296</v>
      </c>
      <c r="G194" s="1" t="s">
        <v>1297</v>
      </c>
      <c r="H194" s="1" t="s">
        <v>1234</v>
      </c>
      <c r="I194" s="1" t="s">
        <v>2311</v>
      </c>
      <c r="J194" s="1" t="s">
        <v>30</v>
      </c>
      <c r="K194" s="1" t="s">
        <v>2312</v>
      </c>
      <c r="L194" s="1" t="s">
        <v>2312</v>
      </c>
      <c r="M194" s="1" t="s">
        <v>1237</v>
      </c>
      <c r="N194" s="1" t="s">
        <v>1237</v>
      </c>
      <c r="O194" s="1" t="s">
        <v>1238</v>
      </c>
      <c r="P194" s="1" t="s">
        <v>1239</v>
      </c>
      <c r="Q194" s="1" t="s">
        <v>1240</v>
      </c>
      <c r="R194" s="1" t="s">
        <v>2313</v>
      </c>
      <c r="S194" s="1" t="s">
        <v>1242</v>
      </c>
      <c r="T194" s="1" t="s">
        <v>1243</v>
      </c>
      <c r="U194" s="1" t="s">
        <v>1198</v>
      </c>
      <c r="V194" s="1" t="s">
        <v>1244</v>
      </c>
    </row>
    <row r="195" s="1" customFormat="1" spans="1:22">
      <c r="A195" s="3">
        <v>999228762635213</v>
      </c>
      <c r="B195" s="1" t="s">
        <v>1272</v>
      </c>
      <c r="C195" s="1" t="s">
        <v>2314</v>
      </c>
      <c r="D195" s="1" t="s">
        <v>1549</v>
      </c>
      <c r="E195" s="1" t="s">
        <v>2315</v>
      </c>
      <c r="F195" s="1" t="s">
        <v>1288</v>
      </c>
      <c r="G195" s="1" t="s">
        <v>1296</v>
      </c>
      <c r="H195" s="1" t="s">
        <v>1234</v>
      </c>
      <c r="I195" s="1" t="s">
        <v>2316</v>
      </c>
      <c r="J195" s="1" t="s">
        <v>30</v>
      </c>
      <c r="K195" s="1" t="s">
        <v>2317</v>
      </c>
      <c r="L195" s="1" t="s">
        <v>2317</v>
      </c>
      <c r="M195" s="1" t="s">
        <v>1237</v>
      </c>
      <c r="N195" s="1" t="s">
        <v>1237</v>
      </c>
      <c r="O195" s="1" t="s">
        <v>1238</v>
      </c>
      <c r="P195" s="1" t="s">
        <v>1239</v>
      </c>
      <c r="Q195" s="1" t="s">
        <v>1240</v>
      </c>
      <c r="R195" s="1" t="s">
        <v>2318</v>
      </c>
      <c r="S195" s="1" t="s">
        <v>1242</v>
      </c>
      <c r="T195" s="1" t="s">
        <v>1243</v>
      </c>
      <c r="U195" s="1" t="s">
        <v>1198</v>
      </c>
      <c r="V195" s="1" t="s">
        <v>1325</v>
      </c>
    </row>
    <row r="196" s="1" customFormat="1" spans="1:22">
      <c r="A196" s="3">
        <v>999228764372814</v>
      </c>
      <c r="B196" s="1" t="s">
        <v>1272</v>
      </c>
      <c r="C196" s="1" t="s">
        <v>2319</v>
      </c>
      <c r="D196" s="1" t="s">
        <v>1870</v>
      </c>
      <c r="E196" s="1" t="s">
        <v>2320</v>
      </c>
      <c r="F196" s="1" t="s">
        <v>1272</v>
      </c>
      <c r="G196" s="1" t="s">
        <v>1288</v>
      </c>
      <c r="H196" s="1" t="s">
        <v>1234</v>
      </c>
      <c r="I196" s="1" t="s">
        <v>2321</v>
      </c>
      <c r="J196" s="1" t="s">
        <v>30</v>
      </c>
      <c r="K196" s="1" t="s">
        <v>2322</v>
      </c>
      <c r="L196" s="1" t="s">
        <v>2322</v>
      </c>
      <c r="M196" s="1" t="s">
        <v>1237</v>
      </c>
      <c r="N196" s="1" t="s">
        <v>1237</v>
      </c>
      <c r="O196" s="1" t="s">
        <v>1238</v>
      </c>
      <c r="P196" s="1" t="s">
        <v>1239</v>
      </c>
      <c r="Q196" s="1" t="s">
        <v>1240</v>
      </c>
      <c r="R196" s="1" t="s">
        <v>2323</v>
      </c>
      <c r="S196" s="1" t="s">
        <v>1242</v>
      </c>
      <c r="T196" s="1" t="s">
        <v>1243</v>
      </c>
      <c r="U196" s="1" t="s">
        <v>1198</v>
      </c>
      <c r="V196" s="1" t="s">
        <v>1244</v>
      </c>
    </row>
    <row r="197" s="1" customFormat="1" spans="1:22">
      <c r="A197" s="3">
        <v>999228764534111</v>
      </c>
      <c r="B197" s="1" t="s">
        <v>1272</v>
      </c>
      <c r="C197" s="1" t="s">
        <v>2324</v>
      </c>
      <c r="D197" s="1" t="s">
        <v>1952</v>
      </c>
      <c r="E197" s="1" t="s">
        <v>2325</v>
      </c>
      <c r="F197" s="1" t="s">
        <v>1272</v>
      </c>
      <c r="G197" s="1" t="s">
        <v>1288</v>
      </c>
      <c r="H197" s="1" t="s">
        <v>1234</v>
      </c>
      <c r="I197" s="1" t="s">
        <v>2306</v>
      </c>
      <c r="J197" s="1" t="s">
        <v>30</v>
      </c>
      <c r="K197" s="1" t="s">
        <v>2307</v>
      </c>
      <c r="L197" s="1" t="s">
        <v>2307</v>
      </c>
      <c r="M197" s="1" t="s">
        <v>1237</v>
      </c>
      <c r="N197" s="1" t="s">
        <v>1237</v>
      </c>
      <c r="O197" s="1" t="s">
        <v>1238</v>
      </c>
      <c r="P197" s="1" t="s">
        <v>1239</v>
      </c>
      <c r="Q197" s="1" t="s">
        <v>1240</v>
      </c>
      <c r="R197" s="1" t="s">
        <v>2326</v>
      </c>
      <c r="S197" s="1" t="s">
        <v>1242</v>
      </c>
      <c r="T197" s="1" t="s">
        <v>1243</v>
      </c>
      <c r="U197" s="1" t="s">
        <v>1198</v>
      </c>
      <c r="V197" s="1" t="s">
        <v>1244</v>
      </c>
    </row>
    <row r="198" s="1" customFormat="1" spans="1:22">
      <c r="A198" s="3">
        <v>999228765604737</v>
      </c>
      <c r="B198" s="1" t="s">
        <v>1272</v>
      </c>
      <c r="C198" s="1" t="s">
        <v>2327</v>
      </c>
      <c r="D198" s="1" t="s">
        <v>2328</v>
      </c>
      <c r="E198" s="1" t="s">
        <v>2329</v>
      </c>
      <c r="F198" s="1" t="s">
        <v>1313</v>
      </c>
      <c r="G198" s="1" t="s">
        <v>1297</v>
      </c>
      <c r="H198" s="1" t="s">
        <v>1234</v>
      </c>
      <c r="I198" s="1" t="s">
        <v>2330</v>
      </c>
      <c r="J198" s="1" t="s">
        <v>30</v>
      </c>
      <c r="K198" s="1" t="s">
        <v>2331</v>
      </c>
      <c r="L198" s="1" t="s">
        <v>2331</v>
      </c>
      <c r="M198" s="1" t="s">
        <v>1237</v>
      </c>
      <c r="N198" s="1" t="s">
        <v>1237</v>
      </c>
      <c r="O198" s="1" t="s">
        <v>1238</v>
      </c>
      <c r="P198" s="1" t="s">
        <v>1239</v>
      </c>
      <c r="Q198" s="1" t="s">
        <v>1240</v>
      </c>
      <c r="R198" s="1" t="s">
        <v>2332</v>
      </c>
      <c r="S198" s="1" t="s">
        <v>1242</v>
      </c>
      <c r="T198" s="1" t="s">
        <v>1243</v>
      </c>
      <c r="U198" s="1" t="s">
        <v>1198</v>
      </c>
      <c r="V198" s="1" t="s">
        <v>1244</v>
      </c>
    </row>
    <row r="199" s="1" customFormat="1" spans="1:22">
      <c r="A199" s="3">
        <v>999228766452179</v>
      </c>
      <c r="B199" s="1" t="s">
        <v>1272</v>
      </c>
      <c r="C199" s="1" t="s">
        <v>2333</v>
      </c>
      <c r="D199" s="1" t="s">
        <v>2334</v>
      </c>
      <c r="E199" s="1" t="s">
        <v>2335</v>
      </c>
      <c r="F199" s="1" t="s">
        <v>1272</v>
      </c>
      <c r="G199" s="1" t="s">
        <v>1313</v>
      </c>
      <c r="H199" s="1" t="s">
        <v>1234</v>
      </c>
      <c r="I199" s="1" t="s">
        <v>2336</v>
      </c>
      <c r="J199" s="1" t="s">
        <v>30</v>
      </c>
      <c r="K199" s="1" t="s">
        <v>2337</v>
      </c>
      <c r="L199" s="1" t="s">
        <v>2337</v>
      </c>
      <c r="M199" s="1" t="s">
        <v>1237</v>
      </c>
      <c r="N199" s="1" t="s">
        <v>1237</v>
      </c>
      <c r="O199" s="1" t="s">
        <v>1238</v>
      </c>
      <c r="P199" s="1" t="s">
        <v>1239</v>
      </c>
      <c r="Q199" s="1" t="s">
        <v>1240</v>
      </c>
      <c r="R199" s="1" t="s">
        <v>2338</v>
      </c>
      <c r="S199" s="1" t="s">
        <v>1242</v>
      </c>
      <c r="T199" s="1" t="s">
        <v>1243</v>
      </c>
      <c r="U199" s="1" t="s">
        <v>1198</v>
      </c>
      <c r="V199" s="1" t="s">
        <v>1244</v>
      </c>
    </row>
    <row r="200" s="1" customFormat="1" spans="1:22">
      <c r="A200" s="3">
        <v>999228767123840</v>
      </c>
      <c r="B200" s="1" t="s">
        <v>1272</v>
      </c>
      <c r="C200" s="1" t="s">
        <v>2339</v>
      </c>
      <c r="D200" s="1" t="s">
        <v>1852</v>
      </c>
      <c r="E200" s="1" t="s">
        <v>2340</v>
      </c>
      <c r="F200" s="1" t="s">
        <v>1296</v>
      </c>
      <c r="G200" s="1" t="s">
        <v>1313</v>
      </c>
      <c r="H200" s="1" t="s">
        <v>1234</v>
      </c>
      <c r="I200" s="1" t="s">
        <v>2341</v>
      </c>
      <c r="J200" s="1" t="s">
        <v>30</v>
      </c>
      <c r="K200" s="1" t="s">
        <v>2342</v>
      </c>
      <c r="L200" s="1" t="s">
        <v>2342</v>
      </c>
      <c r="M200" s="1" t="s">
        <v>1237</v>
      </c>
      <c r="N200" s="1" t="s">
        <v>1237</v>
      </c>
      <c r="O200" s="1" t="s">
        <v>1238</v>
      </c>
      <c r="P200" s="1" t="s">
        <v>1239</v>
      </c>
      <c r="Q200" s="1" t="s">
        <v>1240</v>
      </c>
      <c r="R200" s="1" t="s">
        <v>2343</v>
      </c>
      <c r="S200" s="1" t="s">
        <v>1242</v>
      </c>
      <c r="T200" s="1" t="s">
        <v>1243</v>
      </c>
      <c r="U200" s="1" t="s">
        <v>1198</v>
      </c>
      <c r="V200" s="1" t="s">
        <v>1244</v>
      </c>
    </row>
    <row r="201" s="1" customFormat="1" spans="1:22">
      <c r="A201" s="3">
        <v>999228767436500</v>
      </c>
      <c r="B201" s="1" t="s">
        <v>1272</v>
      </c>
      <c r="C201" s="1" t="s">
        <v>2344</v>
      </c>
      <c r="D201" s="1" t="s">
        <v>1980</v>
      </c>
      <c r="E201" s="1" t="s">
        <v>2345</v>
      </c>
      <c r="F201" s="1" t="s">
        <v>1288</v>
      </c>
      <c r="G201" s="1" t="s">
        <v>1296</v>
      </c>
      <c r="H201" s="1" t="s">
        <v>1234</v>
      </c>
      <c r="I201" s="1" t="s">
        <v>2346</v>
      </c>
      <c r="J201" s="1" t="s">
        <v>30</v>
      </c>
      <c r="K201" s="1" t="s">
        <v>2347</v>
      </c>
      <c r="L201" s="1" t="s">
        <v>2347</v>
      </c>
      <c r="M201" s="1" t="s">
        <v>1237</v>
      </c>
      <c r="N201" s="1" t="s">
        <v>1237</v>
      </c>
      <c r="O201" s="1" t="s">
        <v>1238</v>
      </c>
      <c r="P201" s="1" t="s">
        <v>1239</v>
      </c>
      <c r="Q201" s="1" t="s">
        <v>1240</v>
      </c>
      <c r="R201" s="1" t="s">
        <v>2348</v>
      </c>
      <c r="S201" s="1" t="s">
        <v>1242</v>
      </c>
      <c r="T201" s="1" t="s">
        <v>1243</v>
      </c>
      <c r="U201" s="1" t="s">
        <v>1198</v>
      </c>
      <c r="V201" s="1" t="s">
        <v>1244</v>
      </c>
    </row>
    <row r="202" s="1" customFormat="1" spans="1:22">
      <c r="A202" s="3">
        <v>999228767875636</v>
      </c>
      <c r="B202" s="1" t="s">
        <v>1272</v>
      </c>
      <c r="C202" s="1" t="s">
        <v>2349</v>
      </c>
      <c r="D202" s="1" t="s">
        <v>2242</v>
      </c>
      <c r="E202" s="1" t="s">
        <v>2350</v>
      </c>
      <c r="F202" s="1" t="s">
        <v>1288</v>
      </c>
      <c r="G202" s="1" t="s">
        <v>1296</v>
      </c>
      <c r="H202" s="1" t="s">
        <v>1234</v>
      </c>
      <c r="I202" s="1" t="s">
        <v>2351</v>
      </c>
      <c r="J202" s="1" t="s">
        <v>30</v>
      </c>
      <c r="K202" s="1" t="s">
        <v>2352</v>
      </c>
      <c r="L202" s="1" t="s">
        <v>2352</v>
      </c>
      <c r="M202" s="1" t="s">
        <v>1237</v>
      </c>
      <c r="N202" s="1" t="s">
        <v>1237</v>
      </c>
      <c r="O202" s="1" t="s">
        <v>1238</v>
      </c>
      <c r="P202" s="1" t="s">
        <v>1239</v>
      </c>
      <c r="Q202" s="1" t="s">
        <v>1240</v>
      </c>
      <c r="R202" s="1" t="s">
        <v>2353</v>
      </c>
      <c r="S202" s="1" t="s">
        <v>1242</v>
      </c>
      <c r="T202" s="1" t="s">
        <v>1243</v>
      </c>
      <c r="U202" s="1" t="s">
        <v>1198</v>
      </c>
      <c r="V202" s="1" t="s">
        <v>1244</v>
      </c>
    </row>
    <row r="203" s="1" customFormat="1" spans="1:22">
      <c r="A203" s="3">
        <v>999228768088194</v>
      </c>
      <c r="B203" s="1" t="s">
        <v>1272</v>
      </c>
      <c r="C203" s="1" t="s">
        <v>2354</v>
      </c>
      <c r="D203" s="1" t="s">
        <v>1342</v>
      </c>
      <c r="E203" s="1" t="s">
        <v>2261</v>
      </c>
      <c r="F203" s="1" t="s">
        <v>1288</v>
      </c>
      <c r="G203" s="1" t="s">
        <v>1296</v>
      </c>
      <c r="H203" s="1" t="s">
        <v>1234</v>
      </c>
      <c r="I203" s="1" t="s">
        <v>2355</v>
      </c>
      <c r="J203" s="1" t="s">
        <v>30</v>
      </c>
      <c r="K203" s="1" t="s">
        <v>2356</v>
      </c>
      <c r="L203" s="1" t="s">
        <v>2356</v>
      </c>
      <c r="M203" s="1" t="s">
        <v>1237</v>
      </c>
      <c r="N203" s="1" t="s">
        <v>1237</v>
      </c>
      <c r="O203" s="1" t="s">
        <v>1238</v>
      </c>
      <c r="P203" s="1" t="s">
        <v>1239</v>
      </c>
      <c r="Q203" s="1" t="s">
        <v>1240</v>
      </c>
      <c r="R203" s="1" t="s">
        <v>2357</v>
      </c>
      <c r="S203" s="1" t="s">
        <v>1242</v>
      </c>
      <c r="T203" s="1" t="s">
        <v>1243</v>
      </c>
      <c r="U203" s="1" t="s">
        <v>1198</v>
      </c>
      <c r="V203" s="1" t="s">
        <v>1325</v>
      </c>
    </row>
    <row r="204" s="1" customFormat="1" spans="1:22">
      <c r="A204" s="3">
        <v>999228768089178</v>
      </c>
      <c r="B204" s="1" t="s">
        <v>1272</v>
      </c>
      <c r="C204" s="1" t="s">
        <v>2358</v>
      </c>
      <c r="D204" s="1" t="s">
        <v>1342</v>
      </c>
      <c r="E204" s="1" t="s">
        <v>2359</v>
      </c>
      <c r="F204" s="1" t="s">
        <v>1288</v>
      </c>
      <c r="G204" s="1" t="s">
        <v>1296</v>
      </c>
      <c r="H204" s="1" t="s">
        <v>1234</v>
      </c>
      <c r="I204" s="1" t="s">
        <v>2355</v>
      </c>
      <c r="J204" s="1" t="s">
        <v>30</v>
      </c>
      <c r="K204" s="1" t="s">
        <v>2356</v>
      </c>
      <c r="L204" s="1" t="s">
        <v>2356</v>
      </c>
      <c r="M204" s="1" t="s">
        <v>1237</v>
      </c>
      <c r="N204" s="1" t="s">
        <v>1237</v>
      </c>
      <c r="O204" s="1" t="s">
        <v>1238</v>
      </c>
      <c r="P204" s="1" t="s">
        <v>1239</v>
      </c>
      <c r="Q204" s="1" t="s">
        <v>1240</v>
      </c>
      <c r="R204" s="1" t="s">
        <v>2360</v>
      </c>
      <c r="S204" s="1" t="s">
        <v>1242</v>
      </c>
      <c r="T204" s="1" t="s">
        <v>1243</v>
      </c>
      <c r="U204" s="1" t="s">
        <v>1198</v>
      </c>
      <c r="V204" s="1" t="s">
        <v>1325</v>
      </c>
    </row>
    <row r="205" s="1" customFormat="1" spans="1:22">
      <c r="A205" s="3">
        <v>999228768093258</v>
      </c>
      <c r="B205" s="1" t="s">
        <v>1272</v>
      </c>
      <c r="C205" s="1" t="s">
        <v>2361</v>
      </c>
      <c r="D205" s="1" t="s">
        <v>1342</v>
      </c>
      <c r="E205" s="1" t="s">
        <v>2362</v>
      </c>
      <c r="F205" s="1" t="s">
        <v>1288</v>
      </c>
      <c r="G205" s="1" t="s">
        <v>1296</v>
      </c>
      <c r="H205" s="1" t="s">
        <v>1234</v>
      </c>
      <c r="I205" s="1" t="s">
        <v>2355</v>
      </c>
      <c r="J205" s="1" t="s">
        <v>30</v>
      </c>
      <c r="K205" s="1" t="s">
        <v>2356</v>
      </c>
      <c r="L205" s="1" t="s">
        <v>2356</v>
      </c>
      <c r="M205" s="1" t="s">
        <v>1237</v>
      </c>
      <c r="N205" s="1" t="s">
        <v>1237</v>
      </c>
      <c r="O205" s="1" t="s">
        <v>1238</v>
      </c>
      <c r="P205" s="1" t="s">
        <v>1239</v>
      </c>
      <c r="Q205" s="1" t="s">
        <v>1240</v>
      </c>
      <c r="R205" s="1" t="s">
        <v>2363</v>
      </c>
      <c r="S205" s="1" t="s">
        <v>1242</v>
      </c>
      <c r="T205" s="1" t="s">
        <v>1243</v>
      </c>
      <c r="U205" s="1" t="s">
        <v>1198</v>
      </c>
      <c r="V205" s="1" t="s">
        <v>1325</v>
      </c>
    </row>
    <row r="206" s="1" customFormat="1" spans="1:22">
      <c r="A206" s="3">
        <v>999228774291177</v>
      </c>
      <c r="B206" s="1" t="s">
        <v>1272</v>
      </c>
      <c r="C206" s="1" t="s">
        <v>2364</v>
      </c>
      <c r="D206" s="1" t="s">
        <v>2299</v>
      </c>
      <c r="E206" s="1" t="s">
        <v>2365</v>
      </c>
      <c r="F206" s="1" t="s">
        <v>1296</v>
      </c>
      <c r="G206" s="1" t="s">
        <v>1313</v>
      </c>
      <c r="H206" s="1" t="s">
        <v>1234</v>
      </c>
      <c r="I206" s="1" t="s">
        <v>2366</v>
      </c>
      <c r="J206" s="1" t="s">
        <v>30</v>
      </c>
      <c r="K206" s="1" t="s">
        <v>2367</v>
      </c>
      <c r="L206" s="1" t="s">
        <v>2367</v>
      </c>
      <c r="M206" s="1" t="s">
        <v>1237</v>
      </c>
      <c r="N206" s="1" t="s">
        <v>1237</v>
      </c>
      <c r="O206" s="1" t="s">
        <v>1238</v>
      </c>
      <c r="P206" s="1" t="s">
        <v>1239</v>
      </c>
      <c r="Q206" s="1" t="s">
        <v>1240</v>
      </c>
      <c r="R206" s="1" t="s">
        <v>2368</v>
      </c>
      <c r="S206" s="1" t="s">
        <v>1242</v>
      </c>
      <c r="T206" s="1" t="s">
        <v>1243</v>
      </c>
      <c r="U206" s="1" t="s">
        <v>1198</v>
      </c>
      <c r="V206" s="1" t="s">
        <v>1244</v>
      </c>
    </row>
    <row r="207" s="1" customFormat="1" spans="1:22">
      <c r="A207" s="3">
        <v>999228775317520</v>
      </c>
      <c r="B207" s="1" t="s">
        <v>1272</v>
      </c>
      <c r="C207" s="1" t="s">
        <v>2369</v>
      </c>
      <c r="D207" s="1" t="s">
        <v>1342</v>
      </c>
      <c r="E207" s="1" t="s">
        <v>2370</v>
      </c>
      <c r="F207" s="1" t="s">
        <v>1288</v>
      </c>
      <c r="G207" s="1" t="s">
        <v>1296</v>
      </c>
      <c r="H207" s="1" t="s">
        <v>1234</v>
      </c>
      <c r="I207" s="1" t="s">
        <v>2371</v>
      </c>
      <c r="J207" s="1" t="s">
        <v>30</v>
      </c>
      <c r="K207" s="1" t="s">
        <v>2372</v>
      </c>
      <c r="L207" s="1" t="s">
        <v>2372</v>
      </c>
      <c r="M207" s="1" t="s">
        <v>1237</v>
      </c>
      <c r="N207" s="1" t="s">
        <v>1237</v>
      </c>
      <c r="O207" s="1" t="s">
        <v>1238</v>
      </c>
      <c r="P207" s="1" t="s">
        <v>1239</v>
      </c>
      <c r="Q207" s="1" t="s">
        <v>1240</v>
      </c>
      <c r="R207" s="1" t="s">
        <v>2373</v>
      </c>
      <c r="S207" s="1" t="s">
        <v>1242</v>
      </c>
      <c r="T207" s="1" t="s">
        <v>1243</v>
      </c>
      <c r="U207" s="1" t="s">
        <v>1198</v>
      </c>
      <c r="V207" s="1" t="s">
        <v>1325</v>
      </c>
    </row>
    <row r="208" s="1" customFormat="1" spans="1:22">
      <c r="A208" s="3">
        <v>999228776492519</v>
      </c>
      <c r="B208" s="1" t="s">
        <v>1288</v>
      </c>
      <c r="C208" s="1" t="s">
        <v>2374</v>
      </c>
      <c r="D208" s="1" t="s">
        <v>1622</v>
      </c>
      <c r="E208" s="1" t="s">
        <v>2375</v>
      </c>
      <c r="F208" s="1" t="s">
        <v>1296</v>
      </c>
      <c r="G208" s="1" t="s">
        <v>1297</v>
      </c>
      <c r="H208" s="1" t="s">
        <v>1234</v>
      </c>
      <c r="I208" s="1" t="s">
        <v>2376</v>
      </c>
      <c r="J208" s="1" t="s">
        <v>30</v>
      </c>
      <c r="K208" s="1" t="s">
        <v>2377</v>
      </c>
      <c r="L208" s="1" t="s">
        <v>2377</v>
      </c>
      <c r="M208" s="1" t="s">
        <v>1237</v>
      </c>
      <c r="N208" s="1" t="s">
        <v>1237</v>
      </c>
      <c r="O208" s="1" t="s">
        <v>1238</v>
      </c>
      <c r="P208" s="1" t="s">
        <v>1239</v>
      </c>
      <c r="Q208" s="1" t="s">
        <v>1240</v>
      </c>
      <c r="R208" s="1" t="s">
        <v>2378</v>
      </c>
      <c r="S208" s="1" t="s">
        <v>1242</v>
      </c>
      <c r="T208" s="1" t="s">
        <v>1243</v>
      </c>
      <c r="U208" s="1" t="s">
        <v>1198</v>
      </c>
      <c r="V208" s="1" t="s">
        <v>1244</v>
      </c>
    </row>
    <row r="209" s="1" customFormat="1" spans="1:22">
      <c r="A209" s="3">
        <v>999228776843275</v>
      </c>
      <c r="B209" s="1" t="s">
        <v>1288</v>
      </c>
      <c r="C209" s="1" t="s">
        <v>2379</v>
      </c>
      <c r="D209" s="1" t="s">
        <v>1342</v>
      </c>
      <c r="E209" s="1" t="s">
        <v>2380</v>
      </c>
      <c r="F209" s="1" t="s">
        <v>1288</v>
      </c>
      <c r="G209" s="1" t="s">
        <v>1296</v>
      </c>
      <c r="H209" s="1" t="s">
        <v>1234</v>
      </c>
      <c r="I209" s="1" t="s">
        <v>2355</v>
      </c>
      <c r="J209" s="1" t="s">
        <v>30</v>
      </c>
      <c r="K209" s="1" t="s">
        <v>2356</v>
      </c>
      <c r="L209" s="1" t="s">
        <v>2356</v>
      </c>
      <c r="M209" s="1" t="s">
        <v>1237</v>
      </c>
      <c r="N209" s="1" t="s">
        <v>1237</v>
      </c>
      <c r="O209" s="1" t="s">
        <v>1238</v>
      </c>
      <c r="P209" s="1" t="s">
        <v>1239</v>
      </c>
      <c r="Q209" s="1" t="s">
        <v>1240</v>
      </c>
      <c r="R209" s="1" t="s">
        <v>2381</v>
      </c>
      <c r="S209" s="1" t="s">
        <v>1242</v>
      </c>
      <c r="T209" s="1" t="s">
        <v>1243</v>
      </c>
      <c r="U209" s="1" t="s">
        <v>1198</v>
      </c>
      <c r="V209" s="1" t="s">
        <v>1325</v>
      </c>
    </row>
    <row r="210" s="1" customFormat="1" spans="1:22">
      <c r="A210" s="3">
        <v>999229264971364</v>
      </c>
      <c r="B210" s="1" t="s">
        <v>1288</v>
      </c>
      <c r="C210" s="1" t="s">
        <v>2382</v>
      </c>
      <c r="D210" s="1" t="s">
        <v>1870</v>
      </c>
      <c r="E210" s="1" t="s">
        <v>2383</v>
      </c>
      <c r="F210" s="1" t="s">
        <v>1288</v>
      </c>
      <c r="G210" s="1" t="s">
        <v>1296</v>
      </c>
      <c r="H210" s="1" t="s">
        <v>1234</v>
      </c>
      <c r="I210" s="1" t="s">
        <v>2384</v>
      </c>
      <c r="J210" s="1" t="s">
        <v>30</v>
      </c>
      <c r="K210" s="1" t="s">
        <v>2385</v>
      </c>
      <c r="L210" s="1" t="s">
        <v>2385</v>
      </c>
      <c r="M210" s="1" t="s">
        <v>1237</v>
      </c>
      <c r="N210" s="1" t="s">
        <v>1237</v>
      </c>
      <c r="O210" s="1" t="s">
        <v>1238</v>
      </c>
      <c r="P210" s="1" t="s">
        <v>1239</v>
      </c>
      <c r="Q210" s="1" t="s">
        <v>1240</v>
      </c>
      <c r="R210" s="1" t="s">
        <v>2386</v>
      </c>
      <c r="S210" s="1" t="s">
        <v>1242</v>
      </c>
      <c r="T210" s="1" t="s">
        <v>1243</v>
      </c>
      <c r="U210" s="1" t="s">
        <v>1198</v>
      </c>
      <c r="V210" s="1" t="s">
        <v>1244</v>
      </c>
    </row>
    <row r="211" s="1" customFormat="1" spans="1:22">
      <c r="A211" s="3">
        <v>999229266602526</v>
      </c>
      <c r="B211" s="1" t="s">
        <v>1288</v>
      </c>
      <c r="C211" s="1" t="s">
        <v>2387</v>
      </c>
      <c r="D211" s="1" t="s">
        <v>1342</v>
      </c>
      <c r="E211" s="1" t="s">
        <v>2388</v>
      </c>
      <c r="F211" s="1" t="s">
        <v>1313</v>
      </c>
      <c r="G211" s="1" t="s">
        <v>1297</v>
      </c>
      <c r="H211" s="1" t="s">
        <v>1234</v>
      </c>
      <c r="I211" s="1" t="s">
        <v>2262</v>
      </c>
      <c r="J211" s="1" t="s">
        <v>30</v>
      </c>
      <c r="K211" s="1" t="s">
        <v>2389</v>
      </c>
      <c r="L211" s="1" t="s">
        <v>2389</v>
      </c>
      <c r="M211" s="1" t="s">
        <v>1237</v>
      </c>
      <c r="N211" s="1" t="s">
        <v>1237</v>
      </c>
      <c r="O211" s="1" t="s">
        <v>1238</v>
      </c>
      <c r="P211" s="1" t="s">
        <v>1239</v>
      </c>
      <c r="Q211" s="1" t="s">
        <v>1240</v>
      </c>
      <c r="R211" s="1" t="s">
        <v>2390</v>
      </c>
      <c r="S211" s="1" t="s">
        <v>1242</v>
      </c>
      <c r="T211" s="1" t="s">
        <v>1243</v>
      </c>
      <c r="U211" s="1" t="s">
        <v>1198</v>
      </c>
      <c r="V211" s="1" t="s">
        <v>1325</v>
      </c>
    </row>
    <row r="212" s="1" customFormat="1" spans="1:22">
      <c r="A212" s="3">
        <v>999229268638109</v>
      </c>
      <c r="B212" s="1" t="s">
        <v>1288</v>
      </c>
      <c r="C212" s="1" t="s">
        <v>2391</v>
      </c>
      <c r="D212" s="1" t="s">
        <v>2392</v>
      </c>
      <c r="E212" s="1" t="s">
        <v>2393</v>
      </c>
      <c r="F212" s="1" t="s">
        <v>1288</v>
      </c>
      <c r="G212" s="1" t="s">
        <v>1296</v>
      </c>
      <c r="H212" s="1" t="s">
        <v>1234</v>
      </c>
      <c r="I212" s="1" t="s">
        <v>2394</v>
      </c>
      <c r="J212" s="1" t="s">
        <v>30</v>
      </c>
      <c r="K212" s="1" t="s">
        <v>2395</v>
      </c>
      <c r="L212" s="1" t="s">
        <v>2395</v>
      </c>
      <c r="M212" s="1" t="s">
        <v>1237</v>
      </c>
      <c r="N212" s="1" t="s">
        <v>1237</v>
      </c>
      <c r="O212" s="1" t="s">
        <v>1238</v>
      </c>
      <c r="P212" s="1" t="s">
        <v>1239</v>
      </c>
      <c r="Q212" s="1" t="s">
        <v>1240</v>
      </c>
      <c r="R212" s="1" t="s">
        <v>2396</v>
      </c>
      <c r="S212" s="1" t="s">
        <v>1242</v>
      </c>
      <c r="T212" s="1" t="s">
        <v>1243</v>
      </c>
      <c r="U212" s="1" t="s">
        <v>1198</v>
      </c>
      <c r="V212" s="1" t="s">
        <v>1244</v>
      </c>
    </row>
    <row r="213" s="1" customFormat="1" spans="1:22">
      <c r="A213" s="3">
        <v>999229268971950</v>
      </c>
      <c r="B213" s="1" t="s">
        <v>1288</v>
      </c>
      <c r="C213" s="1" t="s">
        <v>2397</v>
      </c>
      <c r="D213" s="1" t="s">
        <v>2398</v>
      </c>
      <c r="E213" s="1" t="s">
        <v>2399</v>
      </c>
      <c r="F213" s="1" t="s">
        <v>1288</v>
      </c>
      <c r="G213" s="1" t="s">
        <v>1313</v>
      </c>
      <c r="H213" s="1" t="s">
        <v>1234</v>
      </c>
      <c r="I213" s="1" t="s">
        <v>2400</v>
      </c>
      <c r="J213" s="1" t="s">
        <v>30</v>
      </c>
      <c r="K213" s="1" t="s">
        <v>2401</v>
      </c>
      <c r="L213" s="1" t="s">
        <v>2401</v>
      </c>
      <c r="M213" s="1" t="s">
        <v>1237</v>
      </c>
      <c r="N213" s="1" t="s">
        <v>1237</v>
      </c>
      <c r="O213" s="1" t="s">
        <v>1238</v>
      </c>
      <c r="P213" s="1" t="s">
        <v>1239</v>
      </c>
      <c r="Q213" s="1" t="s">
        <v>1240</v>
      </c>
      <c r="R213" s="1" t="s">
        <v>2402</v>
      </c>
      <c r="S213" s="1" t="s">
        <v>1242</v>
      </c>
      <c r="T213" s="1" t="s">
        <v>1243</v>
      </c>
      <c r="U213" s="1" t="s">
        <v>1198</v>
      </c>
      <c r="V213" s="1" t="s">
        <v>1283</v>
      </c>
    </row>
    <row r="214" s="1" customFormat="1" spans="1:22">
      <c r="A214" s="3">
        <v>999229269620095</v>
      </c>
      <c r="B214" s="1" t="s">
        <v>1288</v>
      </c>
      <c r="C214" s="1" t="s">
        <v>2403</v>
      </c>
      <c r="D214" s="1" t="s">
        <v>2404</v>
      </c>
      <c r="E214" s="1" t="s">
        <v>2405</v>
      </c>
      <c r="F214" s="1" t="s">
        <v>1296</v>
      </c>
      <c r="G214" s="1" t="s">
        <v>1313</v>
      </c>
      <c r="H214" s="1" t="s">
        <v>1234</v>
      </c>
      <c r="I214" s="1" t="s">
        <v>2406</v>
      </c>
      <c r="J214" s="1" t="s">
        <v>30</v>
      </c>
      <c r="K214" s="1" t="s">
        <v>2407</v>
      </c>
      <c r="L214" s="1" t="s">
        <v>2407</v>
      </c>
      <c r="M214" s="1" t="s">
        <v>1237</v>
      </c>
      <c r="N214" s="1" t="s">
        <v>1237</v>
      </c>
      <c r="O214" s="1" t="s">
        <v>1238</v>
      </c>
      <c r="P214" s="1" t="s">
        <v>1239</v>
      </c>
      <c r="Q214" s="1" t="s">
        <v>1240</v>
      </c>
      <c r="R214" s="1" t="s">
        <v>2408</v>
      </c>
      <c r="S214" s="1" t="s">
        <v>1242</v>
      </c>
      <c r="T214" s="1" t="s">
        <v>1243</v>
      </c>
      <c r="U214" s="1" t="s">
        <v>1198</v>
      </c>
      <c r="V214" s="1" t="s">
        <v>1325</v>
      </c>
    </row>
    <row r="215" s="1" customFormat="1" spans="1:22">
      <c r="A215" s="3">
        <v>999229269767648</v>
      </c>
      <c r="B215" s="1" t="s">
        <v>1288</v>
      </c>
      <c r="C215" s="1" t="s">
        <v>2409</v>
      </c>
      <c r="D215" s="1" t="s">
        <v>2410</v>
      </c>
      <c r="E215" s="1" t="s">
        <v>2411</v>
      </c>
      <c r="F215" s="1" t="s">
        <v>1288</v>
      </c>
      <c r="G215" s="1" t="s">
        <v>1296</v>
      </c>
      <c r="H215" s="1" t="s">
        <v>1234</v>
      </c>
      <c r="I215" s="1" t="s">
        <v>2412</v>
      </c>
      <c r="J215" s="1" t="s">
        <v>30</v>
      </c>
      <c r="K215" s="1" t="s">
        <v>2413</v>
      </c>
      <c r="L215" s="1" t="s">
        <v>2413</v>
      </c>
      <c r="M215" s="1" t="s">
        <v>1237</v>
      </c>
      <c r="N215" s="1" t="s">
        <v>1237</v>
      </c>
      <c r="O215" s="1" t="s">
        <v>1238</v>
      </c>
      <c r="P215" s="1" t="s">
        <v>1239</v>
      </c>
      <c r="Q215" s="1" t="s">
        <v>1240</v>
      </c>
      <c r="R215" s="1" t="s">
        <v>2414</v>
      </c>
      <c r="S215" s="1" t="s">
        <v>1242</v>
      </c>
      <c r="T215" s="1" t="s">
        <v>1243</v>
      </c>
      <c r="U215" s="1" t="s">
        <v>1198</v>
      </c>
      <c r="V215" s="1" t="s">
        <v>1244</v>
      </c>
    </row>
    <row r="216" s="1" customFormat="1" spans="1:22">
      <c r="A216" s="3">
        <v>999229270759663</v>
      </c>
      <c r="B216" s="1" t="s">
        <v>1288</v>
      </c>
      <c r="C216" s="1" t="s">
        <v>2415</v>
      </c>
      <c r="D216" s="1" t="s">
        <v>2416</v>
      </c>
      <c r="E216" s="1" t="s">
        <v>2417</v>
      </c>
      <c r="F216" s="1" t="s">
        <v>1296</v>
      </c>
      <c r="G216" s="1" t="s">
        <v>1313</v>
      </c>
      <c r="H216" s="1" t="s">
        <v>1234</v>
      </c>
      <c r="I216" s="1" t="s">
        <v>2418</v>
      </c>
      <c r="J216" s="1" t="s">
        <v>30</v>
      </c>
      <c r="K216" s="1" t="s">
        <v>2419</v>
      </c>
      <c r="L216" s="1" t="s">
        <v>2419</v>
      </c>
      <c r="M216" s="1" t="s">
        <v>1237</v>
      </c>
      <c r="N216" s="1" t="s">
        <v>1237</v>
      </c>
      <c r="O216" s="1" t="s">
        <v>1238</v>
      </c>
      <c r="P216" s="1" t="s">
        <v>1239</v>
      </c>
      <c r="Q216" s="1" t="s">
        <v>1240</v>
      </c>
      <c r="R216" s="1" t="s">
        <v>2420</v>
      </c>
      <c r="S216" s="1" t="s">
        <v>1242</v>
      </c>
      <c r="T216" s="1" t="s">
        <v>1243</v>
      </c>
      <c r="U216" s="1" t="s">
        <v>1198</v>
      </c>
      <c r="V216" s="1" t="s">
        <v>1261</v>
      </c>
    </row>
    <row r="217" s="1" customFormat="1" spans="1:22">
      <c r="A217" s="3">
        <v>999229270965013</v>
      </c>
      <c r="B217" s="1" t="s">
        <v>1288</v>
      </c>
      <c r="C217" s="1" t="s">
        <v>2421</v>
      </c>
      <c r="D217" s="1" t="s">
        <v>2242</v>
      </c>
      <c r="E217" s="1" t="s">
        <v>2422</v>
      </c>
      <c r="F217" s="1" t="s">
        <v>1296</v>
      </c>
      <c r="G217" s="1" t="s">
        <v>1313</v>
      </c>
      <c r="H217" s="1" t="s">
        <v>1234</v>
      </c>
      <c r="I217" s="1" t="s">
        <v>2423</v>
      </c>
      <c r="J217" s="1" t="s">
        <v>30</v>
      </c>
      <c r="K217" s="1" t="s">
        <v>2424</v>
      </c>
      <c r="L217" s="1" t="s">
        <v>2424</v>
      </c>
      <c r="M217" s="1" t="s">
        <v>1237</v>
      </c>
      <c r="N217" s="1" t="s">
        <v>1237</v>
      </c>
      <c r="O217" s="1" t="s">
        <v>1238</v>
      </c>
      <c r="P217" s="1" t="s">
        <v>1239</v>
      </c>
      <c r="Q217" s="1" t="s">
        <v>1240</v>
      </c>
      <c r="R217" s="1" t="s">
        <v>2425</v>
      </c>
      <c r="S217" s="1" t="s">
        <v>1242</v>
      </c>
      <c r="T217" s="1" t="s">
        <v>1243</v>
      </c>
      <c r="U217" s="1" t="s">
        <v>1198</v>
      </c>
      <c r="V217" s="1" t="s">
        <v>1244</v>
      </c>
    </row>
    <row r="218" s="1" customFormat="1" spans="1:22">
      <c r="A218" s="3">
        <v>999229271504431</v>
      </c>
      <c r="B218" s="1" t="s">
        <v>1288</v>
      </c>
      <c r="C218" s="1" t="s">
        <v>2426</v>
      </c>
      <c r="D218" s="1" t="s">
        <v>1870</v>
      </c>
      <c r="E218" s="1" t="s">
        <v>2427</v>
      </c>
      <c r="F218" s="1" t="s">
        <v>1288</v>
      </c>
      <c r="G218" s="1" t="s">
        <v>1296</v>
      </c>
      <c r="H218" s="1" t="s">
        <v>1234</v>
      </c>
      <c r="I218" s="1" t="s">
        <v>2384</v>
      </c>
      <c r="J218" s="1" t="s">
        <v>30</v>
      </c>
      <c r="K218" s="1" t="s">
        <v>2385</v>
      </c>
      <c r="L218" s="1" t="s">
        <v>2385</v>
      </c>
      <c r="M218" s="1" t="s">
        <v>1237</v>
      </c>
      <c r="N218" s="1" t="s">
        <v>1237</v>
      </c>
      <c r="O218" s="1" t="s">
        <v>1238</v>
      </c>
      <c r="P218" s="1" t="s">
        <v>1239</v>
      </c>
      <c r="Q218" s="1" t="s">
        <v>1240</v>
      </c>
      <c r="R218" s="1" t="s">
        <v>2428</v>
      </c>
      <c r="S218" s="1" t="s">
        <v>1242</v>
      </c>
      <c r="T218" s="1" t="s">
        <v>1243</v>
      </c>
      <c r="U218" s="1" t="s">
        <v>1198</v>
      </c>
      <c r="V218" s="1" t="s">
        <v>1244</v>
      </c>
    </row>
    <row r="219" s="1" customFormat="1" spans="1:22">
      <c r="A219" s="3">
        <v>999229271631169</v>
      </c>
      <c r="B219" s="1" t="s">
        <v>1288</v>
      </c>
      <c r="C219" s="1" t="s">
        <v>2429</v>
      </c>
      <c r="D219" s="1" t="s">
        <v>1980</v>
      </c>
      <c r="E219" s="1" t="s">
        <v>2430</v>
      </c>
      <c r="F219" s="1" t="s">
        <v>1296</v>
      </c>
      <c r="G219" s="1" t="s">
        <v>1297</v>
      </c>
      <c r="H219" s="1" t="s">
        <v>1234</v>
      </c>
      <c r="I219" s="1" t="s">
        <v>2431</v>
      </c>
      <c r="J219" s="1" t="s">
        <v>30</v>
      </c>
      <c r="K219" s="1" t="s">
        <v>2432</v>
      </c>
      <c r="L219" s="1" t="s">
        <v>2432</v>
      </c>
      <c r="M219" s="1" t="s">
        <v>1237</v>
      </c>
      <c r="N219" s="1" t="s">
        <v>1237</v>
      </c>
      <c r="O219" s="1" t="s">
        <v>1238</v>
      </c>
      <c r="P219" s="1" t="s">
        <v>1239</v>
      </c>
      <c r="Q219" s="1" t="s">
        <v>1240</v>
      </c>
      <c r="R219" s="1" t="s">
        <v>2433</v>
      </c>
      <c r="S219" s="1" t="s">
        <v>1242</v>
      </c>
      <c r="T219" s="1" t="s">
        <v>1243</v>
      </c>
      <c r="U219" s="1" t="s">
        <v>1198</v>
      </c>
      <c r="V219" s="1" t="s">
        <v>1244</v>
      </c>
    </row>
    <row r="220" s="1" customFormat="1" spans="1:22">
      <c r="A220" s="3">
        <v>999229271683344</v>
      </c>
      <c r="B220" s="1" t="s">
        <v>1288</v>
      </c>
      <c r="C220" s="1" t="s">
        <v>2434</v>
      </c>
      <c r="D220" s="1" t="s">
        <v>2242</v>
      </c>
      <c r="E220" s="1" t="s">
        <v>2435</v>
      </c>
      <c r="F220" s="1" t="s">
        <v>1288</v>
      </c>
      <c r="G220" s="1" t="s">
        <v>1313</v>
      </c>
      <c r="H220" s="1" t="s">
        <v>1234</v>
      </c>
      <c r="I220" s="1" t="s">
        <v>2436</v>
      </c>
      <c r="J220" s="1" t="s">
        <v>30</v>
      </c>
      <c r="K220" s="1" t="s">
        <v>2437</v>
      </c>
      <c r="L220" s="1" t="s">
        <v>2437</v>
      </c>
      <c r="M220" s="1" t="s">
        <v>1237</v>
      </c>
      <c r="N220" s="1" t="s">
        <v>1237</v>
      </c>
      <c r="O220" s="1" t="s">
        <v>1238</v>
      </c>
      <c r="P220" s="1" t="s">
        <v>1239</v>
      </c>
      <c r="Q220" s="1" t="s">
        <v>1240</v>
      </c>
      <c r="R220" s="1" t="s">
        <v>2438</v>
      </c>
      <c r="S220" s="1" t="s">
        <v>1242</v>
      </c>
      <c r="T220" s="1" t="s">
        <v>1243</v>
      </c>
      <c r="U220" s="1" t="s">
        <v>1198</v>
      </c>
      <c r="V220" s="1" t="s">
        <v>1244</v>
      </c>
    </row>
    <row r="221" s="1" customFormat="1" spans="1:22">
      <c r="A221" s="3">
        <v>999229271991326</v>
      </c>
      <c r="B221" s="1" t="s">
        <v>1288</v>
      </c>
      <c r="C221" s="1" t="s">
        <v>2439</v>
      </c>
      <c r="D221" s="1" t="s">
        <v>1858</v>
      </c>
      <c r="E221" s="1" t="s">
        <v>2440</v>
      </c>
      <c r="F221" s="1" t="s">
        <v>1296</v>
      </c>
      <c r="G221" s="1" t="s">
        <v>1313</v>
      </c>
      <c r="H221" s="1" t="s">
        <v>1234</v>
      </c>
      <c r="I221" s="1" t="s">
        <v>2441</v>
      </c>
      <c r="J221" s="1" t="s">
        <v>30</v>
      </c>
      <c r="K221" s="1" t="s">
        <v>2442</v>
      </c>
      <c r="L221" s="1" t="s">
        <v>2442</v>
      </c>
      <c r="M221" s="1" t="s">
        <v>1237</v>
      </c>
      <c r="N221" s="1" t="s">
        <v>1237</v>
      </c>
      <c r="O221" s="1" t="s">
        <v>1238</v>
      </c>
      <c r="P221" s="1" t="s">
        <v>1239</v>
      </c>
      <c r="Q221" s="1" t="s">
        <v>1240</v>
      </c>
      <c r="R221" s="1" t="s">
        <v>2443</v>
      </c>
      <c r="S221" s="1" t="s">
        <v>1242</v>
      </c>
      <c r="T221" s="1" t="s">
        <v>1243</v>
      </c>
      <c r="U221" s="1" t="s">
        <v>1198</v>
      </c>
      <c r="V221" s="1" t="s">
        <v>1845</v>
      </c>
    </row>
    <row r="222" s="1" customFormat="1" spans="1:22">
      <c r="A222" s="3">
        <v>999229272206896</v>
      </c>
      <c r="B222" s="1" t="s">
        <v>1288</v>
      </c>
      <c r="C222" s="1" t="s">
        <v>2444</v>
      </c>
      <c r="D222" s="1" t="s">
        <v>2242</v>
      </c>
      <c r="E222" s="1" t="s">
        <v>2445</v>
      </c>
      <c r="F222" s="1" t="s">
        <v>1296</v>
      </c>
      <c r="G222" s="1" t="s">
        <v>1313</v>
      </c>
      <c r="H222" s="1" t="s">
        <v>1234</v>
      </c>
      <c r="I222" s="1" t="s">
        <v>2446</v>
      </c>
      <c r="J222" s="1" t="s">
        <v>30</v>
      </c>
      <c r="K222" s="1" t="s">
        <v>2447</v>
      </c>
      <c r="L222" s="1" t="s">
        <v>2447</v>
      </c>
      <c r="M222" s="1" t="s">
        <v>1237</v>
      </c>
      <c r="N222" s="1" t="s">
        <v>1237</v>
      </c>
      <c r="O222" s="1" t="s">
        <v>1238</v>
      </c>
      <c r="P222" s="1" t="s">
        <v>1239</v>
      </c>
      <c r="Q222" s="1" t="s">
        <v>1240</v>
      </c>
      <c r="R222" s="1" t="s">
        <v>2448</v>
      </c>
      <c r="S222" s="1" t="s">
        <v>1242</v>
      </c>
      <c r="T222" s="1" t="s">
        <v>1243</v>
      </c>
      <c r="U222" s="1" t="s">
        <v>1198</v>
      </c>
      <c r="V222" s="1" t="s">
        <v>1244</v>
      </c>
    </row>
    <row r="223" s="1" customFormat="1" spans="1:22">
      <c r="A223" s="3">
        <v>999229272621455</v>
      </c>
      <c r="B223" s="1" t="s">
        <v>1288</v>
      </c>
      <c r="C223" s="1" t="s">
        <v>2449</v>
      </c>
      <c r="D223" s="1" t="s">
        <v>1680</v>
      </c>
      <c r="E223" s="1" t="s">
        <v>2450</v>
      </c>
      <c r="F223" s="1" t="s">
        <v>1296</v>
      </c>
      <c r="G223" s="1" t="s">
        <v>1313</v>
      </c>
      <c r="H223" s="1" t="s">
        <v>1234</v>
      </c>
      <c r="I223" s="1" t="s">
        <v>2451</v>
      </c>
      <c r="J223" s="1" t="s">
        <v>30</v>
      </c>
      <c r="K223" s="1" t="s">
        <v>2452</v>
      </c>
      <c r="L223" s="1" t="s">
        <v>2452</v>
      </c>
      <c r="M223" s="1" t="s">
        <v>1237</v>
      </c>
      <c r="N223" s="1" t="s">
        <v>1237</v>
      </c>
      <c r="O223" s="1" t="s">
        <v>1238</v>
      </c>
      <c r="P223" s="1" t="s">
        <v>1239</v>
      </c>
      <c r="Q223" s="1" t="s">
        <v>1240</v>
      </c>
      <c r="R223" s="1" t="s">
        <v>2453</v>
      </c>
      <c r="S223" s="1" t="s">
        <v>1242</v>
      </c>
      <c r="T223" s="1" t="s">
        <v>1243</v>
      </c>
      <c r="U223" s="1" t="s">
        <v>1198</v>
      </c>
      <c r="V223" s="1" t="s">
        <v>1317</v>
      </c>
    </row>
    <row r="224" s="1" customFormat="1" spans="1:22">
      <c r="A224" s="3">
        <v>999229272657243</v>
      </c>
      <c r="B224" s="1" t="s">
        <v>1288</v>
      </c>
      <c r="C224" s="1" t="s">
        <v>2454</v>
      </c>
      <c r="D224" s="1" t="s">
        <v>1870</v>
      </c>
      <c r="E224" s="1" t="s">
        <v>2455</v>
      </c>
      <c r="F224" s="1" t="s">
        <v>1296</v>
      </c>
      <c r="G224" s="1" t="s">
        <v>1313</v>
      </c>
      <c r="H224" s="1" t="s">
        <v>1234</v>
      </c>
      <c r="I224" s="1" t="s">
        <v>2384</v>
      </c>
      <c r="J224" s="1" t="s">
        <v>30</v>
      </c>
      <c r="K224" s="1" t="s">
        <v>2385</v>
      </c>
      <c r="L224" s="1" t="s">
        <v>2385</v>
      </c>
      <c r="M224" s="1" t="s">
        <v>1237</v>
      </c>
      <c r="N224" s="1" t="s">
        <v>1237</v>
      </c>
      <c r="O224" s="1" t="s">
        <v>1238</v>
      </c>
      <c r="P224" s="1" t="s">
        <v>1239</v>
      </c>
      <c r="Q224" s="1" t="s">
        <v>1240</v>
      </c>
      <c r="R224" s="1" t="s">
        <v>2456</v>
      </c>
      <c r="S224" s="1" t="s">
        <v>1242</v>
      </c>
      <c r="T224" s="1" t="s">
        <v>1243</v>
      </c>
      <c r="U224" s="1" t="s">
        <v>1198</v>
      </c>
      <c r="V224" s="1" t="s">
        <v>1244</v>
      </c>
    </row>
    <row r="225" s="1" customFormat="1" spans="1:22">
      <c r="A225" s="3">
        <v>999229273261180</v>
      </c>
      <c r="B225" s="1" t="s">
        <v>1288</v>
      </c>
      <c r="C225" s="1" t="s">
        <v>2457</v>
      </c>
      <c r="D225" s="1" t="s">
        <v>1858</v>
      </c>
      <c r="E225" s="1" t="s">
        <v>2206</v>
      </c>
      <c r="F225" s="1" t="s">
        <v>1296</v>
      </c>
      <c r="G225" s="1" t="s">
        <v>1313</v>
      </c>
      <c r="H225" s="1" t="s">
        <v>1234</v>
      </c>
      <c r="I225" s="1" t="s">
        <v>2458</v>
      </c>
      <c r="J225" s="1" t="s">
        <v>30</v>
      </c>
      <c r="K225" s="1" t="s">
        <v>2459</v>
      </c>
      <c r="L225" s="1" t="s">
        <v>2459</v>
      </c>
      <c r="M225" s="1" t="s">
        <v>1237</v>
      </c>
      <c r="N225" s="1" t="s">
        <v>1237</v>
      </c>
      <c r="O225" s="1" t="s">
        <v>1238</v>
      </c>
      <c r="P225" s="1" t="s">
        <v>1239</v>
      </c>
      <c r="Q225" s="1" t="s">
        <v>1240</v>
      </c>
      <c r="R225" s="1" t="s">
        <v>2460</v>
      </c>
      <c r="S225" s="1" t="s">
        <v>1242</v>
      </c>
      <c r="T225" s="1" t="s">
        <v>1243</v>
      </c>
      <c r="U225" s="1" t="s">
        <v>1198</v>
      </c>
      <c r="V225" s="1" t="s">
        <v>1845</v>
      </c>
    </row>
    <row r="226" s="1" customFormat="1" spans="1:22">
      <c r="A226" s="3">
        <v>999229275557793</v>
      </c>
      <c r="B226" s="1" t="s">
        <v>1288</v>
      </c>
      <c r="C226" s="1" t="s">
        <v>2461</v>
      </c>
      <c r="D226" s="1" t="s">
        <v>1622</v>
      </c>
      <c r="E226" s="1" t="s">
        <v>2462</v>
      </c>
      <c r="F226" s="1" t="s">
        <v>1296</v>
      </c>
      <c r="G226" s="1" t="s">
        <v>1297</v>
      </c>
      <c r="H226" s="1" t="s">
        <v>1234</v>
      </c>
      <c r="I226" s="1" t="s">
        <v>2463</v>
      </c>
      <c r="J226" s="1" t="s">
        <v>30</v>
      </c>
      <c r="K226" s="1" t="s">
        <v>2464</v>
      </c>
      <c r="L226" s="1" t="s">
        <v>2464</v>
      </c>
      <c r="M226" s="1" t="s">
        <v>1237</v>
      </c>
      <c r="N226" s="1" t="s">
        <v>1237</v>
      </c>
      <c r="O226" s="1" t="s">
        <v>1238</v>
      </c>
      <c r="P226" s="1" t="s">
        <v>1239</v>
      </c>
      <c r="Q226" s="1" t="s">
        <v>1240</v>
      </c>
      <c r="R226" s="1" t="s">
        <v>2465</v>
      </c>
      <c r="S226" s="1" t="s">
        <v>1242</v>
      </c>
      <c r="T226" s="1" t="s">
        <v>1243</v>
      </c>
      <c r="U226" s="1" t="s">
        <v>1198</v>
      </c>
      <c r="V226" s="1" t="s">
        <v>1244</v>
      </c>
    </row>
    <row r="227" s="1" customFormat="1" spans="1:22">
      <c r="A227" s="3">
        <v>999229275693019</v>
      </c>
      <c r="B227" s="1" t="s">
        <v>1296</v>
      </c>
      <c r="C227" s="1" t="s">
        <v>2466</v>
      </c>
      <c r="D227" s="1" t="s">
        <v>2467</v>
      </c>
      <c r="E227" s="1" t="s">
        <v>2468</v>
      </c>
      <c r="F227" s="1" t="s">
        <v>1313</v>
      </c>
      <c r="G227" s="1" t="s">
        <v>1297</v>
      </c>
      <c r="H227" s="1" t="s">
        <v>1234</v>
      </c>
      <c r="I227" s="1" t="s">
        <v>2469</v>
      </c>
      <c r="J227" s="1" t="s">
        <v>30</v>
      </c>
      <c r="K227" s="1" t="s">
        <v>2470</v>
      </c>
      <c r="L227" s="1" t="s">
        <v>2470</v>
      </c>
      <c r="M227" s="1" t="s">
        <v>1237</v>
      </c>
      <c r="N227" s="1" t="s">
        <v>1237</v>
      </c>
      <c r="O227" s="1" t="s">
        <v>1238</v>
      </c>
      <c r="P227" s="1" t="s">
        <v>1239</v>
      </c>
      <c r="Q227" s="1" t="s">
        <v>1240</v>
      </c>
      <c r="R227" s="1" t="s">
        <v>2471</v>
      </c>
      <c r="S227" s="1" t="s">
        <v>1242</v>
      </c>
      <c r="T227" s="1" t="s">
        <v>1243</v>
      </c>
      <c r="U227" s="1" t="s">
        <v>1198</v>
      </c>
      <c r="V227" s="1" t="s">
        <v>1244</v>
      </c>
    </row>
    <row r="228" s="1" customFormat="1" spans="1:22">
      <c r="A228" s="3">
        <v>999229275936669</v>
      </c>
      <c r="B228" s="1" t="s">
        <v>1296</v>
      </c>
      <c r="C228" s="1" t="s">
        <v>2472</v>
      </c>
      <c r="D228" s="1" t="s">
        <v>2398</v>
      </c>
      <c r="E228" s="1" t="s">
        <v>2473</v>
      </c>
      <c r="F228" s="1" t="s">
        <v>1296</v>
      </c>
      <c r="G228" s="1" t="s">
        <v>1313</v>
      </c>
      <c r="H228" s="1" t="s">
        <v>1234</v>
      </c>
      <c r="I228" s="1" t="s">
        <v>1805</v>
      </c>
      <c r="J228" s="1" t="s">
        <v>30</v>
      </c>
      <c r="K228" s="1" t="s">
        <v>2474</v>
      </c>
      <c r="L228" s="1" t="s">
        <v>2474</v>
      </c>
      <c r="M228" s="1" t="s">
        <v>1237</v>
      </c>
      <c r="N228" s="1" t="s">
        <v>1237</v>
      </c>
      <c r="O228" s="1" t="s">
        <v>1238</v>
      </c>
      <c r="P228" s="1" t="s">
        <v>1239</v>
      </c>
      <c r="Q228" s="1" t="s">
        <v>1240</v>
      </c>
      <c r="R228" s="1" t="s">
        <v>2475</v>
      </c>
      <c r="S228" s="1" t="s">
        <v>1242</v>
      </c>
      <c r="T228" s="1" t="s">
        <v>1243</v>
      </c>
      <c r="U228" s="1" t="s">
        <v>1198</v>
      </c>
      <c r="V228" s="1" t="s">
        <v>1283</v>
      </c>
    </row>
    <row r="229" s="1" customFormat="1" spans="1:22">
      <c r="A229" s="3">
        <v>999229276588830</v>
      </c>
      <c r="B229" s="1" t="s">
        <v>1296</v>
      </c>
      <c r="C229" s="1" t="s">
        <v>2476</v>
      </c>
      <c r="D229" s="1" t="s">
        <v>2477</v>
      </c>
      <c r="E229" s="1" t="s">
        <v>2478</v>
      </c>
      <c r="F229" s="1" t="s">
        <v>1296</v>
      </c>
      <c r="G229" s="1" t="s">
        <v>1313</v>
      </c>
      <c r="H229" s="1" t="s">
        <v>1234</v>
      </c>
      <c r="I229" s="1" t="s">
        <v>2479</v>
      </c>
      <c r="J229" s="1" t="s">
        <v>30</v>
      </c>
      <c r="K229" s="1" t="s">
        <v>2480</v>
      </c>
      <c r="L229" s="1" t="s">
        <v>2480</v>
      </c>
      <c r="M229" s="1" t="s">
        <v>1237</v>
      </c>
      <c r="N229" s="1" t="s">
        <v>1237</v>
      </c>
      <c r="O229" s="1" t="s">
        <v>1238</v>
      </c>
      <c r="P229" s="1" t="s">
        <v>1239</v>
      </c>
      <c r="Q229" s="1" t="s">
        <v>1240</v>
      </c>
      <c r="R229" s="1" t="s">
        <v>2481</v>
      </c>
      <c r="S229" s="1" t="s">
        <v>1242</v>
      </c>
      <c r="T229" s="1" t="s">
        <v>1243</v>
      </c>
      <c r="U229" s="1" t="s">
        <v>1198</v>
      </c>
      <c r="V229" s="1" t="s">
        <v>1244</v>
      </c>
    </row>
    <row r="230" s="1" customFormat="1" spans="1:22">
      <c r="A230" s="3">
        <v>29276846805</v>
      </c>
      <c r="B230" s="1" t="s">
        <v>1296</v>
      </c>
      <c r="C230" s="1" t="s">
        <v>2482</v>
      </c>
      <c r="D230" s="1" t="s">
        <v>1230</v>
      </c>
      <c r="E230" s="1" t="s">
        <v>2483</v>
      </c>
      <c r="F230" s="1" t="s">
        <v>1296</v>
      </c>
      <c r="G230" s="1" t="s">
        <v>1313</v>
      </c>
      <c r="H230" s="1" t="s">
        <v>1234</v>
      </c>
      <c r="I230" s="1" t="s">
        <v>2484</v>
      </c>
      <c r="J230" s="1" t="s">
        <v>30</v>
      </c>
      <c r="K230" s="1" t="s">
        <v>2485</v>
      </c>
      <c r="L230" s="1" t="s">
        <v>2485</v>
      </c>
      <c r="M230" s="1" t="s">
        <v>1237</v>
      </c>
      <c r="N230" s="1" t="s">
        <v>1237</v>
      </c>
      <c r="O230" s="1" t="s">
        <v>1238</v>
      </c>
      <c r="P230" s="1" t="s">
        <v>1239</v>
      </c>
      <c r="Q230" s="1" t="s">
        <v>1240</v>
      </c>
      <c r="R230" s="1" t="s">
        <v>2486</v>
      </c>
      <c r="S230" s="1" t="s">
        <v>1242</v>
      </c>
      <c r="T230" s="1" t="s">
        <v>1243</v>
      </c>
      <c r="U230" s="1" t="s">
        <v>1198</v>
      </c>
      <c r="V230" s="1" t="s">
        <v>1244</v>
      </c>
    </row>
    <row r="231" s="1" customFormat="1" spans="1:22">
      <c r="A231" s="3">
        <v>999229276880446</v>
      </c>
      <c r="B231" s="1" t="s">
        <v>1296</v>
      </c>
      <c r="C231" s="1" t="s">
        <v>2487</v>
      </c>
      <c r="D231" s="1" t="s">
        <v>2488</v>
      </c>
      <c r="E231" s="1" t="s">
        <v>2489</v>
      </c>
      <c r="F231" s="1" t="s">
        <v>1296</v>
      </c>
      <c r="G231" s="1" t="s">
        <v>1313</v>
      </c>
      <c r="H231" s="1" t="s">
        <v>1234</v>
      </c>
      <c r="I231" s="1" t="s">
        <v>2490</v>
      </c>
      <c r="J231" s="1" t="s">
        <v>30</v>
      </c>
      <c r="K231" s="1" t="s">
        <v>2491</v>
      </c>
      <c r="L231" s="1" t="s">
        <v>2491</v>
      </c>
      <c r="M231" s="1" t="s">
        <v>1237</v>
      </c>
      <c r="N231" s="1" t="s">
        <v>1237</v>
      </c>
      <c r="O231" s="1" t="s">
        <v>1238</v>
      </c>
      <c r="P231" s="1" t="s">
        <v>1239</v>
      </c>
      <c r="Q231" s="1" t="s">
        <v>1240</v>
      </c>
      <c r="R231" s="1" t="s">
        <v>2492</v>
      </c>
      <c r="S231" s="1" t="s">
        <v>1242</v>
      </c>
      <c r="T231" s="1" t="s">
        <v>1243</v>
      </c>
      <c r="U231" s="1" t="s">
        <v>1198</v>
      </c>
      <c r="V231" s="1" t="s">
        <v>1244</v>
      </c>
    </row>
    <row r="232" s="1" customFormat="1" spans="1:22">
      <c r="A232" s="3">
        <v>999229277338078</v>
      </c>
      <c r="B232" s="1" t="s">
        <v>1296</v>
      </c>
      <c r="C232" s="1" t="s">
        <v>2493</v>
      </c>
      <c r="D232" s="1" t="s">
        <v>1870</v>
      </c>
      <c r="E232" s="1" t="s">
        <v>2494</v>
      </c>
      <c r="F232" s="1" t="s">
        <v>1296</v>
      </c>
      <c r="G232" s="1" t="s">
        <v>1313</v>
      </c>
      <c r="H232" s="1" t="s">
        <v>1234</v>
      </c>
      <c r="I232" s="1" t="s">
        <v>2384</v>
      </c>
      <c r="J232" s="1" t="s">
        <v>30</v>
      </c>
      <c r="K232" s="1" t="s">
        <v>2495</v>
      </c>
      <c r="L232" s="1" t="s">
        <v>2495</v>
      </c>
      <c r="M232" s="1" t="s">
        <v>1237</v>
      </c>
      <c r="N232" s="1" t="s">
        <v>1237</v>
      </c>
      <c r="O232" s="1" t="s">
        <v>1238</v>
      </c>
      <c r="P232" s="1" t="s">
        <v>1239</v>
      </c>
      <c r="Q232" s="1" t="s">
        <v>1240</v>
      </c>
      <c r="R232" s="1" t="s">
        <v>2496</v>
      </c>
      <c r="S232" s="1" t="s">
        <v>1242</v>
      </c>
      <c r="T232" s="1" t="s">
        <v>1243</v>
      </c>
      <c r="U232" s="1" t="s">
        <v>1198</v>
      </c>
      <c r="V232" s="1" t="s">
        <v>1244</v>
      </c>
    </row>
    <row r="233" s="1" customFormat="1" spans="1:22">
      <c r="A233" s="3">
        <v>999229283548984</v>
      </c>
      <c r="B233" s="1" t="s">
        <v>1313</v>
      </c>
      <c r="C233" s="1" t="s">
        <v>2497</v>
      </c>
      <c r="D233" s="1" t="s">
        <v>1532</v>
      </c>
      <c r="E233" s="1" t="s">
        <v>2498</v>
      </c>
      <c r="F233" s="1" t="s">
        <v>1313</v>
      </c>
      <c r="G233" s="1" t="s">
        <v>1297</v>
      </c>
      <c r="H233" s="1" t="s">
        <v>1234</v>
      </c>
      <c r="I233" s="1" t="s">
        <v>2499</v>
      </c>
      <c r="J233" s="1" t="s">
        <v>30</v>
      </c>
      <c r="K233" s="1" t="s">
        <v>2500</v>
      </c>
      <c r="L233" s="1" t="s">
        <v>2500</v>
      </c>
      <c r="M233" s="1" t="s">
        <v>1237</v>
      </c>
      <c r="N233" s="1" t="s">
        <v>1237</v>
      </c>
      <c r="O233" s="1" t="s">
        <v>1238</v>
      </c>
      <c r="P233" s="1" t="s">
        <v>1239</v>
      </c>
      <c r="Q233" s="1" t="s">
        <v>1240</v>
      </c>
      <c r="R233" s="1" t="s">
        <v>2501</v>
      </c>
      <c r="S233" s="1" t="s">
        <v>1242</v>
      </c>
      <c r="T233" s="1" t="s">
        <v>1243</v>
      </c>
      <c r="U233" s="1" t="s">
        <v>1198</v>
      </c>
      <c r="V233" s="1" t="s">
        <v>1325</v>
      </c>
    </row>
    <row r="234" s="1" customFormat="1" spans="1:22">
      <c r="A234" s="3">
        <v>999229285047479</v>
      </c>
      <c r="B234" s="1" t="s">
        <v>1313</v>
      </c>
      <c r="C234" s="1" t="s">
        <v>2502</v>
      </c>
      <c r="D234" s="1" t="s">
        <v>2242</v>
      </c>
      <c r="E234" s="1" t="s">
        <v>2503</v>
      </c>
      <c r="F234" s="1" t="s">
        <v>1313</v>
      </c>
      <c r="G234" s="1" t="s">
        <v>1297</v>
      </c>
      <c r="H234" s="1" t="s">
        <v>1234</v>
      </c>
      <c r="I234" s="1" t="s">
        <v>2504</v>
      </c>
      <c r="J234" s="1" t="s">
        <v>30</v>
      </c>
      <c r="K234" s="1" t="s">
        <v>2505</v>
      </c>
      <c r="L234" s="1" t="s">
        <v>2505</v>
      </c>
      <c r="M234" s="1" t="s">
        <v>1237</v>
      </c>
      <c r="N234" s="1" t="s">
        <v>1237</v>
      </c>
      <c r="O234" s="1" t="s">
        <v>1238</v>
      </c>
      <c r="P234" s="1" t="s">
        <v>1239</v>
      </c>
      <c r="Q234" s="1" t="s">
        <v>1240</v>
      </c>
      <c r="R234" s="1" t="s">
        <v>2506</v>
      </c>
      <c r="S234" s="1" t="s">
        <v>1242</v>
      </c>
      <c r="T234" s="1" t="s">
        <v>1243</v>
      </c>
      <c r="U234" s="1" t="s">
        <v>1198</v>
      </c>
      <c r="V234" s="1" t="s">
        <v>1244</v>
      </c>
    </row>
    <row r="235" s="1" customFormat="1" spans="1:22">
      <c r="A235" s="3">
        <v>999229288400200</v>
      </c>
      <c r="B235" s="1" t="s">
        <v>1313</v>
      </c>
      <c r="C235" s="1" t="s">
        <v>2507</v>
      </c>
      <c r="D235" s="1" t="s">
        <v>2299</v>
      </c>
      <c r="E235" s="1" t="s">
        <v>2508</v>
      </c>
      <c r="F235" s="1" t="s">
        <v>1313</v>
      </c>
      <c r="G235" s="1" t="s">
        <v>1297</v>
      </c>
      <c r="H235" s="1" t="s">
        <v>1234</v>
      </c>
      <c r="I235" s="1" t="s">
        <v>2509</v>
      </c>
      <c r="J235" s="1" t="s">
        <v>30</v>
      </c>
      <c r="K235" s="1" t="s">
        <v>2367</v>
      </c>
      <c r="L235" s="1" t="s">
        <v>2367</v>
      </c>
      <c r="M235" s="1" t="s">
        <v>1237</v>
      </c>
      <c r="N235" s="1" t="s">
        <v>1237</v>
      </c>
      <c r="O235" s="1" t="s">
        <v>1238</v>
      </c>
      <c r="P235" s="1" t="s">
        <v>1239</v>
      </c>
      <c r="Q235" s="1" t="s">
        <v>1240</v>
      </c>
      <c r="R235" s="1" t="s">
        <v>2510</v>
      </c>
      <c r="S235" s="1" t="s">
        <v>1242</v>
      </c>
      <c r="T235" s="1" t="s">
        <v>1243</v>
      </c>
      <c r="U235" s="1" t="s">
        <v>1198</v>
      </c>
      <c r="V235" s="1" t="s">
        <v>1244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2023-12-04T03:13:33Z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