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<sst xmlns="http://schemas.openxmlformats.org/spreadsheetml/2006/main" count="6415" uniqueCount="1970">
  <si>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</si>
  <si>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</si>
  <si>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</si>
  <si>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</si>
  <si>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</si>
  <si>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</si>
  <si>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</si>
  <si>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</si>
  <si>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</si>
  <si>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</si>
  <si>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</si>
  <si>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</si>
  <si>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</si>
  <si>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</si>
  <si>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</si>
  <si>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</si>
  <si>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</si>
  <si>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</si>
  <si>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</si>
  <si>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</si>
  <si>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</si>
  <si>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</si>
  <si>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</si>
  <si>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</si>
  <si>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</si>
  <si>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999225347044830	</t>
  </si>
  <si>
    <t>Ctrip</t>
  </si>
  <si>
    <t>正常</t>
  </si>
  <si>
    <t>[仁川]仁川机场贝斯特韦斯特精品酒店(Best Western Premier Incheon Airport Hotel)(5923817)</t>
  </si>
  <si>
    <t>尊贵双人房&lt;双人入住&gt;&lt;不适用韩国客人&gt;&lt;无早&gt;</t>
  </si>
  <si>
    <t>CNY</t>
  </si>
  <si>
    <t>GOLDBERGER/JOSHUA RAYMOND,OYAMA/TOMOMI</t>
  </si>
  <si>
    <t>CA2019231205CNY</t>
  </si>
  <si>
    <t>未提现</t>
  </si>
  <si>
    <t>携程开票</t>
  </si>
  <si>
    <t xml:space="preserve">3639103	</t>
  </si>
  <si>
    <t xml:space="preserve">23259473	</t>
  </si>
  <si>
    <t xml:space="preserve">999225914457555	</t>
  </si>
  <si>
    <t>[曼谷]曼谷维伊 - 美憬阁酒店(VIE Hotel Bangkok, MGallery Hotel Collection)(3906021)</t>
  </si>
  <si>
    <t>豪华房(至少连住2晚及以上)&lt;双人入住&gt;&lt;适用于除泰国的亚洲客人&gt;&lt;双早&gt;</t>
  </si>
  <si>
    <t>CHAN/MARC</t>
  </si>
  <si>
    <t xml:space="preserve">3753489	</t>
  </si>
  <si>
    <t xml:space="preserve">8008624	</t>
  </si>
  <si>
    <t>取消</t>
  </si>
  <si>
    <t xml:space="preserve">999226351007589	</t>
  </si>
  <si>
    <t>[新加坡]旅定酒店(Hotel Traveltine)(110631472)</t>
  </si>
  <si>
    <t>高级房&lt;特惠专享&gt;&lt;双人入住&gt;&lt;无早&gt;</t>
  </si>
  <si>
    <t>Quek/Beng Yew,Quek/Beng Yew</t>
  </si>
  <si>
    <t xml:space="preserve">3837394	</t>
  </si>
  <si>
    <t xml:space="preserve">402934	</t>
  </si>
  <si>
    <t xml:space="preserve">999226351304422	</t>
  </si>
  <si>
    <t xml:space="preserve">3837622	</t>
  </si>
  <si>
    <t xml:space="preserve">402944	</t>
  </si>
  <si>
    <t xml:space="preserve">999226353486096	</t>
  </si>
  <si>
    <t>Sim/Anita,Sim/Anita</t>
  </si>
  <si>
    <t xml:space="preserve">3838662	</t>
  </si>
  <si>
    <t xml:space="preserve">402977	</t>
  </si>
  <si>
    <t xml:space="preserve">999226354530639	</t>
  </si>
  <si>
    <t>Sim/Siew Cheng,Sim/Siew Cheng</t>
  </si>
  <si>
    <t xml:space="preserve">3839233	</t>
  </si>
  <si>
    <t xml:space="preserve">402984	</t>
  </si>
  <si>
    <t xml:space="preserve">999226572418113	</t>
  </si>
  <si>
    <t>[怡保]怡保怡东酒店(Hotel Excelsior Ipoh)(28538294)</t>
  </si>
  <si>
    <t>高级房&lt;三人入住&gt;&lt;早餐&gt;</t>
  </si>
  <si>
    <t>ONG/MIN GUAN</t>
  </si>
  <si>
    <t xml:space="preserve">3871373	</t>
  </si>
  <si>
    <t xml:space="preserve">118700	</t>
  </si>
  <si>
    <t xml:space="preserve">999226595869996	</t>
  </si>
  <si>
    <t>高级房&lt;今日特价 &gt;&lt;双人入住&gt;&lt;双早&gt;</t>
  </si>
  <si>
    <t>NG/ANDREW</t>
  </si>
  <si>
    <t xml:space="preserve">3873029	</t>
  </si>
  <si>
    <t xml:space="preserve">118723	</t>
  </si>
  <si>
    <t xml:space="preserve">999226724577623	</t>
  </si>
  <si>
    <t>[新加坡]薰衣草 V 酒店(V Hotel Lavender)(3455999)</t>
  </si>
  <si>
    <t>高级大床房&lt;特惠&gt;&lt;双人入住&gt;&lt;适用于除印度及次大陆国家客人&gt;&lt;无早&gt;</t>
  </si>
  <si>
    <t>WONG/CHOI CHEUNG</t>
  </si>
  <si>
    <t xml:space="preserve">3905889	</t>
  </si>
  <si>
    <t xml:space="preserve">316592551	</t>
  </si>
  <si>
    <t xml:space="preserve">999226775220608	</t>
  </si>
  <si>
    <t>Qiu/Xiaobin</t>
  </si>
  <si>
    <t xml:space="preserve">3928539	</t>
  </si>
  <si>
    <t xml:space="preserve">317471536	</t>
  </si>
  <si>
    <t>过时取消</t>
  </si>
  <si>
    <t xml:space="preserve">999226837950387	</t>
  </si>
  <si>
    <t>[曼谷]沙吞伊斯汀大酒店(Eastin Grand Hotel Sathorn)(5014959)</t>
  </si>
  <si>
    <t>Heger/Maximilian</t>
  </si>
  <si>
    <t xml:space="preserve">3946836	</t>
  </si>
  <si>
    <t xml:space="preserve">484581	</t>
  </si>
  <si>
    <t xml:space="preserve">999226855017001	</t>
  </si>
  <si>
    <t>[曼谷]素坤逸套房酒店(Sukhumvit Suites Hotel)(111958736)</t>
  </si>
  <si>
    <t>高级特大床房(至少提前30天预订)&lt;双人入住&gt;&lt;无早&gt;</t>
  </si>
  <si>
    <t>Tan/Cheryl</t>
  </si>
  <si>
    <t xml:space="preserve">3963167	</t>
  </si>
  <si>
    <t xml:space="preserve">20092023	</t>
  </si>
  <si>
    <t xml:space="preserve">999226910000927	</t>
  </si>
  <si>
    <t>行政高级天空房&lt;双人入住&gt;&lt;双早&gt;</t>
  </si>
  <si>
    <t>CHOI/GOWOON</t>
  </si>
  <si>
    <t xml:space="preserve">3969212	</t>
  </si>
  <si>
    <t xml:space="preserve">485127	</t>
  </si>
  <si>
    <t xml:space="preserve">999226930676156	</t>
  </si>
  <si>
    <t>[普吉岛]攀瓦布里海滨度假村(Panwaburi Beachfront Resort)(96362785)</t>
  </si>
  <si>
    <t>豪华双床房&lt;双人入住&gt;&lt;无早&gt;</t>
  </si>
  <si>
    <t>Guzman Pena/Francelys,Guzman Pena/Francelys</t>
  </si>
  <si>
    <t xml:space="preserve">3977414	</t>
  </si>
  <si>
    <t xml:space="preserve">25699	</t>
  </si>
  <si>
    <t xml:space="preserve">999227035414891	</t>
  </si>
  <si>
    <t>[曼谷]曼谷拉查丹利中心酒店(Grande Centre Point Hotel Ratchadamri Bangkok)(2497052)</t>
  </si>
  <si>
    <t>至尊四人套房&lt;四人入住&gt;&lt;无早&gt;</t>
  </si>
  <si>
    <t>WONG/WING KEUNG,MA/WAI NGOR,LO/KOWK KWAN,WONG/SIN MAN</t>
  </si>
  <si>
    <t xml:space="preserve">3986164	</t>
  </si>
  <si>
    <t xml:space="preserve">395563	</t>
  </si>
  <si>
    <t xml:space="preserve">999227051888346	</t>
  </si>
  <si>
    <t>[柑林县]金兰融合度假酒店 - Spa全包(Fusion Resort Cam Ranh -  All Spa Inclusive)(5176017)</t>
  </si>
  <si>
    <t>别致一室套房(至少提前30天预订)&lt;双人入住&gt;&lt;不适用韩国\日本客人&gt;&lt;双早&gt;&lt;日历房套餐高价值&gt;&lt;新酒店礼盒&gt;</t>
  </si>
  <si>
    <t>CHUNG/PO YEE</t>
  </si>
  <si>
    <t xml:space="preserve">3990324	</t>
  </si>
  <si>
    <t xml:space="preserve">999227102025305	</t>
  </si>
  <si>
    <t>[首尔]明洞亲爱酒店(Dears Myeongdong)(105594077)</t>
  </si>
  <si>
    <t>布雷夫双人房&lt;今日特价 &gt;&lt;双人入住&gt;&lt;不适用韩国客人&gt;&lt;无早&gt;</t>
  </si>
  <si>
    <t>SIANG/ELDORA,TEO/VERA</t>
  </si>
  <si>
    <t xml:space="preserve">4003365	</t>
  </si>
  <si>
    <t xml:space="preserve">23045231	</t>
  </si>
  <si>
    <t xml:space="preserve">999227174799631	</t>
  </si>
  <si>
    <t>[拉普拉普]种植园湾水疗度假村(Plantation Bay Resort and Spa)(6186732)</t>
  </si>
  <si>
    <t>礁湖景观双大床房(至少连住2晚及以上)&lt;特惠&gt;&lt;四人入住&gt;&lt;仅适用韩国客人&gt;&lt;无早&gt;</t>
  </si>
  <si>
    <t>SEONG/WOOSEOK</t>
  </si>
  <si>
    <t xml:space="preserve">4012865	</t>
  </si>
  <si>
    <t xml:space="preserve">1376008	</t>
  </si>
  <si>
    <t xml:space="preserve">999227261662298	</t>
  </si>
  <si>
    <t>[新加坡]樟宜机场皇冠假日酒店  - IHG 旗下酒店(Crowne Plaza Changi Airport, an IHG Hotel)(3104999)</t>
  </si>
  <si>
    <t>宝石翼楼标准特大床房&lt;双人入住&gt;&lt;双早&gt;</t>
  </si>
  <si>
    <t>LI/ADA</t>
  </si>
  <si>
    <t xml:space="preserve">4030356	</t>
  </si>
  <si>
    <t xml:space="preserve">24519798	</t>
  </si>
  <si>
    <t xml:space="preserve">999227287144552	</t>
  </si>
  <si>
    <t>[迪拜]迪拜德伊勒温德姆戴斯酒店(Days Hotel by Wyndham Dubai Deira)(106477760)</t>
  </si>
  <si>
    <t>高级房, 1张大床, 城市景观(连住4晚及以上)&lt;双人入住&gt;&lt;双早&gt;</t>
  </si>
  <si>
    <t>ARELE/ABHIRAJ,UDENIYA/DEEKSHA</t>
  </si>
  <si>
    <t xml:space="preserve">4034233	</t>
  </si>
  <si>
    <t xml:space="preserve">284272	</t>
  </si>
  <si>
    <t xml:space="preserve">999227287935016	</t>
  </si>
  <si>
    <t>[邦劳]阿罗纳海滩赫纳度假村(Henann Resort Alona Beach)(5243777)</t>
  </si>
  <si>
    <t>尊贵房&lt;特价大促销&gt;&lt;三人入住&gt;&lt;早餐&gt;</t>
  </si>
  <si>
    <t>FANCHIANG/SHIHKAI</t>
  </si>
  <si>
    <t xml:space="preserve">4034500	</t>
  </si>
  <si>
    <t xml:space="preserve">HBM251-1326	</t>
  </si>
  <si>
    <t xml:space="preserve">999227308128957	</t>
  </si>
  <si>
    <t>[曼谷]城市地平线酒店(Civic Horizon Hotel &amp; Residence)(112740869)</t>
  </si>
  <si>
    <t>标准特大床房&lt;特惠&gt;&lt;双人入住&gt;&lt;双早&gt;</t>
  </si>
  <si>
    <t>LIAO/PINGYU</t>
  </si>
  <si>
    <t xml:space="preserve">4045247	</t>
  </si>
  <si>
    <t xml:space="preserve">2COR108	</t>
  </si>
  <si>
    <t xml:space="preserve">999227333094653	</t>
  </si>
  <si>
    <t>[迪拜]迪拜德拉温德姆酒店(Wyndham Dubai Deira)(106436490)</t>
  </si>
  <si>
    <t>Zhang/Zhuo</t>
  </si>
  <si>
    <t xml:space="preserve">4051419	</t>
  </si>
  <si>
    <t xml:space="preserve">285240	</t>
  </si>
  <si>
    <t xml:space="preserve">999227335369105	</t>
  </si>
  <si>
    <t>[新加坡]史丹佛瑞士酒店(Swissotel the Stamford)(1611379)</t>
  </si>
  <si>
    <t>尊贵两张双人床房(连住3晚及以上)&lt;双人入住&gt;&lt;双早&gt;</t>
  </si>
  <si>
    <t>WANG/PAN,LI/DONGMEI</t>
  </si>
  <si>
    <t xml:space="preserve">4052975	</t>
  </si>
  <si>
    <t xml:space="preserve">41909365	</t>
  </si>
  <si>
    <t xml:space="preserve">999227335722391	</t>
  </si>
  <si>
    <t>SUN/RUI,CHEN/QIUYAN</t>
  </si>
  <si>
    <t xml:space="preserve">4053216	</t>
  </si>
  <si>
    <t xml:space="preserve">41909482	</t>
  </si>
  <si>
    <t xml:space="preserve">999227336231782	</t>
  </si>
  <si>
    <t>GUO/SHANSHAN,LIU/LITING</t>
  </si>
  <si>
    <t xml:space="preserve">4053544	</t>
  </si>
  <si>
    <t xml:space="preserve">41909477	</t>
  </si>
  <si>
    <t xml:space="preserve">999227343125080	</t>
  </si>
  <si>
    <t>三人间&lt;特惠&gt;&lt;三人入住&gt;&lt;适用于除印度及次大陆国家客人&gt;&lt;无早&gt;</t>
  </si>
  <si>
    <t>Sng/Joyce,PASCUAL/FERDINAND CORTEZ,CALDITO/ARSENIA SILVA</t>
  </si>
  <si>
    <t xml:space="preserve">4056963	</t>
  </si>
  <si>
    <t xml:space="preserve">326328609	</t>
  </si>
  <si>
    <t xml:space="preserve">999227380138304	</t>
  </si>
  <si>
    <t>[长滩岛]长滩岛金凤凰酒店(Golden Phoenix Hotel Boracay)(6213617)</t>
  </si>
  <si>
    <t>豪华大床房(至少提前1天预订)&lt;双人入住&gt;&lt;双早&gt;</t>
  </si>
  <si>
    <t>Kristine franz/Ramos</t>
  </si>
  <si>
    <t xml:space="preserve">4065124	</t>
  </si>
  <si>
    <t xml:space="preserve">2310130027	</t>
  </si>
  <si>
    <t xml:space="preserve">999227433708869	</t>
  </si>
  <si>
    <t>[新加坡]欧文之家酒店公寓(Owen House by Hmlet)(105712501)</t>
  </si>
  <si>
    <t>豪华大床房&lt;今日特价 &gt;&lt;双人入住&gt;&lt;无早&gt;</t>
  </si>
  <si>
    <t>Sinclair/Melinda Elizabeth,Sinclair/Gabrielle Elizabeth</t>
  </si>
  <si>
    <t xml:space="preserve">4074171	</t>
  </si>
  <si>
    <t xml:space="preserve">ROWEN11276	</t>
  </si>
  <si>
    <t xml:space="preserve">999227988555826	</t>
  </si>
  <si>
    <t>[曼谷]曼谷阿尔玛斯酒店(Almas Hotel Bangkok)(112363936)</t>
  </si>
  <si>
    <t>高级房&lt;三人入住&gt;&lt;无早&gt;</t>
  </si>
  <si>
    <t>Faizi/Mike,Faizi/Mike,Faizi/Mike</t>
  </si>
  <si>
    <t xml:space="preserve">4096805	</t>
  </si>
  <si>
    <t xml:space="preserve">10140	</t>
  </si>
  <si>
    <t xml:space="preserve">999228073235346	</t>
  </si>
  <si>
    <t>[班帕那普兰]华欣攀武里艾琳塔水疗度假村(Aleenta Resort and Spa, Hua Hin - Pranburi)(4984185)</t>
  </si>
  <si>
    <t>海滨泳池公寓&lt;双人入住&gt;&lt;不适用泰国客人&gt;&lt;双早&gt;</t>
  </si>
  <si>
    <t>WANG/CHUN HSIN</t>
  </si>
  <si>
    <t xml:space="preserve">4119490	</t>
  </si>
  <si>
    <t xml:space="preserve">323451365	</t>
  </si>
  <si>
    <t xml:space="preserve">999228100436983	</t>
  </si>
  <si>
    <t>[曼谷]宜必思尚品曼谷素坤逸康福酒店(Ibis Styles Bangkok Sukhumvit Phra Khanong)(19680484)</t>
  </si>
  <si>
    <t>标准双人房&lt;单人入住&gt;&lt;不适用泰国客人&gt;&lt;单早&gt;</t>
  </si>
  <si>
    <t>WASSERMAN/KEVIN LIONEL</t>
  </si>
  <si>
    <t xml:space="preserve">4126756	</t>
  </si>
  <si>
    <t xml:space="preserve">362807	</t>
  </si>
  <si>
    <t xml:space="preserve">999228168346462	</t>
  </si>
  <si>
    <t>[乔治市]槟城皇家朱兰酒店(Royale Chulan Penang)(12046718)</t>
  </si>
  <si>
    <t>高级房&lt;双人入住&gt;&lt;双早&gt;</t>
  </si>
  <si>
    <t>HO/MAN HIN</t>
  </si>
  <si>
    <t xml:space="preserve">4145113	</t>
  </si>
  <si>
    <t xml:space="preserve">9080188	</t>
  </si>
  <si>
    <t xml:space="preserve">999228173031486	</t>
  </si>
  <si>
    <t>[巴拉望]H Hotel El Nido - Vegetarian Vegan Hotel(110198012)</t>
  </si>
  <si>
    <t>山景豪华双人间&lt;双人入住&gt;&lt;双早&gt;</t>
  </si>
  <si>
    <t>Marquez/Diego</t>
  </si>
  <si>
    <t xml:space="preserve">4147046	</t>
  </si>
  <si>
    <t xml:space="preserve">999228208371026	</t>
  </si>
  <si>
    <t>&lt;双人入住&gt;&lt;双早&gt;</t>
  </si>
  <si>
    <t>TEY/AY SHYA</t>
  </si>
  <si>
    <t xml:space="preserve">4149178	</t>
  </si>
  <si>
    <t xml:space="preserve">9081687	</t>
  </si>
  <si>
    <t xml:space="preserve">999228208476151	</t>
  </si>
  <si>
    <t xml:space="preserve">4149202	</t>
  </si>
  <si>
    <t xml:space="preserve">9081688	</t>
  </si>
  <si>
    <t xml:space="preserve">999228208546493	</t>
  </si>
  <si>
    <t>[吉隆坡]铂尔曼吉隆坡城市中心大酒店(Pullman Kuala Lumpur City Centre Hotel &amp; Residences)(5073220)</t>
  </si>
  <si>
    <t>两卧室公寓&lt;特惠促销&gt;&lt;四人入住&gt;</t>
  </si>
  <si>
    <t>SALIMAN/SHALINDA,WAN/TIARA BIN RABU,SALIMAN/SALIMAN BIN ISMAIL,TIARA/ANDRIANA</t>
  </si>
  <si>
    <t xml:space="preserve">4149224	</t>
  </si>
  <si>
    <t xml:space="preserve">997932	</t>
  </si>
  <si>
    <t xml:space="preserve">999228215065223	</t>
  </si>
  <si>
    <t>[首尔]三井酒店(Hotel Samjung)(28525707)</t>
  </si>
  <si>
    <t>双床房&lt;双人入住&gt;&lt;无早&gt;</t>
  </si>
  <si>
    <t>PARK/SO JUNG</t>
  </si>
  <si>
    <t xml:space="preserve">4152712	</t>
  </si>
  <si>
    <t xml:space="preserve">23063268	</t>
  </si>
  <si>
    <t xml:space="preserve">999228234499221	</t>
  </si>
  <si>
    <t>[新加坡]庄家大酒店(Hotel Boss)(4373844)</t>
  </si>
  <si>
    <t>高级大床房&lt;单人入住&gt;&lt;适用于除印度及次大陆国家客人&gt;&lt;单早&gt;</t>
  </si>
  <si>
    <t>CHEN/LU MING</t>
  </si>
  <si>
    <t xml:space="preserve">4158749	</t>
  </si>
  <si>
    <t xml:space="preserve">332126512	</t>
  </si>
  <si>
    <t xml:space="preserve">999228234608141	</t>
  </si>
  <si>
    <t>[曼谷]曼谷大将军酒店(Admiral Premier Bangkok)(85217938)</t>
  </si>
  <si>
    <t>高级一室房(连住3晚及以上)&lt;双人入住&gt;&lt;无早&gt;</t>
  </si>
  <si>
    <t>Rheinschmitt/Michael</t>
  </si>
  <si>
    <t xml:space="preserve">4158779	</t>
  </si>
  <si>
    <t xml:space="preserve">30100122	</t>
  </si>
  <si>
    <t xml:space="preserve">999228274620882	</t>
  </si>
  <si>
    <t>[奥兰多]罗森国际酒店(Rosen Inn International Near the Parks)(112974856)</t>
  </si>
  <si>
    <t>豪华双人房（2张双人床）&lt;今日特价 &gt;&lt;双人入住&gt;&lt;无早&gt;</t>
  </si>
  <si>
    <t>WELSH/DAVID,ROY/STEPHANIE</t>
  </si>
  <si>
    <t xml:space="preserve">4174062	</t>
  </si>
  <si>
    <t xml:space="preserve">822429023	</t>
  </si>
  <si>
    <t xml:space="preserve">999228313249790	</t>
  </si>
  <si>
    <t>Bravo/Rodrigo</t>
  </si>
  <si>
    <t xml:space="preserve">4187535	</t>
  </si>
  <si>
    <t xml:space="preserve">Acknowledged	</t>
  </si>
  <si>
    <t xml:space="preserve">999228314251270	</t>
  </si>
  <si>
    <t>[翡翠帝王岛]绿中海度假村 - 全球奢华精品酒店(Pangkor Laut Resort - Small Luxury Hotels of the World)(13181425)</t>
  </si>
  <si>
    <t>花园特大床别墅&lt;今日特价 &gt;&lt;双人入住&gt;&lt;双早&gt;</t>
  </si>
  <si>
    <t>Theiss/Malte</t>
  </si>
  <si>
    <t xml:space="preserve">4188214	</t>
  </si>
  <si>
    <t xml:space="preserve">338760452	</t>
  </si>
  <si>
    <t xml:space="preserve">999228315382555	</t>
  </si>
  <si>
    <t>[新加坡]米酒店(Hotel Mi Bencoolen)(28561624)</t>
  </si>
  <si>
    <t>豪华三人间&lt;特惠&gt;&lt;三人入住&gt;&lt;不适用于印度&amp;次大陆&amp;中东客人&gt;&lt;无早&gt;</t>
  </si>
  <si>
    <t>CHOY/NGAI SEE</t>
  </si>
  <si>
    <t xml:space="preserve">4189032	</t>
  </si>
  <si>
    <t xml:space="preserve">334407872	</t>
  </si>
  <si>
    <t xml:space="preserve">999228316561867	</t>
  </si>
  <si>
    <t>[云顶高原]至尊玖霄明阁大酒店(Grand Ion Delemen Hotel)(28556790)</t>
  </si>
  <si>
    <t>两卧室房&lt;四人入住&gt;&lt;早餐&gt;</t>
  </si>
  <si>
    <t>NG/RUBY</t>
  </si>
  <si>
    <t xml:space="preserve">4189780	</t>
  </si>
  <si>
    <t xml:space="preserve">204421	</t>
  </si>
  <si>
    <t xml:space="preserve">999228330921752	</t>
  </si>
  <si>
    <t>[芭堤雅]芭堤雅勒瓦纳酒店(Levana Pattaya Hotel)(112420111)</t>
  </si>
  <si>
    <t>高级特大床房&lt;双人入住&gt;&lt;不适用泰国客人&gt;&lt;双早&gt;</t>
  </si>
  <si>
    <t>ZHANG/HUILING</t>
  </si>
  <si>
    <t xml:space="preserve">4197814	</t>
  </si>
  <si>
    <t xml:space="preserve">40027	</t>
  </si>
  <si>
    <t xml:space="preserve">999228340335994	</t>
  </si>
  <si>
    <t>[首尔]明洞大使宜必思酒店(Ibis Ambassador Myeongdong)(5015823)</t>
  </si>
  <si>
    <t>标准双床房&lt;超值特惠&gt;&lt;双人入住&gt;&lt;不适用韩国客人&gt;&lt;无早&gt;</t>
  </si>
  <si>
    <t>SATO/RIKO,HISHIKAWA/SAKI</t>
  </si>
  <si>
    <t xml:space="preserve">4203602	</t>
  </si>
  <si>
    <t xml:space="preserve">1265015	</t>
  </si>
  <si>
    <t xml:space="preserve">999228345070705	</t>
  </si>
  <si>
    <t>[普吉岛]普吉凯悦度假酒店(Hyatt Regency Phuket Resort)(3800477)</t>
  </si>
  <si>
    <t>海景特大床房&lt;双人入住&gt;&lt;中宾&gt;&lt;双早&gt;</t>
  </si>
  <si>
    <t>LAU/CHUN CHUNG STEVEN</t>
  </si>
  <si>
    <t xml:space="preserve">4206277	</t>
  </si>
  <si>
    <t xml:space="preserve">25766689	</t>
  </si>
  <si>
    <t xml:space="preserve">999228345281681	</t>
  </si>
  <si>
    <t>[曼谷]曼谷索伊松维亚智选假日酒店(Holiday Inn Express Bangkok Soi Soonvijai, an Ihg Hotel)(28370811)</t>
  </si>
  <si>
    <t>标准大床房&lt;单人入住&gt;&lt;单早&gt;</t>
  </si>
  <si>
    <t>Man/Tao</t>
  </si>
  <si>
    <t xml:space="preserve">4206349	</t>
  </si>
  <si>
    <t xml:space="preserve">80277528	</t>
  </si>
  <si>
    <t xml:space="preserve">999228359419383	</t>
  </si>
  <si>
    <t>尊贵港景两张双人床房(连住3晚及以上)&lt;双人入住&gt;&lt;双早&gt;</t>
  </si>
  <si>
    <t>LEE/DONGMIN</t>
  </si>
  <si>
    <t xml:space="preserve">4212790	</t>
  </si>
  <si>
    <t xml:space="preserve">Tba	</t>
  </si>
  <si>
    <t xml:space="preserve">999228359612537	</t>
  </si>
  <si>
    <t>[普吉岛]普吉岛 M Social 酒店(M Social Hotel Phuket)(1611387)</t>
  </si>
  <si>
    <t>社会舒适特大床房 (Afterglow)(至少连住2晚及以上)&lt;双人入住&gt;&lt;不适用泰国客人&gt;&lt;双早&gt;</t>
  </si>
  <si>
    <t>THEN/DING YAO ALVIN,NIMIT/PAVEEYAPITCH</t>
  </si>
  <si>
    <t xml:space="preserve">4212861	</t>
  </si>
  <si>
    <t xml:space="preserve">339454039	</t>
  </si>
  <si>
    <t xml:space="preserve">999228361100966	</t>
  </si>
  <si>
    <t>[纽约]纽约法拉盛/拉瓜地亚机场凯悦嘉轩酒店(Hyatt Place Flushing/LGA Airport)(28528881)</t>
  </si>
  <si>
    <t>特大床房带沙发床&lt;今日特价 &gt;&lt;双人入住&gt;&lt;双早&gt;</t>
  </si>
  <si>
    <t>FRAGA/SANDRA</t>
  </si>
  <si>
    <t xml:space="preserve">4213927	</t>
  </si>
  <si>
    <t xml:space="preserve">6432484	</t>
  </si>
  <si>
    <t xml:space="preserve">999228364874540	</t>
  </si>
  <si>
    <t>[普吉岛]铂尔曼普吉岛卡隆海滩度假酒店(Pullman Phuket Karon Beach Resort)(3460018)</t>
  </si>
  <si>
    <t>海景豪华双床房(至少连住2晚及以上)&lt;限量特价&gt;&lt;双人入住&gt;&lt;不适用泰国客人&gt;&lt;双早&gt;</t>
  </si>
  <si>
    <t>SIMA/XIAOJUN</t>
  </si>
  <si>
    <t xml:space="preserve">4216115	</t>
  </si>
  <si>
    <t xml:space="preserve">128303289	</t>
  </si>
  <si>
    <t xml:space="preserve">999228365146792	</t>
  </si>
  <si>
    <t>CHEAN/LIXIN</t>
  </si>
  <si>
    <t xml:space="preserve">4216346	</t>
  </si>
  <si>
    <t xml:space="preserve">128874991	</t>
  </si>
  <si>
    <t xml:space="preserve">999228368136156	</t>
  </si>
  <si>
    <t>KWAK/JINSOL</t>
  </si>
  <si>
    <t xml:space="preserve">4219691	</t>
  </si>
  <si>
    <t xml:space="preserve">23064529	</t>
  </si>
  <si>
    <t xml:space="preserve">999228368365011	</t>
  </si>
  <si>
    <t>GUSHI/HANA,OKUMA/YUMEKO</t>
  </si>
  <si>
    <t xml:space="preserve">4220163	</t>
  </si>
  <si>
    <t xml:space="preserve">23064528	</t>
  </si>
  <si>
    <t xml:space="preserve">999228369794722	</t>
  </si>
  <si>
    <t>[普吉岛]普吉岛诺库酒店(Noku Phuket)(104625562)</t>
  </si>
  <si>
    <t>山别墅特大床(连住3晚及以上)&lt;特惠专享&gt;&lt;双人入住&gt;&lt;双早&gt;</t>
  </si>
  <si>
    <t>Almarri/Humaid,Almarri/Humaid</t>
  </si>
  <si>
    <t xml:space="preserve">4222693	</t>
  </si>
  <si>
    <t xml:space="preserve">340177100	</t>
  </si>
  <si>
    <t xml:space="preserve">999228395718726	</t>
  </si>
  <si>
    <t>JIANG/NAN</t>
  </si>
  <si>
    <t xml:space="preserve">4227572	</t>
  </si>
  <si>
    <t xml:space="preserve">335318208	</t>
  </si>
  <si>
    <t xml:space="preserve">999228399859790	</t>
  </si>
  <si>
    <t>[曼谷]曼谷艾拉酒店(Aira Hotel Bangkok Sukhumvit 11)(112110323)</t>
  </si>
  <si>
    <t>高级特大床房&lt;双人入住&gt;&lt;仅适用亚洲客人&gt;&lt;双早&gt;</t>
  </si>
  <si>
    <t>PROMMAKUL/MANEE</t>
  </si>
  <si>
    <t xml:space="preserve">4229250	</t>
  </si>
  <si>
    <t xml:space="preserve">49999	</t>
  </si>
  <si>
    <t xml:space="preserve">999228404631816	</t>
  </si>
  <si>
    <t>ZHAO/FEI</t>
  </si>
  <si>
    <t xml:space="preserve">4231491	</t>
  </si>
  <si>
    <t xml:space="preserve">129218812	</t>
  </si>
  <si>
    <t xml:space="preserve">999228404710043	</t>
  </si>
  <si>
    <t>园景豪华双床房(至少连住2晚及以上)&lt;限量特价&gt;&lt;双人入住&gt;&lt;不适用泰国客人&gt;&lt;双早&gt;</t>
  </si>
  <si>
    <t>yu/xiaoqiu</t>
  </si>
  <si>
    <t xml:space="preserve">4231514	</t>
  </si>
  <si>
    <t xml:space="preserve">129231439	</t>
  </si>
  <si>
    <t xml:space="preserve">999228413201112	</t>
  </si>
  <si>
    <t>园景高级特大床房(至少连住2晚及以上)&lt;限量特价&gt;&lt;双人入住&gt;&lt;适用于除泰国的亚洲客人&gt;&lt;双早&gt;</t>
  </si>
  <si>
    <t>WANG/PENG</t>
  </si>
  <si>
    <t xml:space="preserve">4232268	</t>
  </si>
  <si>
    <t xml:space="preserve">129284451	</t>
  </si>
  <si>
    <t xml:space="preserve">999228413265509	</t>
  </si>
  <si>
    <t>jiao/juan</t>
  </si>
  <si>
    <t xml:space="preserve">4232291	</t>
  </si>
  <si>
    <t xml:space="preserve">129272159	</t>
  </si>
  <si>
    <t xml:space="preserve">999228416238174	</t>
  </si>
  <si>
    <t>[Sala Dan]甲米兰达岛双莲水疗度假酒店(Twin Lotus Resort &amp; Spa Koh Lanta)(5771418)</t>
  </si>
  <si>
    <t>私人高级房&lt;特惠&gt;&lt;双人入住&gt;&lt;中宾&gt;&lt;双早&gt;</t>
  </si>
  <si>
    <t>YANG/RUI,WANG/SIYU</t>
  </si>
  <si>
    <t xml:space="preserve">4233699	</t>
  </si>
  <si>
    <t xml:space="preserve">19001	</t>
  </si>
  <si>
    <t xml:space="preserve">999228416254790	</t>
  </si>
  <si>
    <t>WANG/YUTONG,Luo/Hongxuan</t>
  </si>
  <si>
    <t xml:space="preserve">4233704	</t>
  </si>
  <si>
    <t xml:space="preserve">19004	</t>
  </si>
  <si>
    <t xml:space="preserve">999228423768733	</t>
  </si>
  <si>
    <t>园景豪华双床房(至少连住2晚及以上)&lt;限量特价&gt;&lt;双人入住&gt;&lt;适用于除泰国的亚洲客人&gt;&lt;双早&gt;</t>
  </si>
  <si>
    <t xml:space="preserve">	</t>
  </si>
  <si>
    <t xml:space="preserve">999228436851349	</t>
  </si>
  <si>
    <t>LEE/CHAHYUN</t>
  </si>
  <si>
    <t xml:space="preserve">4239336	</t>
  </si>
  <si>
    <t xml:space="preserve">23064852	</t>
  </si>
  <si>
    <t xml:space="preserve">999228443280859	</t>
  </si>
  <si>
    <t>[曼谷]曼谷暹罗美居酒店(Mercure Bangkok Siam)(1549435)</t>
  </si>
  <si>
    <t>高级大床房(至少提前3天预订)(至少连住2晚及以上)&lt;特惠&gt;&lt;双人入住&gt;&lt;中宾&gt;&lt;双早&gt;</t>
  </si>
  <si>
    <t>KAO/WEI LONG</t>
  </si>
  <si>
    <t xml:space="preserve">4244666	</t>
  </si>
  <si>
    <t xml:space="preserve">9038258	</t>
  </si>
  <si>
    <t xml:space="preserve">999228443984932	</t>
  </si>
  <si>
    <t>豪华双床房&lt;双人入住&gt;&lt;不适用韩国客人&gt;&lt;无早&gt;</t>
  </si>
  <si>
    <t>IMANISHI/YUKIO</t>
  </si>
  <si>
    <t xml:space="preserve">4245946	</t>
  </si>
  <si>
    <t xml:space="preserve">23304657	</t>
  </si>
  <si>
    <t xml:space="preserve">999228445073747	</t>
  </si>
  <si>
    <t>海景精致双床套房(至少连住2晚及以上)&lt;双人入住&gt;&lt;适用于除泰国的亚洲客人&gt;&lt;双早&gt;</t>
  </si>
  <si>
    <t>GUAN/Ling</t>
  </si>
  <si>
    <t xml:space="preserve">4247790	</t>
  </si>
  <si>
    <t xml:space="preserve">130233346	</t>
  </si>
  <si>
    <t xml:space="preserve">999228472525986	</t>
  </si>
  <si>
    <t>[曼谷]宜必思曼谷河滨酒店(Ibis Bangkok Riverside)(1586190)</t>
  </si>
  <si>
    <t>标准双床房(至少提前3天预订)(至少连住2晚及以上)&lt;双人入住&gt;&lt;中宾&gt;&lt;双早&gt;</t>
  </si>
  <si>
    <t>LU/PENGFEI,WU/CHENHUI,KUANG/YOUXIU,ZHAO/WEN</t>
  </si>
  <si>
    <t xml:space="preserve">4253825	</t>
  </si>
  <si>
    <t xml:space="preserve">9040646	</t>
  </si>
  <si>
    <t xml:space="preserve">999228474697638	</t>
  </si>
  <si>
    <t>[芙蓉]芙蓉皇家朱兰酒店(Royale Chulan Seremban)(91100866)</t>
  </si>
  <si>
    <t>高级双床房&lt;双人入住&gt;&lt;无早&gt;</t>
  </si>
  <si>
    <t>ABDUL KARIM/KHARTINA WATI BINTI</t>
  </si>
  <si>
    <t xml:space="preserve">4254803	</t>
  </si>
  <si>
    <t xml:space="preserve">102317	</t>
  </si>
  <si>
    <t xml:space="preserve">999228488172206	</t>
  </si>
  <si>
    <t>[吉隆坡]菲斯时尚酒店(The Face Style)(112268920)</t>
  </si>
  <si>
    <t>行政豪华房&lt;双人入住&gt;&lt;无早&gt;</t>
  </si>
  <si>
    <t>LIN/YUSHU,LIN/XIAOZHEN</t>
  </si>
  <si>
    <t xml:space="preserve">4259525	</t>
  </si>
  <si>
    <t xml:space="preserve">131146	</t>
  </si>
  <si>
    <t xml:space="preserve">999228491121707	</t>
  </si>
  <si>
    <t>[哥打京那巴鲁]莫诺科洛精品酒店(Monocolo Boutique Hotel)(110109406)</t>
  </si>
  <si>
    <t>高级房-无窗&lt;双人入住&gt;&lt;无早&gt;</t>
  </si>
  <si>
    <t>tangah/nuratirah,tangah/nuratirah</t>
  </si>
  <si>
    <t xml:space="preserve">4262154	</t>
  </si>
  <si>
    <t xml:space="preserve">P2311151423F-009502-F01	</t>
  </si>
  <si>
    <t xml:space="preserve">999228499395354	</t>
  </si>
  <si>
    <t>[碧瑶]碧瑶广场小屋(The Plaza Lodge Baguio)(109455867)</t>
  </si>
  <si>
    <t>华丽双人房（1 张双人床）, 2 张双人床&lt;双人入住&gt;&lt;双早&gt;</t>
  </si>
  <si>
    <t>Icarro/Ramon,Icarro/Ramon</t>
  </si>
  <si>
    <t xml:space="preserve">4266074	</t>
  </si>
  <si>
    <t xml:space="preserve">154177	</t>
  </si>
  <si>
    <t xml:space="preserve">999228501210494	</t>
  </si>
  <si>
    <t>豪华双床房(至少提前1天预订)&lt;双人入住&gt;&lt;双早&gt;</t>
  </si>
  <si>
    <t>Valencia/Jefferson</t>
  </si>
  <si>
    <t xml:space="preserve">4266781	</t>
  </si>
  <si>
    <t xml:space="preserve">2311170004	</t>
  </si>
  <si>
    <t xml:space="preserve">999228503616074	</t>
  </si>
  <si>
    <t>[柑林县]金兰阿尔玛度假酒店(Alma Resort Cam Ranh)(104388166)</t>
  </si>
  <si>
    <t>底层海滨泳池一卧小屋(连住3晚及以上)&lt;双人入住&gt;&lt;仅适用韩国客人&gt;&lt;双早&gt;</t>
  </si>
  <si>
    <t>PARK/ISU</t>
  </si>
  <si>
    <t xml:space="preserve">4267085	</t>
  </si>
  <si>
    <t xml:space="preserve">999228505176585	</t>
  </si>
  <si>
    <t>瑞士港景两张双人床房(连住3晚及以上)&lt;双人入住&gt;&lt;双早&gt;</t>
  </si>
  <si>
    <t>NI/LIANGPING</t>
  </si>
  <si>
    <t xml:space="preserve">4267366	</t>
  </si>
  <si>
    <t xml:space="preserve">41931294	</t>
  </si>
  <si>
    <t xml:space="preserve">999228511142391	</t>
  </si>
  <si>
    <t>[首尔]美利来酒店首尔明洞.(Migliore Hotel Seoul Myeongdong)(4424086)</t>
  </si>
  <si>
    <t>标准双床房&lt;今日特价 &gt;&lt;双人入住&gt;&lt;无早&gt;</t>
  </si>
  <si>
    <t>SHIROAYA/AMI</t>
  </si>
  <si>
    <t xml:space="preserve">4269224	</t>
  </si>
  <si>
    <t xml:space="preserve">CH12311174756	</t>
  </si>
  <si>
    <t xml:space="preserve">999228512185602	</t>
  </si>
  <si>
    <t>[新加坡]新加坡富丽敦酒店(The Fullerton Hotel Singapore)(28554537)</t>
  </si>
  <si>
    <t>滨海湾景观房&lt;特惠促销&gt;&lt;双人入住&gt;&lt;不适用日本客人&gt;&lt;双早&gt;</t>
  </si>
  <si>
    <t>MAO/JINQUAN</t>
  </si>
  <si>
    <t xml:space="preserve">4269512	</t>
  </si>
  <si>
    <t xml:space="preserve">5713836	</t>
  </si>
  <si>
    <t xml:space="preserve">999228513030826	</t>
  </si>
  <si>
    <t>[曼谷]曼谷素坤逸怡思得酒店(INNSiDE by Meliá Bangkok Sukhumvit)(112510496)</t>
  </si>
  <si>
    <t>因赛德特大床房(至少连住2晚及以上)&lt;双人入住&gt;&lt;适用于非中国/菲律宾客人&gt;&lt;无早&gt;</t>
  </si>
  <si>
    <t>WONG/KA HONG</t>
  </si>
  <si>
    <t xml:space="preserve">4269838	</t>
  </si>
  <si>
    <t xml:space="preserve">2288650	</t>
  </si>
  <si>
    <t xml:space="preserve">999228514039972	</t>
  </si>
  <si>
    <t>YAMATO/IKUKO,NISHI/SACHIKA</t>
  </si>
  <si>
    <t xml:space="preserve">4270224	</t>
  </si>
  <si>
    <t xml:space="preserve">CH12311184906	</t>
  </si>
  <si>
    <t xml:space="preserve">999228520999124	</t>
  </si>
  <si>
    <t>[釜山]斯坦福酒店釜山(Stanford Hotel Busan)(28525719)</t>
  </si>
  <si>
    <t>标准双床房&lt;双人入住&gt;&lt;无早&gt;</t>
  </si>
  <si>
    <t>OKAZAWA/YOSHIHIDE</t>
  </si>
  <si>
    <t xml:space="preserve">4271043	</t>
  </si>
  <si>
    <t xml:space="preserve">23973049	</t>
  </si>
  <si>
    <t xml:space="preserve">999228526300279	</t>
  </si>
  <si>
    <t>[仁川]百乐达斯城(Paradise City)(28523875)</t>
  </si>
  <si>
    <t>豪华两张双人床房&lt;今日特惠&gt;&lt;双人入住&gt;&lt;不适用韩国客人&gt;&lt;双早&gt;</t>
  </si>
  <si>
    <t>LIM/YULJA,SUH/SEOKJOON</t>
  </si>
  <si>
    <t xml:space="preserve">4272379	</t>
  </si>
  <si>
    <t xml:space="preserve">999228550035672	</t>
  </si>
  <si>
    <t>[曼谷]宜必思曼谷素坤逸24店(Ibis Bangkok Sukhumvit 24)(112895538)</t>
  </si>
  <si>
    <t>标准房 2张单人床(至少提前3天预订)(至少连住2晚及以上)&lt;双人入住&gt;&lt;中宾&gt;&lt;双早&gt;</t>
  </si>
  <si>
    <t>NG/HUNGWAI</t>
  </si>
  <si>
    <t xml:space="preserve">4278659	</t>
  </si>
  <si>
    <t xml:space="preserve">9053194	</t>
  </si>
  <si>
    <t xml:space="preserve">999228551243861	</t>
  </si>
  <si>
    <t>[济州市]亚洲酒店-济州(Asia Hotel)(102526226)</t>
  </si>
  <si>
    <t>豪华三人房&lt;三人入住&gt;&lt;无早&gt;</t>
  </si>
  <si>
    <t>YANG/XUEER,LIU/XIAOGE,SONG/MENGTING</t>
  </si>
  <si>
    <t xml:space="preserve">4278769	</t>
  </si>
  <si>
    <t xml:space="preserve">23209018	</t>
  </si>
  <si>
    <t xml:space="preserve">999228554345201	</t>
  </si>
  <si>
    <t>[曼谷]曼谷拉差达宜必思尚品酒店(Ibis Styles Bangkok Ratchada)(46080525)</t>
  </si>
  <si>
    <t>标准大床房(至少连住2晚及以上)&lt;双人入住&gt;&lt;不适用泰国客人&gt;&lt;双早&gt;</t>
  </si>
  <si>
    <t>CHEN/FEIHSI</t>
  </si>
  <si>
    <t xml:space="preserve">4288686	</t>
  </si>
  <si>
    <t xml:space="preserve">204221	</t>
  </si>
  <si>
    <t xml:space="preserve">999228560574978	</t>
  </si>
  <si>
    <t>[巴彦勒巴]槟城国际会展中心阿玛瑞酒店(Amari Spice Penang)(112892590)</t>
  </si>
  <si>
    <t>豪华房(双床)&lt;双人入住&gt;&lt;无早&gt;</t>
  </si>
  <si>
    <t>LIM/CHIEW KHING</t>
  </si>
  <si>
    <t xml:space="preserve">4293988	</t>
  </si>
  <si>
    <t xml:space="preserve">338818392	</t>
  </si>
  <si>
    <t xml:space="preserve">999228560866800	</t>
  </si>
  <si>
    <t>[纽约]纽约伍德赛德皇后区智选假日套房酒店(Holiday Inn Express &amp; Suites - Woodside Queens NYC, an IHG Hotel)(114250208)</t>
  </si>
  <si>
    <t>标准房, 1 张特大床&lt;双人入住&gt;&lt;双早&gt;</t>
  </si>
  <si>
    <t>YOO/MARIA</t>
  </si>
  <si>
    <t xml:space="preserve">4294288	</t>
  </si>
  <si>
    <t xml:space="preserve">999228561320408	</t>
  </si>
  <si>
    <t>私人阁楼带漩涡浴缸(连住3晚及以上)&lt;特惠专享&gt;&lt;双人入住&gt;&lt;双早&gt;</t>
  </si>
  <si>
    <t>WONG/HUNG TAI</t>
  </si>
  <si>
    <t xml:space="preserve">4294893	</t>
  </si>
  <si>
    <t xml:space="preserve">347291116	</t>
  </si>
  <si>
    <t xml:space="preserve">999228572732861	</t>
  </si>
  <si>
    <t>[仁川]仁川君悦大酒店(Grand Hyatt Incheon)(28523902)</t>
  </si>
  <si>
    <t>特大床房&lt;今日特价 &gt;&lt;单人入住&gt;&lt;不适用韩国客人&gt;&lt;单早&gt;</t>
  </si>
  <si>
    <t>SHI/WENYU</t>
  </si>
  <si>
    <t xml:space="preserve">4299438	</t>
  </si>
  <si>
    <t xml:space="preserve">15071252	</t>
  </si>
  <si>
    <t xml:space="preserve">999228573236434	</t>
  </si>
  <si>
    <t>[普吉岛]普吉市宜必思尚品酒店(Ibis Styles Phuket City)(28680984)</t>
  </si>
  <si>
    <t>标准大床房(至少连住2晚及以上)&lt;双人入住&gt;&lt;双早&gt;</t>
  </si>
  <si>
    <t>JANCHEEWA/ATTHAPHON</t>
  </si>
  <si>
    <t xml:space="preserve">4299838	</t>
  </si>
  <si>
    <t xml:space="preserve">999228579674600	</t>
  </si>
  <si>
    <t>[曼谷]彩虹套房酒店(Baiyoke Suite Hotel)(112026789)</t>
  </si>
  <si>
    <t>高级套房&lt;双人入住&gt;&lt;双早&gt;</t>
  </si>
  <si>
    <t>KEO/SREYNEANG</t>
  </si>
  <si>
    <t xml:space="preserve">4301979	</t>
  </si>
  <si>
    <t xml:space="preserve">79881	</t>
  </si>
  <si>
    <t xml:space="preserve">999228580679131	</t>
  </si>
  <si>
    <t>[布城]布城美居生活酒店(Mercure Living Putrajaya)(113978711)</t>
  </si>
  <si>
    <t>一卧室公寓&lt;单人入住&gt;&lt;单早&gt;</t>
  </si>
  <si>
    <t>SYIKIN IZIANA</t>
  </si>
  <si>
    <t xml:space="preserve">999228586871385	</t>
  </si>
  <si>
    <t>[班查卡蓬]罗勇环裴诺富特酒店(Novotel Rayong Rim Pae Resort)(6472251)</t>
  </si>
  <si>
    <t>园景尊贵特大床房&lt;双人入住&gt;&lt;双早&gt;</t>
  </si>
  <si>
    <t>MANEEWONGWICHIT/PORNPEN</t>
  </si>
  <si>
    <t xml:space="preserve">4305020	</t>
  </si>
  <si>
    <t xml:space="preserve">439085	</t>
  </si>
  <si>
    <t xml:space="preserve">999228588582316	</t>
  </si>
  <si>
    <t>[富国岛]富国岛乡村尊贵度假村-雅高旗下酒店(Premier Village Phu Quoc Resort Managed by AccorHotels)(28367265)</t>
  </si>
  <si>
    <t>一卧室花园别墅(至少连住2晚及以上)&lt;双人入住&gt;&lt;双早&gt;</t>
  </si>
  <si>
    <t>CHEN/QIANG</t>
  </si>
  <si>
    <t xml:space="preserve">4306310	</t>
  </si>
  <si>
    <t xml:space="preserve">386452	</t>
  </si>
  <si>
    <t xml:space="preserve">999228590884137	</t>
  </si>
  <si>
    <t>[依斯干达公主城]双威大盒子酒店(Sunway Hotel Big Box)(91411884)</t>
  </si>
  <si>
    <t>豪华特大床房(至少连住2晚及以上)&lt;双人入住&gt;&lt;双早&gt;</t>
  </si>
  <si>
    <t>LIU/ANTHONY</t>
  </si>
  <si>
    <t xml:space="preserve">4308305	</t>
  </si>
  <si>
    <t xml:space="preserve">110404	</t>
  </si>
  <si>
    <t xml:space="preserve">999228591103313	</t>
  </si>
  <si>
    <t>[芭堤雅]芭堤雅遨舍度假酒店(OZO North Pattaya)(105013131)</t>
  </si>
  <si>
    <t>豪华海景双床房&lt;今日特价 &gt;&lt;双人入住&gt;&lt;中宾&gt;&lt;双早&gt;</t>
  </si>
  <si>
    <t>zhai/kangjie,wang/haopeng,huang/yunchun,chen/ronghui,li/ying,hao/ying,zhang/qiongdan,ye/xinting,su/jiayi,qiu/jizhi</t>
  </si>
  <si>
    <t xml:space="preserve">4308566	</t>
  </si>
  <si>
    <t xml:space="preserve">245140	</t>
  </si>
  <si>
    <t xml:space="preserve">999228591111221	</t>
  </si>
  <si>
    <t>[岘港]阿达莫酒店(Yarra Ocean Suites Danang)(27839919)</t>
  </si>
  <si>
    <t>特大床房 - 带阳台(至少连住2晚及以上)&lt;双人入住&gt;&lt;双早&gt;</t>
  </si>
  <si>
    <t>choi/yongjoon,choi/yongjoon</t>
  </si>
  <si>
    <t xml:space="preserve">4308573	</t>
  </si>
  <si>
    <t xml:space="preserve">103560	</t>
  </si>
  <si>
    <t xml:space="preserve">999228591135698	</t>
  </si>
  <si>
    <t>豪华海景房&lt;今日特价 &gt;&lt;双人入住&gt;&lt;中宾&gt;&lt;双早&gt;</t>
  </si>
  <si>
    <t>SUN/JIADONG,li/yanping,yao/yao,qin/shiyue,feng/sihang</t>
  </si>
  <si>
    <t xml:space="preserve">4308589	</t>
  </si>
  <si>
    <t xml:space="preserve">245086	</t>
  </si>
  <si>
    <t xml:space="preserve">999228591138138	</t>
  </si>
  <si>
    <t>Byun/Dae soo,Byun/Dae soo</t>
  </si>
  <si>
    <t xml:space="preserve">4308590	</t>
  </si>
  <si>
    <t xml:space="preserve">999228596217649	</t>
  </si>
  <si>
    <t xml:space="preserve">4309002	</t>
  </si>
  <si>
    <t xml:space="preserve">103561	</t>
  </si>
  <si>
    <t xml:space="preserve">999228596960386	</t>
  </si>
  <si>
    <t>[普吉岛]普吉翡翠海滩度假村(Phuket Emerald Beach Resort)(108686548)</t>
  </si>
  <si>
    <t>池景豪华房(至少连住2晚及以上)&lt;双人入住&gt;&lt;中宾&gt;&lt;双早&gt;</t>
  </si>
  <si>
    <t>HAO/SHENGNAN,WANG/CHAO</t>
  </si>
  <si>
    <t xml:space="preserve">4309113	</t>
  </si>
  <si>
    <t xml:space="preserve">9095	</t>
  </si>
  <si>
    <t xml:space="preserve">999228598396099	</t>
  </si>
  <si>
    <t>[哥打京那巴鲁]哥打京那巴鲁凯悦尚萃酒店(Hyatt Centric Kota Kinabalu)(103784833)</t>
  </si>
  <si>
    <t>客房（2张单人床）&lt;双人入住&gt;&lt;内宾&gt;&lt;双早&gt;</t>
  </si>
  <si>
    <t>Zheng/runxi</t>
  </si>
  <si>
    <t xml:space="preserve">4309686	</t>
  </si>
  <si>
    <t xml:space="preserve">41885281	</t>
  </si>
  <si>
    <t xml:space="preserve">999228599463074	</t>
  </si>
  <si>
    <t>QI/XIN</t>
  </si>
  <si>
    <t xml:space="preserve">4310130	</t>
  </si>
  <si>
    <t xml:space="preserve">339829530	</t>
  </si>
  <si>
    <t xml:space="preserve">999228604350358	</t>
  </si>
  <si>
    <t>[曼谷]曼谷四翼酒店(The Four Wings Hotel Bangkok)(31488151)</t>
  </si>
  <si>
    <t>高级房&lt;双人入住&gt;&lt;不适用泰国客人&gt;&lt;双早&gt;</t>
  </si>
  <si>
    <t>Gao/Shutian,Wang/Shujun,Wang/Jun,Wang/Fenglan,Cui/Jianli,Liu/Shuyun</t>
  </si>
  <si>
    <t xml:space="preserve">4312898	</t>
  </si>
  <si>
    <t xml:space="preserve">10010301845	</t>
  </si>
  <si>
    <t xml:space="preserve">999228618199736	</t>
  </si>
  <si>
    <t>JIANG/FUJIAN,HONG/LIJUN,JIANG/QINGLI,QIU/TIANCI</t>
  </si>
  <si>
    <t xml:space="preserve">4316151	</t>
  </si>
  <si>
    <t xml:space="preserve">2311240021	</t>
  </si>
  <si>
    <t xml:space="preserve">999228619716066	</t>
  </si>
  <si>
    <t>宝石翼楼标准特大床房(至少提前5天预订)&lt;双人入住&gt;&lt;双早&gt;</t>
  </si>
  <si>
    <t>KAILANI/IDZHANI</t>
  </si>
  <si>
    <t xml:space="preserve">4316514	</t>
  </si>
  <si>
    <t xml:space="preserve">65509000	</t>
  </si>
  <si>
    <t xml:space="preserve">999228641100789	</t>
  </si>
  <si>
    <t>标准两张单人床房(至少连住2晚及以上)&lt;双人入住&gt;&lt;不适用泰国客人&gt;&lt;双早&gt;</t>
  </si>
  <si>
    <t>XIANG/YANG,ZHANG/JUNJIE</t>
  </si>
  <si>
    <t xml:space="preserve">4321402	</t>
  </si>
  <si>
    <t xml:space="preserve">205314	</t>
  </si>
  <si>
    <t xml:space="preserve">999228648028653	</t>
  </si>
  <si>
    <t>[旧金山]联合广场酒店(Union Square Plaza Hotel)(28528638)</t>
  </si>
  <si>
    <t>双人床房&lt;双人入住&gt;&lt;无早&gt;</t>
  </si>
  <si>
    <t>Mahjoub/Dema</t>
  </si>
  <si>
    <t xml:space="preserve">4322308	</t>
  </si>
  <si>
    <t xml:space="preserve">999228664302097	</t>
  </si>
  <si>
    <t>[首尔]首尔大使 - 铂尔曼酒店(The Ambassador Seoul - A Pullman Hotel)(2332004)</t>
  </si>
  <si>
    <t>高级特大床房&lt;促销&gt;&lt;双人入住&gt;&lt;无早&gt;</t>
  </si>
  <si>
    <t>KAO/HAO KAI</t>
  </si>
  <si>
    <t xml:space="preserve">4326475	</t>
  </si>
  <si>
    <t xml:space="preserve">134632938	</t>
  </si>
  <si>
    <t xml:space="preserve">999228683336522	</t>
  </si>
  <si>
    <t>豪华特大床房&lt;双人入住&gt;&lt;双早&gt;</t>
  </si>
  <si>
    <t>K/SUE</t>
  </si>
  <si>
    <t xml:space="preserve">4330131	</t>
  </si>
  <si>
    <t xml:space="preserve">110858	</t>
  </si>
  <si>
    <t xml:space="preserve">999228683930648	</t>
  </si>
  <si>
    <t>[哥打京那巴鲁]明园酒店及公寓(Ming Garden Hotel &amp; Residences)(5281385)</t>
  </si>
  <si>
    <t>高级房&lt;限时抢购&gt;&lt;双人入住&gt;&lt;无早&gt;</t>
  </si>
  <si>
    <t>ZULKIFLI/AELINA</t>
  </si>
  <si>
    <t xml:space="preserve">4330519	</t>
  </si>
  <si>
    <t xml:space="preserve">8688837	</t>
  </si>
  <si>
    <t xml:space="preserve">999228693210492	</t>
  </si>
  <si>
    <t>[曼谷]曼谷莎玛颜阿卡特酒店(Shama Yen-Akat Bangkok)(114641051)</t>
  </si>
  <si>
    <t>高级房(至少提前3天预订)(至少连住2晚及以上)&lt;双人入住&gt;&lt;中宾&gt;&lt;双早&gt;</t>
  </si>
  <si>
    <t>YANG/CHUNI,PENG/LIHUANG</t>
  </si>
  <si>
    <t xml:space="preserve">4332368	</t>
  </si>
  <si>
    <t xml:space="preserve">143157	</t>
  </si>
  <si>
    <t xml:space="preserve">999228693651471	</t>
  </si>
  <si>
    <t>高级双床房&lt;促销&gt;&lt;双人入住&gt;&lt;无早&gt;</t>
  </si>
  <si>
    <t>PARK/JISUN</t>
  </si>
  <si>
    <t xml:space="preserve">4332553	</t>
  </si>
  <si>
    <t xml:space="preserve">134634028	</t>
  </si>
  <si>
    <t xml:space="preserve">999228697571429	</t>
  </si>
  <si>
    <t>高级套房&lt;单人入住&gt;&lt;单早&gt;</t>
  </si>
  <si>
    <t>HLING/SU SU</t>
  </si>
  <si>
    <t xml:space="preserve">4333444	</t>
  </si>
  <si>
    <t xml:space="preserve">80092	</t>
  </si>
  <si>
    <t xml:space="preserve">999228700420337	</t>
  </si>
  <si>
    <t>池景家庭房(至少连住2晚及以上)&lt;三人入住&gt;&lt;中宾&gt;&lt;早餐&gt;</t>
  </si>
  <si>
    <t>WANG/KEWEI,WU/YIZHENG,LI/XINGYI</t>
  </si>
  <si>
    <t xml:space="preserve">4334492	</t>
  </si>
  <si>
    <t xml:space="preserve">9392	</t>
  </si>
  <si>
    <t xml:space="preserve">999228705123040	</t>
  </si>
  <si>
    <t>[普吉岛]美地概念酒店(Metadee Concept Hotel)(3736816)</t>
  </si>
  <si>
    <t>(连住3晚及以上)&lt;双人入住&gt;&lt;双早&gt;</t>
  </si>
  <si>
    <t>KIM/MINJI,KIM/MINJI</t>
  </si>
  <si>
    <t xml:space="preserve">4334898	</t>
  </si>
  <si>
    <t xml:space="preserve">21993	</t>
  </si>
  <si>
    <t xml:space="preserve">999228715810134	</t>
  </si>
  <si>
    <t>标准双床房&lt;双人入住&gt;&lt;双早&gt;</t>
  </si>
  <si>
    <t>DING/ANIS</t>
  </si>
  <si>
    <t xml:space="preserve">4337611	</t>
  </si>
  <si>
    <t xml:space="preserve">11630	</t>
  </si>
  <si>
    <t xml:space="preserve">999228716455416	</t>
  </si>
  <si>
    <t>FENG/YITONG,WANG/LINYA</t>
  </si>
  <si>
    <t xml:space="preserve">4338120	</t>
  </si>
  <si>
    <t xml:space="preserve">205666	</t>
  </si>
  <si>
    <t xml:space="preserve">999228717250095	</t>
  </si>
  <si>
    <t>SUN/CAIXIA</t>
  </si>
  <si>
    <t xml:space="preserve">4338588	</t>
  </si>
  <si>
    <t xml:space="preserve">341332323	</t>
  </si>
  <si>
    <t xml:space="preserve">999228714305321	</t>
  </si>
  <si>
    <t>[巴革]万达贝斯特韦斯特优质大酒店(Best Western Plus Wanda Grand Hotel)(5462923)</t>
  </si>
  <si>
    <t>高级特大床房&lt;双人入住&gt;&lt;无早&gt;</t>
  </si>
  <si>
    <t>KOUY/SREYLIN</t>
  </si>
  <si>
    <t xml:space="preserve">4336884	</t>
  </si>
  <si>
    <t xml:space="preserve">BK025567/1	</t>
  </si>
  <si>
    <t xml:space="preserve">999228724755073	</t>
  </si>
  <si>
    <t>园景高级特大床房&lt;限量特价&gt;&lt;双人入住&gt;&lt;中宾&gt;&lt;双早&gt;</t>
  </si>
  <si>
    <t>WANG/JIE</t>
  </si>
  <si>
    <t xml:space="preserve">4339245	</t>
  </si>
  <si>
    <t xml:space="preserve">134886013	</t>
  </si>
  <si>
    <t xml:space="preserve">999228726408947	</t>
  </si>
  <si>
    <t>高级大床房&lt;双人入住&gt;&lt;适用于除印度及次大陆国家客人&gt;&lt;无早&gt;</t>
  </si>
  <si>
    <t>Watson /Lawrence</t>
  </si>
  <si>
    <t xml:space="preserve">4339500	</t>
  </si>
  <si>
    <t xml:space="preserve">341130710	</t>
  </si>
  <si>
    <t xml:space="preserve">999228730617419	</t>
  </si>
  <si>
    <t>高级特大床房&lt;双人入住&gt;&lt;不适用泰国客人&gt;&lt;升级特惠&gt;&lt;无早&gt;</t>
  </si>
  <si>
    <t>WAN/BOWEN</t>
  </si>
  <si>
    <t xml:space="preserve">4340458	</t>
  </si>
  <si>
    <t xml:space="preserve">40540	</t>
  </si>
  <si>
    <t xml:space="preserve">999228733602271	</t>
  </si>
  <si>
    <t>因赛德双床房(至少连住2晚及以上)&lt;双人入住&gt;&lt;适用于非中国/菲律宾客人&gt;&lt;无早&gt;</t>
  </si>
  <si>
    <t>ZHANG/XUYI</t>
  </si>
  <si>
    <t xml:space="preserve">4341499	</t>
  </si>
  <si>
    <t xml:space="preserve">999228734147553	</t>
  </si>
  <si>
    <t xml:space="preserve">4341842	</t>
  </si>
  <si>
    <t xml:space="preserve">999228740815032	</t>
  </si>
  <si>
    <t>[甲抛峇底]贝塔姆水上乐园度假村(Bertam Resort, Penang)(112772881)</t>
  </si>
  <si>
    <t>JAUHARI/NAZATUL ANISA</t>
  </si>
  <si>
    <t xml:space="preserve">4342275	</t>
  </si>
  <si>
    <t xml:space="preserve">T005234	</t>
  </si>
  <si>
    <t xml:space="preserve">28743608068	</t>
  </si>
  <si>
    <t>[曼谷]曼谷飞越大酒店(The Grand Fourwings Convention Hotel Bangkok)(28681182)</t>
  </si>
  <si>
    <t>至尊豪华特大床房&lt;今日特价 &gt;&lt;单人入住&gt;&lt;单早&gt;</t>
  </si>
  <si>
    <t>ZHONG/YONGDUO,DAI/JINFENG</t>
  </si>
  <si>
    <t xml:space="preserve">4342825	</t>
  </si>
  <si>
    <t xml:space="preserve">13215537, 67438106	</t>
  </si>
  <si>
    <t xml:space="preserve">999228746128292	</t>
  </si>
  <si>
    <t>[长滩岛]Mandarin Bay Resort &amp; Spa(112887660)</t>
  </si>
  <si>
    <t>至尊豪华房&lt;双人入住&gt;&lt;双早&gt;</t>
  </si>
  <si>
    <t>LIU/JINGHUI,LIANG/ZHENQIAN,ZHOU/MEILING,LAN/KE,ZHANG/XINYU</t>
  </si>
  <si>
    <t xml:space="preserve">4343548	</t>
  </si>
  <si>
    <t xml:space="preserve">145	</t>
  </si>
  <si>
    <t xml:space="preserve">999228750307602	</t>
  </si>
  <si>
    <t>TING/LO MEI</t>
  </si>
  <si>
    <t xml:space="preserve">4345196	</t>
  </si>
  <si>
    <t xml:space="preserve">341582701	</t>
  </si>
  <si>
    <t xml:space="preserve">999228760895926	</t>
  </si>
  <si>
    <t>[芭堤雅]阿夸酒店(Acqua Hotel)(41757289)</t>
  </si>
  <si>
    <t>高级双人床房&lt;特惠专享&gt;&lt;双人入住&gt;&lt;双早&gt;</t>
  </si>
  <si>
    <t>HARRIS/ROBERT EDWARD MELVYN,BUNCHUAI/PHLOIPHAILIN</t>
  </si>
  <si>
    <t xml:space="preserve">4346007	</t>
  </si>
  <si>
    <t xml:space="preserve">61485	</t>
  </si>
  <si>
    <t xml:space="preserve">999228764980511	</t>
  </si>
  <si>
    <t>[曼谷]曼谷萨通JC凯文酒店(JC Kevin Sathorn Bangkok Hotel)(4401628)</t>
  </si>
  <si>
    <t>天际一室套房&lt;特价大促销&gt;&lt;双人入住&gt;&lt;双早&gt;</t>
  </si>
  <si>
    <t>Khalil/Khalid,Amada Pana/Richard</t>
  </si>
  <si>
    <t xml:space="preserve">4346763	</t>
  </si>
  <si>
    <t xml:space="preserve">352780929	</t>
  </si>
  <si>
    <t xml:space="preserve">999228766159845	</t>
  </si>
  <si>
    <t>[曼谷]曼谷是隆假日酒店 - IHG 旗下酒店(Holiday Inn Bangkok Silom, an IHG Hotel)(2671448)</t>
  </si>
  <si>
    <t>尊贵房(连住3晚及以上)&lt;双人入住&gt;&lt;适用于除泰国的亚洲客人&gt;&lt;限量促销&gt;&lt;双早&gt;</t>
  </si>
  <si>
    <t>Wang/Bin</t>
  </si>
  <si>
    <t xml:space="preserve">4347091	</t>
  </si>
  <si>
    <t xml:space="preserve">29112023	</t>
  </si>
  <si>
    <t xml:space="preserve">999228766303972	</t>
  </si>
  <si>
    <t>[宿务]瑟达宿务中央集团酒店(Seda Central Bloc Cebu)(102600665)</t>
  </si>
  <si>
    <t>豪华特大床房&lt;单人入住&gt;&lt;单早&gt;</t>
  </si>
  <si>
    <t>David/David</t>
  </si>
  <si>
    <t xml:space="preserve">4347251	</t>
  </si>
  <si>
    <t xml:space="preserve">3067151	</t>
  </si>
  <si>
    <t xml:space="preserve">999228765978107	</t>
  </si>
  <si>
    <t>园景高级特大床房&lt;双人入住&gt;&lt;双早&gt;</t>
  </si>
  <si>
    <t>SUPTIPPAYARATTANA/EAKKAWUT</t>
  </si>
  <si>
    <t xml:space="preserve">4347044	</t>
  </si>
  <si>
    <t xml:space="preserve">999228767321380	</t>
  </si>
  <si>
    <t>[八打灵再也]阿万特酒店(Avante Hotel)(100419478)</t>
  </si>
  <si>
    <t>高级特大床房&lt;双人入住&gt;&lt;仅适用亚洲客人&gt;&lt;无早&gt;</t>
  </si>
  <si>
    <t>KHOR/JIAYING</t>
  </si>
  <si>
    <t xml:space="preserve">4347723	</t>
  </si>
  <si>
    <t xml:space="preserve">190653	</t>
  </si>
  <si>
    <t xml:space="preserve">999228772995986	</t>
  </si>
  <si>
    <t>标准大床房(至少连住2晚及以上)&lt;超值特惠&gt;&lt;双人入住&gt;&lt;不适用韩国客人&gt;&lt;无早&gt;</t>
  </si>
  <si>
    <t>LIANG/YUEXI,GAO/SHANSHAN</t>
  </si>
  <si>
    <t xml:space="preserve">4349482	</t>
  </si>
  <si>
    <t xml:space="preserve">1271157	</t>
  </si>
  <si>
    <t xml:space="preserve">999228775717575	</t>
  </si>
  <si>
    <t>松景豪华房&lt;三人入住&gt;</t>
  </si>
  <si>
    <t>Kallos/Mejan,Kallos/Mejan</t>
  </si>
  <si>
    <t xml:space="preserve">4350199	</t>
  </si>
  <si>
    <t xml:space="preserve">155749	</t>
  </si>
  <si>
    <t xml:space="preserve">999228776302428	</t>
  </si>
  <si>
    <t>[曼谷]曼谷素坤逸奥克伍德华庭工作室酒店(Oakwood Studios Sukhumvit Bangkok)(101528701)</t>
  </si>
  <si>
    <t>Han/I-Wen</t>
  </si>
  <si>
    <t xml:space="preserve">4350288	</t>
  </si>
  <si>
    <t xml:space="preserve">11033430	</t>
  </si>
  <si>
    <t xml:space="preserve">999229264866518	</t>
  </si>
  <si>
    <t>[首尔]美憬阁首尔 Naru 大使酒店(Hotel Naru Seoul MGallery Ambassador)(106045024)</t>
  </si>
  <si>
    <t>城景高级大床房(连住3晚及以上)&lt;特别促销&gt;&lt;双人入住&gt;&lt;不适用韩国客人&gt;&lt;无早&gt;</t>
  </si>
  <si>
    <t>LI/MIN</t>
  </si>
  <si>
    <t xml:space="preserve">4350727	</t>
  </si>
  <si>
    <t xml:space="preserve">135441494	</t>
  </si>
  <si>
    <t xml:space="preserve">999228771402624	</t>
  </si>
  <si>
    <t>海景房（1张特大床）&lt;双人入住&gt;&lt;双早&gt;</t>
  </si>
  <si>
    <t>PUNGUTAN/HAMZAH</t>
  </si>
  <si>
    <t xml:space="preserve">4349073	</t>
  </si>
  <si>
    <t xml:space="preserve">31050860	</t>
  </si>
  <si>
    <t xml:space="preserve">999229267011872	</t>
  </si>
  <si>
    <t>[清迈]清迈贝拉娜拉酒店(Bella Nara Hotel Chiang Mai)(107854180)</t>
  </si>
  <si>
    <t>豪华双床房&lt;特别促销&gt;&lt;双人入住&gt;&lt;双早&gt;</t>
  </si>
  <si>
    <t>XU/YUEGANG,ZHANG/ZICHEN</t>
  </si>
  <si>
    <t xml:space="preserve">4351207	</t>
  </si>
  <si>
    <t xml:space="preserve">RR#2308853	</t>
  </si>
  <si>
    <t xml:space="preserve">999229271761667	</t>
  </si>
  <si>
    <t>[乔治市]槟城长荣桂冠酒店(Evergreen Laurel Hotel Penang)(28528115)</t>
  </si>
  <si>
    <t>海景豪华特大床房&lt;双人入住&gt;&lt;无早&gt;</t>
  </si>
  <si>
    <t>TEE/KONG LEONG</t>
  </si>
  <si>
    <t xml:space="preserve">4352808	</t>
  </si>
  <si>
    <t xml:space="preserve">23120125145/46	</t>
  </si>
  <si>
    <t xml:space="preserve">999229271792797	</t>
  </si>
  <si>
    <t>Anastasijevic/Marineth</t>
  </si>
  <si>
    <t xml:space="preserve">4352818	</t>
  </si>
  <si>
    <t xml:space="preserve">2311300017	</t>
  </si>
  <si>
    <t xml:space="preserve">999229272937577	</t>
  </si>
  <si>
    <t>DARMANSAH/SITI HAWALIAH</t>
  </si>
  <si>
    <t xml:space="preserve">4353381	</t>
  </si>
  <si>
    <t xml:space="preserve">8691188	</t>
  </si>
  <si>
    <t xml:space="preserve">999229273171364	</t>
  </si>
  <si>
    <t>DING/HAITAO</t>
  </si>
  <si>
    <t xml:space="preserve">4353634	</t>
  </si>
  <si>
    <t xml:space="preserve">2476	</t>
  </si>
  <si>
    <t xml:space="preserve">999229273880834	</t>
  </si>
  <si>
    <t>LIN/HUAPENG</t>
  </si>
  <si>
    <t xml:space="preserve">4354073	</t>
  </si>
  <si>
    <t xml:space="preserve">2470	</t>
  </si>
  <si>
    <t xml:space="preserve">999229273929413	</t>
  </si>
  <si>
    <t>[芭堤雅]芭堤雅盛泰澜幻影海滩度假村(Centara Grand Mirage Beach Resort Pattaya)(1593624)</t>
  </si>
  <si>
    <t>豪华海景家庭双床房&lt;今日特价 &gt;&lt;双人入住&gt;&lt;中宾&gt;&lt;双早&gt;</t>
  </si>
  <si>
    <t>FAN/LIANPING,BAI/MINJIE</t>
  </si>
  <si>
    <t xml:space="preserve">4354087	</t>
  </si>
  <si>
    <t xml:space="preserve">354109709, 354111735	</t>
  </si>
  <si>
    <t xml:space="preserve">999229274232300	</t>
  </si>
  <si>
    <t>[多哈]蒂沃丽阿尔那加达酒店(Al Najada Doha Hotel by Tivoli)(103957098)</t>
  </si>
  <si>
    <t>广场景观高级房(至少连住2晚及以上)&lt;双人入住&gt;&lt;双早&gt;</t>
  </si>
  <si>
    <t>Petrov/Anton,Petrov/Anton</t>
  </si>
  <si>
    <t xml:space="preserve">4354400	</t>
  </si>
  <si>
    <t xml:space="preserve">999229274921325	</t>
  </si>
  <si>
    <t>[普吉岛]海顿里拉瓦迪酒店(Leelavadee HuaTing Holiday Inn)(4037115)</t>
  </si>
  <si>
    <t>园景高级房(连住3晚及以上)&lt;双人入住&gt;&lt;无早&gt;</t>
  </si>
  <si>
    <t>WANG/LORNE,Li/Chun</t>
  </si>
  <si>
    <t xml:space="preserve">4354879	</t>
  </si>
  <si>
    <t xml:space="preserve">2182	</t>
  </si>
  <si>
    <t xml:space="preserve">999229275237168	</t>
  </si>
  <si>
    <t>Ding/Hong,Hao/Ming,Wang/Qiang</t>
  </si>
  <si>
    <t xml:space="preserve">4355503	</t>
  </si>
  <si>
    <t xml:space="preserve">206306-07	</t>
  </si>
  <si>
    <t xml:space="preserve">999229275542316	</t>
  </si>
  <si>
    <t>[华欣]宜必思华欣酒店(Ibis Hua Hin)(4889442)</t>
  </si>
  <si>
    <t>标准双床房&lt;特惠专享&gt;&lt;双人入住&gt;&lt;双早&gt;</t>
  </si>
  <si>
    <t>THAWEEPOKWATTANAKUL/SUJIRA</t>
  </si>
  <si>
    <t xml:space="preserve">4355998	</t>
  </si>
  <si>
    <t xml:space="preserve">135820839	</t>
  </si>
  <si>
    <t xml:space="preserve">999229275289260	</t>
  </si>
  <si>
    <t>[邦帕利]曼谷素旺那普机场诺富特酒店(Novotel Bangkok Suvarnabhumi Airport)(28554892)</t>
  </si>
  <si>
    <t>行政尊贵楼层特大床房&lt;今日特价 &gt;&lt;双人入住&gt;&lt;双早&gt;</t>
  </si>
  <si>
    <t>WANSUWIN/ORAWAN</t>
  </si>
  <si>
    <t xml:space="preserve">4355563	</t>
  </si>
  <si>
    <t xml:space="preserve">3418888	</t>
  </si>
  <si>
    <t xml:space="preserve">999229276096468	</t>
  </si>
  <si>
    <t>BIAN/SHUAICHEN,ZUO/MEIHUI</t>
  </si>
  <si>
    <t xml:space="preserve">4357119	</t>
  </si>
  <si>
    <t xml:space="preserve">01122023	</t>
  </si>
  <si>
    <t xml:space="preserve">999229276475893	</t>
  </si>
  <si>
    <t>高级房&lt;双人入住&gt;&lt;不适用泰国客人&gt;&lt;无早&gt;</t>
  </si>
  <si>
    <t>SENGUL/MARK MOURO</t>
  </si>
  <si>
    <t xml:space="preserve">4357695	</t>
  </si>
  <si>
    <t xml:space="preserve">999229276633802	</t>
  </si>
  <si>
    <t>[曼谷]沃拉布里素坤逸酒店(Woraburi Sukhumvit Hotel)(25398684)</t>
  </si>
  <si>
    <t>高级房&lt;双人入住&gt;&lt;无早&gt;</t>
  </si>
  <si>
    <t>KASHYAP/SUNIL</t>
  </si>
  <si>
    <t xml:space="preserve">4357966	</t>
  </si>
  <si>
    <t xml:space="preserve">011223	</t>
  </si>
  <si>
    <t xml:space="preserve">999229276944476	</t>
  </si>
  <si>
    <t>[普吉岛]普吉岛温德姆海洋明珠酒店及度假村(Wyndham Sea Pearl Resort, Phuket)(3736781)</t>
  </si>
  <si>
    <t>一卧室套房&lt;今日特价 &gt;&lt;双人入住&gt;&lt;不适用泰国客人&gt;&lt;无早&gt;</t>
  </si>
  <si>
    <t>Xing/Yusheng</t>
  </si>
  <si>
    <t xml:space="preserve">4358404	</t>
  </si>
  <si>
    <t xml:space="preserve">532207	</t>
  </si>
  <si>
    <t xml:space="preserve">999229276952246	</t>
  </si>
  <si>
    <t>[宿务]宿务中央瑟达艾雅拉(Seda Ayala Center Cebu)(8235038)</t>
  </si>
  <si>
    <t>豪华房&lt;三人入住&gt;&lt;早餐&gt;</t>
  </si>
  <si>
    <t>LEGASPI/CORINNE FERIS</t>
  </si>
  <si>
    <t xml:space="preserve">4358410	</t>
  </si>
  <si>
    <t xml:space="preserve">3069689	</t>
  </si>
  <si>
    <t xml:space="preserve">29278568801	</t>
  </si>
  <si>
    <t>[普吉岛]普吉岛佛基拉诺富特城市酒店(Novotel Phuket City Phokeethra)(6103435)</t>
  </si>
  <si>
    <t>高级特大床房(至少连住2晚及以上)&lt;单人入住&gt;&lt;无早&gt;</t>
  </si>
  <si>
    <t>LIU/CHANG</t>
  </si>
  <si>
    <t xml:space="preserve">4361074	</t>
  </si>
  <si>
    <t xml:space="preserve">497632	</t>
  </si>
  <si>
    <t xml:space="preserve">999229278644867	</t>
  </si>
  <si>
    <t>WANG/SHUO,ZHANG/HAI</t>
  </si>
  <si>
    <t xml:space="preserve">4361133	</t>
  </si>
  <si>
    <t xml:space="preserve">206471-72	</t>
  </si>
  <si>
    <t xml:space="preserve">999229278651104	</t>
  </si>
  <si>
    <t>[马卡蒂]新世界马卡蒂酒店(New World Makati Hotel)(17488739)</t>
  </si>
  <si>
    <t>豪华特大床房&lt;双人入住&gt;&lt;不适用菲律宾客人&gt;&lt;双早&gt;</t>
  </si>
  <si>
    <t>WU/ANMING</t>
  </si>
  <si>
    <t xml:space="preserve">4361192	</t>
  </si>
  <si>
    <t xml:space="preserve">7463731	</t>
  </si>
  <si>
    <t xml:space="preserve">29278922949	</t>
  </si>
  <si>
    <t>园景高级房&lt;双人入住&gt;&lt;无早&gt;</t>
  </si>
  <si>
    <t>LI/MINYUAN</t>
  </si>
  <si>
    <t xml:space="preserve">4361950	</t>
  </si>
  <si>
    <t xml:space="preserve">2200	</t>
  </si>
  <si>
    <t xml:space="preserve">999229278945984	</t>
  </si>
  <si>
    <t>Huang/Haoyu</t>
  </si>
  <si>
    <t xml:space="preserve">4361963	</t>
  </si>
  <si>
    <t xml:space="preserve">2201	</t>
  </si>
  <si>
    <t xml:space="preserve">29279101883	</t>
  </si>
  <si>
    <t>[芭堤雅]芭堤雅贝斯特韦斯特优质尼克森酒店-SHA认证(Best Western Plus Nexen Pattaya)(96263097)</t>
  </si>
  <si>
    <t>池景豪华双人床房&lt;双人入住&gt;&lt;不适用泰国客人&gt;&lt;无早&gt;</t>
  </si>
  <si>
    <t>HU/MEIQI</t>
  </si>
  <si>
    <t xml:space="preserve">4362140	</t>
  </si>
  <si>
    <t xml:space="preserve">BK035565	</t>
  </si>
  <si>
    <t xml:space="preserve">999229280591423	</t>
  </si>
  <si>
    <t>[曼谷]曼谷文华中心点大酒店(Mandarin Hotel Managed by Centre Point)(1586182)</t>
  </si>
  <si>
    <t>行政房&lt;特惠促销&gt;&lt;双人入住&gt;&lt;无早&gt;</t>
  </si>
  <si>
    <t>WANG/YIPING</t>
  </si>
  <si>
    <t xml:space="preserve">4362585	</t>
  </si>
  <si>
    <t xml:space="preserve">344048	</t>
  </si>
  <si>
    <t xml:space="preserve">999229283532511	</t>
  </si>
  <si>
    <t>[吉隆坡]辉盛凯贝丽(Capri by Fraser Bukit Bintang)(88638672)</t>
  </si>
  <si>
    <t>行政特大床一室房&lt;双人入住&gt;&lt;双早&gt;</t>
  </si>
  <si>
    <t>MOHD SHAHUDIN/NURUL SHUHADA</t>
  </si>
  <si>
    <t xml:space="preserve">4363726	</t>
  </si>
  <si>
    <t xml:space="preserve">68141330-1	</t>
  </si>
  <si>
    <t xml:space="preserve">999229284453722	</t>
  </si>
  <si>
    <t>[曼谷]尼兰大酒店(Niran Grand Hotel)(96424884)</t>
  </si>
  <si>
    <t>豪华房(至少连住2晚及以上)&lt;特惠&gt;&lt;双人入住&gt;&lt;无早&gt;</t>
  </si>
  <si>
    <t>STOKES/ANDREW CHARLES</t>
  </si>
  <si>
    <t xml:space="preserve">4364097	</t>
  </si>
  <si>
    <t xml:space="preserve">999229286219099	</t>
  </si>
  <si>
    <t>豪华房&lt;双人入住&gt;&lt;无早&gt;</t>
  </si>
  <si>
    <t xml:space="preserve">4364703	</t>
  </si>
  <si>
    <t xml:space="preserve">999229286926412	</t>
  </si>
  <si>
    <t>CHEA/VILYNA</t>
  </si>
  <si>
    <t xml:space="preserve">4364996	</t>
  </si>
  <si>
    <t xml:space="preserve">407006	</t>
  </si>
  <si>
    <t xml:space="preserve">999229287264862	</t>
  </si>
  <si>
    <t>[芭堤雅]芭堤雅花园海景大酒店(Garden Cliff Resort &amp; Spa Pattaya)(51725609)</t>
  </si>
  <si>
    <t>豪华房&lt;今日特价 &gt;&lt;双人入住&gt;&lt;无早&gt;</t>
  </si>
  <si>
    <t>WANG/SHIQI</t>
  </si>
  <si>
    <t xml:space="preserve">4365230	</t>
  </si>
  <si>
    <t xml:space="preserve">48309	</t>
  </si>
  <si>
    <t xml:space="preserve">999229287680149	</t>
  </si>
  <si>
    <t>[Racha Thewa]阿玛拉素万那普酒店(Amaranth Suvarnabhumi Hotel  Certified)(4984706)</t>
  </si>
  <si>
    <t>豪华房&lt;特惠专享&gt;&lt;双人入住&gt;&lt;无早&gt;</t>
  </si>
  <si>
    <t>ZHANG/JIANGQUAN</t>
  </si>
  <si>
    <t xml:space="preserve">4365356	</t>
  </si>
  <si>
    <t xml:space="preserve">80797	</t>
  </si>
  <si>
    <t xml:space="preserve">999229288280529	</t>
  </si>
  <si>
    <t>XIE/MING,li/peng</t>
  </si>
  <si>
    <t xml:space="preserve">4365927	</t>
  </si>
  <si>
    <t xml:space="preserve">40593	</t>
  </si>
  <si>
    <t xml:space="preserve">29288813887	</t>
  </si>
  <si>
    <t>SHENG/XIA,Chen/Xu</t>
  </si>
  <si>
    <t xml:space="preserve">4366747	</t>
  </si>
  <si>
    <t xml:space="preserve">40660	</t>
  </si>
  <si>
    <t xml:space="preserve">999229289157740	</t>
  </si>
  <si>
    <t>[曼谷]国家大楼莲花酒店(Lebua at State Tower)(1586184)</t>
  </si>
  <si>
    <t>莲花城景套房&lt;双人入住&gt;&lt;双早&gt;</t>
  </si>
  <si>
    <t>LYFOUNG/HAUVTOJ,LYFOUNG/HAUVTOJ</t>
  </si>
  <si>
    <t xml:space="preserve">4367525	</t>
  </si>
  <si>
    <t xml:space="preserve">2549029	</t>
  </si>
  <si>
    <t xml:space="preserve">999229289192242	</t>
  </si>
  <si>
    <t>标准双床房&lt;双人入住&gt;&lt;不适用泰国客人&gt;&lt;无早&gt;</t>
  </si>
  <si>
    <t>LI/FANGCHAO,Huang/Yanbiao</t>
  </si>
  <si>
    <t xml:space="preserve">4367555	</t>
  </si>
  <si>
    <t xml:space="preserve">369189	</t>
  </si>
  <si>
    <t xml:space="preserve">999229289662182	</t>
  </si>
  <si>
    <t>Baldocchi/Lavinia</t>
  </si>
  <si>
    <t xml:space="preserve">4368491	</t>
  </si>
  <si>
    <t xml:space="preserve">11068049	</t>
  </si>
  <si>
    <t xml:space="preserve">29289949843	</t>
  </si>
  <si>
    <t>豪华房 禁烟&lt;双人入住&gt;&lt;不适用泰国客人&gt;&lt;无早&gt;</t>
  </si>
  <si>
    <t>LISOVSKAIA/VIKTORIIA</t>
  </si>
  <si>
    <t xml:space="preserve">4369223	</t>
  </si>
  <si>
    <t xml:space="preserve">1234	</t>
  </si>
  <si>
    <t xml:space="preserve">999229290081224	</t>
  </si>
  <si>
    <t>二室套房&lt;特惠专享&gt;&lt;四人入住&gt;&lt;无早&gt;</t>
  </si>
  <si>
    <t>Sonkhia/Nileen,Sonkhia/Nileen,Sonkhia/Nileen</t>
  </si>
  <si>
    <t xml:space="preserve">4369378	</t>
  </si>
  <si>
    <t xml:space="preserve">355087146	</t>
  </si>
  <si>
    <t xml:space="preserve">999229290232215	</t>
  </si>
  <si>
    <t>DENG/MANI,ZHANG/LIAOXIANG</t>
  </si>
  <si>
    <t xml:space="preserve">4369668	</t>
  </si>
  <si>
    <t xml:space="preserve">999229290273258	</t>
  </si>
  <si>
    <t>[曼谷]曼谷考山温泰宜必思尚品酒店(Tinidee Trendy Bangkok Khaosan)(28525659)</t>
  </si>
  <si>
    <t>豪华双人间&lt;特惠专享&gt;&lt;双人入住&gt;&lt;双早&gt;</t>
  </si>
  <si>
    <t>CAO/jinmei,huang/jiliang,hou/tingting</t>
  </si>
  <si>
    <t xml:space="preserve">4369784	</t>
  </si>
  <si>
    <t xml:space="preserve">76607	</t>
  </si>
  <si>
    <t xml:space="preserve">999229290004973	</t>
  </si>
  <si>
    <t>[曼谷]华马克汤姆森酒店(Thomson Hotel Huamark)(113537630)</t>
  </si>
  <si>
    <t>SINGH/NAVDEEP,MEHRA/HARSH,MEHRA/ANMOL</t>
  </si>
  <si>
    <t xml:space="preserve">4369279	</t>
  </si>
  <si>
    <t xml:space="preserve">143895	</t>
  </si>
  <si>
    <t xml:space="preserve">999229290571816	</t>
  </si>
  <si>
    <t>Krodnoo/Pawinee,Krodnoo/Pawinee,Krodnoo/Pawinee,Krodnoo/Pawinee</t>
  </si>
  <si>
    <t xml:space="preserve">4370247	</t>
  </si>
  <si>
    <t xml:space="preserve">355136227	</t>
  </si>
  <si>
    <t xml:space="preserve">999229290627934	</t>
  </si>
  <si>
    <t>高级双人床房&lt;双人入住&gt;&lt;无早&gt;</t>
  </si>
  <si>
    <t>KHAIRUDIN/KHAIRUL AZWAN</t>
  </si>
  <si>
    <t xml:space="preserve">4370390	</t>
  </si>
  <si>
    <t xml:space="preserve">104106	</t>
  </si>
  <si>
    <t xml:space="preserve">999229290839011	</t>
  </si>
  <si>
    <t>[曼谷]拉差达 CMYK 我的酒店(Myhotel Cmyk@Ratchada)(28558049)</t>
  </si>
  <si>
    <t>标准房&lt;促销&gt;&lt;双人入住&gt;&lt;无早&gt;</t>
  </si>
  <si>
    <t>JIANG/TIANYANG</t>
  </si>
  <si>
    <t xml:space="preserve">4370711	</t>
  </si>
  <si>
    <t xml:space="preserve">999229291082965	</t>
  </si>
  <si>
    <t>[首尔]首尔江南福朋喜来登酒店(Four Points by Sheraton Seoul Gangnam)(28537495)</t>
  </si>
  <si>
    <t>标准双床房&lt;双人入住&gt;&lt;特价促销&gt;&lt;无早&gt;</t>
  </si>
  <si>
    <t>Mo/Junyeong,Nan/Hui</t>
  </si>
  <si>
    <t xml:space="preserve">4371049	</t>
  </si>
  <si>
    <t xml:space="preserve">81109525	</t>
  </si>
  <si>
    <t xml:space="preserve">999229291284743	</t>
  </si>
  <si>
    <t>[甲米]甲米茶达度假村(Krabi Chada Resort)(17139565)</t>
  </si>
  <si>
    <t>标准园景房&lt;双人入住&gt;&lt;双早&gt;</t>
  </si>
  <si>
    <t>THANAPHATKUNLANAN/CHUNANCHIDA</t>
  </si>
  <si>
    <t xml:space="preserve">4371368	</t>
  </si>
  <si>
    <t xml:space="preserve">1209031512	</t>
  </si>
  <si>
    <t xml:space="preserve">999229291406491	</t>
  </si>
  <si>
    <t>[曼谷]彩虹精品酒店(Baiyoke Boutique Hotel)(112236174)</t>
  </si>
  <si>
    <t>豪华双人床房&lt;双人入住&gt;&lt;特价&gt;&lt;无早&gt;</t>
  </si>
  <si>
    <t>CHIN/GIM KHENG</t>
  </si>
  <si>
    <t xml:space="preserve">4371611	</t>
  </si>
  <si>
    <t xml:space="preserve">151873	</t>
  </si>
  <si>
    <t>，</t>
  </si>
  <si>
    <t>出账20400.00THB, 入账4200RMB, 另建工单收款1520RMB, 补款单999228423768733</t>
  </si>
  <si>
    <t>直采</t>
  </si>
  <si>
    <t>本期收回100元</t>
  </si>
  <si>
    <t>A231205093928481</t>
  </si>
  <si>
    <t>A231205094040481</t>
  </si>
  <si>
    <t>CNY / HKD 当前参考汇率: 1.093565461</t>
  </si>
  <si>
    <t>总计：353123 CNY/
386163.12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</si>
  <si>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</si>
  <si>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</si>
  <si>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</si>
  <si>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</si>
  <si>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</si>
  <si>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</si>
  <si>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</si>
  <si>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</si>
  <si>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</si>
  <si>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</si>
  <si>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</si>
  <si>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</si>
  <si>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</si>
  <si>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</si>
  <si>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</si>
  <si>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</si>
  <si>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</si>
  <si>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</si>
  <si>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</si>
  <si>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2023-12-03</t>
  </si>
  <si>
    <t>4371611</t>
  </si>
  <si>
    <t>彩虹精品酒店</t>
  </si>
  <si>
    <t>CHIN GIM KHENG</t>
  </si>
  <si>
    <t>2023-12-04</t>
  </si>
  <si>
    <t>退房日周结</t>
  </si>
  <si>
    <t>275.00</t>
  </si>
  <si>
    <t>RMB</t>
  </si>
  <si>
    <t>0</t>
  </si>
  <si>
    <t>0.00</t>
  </si>
  <si>
    <t>携程国际直连(DD)</t>
  </si>
  <si>
    <t>01.011174</t>
  </si>
  <si>
    <t>2023-12-03 16:07:14</t>
  </si>
  <si>
    <t>否</t>
  </si>
  <si>
    <t>汇智国际旅游发展有限公司</t>
  </si>
  <si>
    <t>泰国</t>
  </si>
  <si>
    <t>4371368</t>
  </si>
  <si>
    <t>甲米茶达度假酒店</t>
  </si>
  <si>
    <t>THANAPHATKUNLANAN CHUNANCHIDA</t>
  </si>
  <si>
    <t>284.00</t>
  </si>
  <si>
    <t>2023-12-03 15:29:10</t>
  </si>
  <si>
    <t>4371049</t>
  </si>
  <si>
    <t>首尔江南福朋喜来登酒店</t>
  </si>
  <si>
    <t>Mo Junyeong,Nan Hui</t>
  </si>
  <si>
    <t>650.00</t>
  </si>
  <si>
    <t>2023-12-03 14:20:07</t>
  </si>
  <si>
    <t>韩国</t>
  </si>
  <si>
    <t>4370711</t>
  </si>
  <si>
    <t>CMYK我的酒店@拉查达店</t>
  </si>
  <si>
    <t>JIANG TIANYANG</t>
  </si>
  <si>
    <t>184.00</t>
  </si>
  <si>
    <t>2023-12-03 12:45:55</t>
  </si>
  <si>
    <t>4370390</t>
  </si>
  <si>
    <t>芙蓉皇家朱兰酒店</t>
  </si>
  <si>
    <t>KHAIRUDIN KHAIRUL AZWAN</t>
  </si>
  <si>
    <t>326.00</t>
  </si>
  <si>
    <t>2023-12-03 11:51:45</t>
  </si>
  <si>
    <t>马来西亚</t>
  </si>
  <si>
    <t>4370247</t>
  </si>
  <si>
    <t>曼谷萨通JC凯文酒店</t>
  </si>
  <si>
    <t>Krodnoo Pawinee,Krodnoo Pawinee,Krodnoo Pawinee,Krodnoo Pawinee</t>
  </si>
  <si>
    <t>721.00</t>
  </si>
  <si>
    <t>2023-12-03 11:15:21</t>
  </si>
  <si>
    <t>4369784</t>
  </si>
  <si>
    <t>曼谷考山温泰宜必思尚品酒店</t>
  </si>
  <si>
    <t>CAO jinmei,huang jiliang,hou tingting</t>
  </si>
  <si>
    <t>1083.00</t>
  </si>
  <si>
    <t>2023-12-03 10:04:05</t>
  </si>
  <si>
    <t>4369668</t>
  </si>
  <si>
    <t>尼兰大酒店</t>
  </si>
  <si>
    <t>DENG MANI,ZHANG LIAOXIANG</t>
  </si>
  <si>
    <t>159.00</t>
  </si>
  <si>
    <t>2023-12-03 11:56:06</t>
  </si>
  <si>
    <t>4369378</t>
  </si>
  <si>
    <t>Sonkhia Nileen,Sonkhia Nileen,Sonkhia Nileen</t>
  </si>
  <si>
    <t>2023-12-03 09:29:37</t>
  </si>
  <si>
    <t>4369279</t>
  </si>
  <si>
    <t>华马克汤姆森酒店</t>
  </si>
  <si>
    <t>SINGH NAVDEEP,MEHRA HARSH,MEHRA ANMOL</t>
  </si>
  <si>
    <t>304.00</t>
  </si>
  <si>
    <t>2023-12-03 10:56:59</t>
  </si>
  <si>
    <t>4369223</t>
  </si>
  <si>
    <t>曼谷四翼酒店</t>
  </si>
  <si>
    <t>LISOVSKAIA VIKTORIIA</t>
  </si>
  <si>
    <t>300.00</t>
  </si>
  <si>
    <t>2023-12-03 11:41:16</t>
  </si>
  <si>
    <t>2023-12-02</t>
  </si>
  <si>
    <t>4368491</t>
  </si>
  <si>
    <t>曼谷素坤逸奥克伍德华庭工作室酒店</t>
  </si>
  <si>
    <t>Baldocchi Lavinia</t>
  </si>
  <si>
    <t>423.00</t>
  </si>
  <si>
    <t>2023-12-03 10:05:57</t>
  </si>
  <si>
    <t>4367555</t>
  </si>
  <si>
    <t>宜必思尚品曼谷素坤逸康福酒店</t>
  </si>
  <si>
    <t>LI FANGCHAO,Huang Yanbiao</t>
  </si>
  <si>
    <t>315.00</t>
  </si>
  <si>
    <t>2023-12-03 14:27:05</t>
  </si>
  <si>
    <t>4367525</t>
  </si>
  <si>
    <t>国家大楼莲花酒店</t>
  </si>
  <si>
    <t>LYFOUNG HAUVTOJ,LYFOUNG HAUVTOJ</t>
  </si>
  <si>
    <t>1030.00</t>
  </si>
  <si>
    <t>2023-12-03 11:32:08</t>
  </si>
  <si>
    <t>4366747</t>
  </si>
  <si>
    <t>芭堤雅勒瓦纳酒店</t>
  </si>
  <si>
    <t>SHENG XIA,Chen Xu</t>
  </si>
  <si>
    <t>414.00</t>
  </si>
  <si>
    <t>2023-12-02 19:14:12</t>
  </si>
  <si>
    <t>4365927</t>
  </si>
  <si>
    <t>XIE MING,li peng</t>
  </si>
  <si>
    <t>205.00</t>
  </si>
  <si>
    <t>2023-12-02 16:36:36</t>
  </si>
  <si>
    <t>4365356</t>
  </si>
  <si>
    <t>阿玛拉素万那普酒店</t>
  </si>
  <si>
    <t>ZHANG JIANGQUAN</t>
  </si>
  <si>
    <t>338.00</t>
  </si>
  <si>
    <t>2023-12-02 15:06:22</t>
  </si>
  <si>
    <t>4365230</t>
  </si>
  <si>
    <t>芭堤雅花园海景大酒店</t>
  </si>
  <si>
    <t>WANG SHIQI</t>
  </si>
  <si>
    <t>578.00</t>
  </si>
  <si>
    <t>2023-12-02 14:44:56</t>
  </si>
  <si>
    <t>4364996</t>
  </si>
  <si>
    <t>曼谷拉查丹利中心酒店  (SHA Plus+)</t>
  </si>
  <si>
    <t>CHEA VILYNA</t>
  </si>
  <si>
    <t>1637.00</t>
  </si>
  <si>
    <t>2023-12-02 14:06:09</t>
  </si>
  <si>
    <t>4364703</t>
  </si>
  <si>
    <t>STOKES ANDREW CHARLES</t>
  </si>
  <si>
    <t>318.00</t>
  </si>
  <si>
    <t>2023-12-02 13:33:11</t>
  </si>
  <si>
    <t>4363726</t>
  </si>
  <si>
    <t>辉盛凯贝丽</t>
  </si>
  <si>
    <t>MOHD SHAHUDIN NURUL SHUHADA</t>
  </si>
  <si>
    <t>585.00</t>
  </si>
  <si>
    <t>2023-12-02 09:58:27</t>
  </si>
  <si>
    <t>2023-12-01</t>
  </si>
  <si>
    <t>4362585</t>
  </si>
  <si>
    <t>曼谷文华中心点大酒店 (SHA Plus+)</t>
  </si>
  <si>
    <t>WANG YIPING</t>
  </si>
  <si>
    <t>517.00</t>
  </si>
  <si>
    <t>2023-12-02 11:32:32</t>
  </si>
  <si>
    <t>4362140</t>
  </si>
  <si>
    <t>芭堤雅贝斯特韦斯特优质尼克森酒店-SHA认证</t>
  </si>
  <si>
    <t>HU MEIQI</t>
  </si>
  <si>
    <t>335.00</t>
  </si>
  <si>
    <t>2023-12-02 15:34:52</t>
  </si>
  <si>
    <t>4361963</t>
  </si>
  <si>
    <t>普吉岛华庭假日酒店</t>
  </si>
  <si>
    <t>Huang Haoyu</t>
  </si>
  <si>
    <t>772.00</t>
  </si>
  <si>
    <t>2023-12-01 23:13:31</t>
  </si>
  <si>
    <t>4361950</t>
  </si>
  <si>
    <t>LI MINYUAN</t>
  </si>
  <si>
    <t>2023-12-01 22:47:58</t>
  </si>
  <si>
    <t>4361192</t>
  </si>
  <si>
    <t>马尼拉新世界酒店</t>
  </si>
  <si>
    <t>WU ANMING</t>
  </si>
  <si>
    <t>1070.00</t>
  </si>
  <si>
    <t>2023-12-03 09:47:39</t>
  </si>
  <si>
    <t>菲律宾</t>
  </si>
  <si>
    <t>4361133</t>
  </si>
  <si>
    <t>曼谷拉差达宜必思尚品酒店</t>
  </si>
  <si>
    <t>WANG SHUO,ZHANG HAI</t>
  </si>
  <si>
    <t>1900.00</t>
  </si>
  <si>
    <t>2023-12-02 12:26:36</t>
  </si>
  <si>
    <t>4361074</t>
  </si>
  <si>
    <t>普吉岛佛基拉诺富特城市酒店(SHA Extra Plus)</t>
  </si>
  <si>
    <t>LIU CHANG</t>
  </si>
  <si>
    <t>974.00</t>
  </si>
  <si>
    <t>2023-12-02 11:13:53</t>
  </si>
  <si>
    <t>4358410</t>
  </si>
  <si>
    <t>宿务塞达阿亚拉中心酒店</t>
  </si>
  <si>
    <t>LEGASPI CORINNE FERIS</t>
  </si>
  <si>
    <t>2964.00</t>
  </si>
  <si>
    <t>2023-12-01 14:40:02</t>
  </si>
  <si>
    <t>4358404</t>
  </si>
  <si>
    <t>普吉岛温德姆海洋明珠酒店及度假村(SHA Extra Plus)</t>
  </si>
  <si>
    <t>Xing Yusheng</t>
  </si>
  <si>
    <t>2025.00</t>
  </si>
  <si>
    <t>2023-12-01 13:56:50</t>
  </si>
  <si>
    <t>4357966</t>
  </si>
  <si>
    <t>沃拉布里素坤逸酒店</t>
  </si>
  <si>
    <t>KASHYAP SUNIL</t>
  </si>
  <si>
    <t>435.00</t>
  </si>
  <si>
    <t>2023-12-01 12:58:08</t>
  </si>
  <si>
    <t>4357695</t>
  </si>
  <si>
    <t>SENGUL MARK MOURO</t>
  </si>
  <si>
    <t>780.00</t>
  </si>
  <si>
    <t>2023-12-01 11:52:48</t>
  </si>
  <si>
    <t>4357119</t>
  </si>
  <si>
    <t>曼谷是隆假日酒店 - IHG 旗下酒店</t>
  </si>
  <si>
    <t>BIAN SHUAICHEN,ZUO MEIHUI</t>
  </si>
  <si>
    <t>1590.00</t>
  </si>
  <si>
    <t>2023-12-01 09:32:51</t>
  </si>
  <si>
    <t>2023-11-30</t>
  </si>
  <si>
    <t>4355998</t>
  </si>
  <si>
    <t>宜必思华欣酒店</t>
  </si>
  <si>
    <t>THAWEEPOKWATTANAKUL SUJIRA</t>
  </si>
  <si>
    <t>280.00</t>
  </si>
  <si>
    <t>2023-12-01 11:27:27</t>
  </si>
  <si>
    <t>4355563</t>
  </si>
  <si>
    <t>曼谷素旺那普机场诺富特酒店</t>
  </si>
  <si>
    <t>WANSUWIN ORAWAN</t>
  </si>
  <si>
    <t>1684.00</t>
  </si>
  <si>
    <t>2023-12-01 09:21:29</t>
  </si>
  <si>
    <t>4355503</t>
  </si>
  <si>
    <t>Ding Hong,Hao Ming,Wang Qiang</t>
  </si>
  <si>
    <t>2023-12-01 10:47:20</t>
  </si>
  <si>
    <t>4354879</t>
  </si>
  <si>
    <t>WANG LORNE,Li Chun</t>
  </si>
  <si>
    <t>2196.00</t>
  </si>
  <si>
    <t>2023-12-01 00:22:21</t>
  </si>
  <si>
    <t>4354087</t>
  </si>
  <si>
    <t>盛泰澜芭堤雅幻影度假村</t>
  </si>
  <si>
    <t>FAN LIANPING,BAI MINJIE</t>
  </si>
  <si>
    <t>3724.00</t>
  </si>
  <si>
    <t>2023-12-01 17:15:34</t>
  </si>
  <si>
    <t>4354073</t>
  </si>
  <si>
    <t>Mandarin Bay Resort and Spa</t>
  </si>
  <si>
    <t>LIN HUAPENG</t>
  </si>
  <si>
    <t>2480.00</t>
  </si>
  <si>
    <t>2023-11-30 19:59:39</t>
  </si>
  <si>
    <t>4353634</t>
  </si>
  <si>
    <t>DING HAITAO</t>
  </si>
  <si>
    <t>2023-12-01 10:51:12</t>
  </si>
  <si>
    <t>4353381</t>
  </si>
  <si>
    <t>哥打京那巴鲁元明大酒店</t>
  </si>
  <si>
    <t>DARMANSAH SITI HAWALIAH</t>
  </si>
  <si>
    <t>633.00</t>
  </si>
  <si>
    <t>2023-11-30 16:58:59</t>
  </si>
  <si>
    <t>4352818</t>
  </si>
  <si>
    <t>长滩岛金凤凰酒店</t>
  </si>
  <si>
    <t>Anastasijevic Marineth</t>
  </si>
  <si>
    <t>564.00</t>
  </si>
  <si>
    <t>2023-11-30 15:03:56</t>
  </si>
  <si>
    <t>4352808</t>
  </si>
  <si>
    <t>槟城长荣桂冠酒店</t>
  </si>
  <si>
    <t>TEE KONG LEONG</t>
  </si>
  <si>
    <t>790.00</t>
  </si>
  <si>
    <t>2023-12-01 15:13:00</t>
  </si>
  <si>
    <t>4351207</t>
  </si>
  <si>
    <t>清迈贝拉娜拉酒店</t>
  </si>
  <si>
    <t>XU YUEGANG,ZHANG ZICHEN</t>
  </si>
  <si>
    <t>1977.00</t>
  </si>
  <si>
    <t>2023-11-30 12:07:18</t>
  </si>
  <si>
    <t>4350727</t>
  </si>
  <si>
    <t>首尔纳鲁美憬阁大使酒店</t>
  </si>
  <si>
    <t>LI MIN</t>
  </si>
  <si>
    <t>5024.00</t>
  </si>
  <si>
    <t>2023-11-30 08:29:18</t>
  </si>
  <si>
    <t>2023-11-29</t>
  </si>
  <si>
    <t>4350288</t>
  </si>
  <si>
    <t>Han I-Wen</t>
  </si>
  <si>
    <t>1269.00</t>
  </si>
  <si>
    <t>2023-11-30 09:59:23</t>
  </si>
  <si>
    <t>4350199</t>
  </si>
  <si>
    <t>碧瑶广场小屋</t>
  </si>
  <si>
    <t>Kallos Mejan,Kallos Mejan</t>
  </si>
  <si>
    <t>2310.00</t>
  </si>
  <si>
    <t>2023-11-29 23:26:16</t>
  </si>
  <si>
    <t>4349482</t>
  </si>
  <si>
    <t>明洞大使宜必思酒店</t>
  </si>
  <si>
    <t>LIANG YUEXI,GAO SHANSHAN</t>
  </si>
  <si>
    <t>1664.00</t>
  </si>
  <si>
    <t>2023-11-30 10:13:52</t>
  </si>
  <si>
    <t>4349073</t>
  </si>
  <si>
    <t>哥打京那巴鲁凯悦尚萃酒店</t>
  </si>
  <si>
    <t>PUNGUTAN HAMZAH</t>
  </si>
  <si>
    <t>1024.00</t>
  </si>
  <si>
    <t>2023-12-01 19:15:45</t>
  </si>
  <si>
    <t>4347723</t>
  </si>
  <si>
    <t>阿万特酒店</t>
  </si>
  <si>
    <t>KHOR JIAYING</t>
  </si>
  <si>
    <t>440.00</t>
  </si>
  <si>
    <t>2023-11-29 17:44:03</t>
  </si>
  <si>
    <t>4347251</t>
  </si>
  <si>
    <t>瑟达宿务中央集团酒店</t>
  </si>
  <si>
    <t>David David</t>
  </si>
  <si>
    <t>704.00</t>
  </si>
  <si>
    <t>2023-11-30 13:40:17</t>
  </si>
  <si>
    <t>4347091</t>
  </si>
  <si>
    <t>Wang Bin</t>
  </si>
  <si>
    <t>2160.00</t>
  </si>
  <si>
    <t>2023-11-29 16:02:42</t>
  </si>
  <si>
    <t>4347044</t>
  </si>
  <si>
    <t>罗勇环裴诺富特酒店 (SHA Plus+)</t>
  </si>
  <si>
    <t>SUPTIPPAYARATTANA EAKKAWUT</t>
  </si>
  <si>
    <t>954.00</t>
  </si>
  <si>
    <t>2023-11-29 17:17:13</t>
  </si>
  <si>
    <t>4346763</t>
  </si>
  <si>
    <t>Khalil Khalid,Amada Pana Richard</t>
  </si>
  <si>
    <t>1032.00</t>
  </si>
  <si>
    <t>2023-11-30 10:47:55</t>
  </si>
  <si>
    <t>4346007</t>
  </si>
  <si>
    <t>阿夸酒店</t>
  </si>
  <si>
    <t>HARRIS ROBERT EDWARD MELVYN,BUNCHUAI PHLOIPHAILIN</t>
  </si>
  <si>
    <t>718.00</t>
  </si>
  <si>
    <t>2023-11-29 12:28:51</t>
  </si>
  <si>
    <t>4345196</t>
  </si>
  <si>
    <t>新加坡庄家大酒店</t>
  </si>
  <si>
    <t>TING LO MEI</t>
  </si>
  <si>
    <t>3026.00</t>
  </si>
  <si>
    <t>2023-11-29 19:01:06</t>
  </si>
  <si>
    <t>新加坡</t>
  </si>
  <si>
    <t>2023-11-28</t>
  </si>
  <si>
    <t>4343548</t>
  </si>
  <si>
    <t>LIU JINGHUI,LIANG ZHENQIAN,ZHOU MEILING,LAN KE,ZHANG XINYU</t>
  </si>
  <si>
    <t>7440.00</t>
  </si>
  <si>
    <t>2023-11-29 15:32:09</t>
  </si>
  <si>
    <t>4342825</t>
  </si>
  <si>
    <t>曼谷飞越大酒店</t>
  </si>
  <si>
    <t>ZHONG YONGDUO,DAI JINFENG</t>
  </si>
  <si>
    <t>1392.00</t>
  </si>
  <si>
    <t>2023-11-29 10:06:49</t>
  </si>
  <si>
    <t>4342275</t>
  </si>
  <si>
    <t>贝塔姆水上乐园度假村</t>
  </si>
  <si>
    <t>JAUHARI NAZATUL ANISA</t>
  </si>
  <si>
    <t>600.00</t>
  </si>
  <si>
    <t>2023-11-29 11:31:45</t>
  </si>
  <si>
    <t>4340458</t>
  </si>
  <si>
    <t>WAN BOWEN</t>
  </si>
  <si>
    <t>1245.00</t>
  </si>
  <si>
    <t>2023-11-28 14:54:19</t>
  </si>
  <si>
    <t>4339500</t>
  </si>
  <si>
    <t>Watson Lawrence</t>
  </si>
  <si>
    <t>3008.00</t>
  </si>
  <si>
    <t>2023-11-28 11:48:18</t>
  </si>
  <si>
    <t>4339245</t>
  </si>
  <si>
    <t>铂尔曼普吉岛卡隆海滩度假酒店</t>
  </si>
  <si>
    <t>WANG JIE</t>
  </si>
  <si>
    <t>998.00</t>
  </si>
  <si>
    <t>2023-11-28 12:51:43</t>
  </si>
  <si>
    <t>4338588</t>
  </si>
  <si>
    <t>SUN CAIXIA</t>
  </si>
  <si>
    <t>3307.00</t>
  </si>
  <si>
    <t>2023-11-28 22:53:18</t>
  </si>
  <si>
    <t>4338120</t>
  </si>
  <si>
    <t>FENG YITONG,WANG LINYA</t>
  </si>
  <si>
    <t>2250.00</t>
  </si>
  <si>
    <t>2023-11-28 11:43:48</t>
  </si>
  <si>
    <t>2023-11-27</t>
  </si>
  <si>
    <t>4337611</t>
  </si>
  <si>
    <t>曼谷阿尔玛斯酒店</t>
  </si>
  <si>
    <t>DING ANIS</t>
  </si>
  <si>
    <t>852.00</t>
  </si>
  <si>
    <t>2023-11-28 11:44:35</t>
  </si>
  <si>
    <t>4336884</t>
  </si>
  <si>
    <t>万达贝斯特韦斯特优质大酒店</t>
  </si>
  <si>
    <t>KOUY SREYLIN</t>
  </si>
  <si>
    <t>337.00</t>
  </si>
  <si>
    <t>2023-11-28 09:04:50</t>
  </si>
  <si>
    <t>4334898</t>
  </si>
  <si>
    <t>美地概念酒店 (政府卫生认证)</t>
  </si>
  <si>
    <t>KIM MINJI,KIM MINJI</t>
  </si>
  <si>
    <t>4325.00</t>
  </si>
  <si>
    <t>2023-11-27 16:57:03</t>
  </si>
  <si>
    <t>4334492</t>
  </si>
  <si>
    <t>普吉翡翠海滩度假村</t>
  </si>
  <si>
    <t>WANG KEWEI,WU YIZHENG,LI XINGYI</t>
  </si>
  <si>
    <t>3498.00</t>
  </si>
  <si>
    <t>2023-11-27 15:47:38</t>
  </si>
  <si>
    <t>4333444</t>
  </si>
  <si>
    <t>彩虹套房酒店</t>
  </si>
  <si>
    <t>HLING SU SU</t>
  </si>
  <si>
    <t>885.00</t>
  </si>
  <si>
    <t>2023-11-27 12:40:01</t>
  </si>
  <si>
    <t>4332553</t>
  </si>
  <si>
    <t>首尔大使铂尔曼酒店</t>
  </si>
  <si>
    <t>PARK JISUN</t>
  </si>
  <si>
    <t>940.00</t>
  </si>
  <si>
    <t>2023-11-27 08:48:59</t>
  </si>
  <si>
    <t>4332368</t>
  </si>
  <si>
    <t>曼谷莎玛颜阿卡特酒店</t>
  </si>
  <si>
    <t>YANG CHUNI,PENG LIHUANG</t>
  </si>
  <si>
    <t>1086.00</t>
  </si>
  <si>
    <t>2023-11-27 12:15:06</t>
  </si>
  <si>
    <t>2023-11-26</t>
  </si>
  <si>
    <t>4330519</t>
  </si>
  <si>
    <t>ZULKIFLI AELINA</t>
  </si>
  <si>
    <t>615.00</t>
  </si>
  <si>
    <t>2023-11-27 14:39:19</t>
  </si>
  <si>
    <t>4330131</t>
  </si>
  <si>
    <t>双威大盒子酒店</t>
  </si>
  <si>
    <t>K SUE</t>
  </si>
  <si>
    <t>513.00</t>
  </si>
  <si>
    <t>2023-11-27 11:11:41</t>
  </si>
  <si>
    <t>4327499</t>
  </si>
  <si>
    <t>沙玛迪别墅-仅限成人入住</t>
  </si>
  <si>
    <t>HAMED HARITH</t>
  </si>
  <si>
    <t>2312.00</t>
  </si>
  <si>
    <t>2023-11-26 10:52:39</t>
  </si>
  <si>
    <t>2023-11-25</t>
  </si>
  <si>
    <t>4326475</t>
  </si>
  <si>
    <t>KAO HAO KAI</t>
  </si>
  <si>
    <t>1039.00</t>
  </si>
  <si>
    <t>2023-11-26 00:03:01</t>
  </si>
  <si>
    <t>4322308</t>
  </si>
  <si>
    <t>旧金山联合广场酒店</t>
  </si>
  <si>
    <t>Mahjoub Dema</t>
  </si>
  <si>
    <t>478.00</t>
  </si>
  <si>
    <t>2023-11-25 13:43:36</t>
  </si>
  <si>
    <t>美国</t>
  </si>
  <si>
    <t>4321402</t>
  </si>
  <si>
    <t>XIANG YANG,ZHANG JUNJIE</t>
  </si>
  <si>
    <t>1790.00</t>
  </si>
  <si>
    <t>2023-11-25 11:47:00</t>
  </si>
  <si>
    <t>2023-11-24</t>
  </si>
  <si>
    <t>4316514</t>
  </si>
  <si>
    <t>新加坡樟宜机场皇冠假日酒店</t>
  </si>
  <si>
    <t>KAILANI IDZHANI</t>
  </si>
  <si>
    <t>1550.00</t>
  </si>
  <si>
    <t>2023-11-25 13:04:20</t>
  </si>
  <si>
    <t>4316151</t>
  </si>
  <si>
    <t>JIANG FUJIAN,HONG LIJUN,JIANG QINGLI,QIU TIANCI</t>
  </si>
  <si>
    <t>2260.00</t>
  </si>
  <si>
    <t>2023-11-24 16:24:20</t>
  </si>
  <si>
    <t>2023-11-23</t>
  </si>
  <si>
    <t>4312898</t>
  </si>
  <si>
    <t>Gao Shutian,Wang Shujun,Wang Jun,Wang Fenglan,Cui Jianli,Liu Shuyun</t>
  </si>
  <si>
    <t>1920.00</t>
  </si>
  <si>
    <t>2023-11-25 08:54:36</t>
  </si>
  <si>
    <t>4310130</t>
  </si>
  <si>
    <t>QI XIN</t>
  </si>
  <si>
    <t>3340.00</t>
  </si>
  <si>
    <t>2023-11-24 13:49:35</t>
  </si>
  <si>
    <t>4309686</t>
  </si>
  <si>
    <t>Zheng runxi</t>
  </si>
  <si>
    <t>2016.00</t>
  </si>
  <si>
    <t>2023-11-24 16:05:21</t>
  </si>
  <si>
    <t>4309113</t>
  </si>
  <si>
    <t>HAO SHENGNAN,WANG CHAO</t>
  </si>
  <si>
    <t>1472.00</t>
  </si>
  <si>
    <t>2023-11-23 15:00:57</t>
  </si>
  <si>
    <t>4309002</t>
  </si>
  <si>
    <t>阿达莫酒店</t>
  </si>
  <si>
    <t>Byun Dae soo,Byun Dae soo</t>
  </si>
  <si>
    <t>813.00</t>
  </si>
  <si>
    <t>2023-11-23 14:46:35</t>
  </si>
  <si>
    <t>越南</t>
  </si>
  <si>
    <t>4308589</t>
  </si>
  <si>
    <t>芭堤雅北部遨舍度假酒店 (SHA Extra Plus)</t>
  </si>
  <si>
    <t>SUN JIADONG,li yanping,yao yao,qin shiyue,feng sihang</t>
  </si>
  <si>
    <t>3516.00</t>
  </si>
  <si>
    <t>2023-11-23 16:09:14</t>
  </si>
  <si>
    <t>4308573</t>
  </si>
  <si>
    <t>choi yongjoon,choi yongjoon</t>
  </si>
  <si>
    <t>2023-11-23 12:23:47</t>
  </si>
  <si>
    <t>4308566</t>
  </si>
  <si>
    <t>zhai kangjie,wang haopeng,huang yunchun,chen ronghui,li ying,hao ying,zhang qiongdan,ye xinting,su jiayi,qiu jizhi</t>
  </si>
  <si>
    <t>5860.00</t>
  </si>
  <si>
    <t>2023-11-23 20:19:12</t>
  </si>
  <si>
    <t>4308305</t>
  </si>
  <si>
    <t>LIU ANTHONY</t>
  </si>
  <si>
    <t>1095.00</t>
  </si>
  <si>
    <t>2023-11-23 11:39:45</t>
  </si>
  <si>
    <t>2023-11-22</t>
  </si>
  <si>
    <t>4306310</t>
  </si>
  <si>
    <t>第一村庄富国岛度假村 - 雅高酒店集团</t>
  </si>
  <si>
    <t>CHEN QIANG</t>
  </si>
  <si>
    <t>2023-11-23 14:05:33</t>
  </si>
  <si>
    <t>4305020</t>
  </si>
  <si>
    <t>MANEEWONGWICHIT PORNPEN</t>
  </si>
  <si>
    <t>485.00</t>
  </si>
  <si>
    <t>2023-11-23 10:34:04</t>
  </si>
  <si>
    <t>4301979</t>
  </si>
  <si>
    <t>KEO SREYNEANG</t>
  </si>
  <si>
    <t>666.00</t>
  </si>
  <si>
    <t>2023-11-22 12:09:10</t>
  </si>
  <si>
    <t>2023-11-21</t>
  </si>
  <si>
    <t>4299838</t>
  </si>
  <si>
    <t>普吉市宜必思尚品酒店</t>
  </si>
  <si>
    <t>JANCHEEWA ATTHAPHON</t>
  </si>
  <si>
    <t>1482.00</t>
  </si>
  <si>
    <t>2023-11-22 15:14:18</t>
  </si>
  <si>
    <t>4299438</t>
  </si>
  <si>
    <t>仁川君悦大酒店</t>
  </si>
  <si>
    <t>SHI WENYU</t>
  </si>
  <si>
    <t>1208.00</t>
  </si>
  <si>
    <t>2023-11-24 11:23:36</t>
  </si>
  <si>
    <t>4294893</t>
  </si>
  <si>
    <t>普吉岛诺库酒店</t>
  </si>
  <si>
    <t>WONG HUNG TAI</t>
  </si>
  <si>
    <t>4371.00</t>
  </si>
  <si>
    <t>2023-11-21 10:07:59</t>
  </si>
  <si>
    <t>4293988</t>
  </si>
  <si>
    <t>槟城国际会展中心阿玛瑞酒店</t>
  </si>
  <si>
    <t>LIM CHIEW KHING</t>
  </si>
  <si>
    <t>1044.00</t>
  </si>
  <si>
    <t>2023-11-21 11:50:28</t>
  </si>
  <si>
    <t>2023-11-20</t>
  </si>
  <si>
    <t>4288686</t>
  </si>
  <si>
    <t>CHEN FEIHSI</t>
  </si>
  <si>
    <t>1360.00</t>
  </si>
  <si>
    <t>2023-11-20 16:10:43</t>
  </si>
  <si>
    <t>4278769</t>
  </si>
  <si>
    <t>济州亚洲酒店</t>
  </si>
  <si>
    <t>YANG XUEER,LIU XIAOGE,SONG MENGTING</t>
  </si>
  <si>
    <t>1457.00</t>
  </si>
  <si>
    <t>2023-11-20 13:28:00</t>
  </si>
  <si>
    <t>4278659</t>
  </si>
  <si>
    <t>宜必思曼谷素坤逸24店</t>
  </si>
  <si>
    <t>NG HUNGWAI</t>
  </si>
  <si>
    <t>1203.00</t>
  </si>
  <si>
    <t>2023-11-21 20:28:42</t>
  </si>
  <si>
    <t>999229276146203,</t>
  </si>
  <si>
    <t>4278151</t>
  </si>
  <si>
    <t>ZHANG LIJUN</t>
  </si>
  <si>
    <t>2023-11-28 14:22:20</t>
  </si>
  <si>
    <t>999229286707883，</t>
  </si>
  <si>
    <t>4278148</t>
  </si>
  <si>
    <t>Li Tengxuan</t>
  </si>
  <si>
    <t>2023-11-28 11:58:45</t>
  </si>
  <si>
    <t>2023-11-18</t>
  </si>
  <si>
    <t>4273665</t>
  </si>
  <si>
    <t>新加坡乌节大酒店</t>
  </si>
  <si>
    <t>XU LIXING</t>
  </si>
  <si>
    <t>5259.00</t>
  </si>
  <si>
    <t>-5259</t>
  </si>
  <si>
    <t>2023-11-21 13:39:29</t>
  </si>
  <si>
    <t>4271043</t>
  </si>
  <si>
    <t>釜山斯坦福酒店</t>
  </si>
  <si>
    <t>OKAZAWA YOSHIHIDE</t>
  </si>
  <si>
    <t>1397.00</t>
  </si>
  <si>
    <t>2023-11-18 08:30:01</t>
  </si>
  <si>
    <t>2023-11-17</t>
  </si>
  <si>
    <t>4270224</t>
  </si>
  <si>
    <t>首尔明洞美利来酒店</t>
  </si>
  <si>
    <t>YAMATO IKUKO,NISHI SACHIKA</t>
  </si>
  <si>
    <t>569.00</t>
  </si>
  <si>
    <t>2023-11-18 09:15:56</t>
  </si>
  <si>
    <t>4269838</t>
  </si>
  <si>
    <t>Meliá素坤逸怡思得酒店</t>
  </si>
  <si>
    <t>WONG KA HONG</t>
  </si>
  <si>
    <t>2240.00</t>
  </si>
  <si>
    <t>2023-11-18 13:25:39</t>
  </si>
  <si>
    <t>4269512</t>
  </si>
  <si>
    <t>新加坡富丽敦酒店</t>
  </si>
  <si>
    <t>MAO JINQUAN</t>
  </si>
  <si>
    <t>3753.00</t>
  </si>
  <si>
    <t>2023-11-20 13:57:26</t>
  </si>
  <si>
    <t>4269224</t>
  </si>
  <si>
    <t>SHIROAYA AMI</t>
  </si>
  <si>
    <t>2023-11-17 15:16:59</t>
  </si>
  <si>
    <t>2023-11-16</t>
  </si>
  <si>
    <t>4267366</t>
  </si>
  <si>
    <t>新加坡史丹福瑞士酒店</t>
  </si>
  <si>
    <t>NI LIANGPING,T BA</t>
  </si>
  <si>
    <t>6195.00</t>
  </si>
  <si>
    <t>2023-11-17 09:03:20</t>
  </si>
  <si>
    <t>4266781</t>
  </si>
  <si>
    <t>Valencia Jefferson</t>
  </si>
  <si>
    <t>570.00</t>
  </si>
  <si>
    <t>2023-11-17 08:39:43</t>
  </si>
  <si>
    <t>4266074</t>
  </si>
  <si>
    <t>Icarro Ramon,Icarro Ramon</t>
  </si>
  <si>
    <t>1110.00</t>
  </si>
  <si>
    <t>2023-11-16 16:28:30</t>
  </si>
  <si>
    <t>2023-11-15</t>
  </si>
  <si>
    <t>4262154</t>
  </si>
  <si>
    <t>莫诺科洛精品酒店</t>
  </si>
  <si>
    <t>tangah nuratirah,tangah nuratirah</t>
  </si>
  <si>
    <t>190.00</t>
  </si>
  <si>
    <t>2023-11-15 22:24:17</t>
  </si>
  <si>
    <t>4259525</t>
  </si>
  <si>
    <t>菲斯时尚酒店</t>
  </si>
  <si>
    <t>LIN YUSHU,LIN XIAOZHEN</t>
  </si>
  <si>
    <t>836.00</t>
  </si>
  <si>
    <t>2023-11-15 15:39:05</t>
  </si>
  <si>
    <t>直连</t>
  </si>
  <si>
    <t>2023-11-14</t>
  </si>
  <si>
    <t>4254803</t>
  </si>
  <si>
    <t>ABDUL KARIM KHARTINA WATI BINTI</t>
  </si>
  <si>
    <t>2023-11-14 19:38:02</t>
  </si>
  <si>
    <t>4253825</t>
  </si>
  <si>
    <t>宜必思曼谷河滨酒店</t>
  </si>
  <si>
    <t>LU PENGFEI,WU CHENHUI,KUANG YOUXIU,ZHAO WEN</t>
  </si>
  <si>
    <t>2958.00</t>
  </si>
  <si>
    <t>2023-11-14 17:34:01</t>
  </si>
  <si>
    <t>2023-11-13</t>
  </si>
  <si>
    <t>4247790</t>
  </si>
  <si>
    <t>GUAN Ling</t>
  </si>
  <si>
    <t>6000.00</t>
  </si>
  <si>
    <t>2023-11-14 13:00:41</t>
  </si>
  <si>
    <t>4245946</t>
  </si>
  <si>
    <t>仁川机场贝斯特韦斯特精品酒店</t>
  </si>
  <si>
    <t>IMANISHI YUKIO</t>
  </si>
  <si>
    <t>2336.00</t>
  </si>
  <si>
    <t>2023-11-13 12:39:03</t>
  </si>
  <si>
    <t>4244666</t>
  </si>
  <si>
    <t>曼谷暹罗美居酒店 (SHA EXTRA PLUS)</t>
  </si>
  <si>
    <t>KAO WEI LONG</t>
  </si>
  <si>
    <t>2572.00</t>
  </si>
  <si>
    <t>2023-11-13 12:22:18</t>
  </si>
  <si>
    <t>2023-11-12</t>
  </si>
  <si>
    <t>4239336</t>
  </si>
  <si>
    <t>首尔三井酒店</t>
  </si>
  <si>
    <t>LEE CHAHYUN</t>
  </si>
  <si>
    <t>612.00</t>
  </si>
  <si>
    <t>2023-11-12 15:02:54</t>
  </si>
  <si>
    <t>2023-11-11</t>
  </si>
  <si>
    <t>4233704</t>
  </si>
  <si>
    <t>甲米兰达岛双莲水疗度假酒店(SHA Extra Plus)</t>
  </si>
  <si>
    <t>WANG YUTONG,Luo Hongxuan</t>
  </si>
  <si>
    <t>3870.00</t>
  </si>
  <si>
    <t>2023-11-11 13:25:56</t>
  </si>
  <si>
    <t>4233699</t>
  </si>
  <si>
    <t>YANG RUI,WANG SIYU</t>
  </si>
  <si>
    <t>2023-11-11 13:22:37</t>
  </si>
  <si>
    <t>2023-11-10</t>
  </si>
  <si>
    <t>4232291</t>
  </si>
  <si>
    <t>jiao juan</t>
  </si>
  <si>
    <t>2100.00</t>
  </si>
  <si>
    <t>2023-11-11 13:27:01</t>
  </si>
  <si>
    <t>4232268</t>
  </si>
  <si>
    <t>WANG PENG</t>
  </si>
  <si>
    <t>2023-11-11 14:00:55</t>
  </si>
  <si>
    <t>4231514</t>
  </si>
  <si>
    <t>yu xiaoqiu</t>
  </si>
  <si>
    <t>4120.00</t>
  </si>
  <si>
    <t>5720.00</t>
  </si>
  <si>
    <t>1600</t>
  </si>
  <si>
    <t>2023-11-11 11:12:05</t>
  </si>
  <si>
    <t>4231491</t>
  </si>
  <si>
    <t>ZHAO FEI</t>
  </si>
  <si>
    <t>2023-11-11 10:30:45</t>
  </si>
  <si>
    <t>4229250</t>
  </si>
  <si>
    <t>曼谷艾拉酒店</t>
  </si>
  <si>
    <t>PROMMAKUL MANEE</t>
  </si>
  <si>
    <t>549.00</t>
  </si>
  <si>
    <t>2023-11-10 16:15:04</t>
  </si>
  <si>
    <t>4227572</t>
  </si>
  <si>
    <t>JIANG NAN</t>
  </si>
  <si>
    <t>5815.00</t>
  </si>
  <si>
    <t>2023-11-10 11:30:49</t>
  </si>
  <si>
    <t>2023-11-09</t>
  </si>
  <si>
    <t>4222693</t>
  </si>
  <si>
    <t>Almarri Humaid,Almarri Humaid</t>
  </si>
  <si>
    <t>5517.00</t>
  </si>
  <si>
    <t>2023-11-09 15:51:43</t>
  </si>
  <si>
    <t>4220163</t>
  </si>
  <si>
    <t>GUSHI HANA,OKUMA YUMEKO</t>
  </si>
  <si>
    <t>1408.00</t>
  </si>
  <si>
    <t>2023-11-09 14:28:12</t>
  </si>
  <si>
    <t>4219691</t>
  </si>
  <si>
    <t>KWAK JINSOL</t>
  </si>
  <si>
    <t>2204.00</t>
  </si>
  <si>
    <t>2023-11-09 14:28:52</t>
  </si>
  <si>
    <t>2023-11-08</t>
  </si>
  <si>
    <t>4216346</t>
  </si>
  <si>
    <t>lai ya fen</t>
  </si>
  <si>
    <t>4520.00</t>
  </si>
  <si>
    <t>2023-11-10 12:14:38</t>
  </si>
  <si>
    <t>4216115</t>
  </si>
  <si>
    <t>jiao he ping</t>
  </si>
  <si>
    <t>2023-11-08 18:37:08</t>
  </si>
  <si>
    <t>4213927</t>
  </si>
  <si>
    <t>纽约法拉盛/拉瓜地亚机场凯悦嘉轩酒店</t>
  </si>
  <si>
    <t>FRAGA SANDRA</t>
  </si>
  <si>
    <t>3372.00</t>
  </si>
  <si>
    <t>2023-11-08 23:33:57</t>
  </si>
  <si>
    <t>4212861</t>
  </si>
  <si>
    <t>普吉岛千禧芭东度假村</t>
  </si>
  <si>
    <t>THEN DING YAO ALVIN,NIMIT PAVEEYAPITCH</t>
  </si>
  <si>
    <t>1983.00</t>
  </si>
  <si>
    <t>-1983</t>
  </si>
  <si>
    <t>2023-11-08 12:42:47</t>
  </si>
  <si>
    <t>2023-11-07</t>
  </si>
  <si>
    <t>4212790</t>
  </si>
  <si>
    <t>LEE DONGMIN,T BA</t>
  </si>
  <si>
    <t>6030.00</t>
  </si>
  <si>
    <t>2023-11-08 12:59:15</t>
  </si>
  <si>
    <t>4206349</t>
  </si>
  <si>
    <t>曼谷索伊松维亚智选假日酒店</t>
  </si>
  <si>
    <t>Man Tao</t>
  </si>
  <si>
    <t>2023-11-07 08:07:43</t>
  </si>
  <si>
    <t>4206277</t>
  </si>
  <si>
    <t>普吉岛凯悦度假酒店</t>
  </si>
  <si>
    <t>LAU CHUN CHUNG STEVEN</t>
  </si>
  <si>
    <t>4629.00</t>
  </si>
  <si>
    <t>2023-11-07 11:43:45</t>
  </si>
  <si>
    <t>2023-11-06</t>
  </si>
  <si>
    <t>4203602</t>
  </si>
  <si>
    <t>SATO RIKO,HISHIKAWA SAKI</t>
  </si>
  <si>
    <t>1666.00</t>
  </si>
  <si>
    <t>2023-11-06 17:52:30</t>
  </si>
  <si>
    <t>2023-11-05</t>
  </si>
  <si>
    <t>4197814</t>
  </si>
  <si>
    <t>ZHANG HUILING</t>
  </si>
  <si>
    <t>255.00</t>
  </si>
  <si>
    <t>2023-11-05 18:50:59</t>
  </si>
  <si>
    <t>2023-11-04</t>
  </si>
  <si>
    <t>4189780</t>
  </si>
  <si>
    <t>云顶高原●至尊玖霄明阁大酒店</t>
  </si>
  <si>
    <t>NG RUBY</t>
  </si>
  <si>
    <t>1993.00</t>
  </si>
  <si>
    <t>2023-11-06 14:21:45</t>
  </si>
  <si>
    <t>4189032</t>
  </si>
  <si>
    <t>新加坡米阁大酒店</t>
  </si>
  <si>
    <t>CHOY NGAI SEE</t>
  </si>
  <si>
    <t>2210.00</t>
  </si>
  <si>
    <t>2023-11-07 16:01:08</t>
  </si>
  <si>
    <t>4188214</t>
  </si>
  <si>
    <t>绿中海度假村 - 全球奢华精品酒店</t>
  </si>
  <si>
    <t>Theiss Malte</t>
  </si>
  <si>
    <t>3747.00</t>
  </si>
  <si>
    <t>2023-11-07 09:39:52</t>
  </si>
  <si>
    <t>4187535</t>
  </si>
  <si>
    <t>H Hotel El Nido - Vegetarian Vegan Hotel</t>
  </si>
  <si>
    <t>Bravo Rodrigo</t>
  </si>
  <si>
    <t>2340.00</t>
  </si>
  <si>
    <t>2023-11-04 11:44:21</t>
  </si>
  <si>
    <t>2023-11-02</t>
  </si>
  <si>
    <t>4174062</t>
  </si>
  <si>
    <t>罗森国际酒店</t>
  </si>
  <si>
    <t>WELSH DAVID,ROY STEPHANIE</t>
  </si>
  <si>
    <t>1932.00</t>
  </si>
  <si>
    <t>2023-11-02 09:06:40</t>
  </si>
  <si>
    <t>2023-10-30</t>
  </si>
  <si>
    <t>4158779</t>
  </si>
  <si>
    <t>康帕斯酒店集团曼谷大将军酒店</t>
  </si>
  <si>
    <t>Rheinschmitt Michael</t>
  </si>
  <si>
    <t>2023-10-31 02:23:12</t>
  </si>
  <si>
    <t>4158749</t>
  </si>
  <si>
    <t>CHEN LU MING</t>
  </si>
  <si>
    <t>4955.00</t>
  </si>
  <si>
    <t>2023-10-31 18:42:23</t>
  </si>
  <si>
    <t>999228711554572,</t>
  </si>
  <si>
    <t>4157316</t>
  </si>
  <si>
    <t>Akhmelia binti Mat Sa'aid Nor,Akhmelia binti Mat Sa'aid Nor</t>
  </si>
  <si>
    <t>2023-11-28 17:39:32</t>
  </si>
  <si>
    <t>2023-10-29</t>
  </si>
  <si>
    <t>4152712</t>
  </si>
  <si>
    <t>PARK SO JUNG</t>
  </si>
  <si>
    <t>2139.00</t>
  </si>
  <si>
    <t>2023-10-30 13:52:47</t>
  </si>
  <si>
    <t>2023-10-28</t>
  </si>
  <si>
    <t>4149224</t>
  </si>
  <si>
    <t>铂尔曼吉隆坡城市中心大酒店</t>
  </si>
  <si>
    <t>SALIMAN SHALINDA,WAN TIARA BIN RABU,SALIMAN SALIMAN BIN ISMAIL,TIARA ANDRIANA</t>
  </si>
  <si>
    <t>3420.00</t>
  </si>
  <si>
    <t>2023-10-29 12:13:57</t>
  </si>
  <si>
    <t>4149202</t>
  </si>
  <si>
    <t>槟城皇家朱兰酒店</t>
  </si>
  <si>
    <t>TEY AY SHYA</t>
  </si>
  <si>
    <t>756.00</t>
  </si>
  <si>
    <t>2023-10-29 09:51:29</t>
  </si>
  <si>
    <t>4149178</t>
  </si>
  <si>
    <t>770.00</t>
  </si>
  <si>
    <t>2023-10-29 09:51:45</t>
  </si>
  <si>
    <t>4147046</t>
  </si>
  <si>
    <t>Marquez Diego</t>
  </si>
  <si>
    <t>4660.00</t>
  </si>
  <si>
    <t>2023-10-28 18:43:19</t>
  </si>
  <si>
    <t>4145113</t>
  </si>
  <si>
    <t>HO MAN HIN</t>
  </si>
  <si>
    <t>378.00</t>
  </si>
  <si>
    <t>2023-10-28 11:09:14</t>
  </si>
  <si>
    <t>2023-10-25</t>
  </si>
  <si>
    <t>4126756</t>
  </si>
  <si>
    <t>WASSERMAN KEVIN LIONEL</t>
  </si>
  <si>
    <t>1402.00</t>
  </si>
  <si>
    <t>2023-10-26 14:40:52</t>
  </si>
  <si>
    <t>999228640124576-</t>
  </si>
  <si>
    <t>2023-10-24</t>
  </si>
  <si>
    <t>4123415</t>
  </si>
  <si>
    <t>MEI YUMEI</t>
  </si>
  <si>
    <t>2023-11-25 16:03:06</t>
  </si>
  <si>
    <t>2023-10-23</t>
  </si>
  <si>
    <t>4119490</t>
  </si>
  <si>
    <t>华欣攀武里艾琳塔度假村</t>
  </si>
  <si>
    <t>WANG CHUN HSIN</t>
  </si>
  <si>
    <t>1317.00</t>
  </si>
  <si>
    <t>2023-10-25 16:22:04</t>
  </si>
  <si>
    <t>999228573166920,</t>
  </si>
  <si>
    <t>2023-10-19</t>
  </si>
  <si>
    <t>4097825</t>
  </si>
  <si>
    <t>LIN ZONGJING</t>
  </si>
  <si>
    <t>2023-11-22 08:41:52</t>
  </si>
  <si>
    <t>4096805</t>
  </si>
  <si>
    <t>Faizi Mike,Faizi Mike,Faizi Mike</t>
  </si>
  <si>
    <t>1438.00</t>
  </si>
  <si>
    <t>2023-10-19 18:22:55</t>
  </si>
  <si>
    <t>2023-10-15</t>
  </si>
  <si>
    <t>4074171</t>
  </si>
  <si>
    <t>欧文之家酒店公寓</t>
  </si>
  <si>
    <t>Sinclair Melinda Elizabeth,Sinclair Gabrielle Elizabeth</t>
  </si>
  <si>
    <t>3612.00</t>
  </si>
  <si>
    <t>2023-10-16 11:06:44</t>
  </si>
  <si>
    <t>2023-10-13</t>
  </si>
  <si>
    <t>4065124</t>
  </si>
  <si>
    <t>Kristine franz Ramos</t>
  </si>
  <si>
    <t>846.00</t>
  </si>
  <si>
    <t>2023-10-13 15:07:08</t>
  </si>
  <si>
    <t>2023-10-11</t>
  </si>
  <si>
    <t>4056963</t>
  </si>
  <si>
    <t>新加坡威大酒店－劳明达</t>
  </si>
  <si>
    <t>Sng Joyce,PASCUAL FERDINAND CORTEZ,CALDITO ARSENIA SILVA</t>
  </si>
  <si>
    <t>3186.00</t>
  </si>
  <si>
    <t>2023-10-12 22:12:48</t>
  </si>
  <si>
    <t>4053544</t>
  </si>
  <si>
    <t>GUO SHANSHAN,LIU LITING</t>
  </si>
  <si>
    <t>7060.00</t>
  </si>
  <si>
    <t>2023-10-11 13:43:01</t>
  </si>
  <si>
    <t>4053216</t>
  </si>
  <si>
    <t>SUN RUI,CHEN QIUYAN</t>
  </si>
  <si>
    <t>2023-10-11 13:46:04</t>
  </si>
  <si>
    <t>4052975</t>
  </si>
  <si>
    <t>WANG PAN,LI DONGMEI</t>
  </si>
  <si>
    <t>2023-10-11 11:54:10</t>
  </si>
  <si>
    <t>2023-10-10</t>
  </si>
  <si>
    <t>4051419</t>
  </si>
  <si>
    <t>迪拜德拉温德姆酒店</t>
  </si>
  <si>
    <t>Zhang Zhuo</t>
  </si>
  <si>
    <t>3090.00</t>
  </si>
  <si>
    <t>2023-10-10 23:29:33</t>
  </si>
  <si>
    <t>阿拉伯联合酋长国</t>
  </si>
  <si>
    <t>2023-10-09</t>
  </si>
  <si>
    <t>4045247</t>
  </si>
  <si>
    <t>城市地平线酒店</t>
  </si>
  <si>
    <t>LIAO PINGYU</t>
  </si>
  <si>
    <t>800.00</t>
  </si>
  <si>
    <t>2023-10-09 20:04:29</t>
  </si>
  <si>
    <t>2023-10-07</t>
  </si>
  <si>
    <t>4034500</t>
  </si>
  <si>
    <t>阿罗纳海滩赫纳度假村</t>
  </si>
  <si>
    <t>FANCHIANG SHIHKAI</t>
  </si>
  <si>
    <t>1667.00</t>
  </si>
  <si>
    <t>2023-10-19 15:49:21</t>
  </si>
  <si>
    <t>4034233</t>
  </si>
  <si>
    <t>迪拜德伊勒温德姆戴斯酒店</t>
  </si>
  <si>
    <t>ARELE ABHIRAJ,UDENIYA DEEKSHA</t>
  </si>
  <si>
    <t>2023-10-07 15:58:48</t>
  </si>
  <si>
    <t>2023-10-06</t>
  </si>
  <si>
    <t>4030356</t>
  </si>
  <si>
    <t>LI ADA</t>
  </si>
  <si>
    <t>1720.00</t>
  </si>
  <si>
    <t>2023-10-10 08:57:35</t>
  </si>
  <si>
    <t>2023-10-02</t>
  </si>
  <si>
    <t>4012865</t>
  </si>
  <si>
    <t>种植园湾水疗度假村</t>
  </si>
  <si>
    <t>SEONG WOOSEOK</t>
  </si>
  <si>
    <t>8464.00</t>
  </si>
  <si>
    <t>2023-10-04 23:46:41</t>
  </si>
  <si>
    <t>2023-09-30</t>
  </si>
  <si>
    <t>4003365</t>
  </si>
  <si>
    <t>Dears Myeongdong</t>
  </si>
  <si>
    <t>SIANG ELDORA,TEO VERA</t>
  </si>
  <si>
    <t>1837.00</t>
  </si>
  <si>
    <t>2023-09-30 10:13:31</t>
  </si>
  <si>
    <t>2023-09-26</t>
  </si>
  <si>
    <t>3990324</t>
  </si>
  <si>
    <t>金兰富神度假酒店</t>
  </si>
  <si>
    <t>CHUNG PO YEE</t>
  </si>
  <si>
    <t>5376.00</t>
  </si>
  <si>
    <t>2023-09-27 16:09:15</t>
  </si>
  <si>
    <t>3986164</t>
  </si>
  <si>
    <t>WONG WING KEUNG,MA WAI NGOR,LO KWOK KWAN,WONG SIN MAN</t>
  </si>
  <si>
    <t>6520.00</t>
  </si>
  <si>
    <t>2023-09-26 09:39:23</t>
  </si>
  <si>
    <t>2023-09-24</t>
  </si>
  <si>
    <t>3977414</t>
  </si>
  <si>
    <t>攀瓦布里海滨度假村(SHA Extra Plus)</t>
  </si>
  <si>
    <t>Guzman Pena Francelys,Guzman Pena Francelys</t>
  </si>
  <si>
    <t>1160.00</t>
  </si>
  <si>
    <t>2023-09-24 13:31:55</t>
  </si>
  <si>
    <t>2023-09-22</t>
  </si>
  <si>
    <t>3969212</t>
  </si>
  <si>
    <t>沙通易思婷大酒店</t>
  </si>
  <si>
    <t>CHOI GOWOON</t>
  </si>
  <si>
    <t>3447.00</t>
  </si>
  <si>
    <t>2023-09-22 17:13:04</t>
  </si>
  <si>
    <t>2023-09-20</t>
  </si>
  <si>
    <t>3963167</t>
  </si>
  <si>
    <t>素坤逸套房酒店</t>
  </si>
  <si>
    <t>Tan Cheryl</t>
  </si>
  <si>
    <t>415.00</t>
  </si>
  <si>
    <t>2023-09-21 00:02:21</t>
  </si>
  <si>
    <t>2023-09-18</t>
  </si>
  <si>
    <t>3946836</t>
  </si>
  <si>
    <t>Heger Maximilian</t>
  </si>
  <si>
    <t>2511.00</t>
  </si>
  <si>
    <t>2023-09-18 11:11:43</t>
  </si>
  <si>
    <t>2023-09-14</t>
  </si>
  <si>
    <t>3928539</t>
  </si>
  <si>
    <t>Qiu Xiaobin</t>
  </si>
  <si>
    <t>2289.00</t>
  </si>
  <si>
    <t>2023-09-15 15:49:07</t>
  </si>
  <si>
    <t>2023-09-09</t>
  </si>
  <si>
    <t>3905889</t>
  </si>
  <si>
    <t>WONG CHOI CHEUNG</t>
  </si>
  <si>
    <t>2023-09-12 10:42:25</t>
  </si>
  <si>
    <t>2023-09-02</t>
  </si>
  <si>
    <t>3873029</t>
  </si>
  <si>
    <t>怡保怡东酒店</t>
  </si>
  <si>
    <t>NG ANDREW</t>
  </si>
  <si>
    <t>1240.00</t>
  </si>
  <si>
    <t>2023-09-02 17:10:23</t>
  </si>
  <si>
    <t>3871373</t>
  </si>
  <si>
    <t>ONG MIN GUAN</t>
  </si>
  <si>
    <t>2505.00</t>
  </si>
  <si>
    <t>510.00</t>
  </si>
  <si>
    <t>-1995</t>
  </si>
  <si>
    <t>2023-09-02 10:25:23</t>
  </si>
  <si>
    <t>2023-08-26</t>
  </si>
  <si>
    <t>3839233</t>
  </si>
  <si>
    <t>旅定酒店</t>
  </si>
  <si>
    <t>Sim Siew Cheng,Sim Siew Cheng</t>
  </si>
  <si>
    <t>1866.00</t>
  </si>
  <si>
    <t>2023-08-26 15:58:02</t>
  </si>
  <si>
    <t>3838662</t>
  </si>
  <si>
    <t>Sim Anita,Sim Anita</t>
  </si>
  <si>
    <t>2023-08-26 14:55:20</t>
  </si>
  <si>
    <t>3837622</t>
  </si>
  <si>
    <t>Quek Beng Yew,Quek Beng Yew</t>
  </si>
  <si>
    <t>2023-08-26 11:24:39</t>
  </si>
  <si>
    <t>3837394</t>
  </si>
  <si>
    <t>2023-08-26 10:26:13</t>
  </si>
  <si>
    <t>999228712406940；</t>
  </si>
  <si>
    <t>2023-08-04</t>
  </si>
  <si>
    <t>3733303</t>
  </si>
  <si>
    <t>曼谷帕色哇公主酒店 (SHA Plus+)</t>
  </si>
  <si>
    <t>LI PEILIN,GU YULIAN</t>
  </si>
  <si>
    <t>2023-11-28 11:39:24</t>
  </si>
  <si>
    <t>2023-08-03</t>
  </si>
  <si>
    <t>3729377</t>
  </si>
  <si>
    <t>爱亭阁普吉岛酒店</t>
  </si>
  <si>
    <t>Lee GiBeom,Lee GiBeom</t>
  </si>
  <si>
    <t>760.00</t>
  </si>
  <si>
    <t>2023-08-04 12:38:34</t>
  </si>
  <si>
    <t>2023-07-15</t>
  </si>
  <si>
    <t>3639103</t>
  </si>
  <si>
    <t>GOLDBERGER JOSHUA RAYMOND,OYAMA TOMOMI</t>
  </si>
  <si>
    <t>640.00</t>
  </si>
  <si>
    <t>2023-07-17 09:13:01</t>
  </si>
  <si>
    <t>是</t>
  </si>
  <si>
    <t>2023-07-11</t>
  </si>
  <si>
    <t>3621961</t>
  </si>
  <si>
    <t>吉隆坡EQ酒店</t>
  </si>
  <si>
    <t>TIEW WAN TENG,FU HONGLIE</t>
  </si>
  <si>
    <t>3009.00</t>
  </si>
  <si>
    <t>2023-07-11 19:47:40</t>
  </si>
  <si>
    <t>2023-01-11</t>
  </si>
  <si>
    <t>2939324</t>
  </si>
  <si>
    <t>萨帕开心果酒店</t>
  </si>
  <si>
    <t>KOii Koy,KOii Koy,KOii Koy,KOii Koy,KOii Koy,KOii Koy,KOii Koy,KOii Koy</t>
  </si>
  <si>
    <t>4104.00</t>
  </si>
  <si>
    <t>2023-01-11 16:43:00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</si>
</sst>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205</xdr:row>
      <xdr:rowOff>0</xdr:rowOff>
    </xdr:from>
    <xdr:to>
      <xdr:col>14</xdr:col>
      <xdr:colOff>476250</xdr:colOff>
      <xdr:row>235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75372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45261</v>
      </c>
      <c r="G2" s="6">
        <v>45262</v>
      </c>
      <c r="H2" s="4">
        <v>1</v>
      </c>
      <c r="I2" s="4">
        <v>1</v>
      </c>
      <c r="J2" s="4">
        <v>1</v>
      </c>
      <c r="K2" s="4" t="s">
        <v>30</v>
      </c>
      <c r="L2" s="4">
        <v>640</v>
      </c>
      <c r="M2" s="4">
        <v>640</v>
      </c>
      <c r="N2" s="4" t="s">
        <v>31</v>
      </c>
      <c r="O2" s="4" t="s">
        <v>32</v>
      </c>
      <c r="P2" s="4" t="s">
        <v>33</v>
      </c>
      <c r="Q2" s="4">
        <v>0</v>
      </c>
      <c r="R2" s="7">
        <v>45122.0000115741</v>
      </c>
      <c r="S2" s="6">
        <v>45265</v>
      </c>
      <c r="T2" s="4" t="s">
        <v>34</v>
      </c>
      <c r="U2" s="4">
        <v>640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45259</v>
      </c>
      <c r="G3" s="6">
        <v>45264</v>
      </c>
      <c r="H3" s="4">
        <v>1</v>
      </c>
      <c r="I3" s="4">
        <v>5</v>
      </c>
      <c r="J3" s="4">
        <v>5</v>
      </c>
      <c r="K3" s="4" t="s">
        <v>30</v>
      </c>
      <c r="L3" s="4">
        <v>4425</v>
      </c>
      <c r="M3" s="4">
        <v>4425</v>
      </c>
      <c r="N3" s="4" t="s">
        <v>40</v>
      </c>
      <c r="O3" s="4" t="s">
        <v>32</v>
      </c>
      <c r="P3" s="4" t="s">
        <v>33</v>
      </c>
      <c r="Q3" s="4">
        <v>0</v>
      </c>
      <c r="R3" s="7">
        <v>45147</v>
      </c>
      <c r="S3" s="6">
        <v>45265</v>
      </c>
      <c r="T3" s="4" t="s">
        <v>34</v>
      </c>
      <c r="U3" s="4">
        <v>4425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45259</v>
      </c>
      <c r="G4" s="6">
        <v>45264</v>
      </c>
      <c r="H4" s="4">
        <v>1</v>
      </c>
      <c r="I4" s="4">
        <v>5</v>
      </c>
      <c r="J4" s="4">
        <v>5</v>
      </c>
      <c r="K4" s="4" t="s">
        <v>30</v>
      </c>
      <c r="L4" s="4">
        <v>-4425</v>
      </c>
      <c r="M4" s="4">
        <v>-4425</v>
      </c>
      <c r="N4" s="4" t="s">
        <v>40</v>
      </c>
      <c r="O4" s="4" t="s">
        <v>32</v>
      </c>
      <c r="P4" s="4" t="s">
        <v>33</v>
      </c>
      <c r="Q4" s="4">
        <v>0</v>
      </c>
      <c r="R4" s="7">
        <v>45147</v>
      </c>
      <c r="S4" s="6">
        <v>45265</v>
      </c>
      <c r="T4" s="4" t="s">
        <v>34</v>
      </c>
      <c r="U4" s="4">
        <v>-4425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45262</v>
      </c>
      <c r="G5" s="6">
        <v>45264</v>
      </c>
      <c r="H5" s="4">
        <v>1</v>
      </c>
      <c r="I5" s="4">
        <v>2</v>
      </c>
      <c r="J5" s="4">
        <v>2</v>
      </c>
      <c r="K5" s="4" t="s">
        <v>30</v>
      </c>
      <c r="L5" s="4">
        <v>1866</v>
      </c>
      <c r="M5" s="4">
        <v>1866</v>
      </c>
      <c r="N5" s="4" t="s">
        <v>47</v>
      </c>
      <c r="O5" s="4" t="s">
        <v>32</v>
      </c>
      <c r="P5" s="4" t="s">
        <v>33</v>
      </c>
      <c r="Q5" s="4">
        <v>0</v>
      </c>
      <c r="R5" s="7">
        <v>45164</v>
      </c>
      <c r="S5" s="6">
        <v>45265</v>
      </c>
      <c r="T5" s="4" t="s">
        <v>34</v>
      </c>
      <c r="U5" s="4">
        <v>1866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45262</v>
      </c>
      <c r="G6" s="6">
        <v>45264</v>
      </c>
      <c r="H6" s="4">
        <v>1</v>
      </c>
      <c r="I6" s="4">
        <v>2</v>
      </c>
      <c r="J6" s="4">
        <v>2</v>
      </c>
      <c r="K6" s="4" t="s">
        <v>30</v>
      </c>
      <c r="L6" s="4">
        <v>1866</v>
      </c>
      <c r="M6" s="4">
        <v>1866</v>
      </c>
      <c r="N6" s="4" t="s">
        <v>47</v>
      </c>
      <c r="O6" s="4" t="s">
        <v>32</v>
      </c>
      <c r="P6" s="4" t="s">
        <v>33</v>
      </c>
      <c r="Q6" s="4">
        <v>0</v>
      </c>
      <c r="R6" s="7">
        <v>45164.0000115741</v>
      </c>
      <c r="S6" s="6">
        <v>45265</v>
      </c>
      <c r="T6" s="4" t="s">
        <v>34</v>
      </c>
      <c r="U6" s="4">
        <v>1866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45</v>
      </c>
      <c r="E7" s="4" t="s">
        <v>46</v>
      </c>
      <c r="F7" s="6">
        <v>45262</v>
      </c>
      <c r="G7" s="6">
        <v>45264</v>
      </c>
      <c r="H7" s="4">
        <v>1</v>
      </c>
      <c r="I7" s="4">
        <v>2</v>
      </c>
      <c r="J7" s="4">
        <v>2</v>
      </c>
      <c r="K7" s="4" t="s">
        <v>30</v>
      </c>
      <c r="L7" s="4">
        <v>1866</v>
      </c>
      <c r="M7" s="4">
        <v>1866</v>
      </c>
      <c r="N7" s="4" t="s">
        <v>54</v>
      </c>
      <c r="O7" s="4" t="s">
        <v>32</v>
      </c>
      <c r="P7" s="4" t="s">
        <v>33</v>
      </c>
      <c r="Q7" s="4">
        <v>0</v>
      </c>
      <c r="R7" s="7">
        <v>45164.0000115741</v>
      </c>
      <c r="S7" s="6">
        <v>45265</v>
      </c>
      <c r="T7" s="4" t="s">
        <v>34</v>
      </c>
      <c r="U7" s="4">
        <v>1866</v>
      </c>
      <c r="V7" s="4">
        <v>0</v>
      </c>
      <c r="W7" s="4">
        <v>0</v>
      </c>
      <c r="X7" s="4" t="s">
        <v>55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45</v>
      </c>
      <c r="E8" s="4" t="s">
        <v>46</v>
      </c>
      <c r="F8" s="6">
        <v>45262</v>
      </c>
      <c r="G8" s="6">
        <v>45264</v>
      </c>
      <c r="H8" s="4">
        <v>1</v>
      </c>
      <c r="I8" s="4">
        <v>2</v>
      </c>
      <c r="J8" s="4">
        <v>2</v>
      </c>
      <c r="K8" s="4" t="s">
        <v>30</v>
      </c>
      <c r="L8" s="4">
        <v>1866</v>
      </c>
      <c r="M8" s="4">
        <v>1866</v>
      </c>
      <c r="N8" s="4" t="s">
        <v>58</v>
      </c>
      <c r="O8" s="4" t="s">
        <v>32</v>
      </c>
      <c r="P8" s="4" t="s">
        <v>33</v>
      </c>
      <c r="Q8" s="4">
        <v>0</v>
      </c>
      <c r="R8" s="7">
        <v>45164</v>
      </c>
      <c r="S8" s="6">
        <v>45265</v>
      </c>
      <c r="T8" s="4" t="s">
        <v>34</v>
      </c>
      <c r="U8" s="4">
        <v>1866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45259</v>
      </c>
      <c r="G9" s="6">
        <v>45264</v>
      </c>
      <c r="H9" s="4">
        <v>1</v>
      </c>
      <c r="I9" s="4">
        <v>5</v>
      </c>
      <c r="J9" s="4">
        <v>5</v>
      </c>
      <c r="K9" s="4" t="s">
        <v>30</v>
      </c>
      <c r="L9" s="4">
        <v>2505</v>
      </c>
      <c r="M9" s="4">
        <v>2505</v>
      </c>
      <c r="N9" s="4" t="s">
        <v>64</v>
      </c>
      <c r="O9" s="4" t="s">
        <v>32</v>
      </c>
      <c r="P9" s="4" t="s">
        <v>33</v>
      </c>
      <c r="Q9" s="4">
        <v>0</v>
      </c>
      <c r="R9" s="7">
        <v>45171</v>
      </c>
      <c r="S9" s="6">
        <v>45265</v>
      </c>
      <c r="T9" s="4" t="s">
        <v>34</v>
      </c>
      <c r="U9" s="4">
        <v>2505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62</v>
      </c>
      <c r="E10" s="4" t="s">
        <v>68</v>
      </c>
      <c r="F10" s="6">
        <v>45260</v>
      </c>
      <c r="G10" s="6">
        <v>45264</v>
      </c>
      <c r="H10" s="4">
        <v>1</v>
      </c>
      <c r="I10" s="4">
        <v>4</v>
      </c>
      <c r="J10" s="4">
        <v>4</v>
      </c>
      <c r="K10" s="4" t="s">
        <v>30</v>
      </c>
      <c r="L10" s="4">
        <v>1240</v>
      </c>
      <c r="M10" s="4">
        <v>1240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45171.0000115741</v>
      </c>
      <c r="S10" s="6">
        <v>45265</v>
      </c>
      <c r="T10" s="4" t="s">
        <v>34</v>
      </c>
      <c r="U10" s="4">
        <v>1240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45261</v>
      </c>
      <c r="G11" s="6">
        <v>45264</v>
      </c>
      <c r="H11" s="4">
        <v>1</v>
      </c>
      <c r="I11" s="4">
        <v>3</v>
      </c>
      <c r="J11" s="4">
        <v>3</v>
      </c>
      <c r="K11" s="4" t="s">
        <v>30</v>
      </c>
      <c r="L11" s="4">
        <v>2289</v>
      </c>
      <c r="M11" s="4">
        <v>2289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45178</v>
      </c>
      <c r="S11" s="6">
        <v>45265</v>
      </c>
      <c r="T11" s="4" t="s">
        <v>34</v>
      </c>
      <c r="U11" s="4">
        <v>2289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45261</v>
      </c>
      <c r="G12" s="6">
        <v>45264</v>
      </c>
      <c r="H12" s="4">
        <v>1</v>
      </c>
      <c r="I12" s="4">
        <v>3</v>
      </c>
      <c r="J12" s="4">
        <v>3</v>
      </c>
      <c r="K12" s="4" t="s">
        <v>30</v>
      </c>
      <c r="L12" s="4">
        <v>2289</v>
      </c>
      <c r="M12" s="4">
        <v>2289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45183.0000115741</v>
      </c>
      <c r="S12" s="6">
        <v>45265</v>
      </c>
      <c r="T12" s="4" t="s">
        <v>34</v>
      </c>
      <c r="U12" s="4">
        <v>2289</v>
      </c>
      <c r="V12" s="4">
        <v>0</v>
      </c>
      <c r="W12" s="4">
        <v>0</v>
      </c>
      <c r="X12" s="4" t="s">
        <v>80</v>
      </c>
      <c r="Y12" s="4" t="s">
        <v>81</v>
      </c>
    </row>
    <row r="13" s="4" customFormat="1" spans="1:25">
      <c r="A13" s="4" t="s">
        <v>61</v>
      </c>
      <c r="B13" s="4" t="s">
        <v>26</v>
      </c>
      <c r="C13" s="4" t="s">
        <v>43</v>
      </c>
      <c r="D13" s="4" t="s">
        <v>62</v>
      </c>
      <c r="E13" s="4" t="s">
        <v>63</v>
      </c>
      <c r="F13" s="6">
        <v>45259</v>
      </c>
      <c r="G13" s="6">
        <v>45264</v>
      </c>
      <c r="H13" s="4">
        <v>1</v>
      </c>
      <c r="I13" s="4">
        <v>5</v>
      </c>
      <c r="J13" s="4">
        <v>5</v>
      </c>
      <c r="K13" s="4" t="s">
        <v>30</v>
      </c>
      <c r="L13" s="4">
        <v>-2505</v>
      </c>
      <c r="M13" s="4">
        <v>-2505</v>
      </c>
      <c r="N13" s="4" t="s">
        <v>64</v>
      </c>
      <c r="O13" s="4" t="s">
        <v>32</v>
      </c>
      <c r="P13" s="4" t="s">
        <v>33</v>
      </c>
      <c r="Q13" s="4">
        <v>0</v>
      </c>
      <c r="R13" s="7">
        <v>45171</v>
      </c>
      <c r="S13" s="6">
        <v>45265</v>
      </c>
      <c r="T13" s="4" t="s">
        <v>34</v>
      </c>
      <c r="U13" s="4">
        <v>-2505</v>
      </c>
      <c r="V13" s="4">
        <v>0</v>
      </c>
      <c r="W13" s="4">
        <v>0</v>
      </c>
      <c r="X13" s="4" t="s">
        <v>65</v>
      </c>
      <c r="Y13" s="4" t="s">
        <v>66</v>
      </c>
    </row>
    <row r="14" s="4" customFormat="1" spans="1:25">
      <c r="A14" s="4" t="s">
        <v>61</v>
      </c>
      <c r="B14" s="4" t="s">
        <v>26</v>
      </c>
      <c r="C14" s="4" t="s">
        <v>82</v>
      </c>
      <c r="D14" s="4" t="s">
        <v>62</v>
      </c>
      <c r="E14" s="4" t="s">
        <v>63</v>
      </c>
      <c r="F14" s="6">
        <v>45259</v>
      </c>
      <c r="G14" s="6">
        <v>45264</v>
      </c>
      <c r="H14" s="4">
        <v>1</v>
      </c>
      <c r="I14" s="4">
        <v>5</v>
      </c>
      <c r="J14" s="4">
        <v>5</v>
      </c>
      <c r="K14" s="4" t="s">
        <v>30</v>
      </c>
      <c r="L14" s="4">
        <v>510</v>
      </c>
      <c r="M14" s="4">
        <v>510</v>
      </c>
      <c r="N14" s="4" t="s">
        <v>64</v>
      </c>
      <c r="O14" s="4" t="s">
        <v>32</v>
      </c>
      <c r="P14" s="4" t="s">
        <v>33</v>
      </c>
      <c r="Q14" s="4">
        <v>0</v>
      </c>
      <c r="R14" s="7">
        <v>45171.395462963</v>
      </c>
      <c r="S14" s="6">
        <v>45265</v>
      </c>
      <c r="T14" s="4" t="s">
        <v>34</v>
      </c>
      <c r="U14" s="4">
        <v>510</v>
      </c>
      <c r="V14" s="4">
        <v>0</v>
      </c>
      <c r="W14" s="4">
        <v>0</v>
      </c>
      <c r="X14" s="4" t="s">
        <v>65</v>
      </c>
      <c r="Y14" s="4" t="s">
        <v>66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84</v>
      </c>
      <c r="E15" s="4" t="s">
        <v>68</v>
      </c>
      <c r="F15" s="6">
        <v>45261</v>
      </c>
      <c r="G15" s="6">
        <v>45264</v>
      </c>
      <c r="H15" s="4">
        <v>1</v>
      </c>
      <c r="I15" s="4">
        <v>3</v>
      </c>
      <c r="J15" s="4">
        <v>3</v>
      </c>
      <c r="K15" s="4" t="s">
        <v>30</v>
      </c>
      <c r="L15" s="4">
        <v>2511</v>
      </c>
      <c r="M15" s="4">
        <v>2511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45187</v>
      </c>
      <c r="S15" s="6">
        <v>45265</v>
      </c>
      <c r="T15" s="4" t="s">
        <v>34</v>
      </c>
      <c r="U15" s="4">
        <v>2511</v>
      </c>
      <c r="V15" s="4">
        <v>0</v>
      </c>
      <c r="W15" s="4">
        <v>0</v>
      </c>
      <c r="X15" s="4" t="s">
        <v>86</v>
      </c>
      <c r="Y15" s="4" t="s">
        <v>87</v>
      </c>
    </row>
    <row r="16" s="4" customFormat="1" spans="1:25">
      <c r="A16" s="4" t="s">
        <v>88</v>
      </c>
      <c r="B16" s="4" t="s">
        <v>26</v>
      </c>
      <c r="C16" s="4" t="s">
        <v>27</v>
      </c>
      <c r="D16" s="4" t="s">
        <v>89</v>
      </c>
      <c r="E16" s="4" t="s">
        <v>90</v>
      </c>
      <c r="F16" s="6">
        <v>45263</v>
      </c>
      <c r="G16" s="6">
        <v>45264</v>
      </c>
      <c r="H16" s="4">
        <v>1</v>
      </c>
      <c r="I16" s="4">
        <v>1</v>
      </c>
      <c r="J16" s="4">
        <v>1</v>
      </c>
      <c r="K16" s="4" t="s">
        <v>30</v>
      </c>
      <c r="L16" s="4">
        <v>415</v>
      </c>
      <c r="M16" s="4">
        <v>415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45189</v>
      </c>
      <c r="S16" s="6">
        <v>45265</v>
      </c>
      <c r="T16" s="4" t="s">
        <v>34</v>
      </c>
      <c r="U16" s="4">
        <v>415</v>
      </c>
      <c r="V16" s="4">
        <v>0</v>
      </c>
      <c r="W16" s="4">
        <v>0</v>
      </c>
      <c r="X16" s="4" t="s">
        <v>92</v>
      </c>
      <c r="Y16" s="4" t="s">
        <v>93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84</v>
      </c>
      <c r="E17" s="4" t="s">
        <v>95</v>
      </c>
      <c r="F17" s="6">
        <v>45261</v>
      </c>
      <c r="G17" s="6">
        <v>45264</v>
      </c>
      <c r="H17" s="4">
        <v>1</v>
      </c>
      <c r="I17" s="4">
        <v>3</v>
      </c>
      <c r="J17" s="4">
        <v>3</v>
      </c>
      <c r="K17" s="4" t="s">
        <v>30</v>
      </c>
      <c r="L17" s="4">
        <v>3447</v>
      </c>
      <c r="M17" s="4">
        <v>3447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45191</v>
      </c>
      <c r="S17" s="6">
        <v>45265</v>
      </c>
      <c r="T17" s="4" t="s">
        <v>34</v>
      </c>
      <c r="U17" s="4">
        <v>3447</v>
      </c>
      <c r="V17" s="4">
        <v>0</v>
      </c>
      <c r="W17" s="4">
        <v>0</v>
      </c>
      <c r="X17" s="4" t="s">
        <v>97</v>
      </c>
      <c r="Y17" s="4" t="s">
        <v>98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100</v>
      </c>
      <c r="E18" s="4" t="s">
        <v>101</v>
      </c>
      <c r="F18" s="6">
        <v>45262</v>
      </c>
      <c r="G18" s="6">
        <v>45264</v>
      </c>
      <c r="H18" s="4">
        <v>1</v>
      </c>
      <c r="I18" s="4">
        <v>2</v>
      </c>
      <c r="J18" s="4">
        <v>2</v>
      </c>
      <c r="K18" s="4" t="s">
        <v>30</v>
      </c>
      <c r="L18" s="4">
        <v>1160</v>
      </c>
      <c r="M18" s="4">
        <v>1160</v>
      </c>
      <c r="N18" s="4" t="s">
        <v>102</v>
      </c>
      <c r="O18" s="4" t="s">
        <v>32</v>
      </c>
      <c r="P18" s="4" t="s">
        <v>33</v>
      </c>
      <c r="Q18" s="4">
        <v>0</v>
      </c>
      <c r="R18" s="7">
        <v>45193.0000115741</v>
      </c>
      <c r="S18" s="6">
        <v>45265</v>
      </c>
      <c r="T18" s="4" t="s">
        <v>34</v>
      </c>
      <c r="U18" s="4">
        <v>1160</v>
      </c>
      <c r="V18" s="4">
        <v>0</v>
      </c>
      <c r="W18" s="4">
        <v>0</v>
      </c>
      <c r="X18" s="4" t="s">
        <v>103</v>
      </c>
      <c r="Y18" s="4" t="s">
        <v>104</v>
      </c>
    </row>
    <row r="19" s="4" customFormat="1" spans="1:25">
      <c r="A19" s="4" t="s">
        <v>105</v>
      </c>
      <c r="B19" s="4" t="s">
        <v>26</v>
      </c>
      <c r="C19" s="4" t="s">
        <v>27</v>
      </c>
      <c r="D19" s="4" t="s">
        <v>106</v>
      </c>
      <c r="E19" s="4" t="s">
        <v>107</v>
      </c>
      <c r="F19" s="6">
        <v>45260</v>
      </c>
      <c r="G19" s="6">
        <v>45264</v>
      </c>
      <c r="H19" s="4">
        <v>1</v>
      </c>
      <c r="I19" s="4">
        <v>4</v>
      </c>
      <c r="J19" s="4">
        <v>4</v>
      </c>
      <c r="K19" s="4" t="s">
        <v>30</v>
      </c>
      <c r="L19" s="4">
        <v>6520</v>
      </c>
      <c r="M19" s="4">
        <v>6520</v>
      </c>
      <c r="N19" s="4" t="s">
        <v>108</v>
      </c>
      <c r="O19" s="4" t="s">
        <v>32</v>
      </c>
      <c r="P19" s="4" t="s">
        <v>33</v>
      </c>
      <c r="Q19" s="4">
        <v>0</v>
      </c>
      <c r="R19" s="7">
        <v>45195</v>
      </c>
      <c r="S19" s="6">
        <v>45265</v>
      </c>
      <c r="T19" s="4" t="s">
        <v>34</v>
      </c>
      <c r="U19" s="4">
        <v>6520</v>
      </c>
      <c r="V19" s="4">
        <v>0</v>
      </c>
      <c r="W19" s="4">
        <v>0</v>
      </c>
      <c r="X19" s="4" t="s">
        <v>109</v>
      </c>
      <c r="Y19" s="4" t="s">
        <v>110</v>
      </c>
    </row>
    <row r="20" s="4" customFormat="1" spans="1:25">
      <c r="A20" s="4" t="s">
        <v>111</v>
      </c>
      <c r="B20" s="4" t="s">
        <v>26</v>
      </c>
      <c r="C20" s="4" t="s">
        <v>27</v>
      </c>
      <c r="D20" s="4" t="s">
        <v>112</v>
      </c>
      <c r="E20" s="4" t="s">
        <v>113</v>
      </c>
      <c r="F20" s="6">
        <v>45260</v>
      </c>
      <c r="G20" s="6">
        <v>45264</v>
      </c>
      <c r="H20" s="4">
        <v>1</v>
      </c>
      <c r="I20" s="4">
        <v>4</v>
      </c>
      <c r="J20" s="4">
        <v>4</v>
      </c>
      <c r="K20" s="4" t="s">
        <v>30</v>
      </c>
      <c r="L20" s="4">
        <v>5376</v>
      </c>
      <c r="M20" s="4">
        <v>5376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45195</v>
      </c>
      <c r="S20" s="6">
        <v>45265</v>
      </c>
      <c r="T20" s="4" t="s">
        <v>34</v>
      </c>
      <c r="U20" s="4">
        <v>5376</v>
      </c>
      <c r="V20" s="4">
        <v>0</v>
      </c>
      <c r="W20" s="4">
        <v>0</v>
      </c>
      <c r="X20" s="4" t="s">
        <v>115</v>
      </c>
      <c r="Y20" s="4" t="s">
        <v>115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117</v>
      </c>
      <c r="E21" s="4" t="s">
        <v>118</v>
      </c>
      <c r="F21" s="6">
        <v>45261</v>
      </c>
      <c r="G21" s="6">
        <v>45264</v>
      </c>
      <c r="H21" s="4">
        <v>1</v>
      </c>
      <c r="I21" s="4">
        <v>3</v>
      </c>
      <c r="J21" s="4">
        <v>3</v>
      </c>
      <c r="K21" s="4" t="s">
        <v>30</v>
      </c>
      <c r="L21" s="4">
        <v>1837</v>
      </c>
      <c r="M21" s="4">
        <v>1837</v>
      </c>
      <c r="N21" s="4" t="s">
        <v>119</v>
      </c>
      <c r="O21" s="4" t="s">
        <v>32</v>
      </c>
      <c r="P21" s="4" t="s">
        <v>33</v>
      </c>
      <c r="Q21" s="4">
        <v>0</v>
      </c>
      <c r="R21" s="7">
        <v>45199.0000115741</v>
      </c>
      <c r="S21" s="6">
        <v>45265</v>
      </c>
      <c r="T21" s="4" t="s">
        <v>34</v>
      </c>
      <c r="U21" s="4">
        <v>1837</v>
      </c>
      <c r="V21" s="4">
        <v>0</v>
      </c>
      <c r="W21" s="4">
        <v>0</v>
      </c>
      <c r="X21" s="4" t="s">
        <v>120</v>
      </c>
      <c r="Y21" s="4" t="s">
        <v>121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123</v>
      </c>
      <c r="E22" s="4" t="s">
        <v>124</v>
      </c>
      <c r="F22" s="6">
        <v>45260</v>
      </c>
      <c r="G22" s="6">
        <v>45264</v>
      </c>
      <c r="H22" s="4">
        <v>1</v>
      </c>
      <c r="I22" s="4">
        <v>4</v>
      </c>
      <c r="J22" s="4">
        <v>4</v>
      </c>
      <c r="K22" s="4" t="s">
        <v>30</v>
      </c>
      <c r="L22" s="4">
        <v>8464</v>
      </c>
      <c r="M22" s="4">
        <v>8464</v>
      </c>
      <c r="N22" s="4" t="s">
        <v>125</v>
      </c>
      <c r="O22" s="4" t="s">
        <v>32</v>
      </c>
      <c r="P22" s="4" t="s">
        <v>33</v>
      </c>
      <c r="Q22" s="4">
        <v>0</v>
      </c>
      <c r="R22" s="7">
        <v>45201.0000115741</v>
      </c>
      <c r="S22" s="6">
        <v>45265</v>
      </c>
      <c r="T22" s="4" t="s">
        <v>34</v>
      </c>
      <c r="U22" s="4">
        <v>8464</v>
      </c>
      <c r="V22" s="4">
        <v>0</v>
      </c>
      <c r="W22" s="4">
        <v>0</v>
      </c>
      <c r="X22" s="4" t="s">
        <v>126</v>
      </c>
      <c r="Y22" s="4" t="s">
        <v>127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45263</v>
      </c>
      <c r="G23" s="6">
        <v>45264</v>
      </c>
      <c r="H23" s="4">
        <v>1</v>
      </c>
      <c r="I23" s="4">
        <v>1</v>
      </c>
      <c r="J23" s="4">
        <v>1</v>
      </c>
      <c r="K23" s="4" t="s">
        <v>30</v>
      </c>
      <c r="L23" s="4">
        <v>1720</v>
      </c>
      <c r="M23" s="4">
        <v>1720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45205.0000115741</v>
      </c>
      <c r="S23" s="6">
        <v>45265</v>
      </c>
      <c r="T23" s="4" t="s">
        <v>34</v>
      </c>
      <c r="U23" s="4">
        <v>1720</v>
      </c>
      <c r="V23" s="4">
        <v>0</v>
      </c>
      <c r="W23" s="4">
        <v>0</v>
      </c>
      <c r="X23" s="4" t="s">
        <v>132</v>
      </c>
      <c r="Y23" s="4" t="s">
        <v>133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45260</v>
      </c>
      <c r="G24" s="6">
        <v>45264</v>
      </c>
      <c r="H24" s="4">
        <v>1</v>
      </c>
      <c r="I24" s="4">
        <v>4</v>
      </c>
      <c r="J24" s="4">
        <v>4</v>
      </c>
      <c r="K24" s="4" t="s">
        <v>30</v>
      </c>
      <c r="L24" s="4">
        <v>3340</v>
      </c>
      <c r="M24" s="4">
        <v>3340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45206</v>
      </c>
      <c r="S24" s="6">
        <v>45265</v>
      </c>
      <c r="T24" s="4" t="s">
        <v>34</v>
      </c>
      <c r="U24" s="4">
        <v>3340</v>
      </c>
      <c r="V24" s="4">
        <v>0</v>
      </c>
      <c r="W24" s="4">
        <v>0</v>
      </c>
      <c r="X24" s="4" t="s">
        <v>138</v>
      </c>
      <c r="Y24" s="4" t="s">
        <v>139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142</v>
      </c>
      <c r="F25" s="6">
        <v>45263</v>
      </c>
      <c r="G25" s="6">
        <v>45264</v>
      </c>
      <c r="H25" s="4">
        <v>1</v>
      </c>
      <c r="I25" s="4">
        <v>1</v>
      </c>
      <c r="J25" s="4">
        <v>1</v>
      </c>
      <c r="K25" s="4" t="s">
        <v>30</v>
      </c>
      <c r="L25" s="4">
        <v>1667</v>
      </c>
      <c r="M25" s="4">
        <v>1667</v>
      </c>
      <c r="N25" s="4" t="s">
        <v>143</v>
      </c>
      <c r="O25" s="4" t="s">
        <v>32</v>
      </c>
      <c r="P25" s="4" t="s">
        <v>33</v>
      </c>
      <c r="Q25" s="4">
        <v>0</v>
      </c>
      <c r="R25" s="7">
        <v>45206</v>
      </c>
      <c r="S25" s="6">
        <v>45265</v>
      </c>
      <c r="T25" s="4" t="s">
        <v>34</v>
      </c>
      <c r="U25" s="4">
        <v>1667</v>
      </c>
      <c r="V25" s="4">
        <v>0</v>
      </c>
      <c r="W25" s="4">
        <v>0</v>
      </c>
      <c r="X25" s="4" t="s">
        <v>144</v>
      </c>
      <c r="Y25" s="4" t="s">
        <v>145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147</v>
      </c>
      <c r="E26" s="4" t="s">
        <v>148</v>
      </c>
      <c r="F26" s="6">
        <v>45262</v>
      </c>
      <c r="G26" s="6">
        <v>45264</v>
      </c>
      <c r="H26" s="4">
        <v>1</v>
      </c>
      <c r="I26" s="4">
        <v>2</v>
      </c>
      <c r="J26" s="4">
        <v>2</v>
      </c>
      <c r="K26" s="4" t="s">
        <v>30</v>
      </c>
      <c r="L26" s="4">
        <v>800</v>
      </c>
      <c r="M26" s="4">
        <v>800</v>
      </c>
      <c r="N26" s="4" t="s">
        <v>149</v>
      </c>
      <c r="O26" s="4" t="s">
        <v>32</v>
      </c>
      <c r="P26" s="4" t="s">
        <v>33</v>
      </c>
      <c r="Q26" s="4">
        <v>0</v>
      </c>
      <c r="R26" s="7">
        <v>45208.0000115741</v>
      </c>
      <c r="S26" s="6">
        <v>45265</v>
      </c>
      <c r="T26" s="4" t="s">
        <v>34</v>
      </c>
      <c r="U26" s="4">
        <v>800</v>
      </c>
      <c r="V26" s="4">
        <v>0</v>
      </c>
      <c r="W26" s="4">
        <v>0</v>
      </c>
      <c r="X26" s="4" t="s">
        <v>150</v>
      </c>
      <c r="Y26" s="4" t="s">
        <v>151</v>
      </c>
    </row>
    <row r="27" s="4" customFormat="1" spans="1:25">
      <c r="A27" s="4" t="s">
        <v>152</v>
      </c>
      <c r="B27" s="4" t="s">
        <v>26</v>
      </c>
      <c r="C27" s="4" t="s">
        <v>27</v>
      </c>
      <c r="D27" s="4" t="s">
        <v>153</v>
      </c>
      <c r="E27" s="4" t="s">
        <v>63</v>
      </c>
      <c r="F27" s="6">
        <v>45262</v>
      </c>
      <c r="G27" s="6">
        <v>45264</v>
      </c>
      <c r="H27" s="4">
        <v>1</v>
      </c>
      <c r="I27" s="4">
        <v>2</v>
      </c>
      <c r="J27" s="4">
        <v>2</v>
      </c>
      <c r="K27" s="4" t="s">
        <v>30</v>
      </c>
      <c r="L27" s="4">
        <v>3090</v>
      </c>
      <c r="M27" s="4">
        <v>3090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45209.0000115741</v>
      </c>
      <c r="S27" s="6">
        <v>45265</v>
      </c>
      <c r="T27" s="4" t="s">
        <v>34</v>
      </c>
      <c r="U27" s="4">
        <v>3090</v>
      </c>
      <c r="V27" s="4">
        <v>0</v>
      </c>
      <c r="W27" s="4">
        <v>0</v>
      </c>
      <c r="X27" s="4" t="s">
        <v>155</v>
      </c>
      <c r="Y27" s="4" t="s">
        <v>156</v>
      </c>
    </row>
    <row r="28" s="4" customFormat="1" spans="1:25">
      <c r="A28" s="4" t="s">
        <v>157</v>
      </c>
      <c r="B28" s="4" t="s">
        <v>26</v>
      </c>
      <c r="C28" s="4" t="s">
        <v>27</v>
      </c>
      <c r="D28" s="4" t="s">
        <v>158</v>
      </c>
      <c r="E28" s="4" t="s">
        <v>159</v>
      </c>
      <c r="F28" s="6">
        <v>45260</v>
      </c>
      <c r="G28" s="6">
        <v>45264</v>
      </c>
      <c r="H28" s="4">
        <v>1</v>
      </c>
      <c r="I28" s="4">
        <v>4</v>
      </c>
      <c r="J28" s="4">
        <v>4</v>
      </c>
      <c r="K28" s="4" t="s">
        <v>30</v>
      </c>
      <c r="L28" s="4">
        <v>7060</v>
      </c>
      <c r="M28" s="4">
        <v>7060</v>
      </c>
      <c r="N28" s="4" t="s">
        <v>160</v>
      </c>
      <c r="O28" s="4" t="s">
        <v>32</v>
      </c>
      <c r="P28" s="4" t="s">
        <v>33</v>
      </c>
      <c r="Q28" s="4">
        <v>0</v>
      </c>
      <c r="R28" s="7">
        <v>45210</v>
      </c>
      <c r="S28" s="6">
        <v>45265</v>
      </c>
      <c r="T28" s="4" t="s">
        <v>34</v>
      </c>
      <c r="U28" s="4">
        <v>7060</v>
      </c>
      <c r="V28" s="4">
        <v>0</v>
      </c>
      <c r="W28" s="4">
        <v>0</v>
      </c>
      <c r="X28" s="4" t="s">
        <v>161</v>
      </c>
      <c r="Y28" s="4" t="s">
        <v>162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158</v>
      </c>
      <c r="E29" s="4" t="s">
        <v>159</v>
      </c>
      <c r="F29" s="6">
        <v>45260</v>
      </c>
      <c r="G29" s="6">
        <v>45264</v>
      </c>
      <c r="H29" s="4">
        <v>1</v>
      </c>
      <c r="I29" s="4">
        <v>4</v>
      </c>
      <c r="J29" s="4">
        <v>4</v>
      </c>
      <c r="K29" s="4" t="s">
        <v>30</v>
      </c>
      <c r="L29" s="4">
        <v>7060</v>
      </c>
      <c r="M29" s="4">
        <v>7060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45210.0000115741</v>
      </c>
      <c r="S29" s="6">
        <v>45265</v>
      </c>
      <c r="T29" s="4" t="s">
        <v>34</v>
      </c>
      <c r="U29" s="4">
        <v>7060</v>
      </c>
      <c r="V29" s="4">
        <v>0</v>
      </c>
      <c r="W29" s="4">
        <v>0</v>
      </c>
      <c r="X29" s="4" t="s">
        <v>165</v>
      </c>
      <c r="Y29" s="4" t="s">
        <v>166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158</v>
      </c>
      <c r="E30" s="4" t="s">
        <v>159</v>
      </c>
      <c r="F30" s="6">
        <v>45260</v>
      </c>
      <c r="G30" s="6">
        <v>45264</v>
      </c>
      <c r="H30" s="4">
        <v>1</v>
      </c>
      <c r="I30" s="4">
        <v>4</v>
      </c>
      <c r="J30" s="4">
        <v>4</v>
      </c>
      <c r="K30" s="4" t="s">
        <v>30</v>
      </c>
      <c r="L30" s="4">
        <v>7060</v>
      </c>
      <c r="M30" s="4">
        <v>7060</v>
      </c>
      <c r="N30" s="4" t="s">
        <v>168</v>
      </c>
      <c r="O30" s="4" t="s">
        <v>32</v>
      </c>
      <c r="P30" s="4" t="s">
        <v>33</v>
      </c>
      <c r="Q30" s="4">
        <v>0</v>
      </c>
      <c r="R30" s="7">
        <v>45210.0000115741</v>
      </c>
      <c r="S30" s="6">
        <v>45265</v>
      </c>
      <c r="T30" s="4" t="s">
        <v>34</v>
      </c>
      <c r="U30" s="4">
        <v>7060</v>
      </c>
      <c r="V30" s="4">
        <v>0</v>
      </c>
      <c r="W30" s="4">
        <v>0</v>
      </c>
      <c r="X30" s="4" t="s">
        <v>169</v>
      </c>
      <c r="Y30" s="4" t="s">
        <v>170</v>
      </c>
    </row>
    <row r="31" s="4" customFormat="1" spans="1:25">
      <c r="A31" s="4" t="s">
        <v>171</v>
      </c>
      <c r="B31" s="4" t="s">
        <v>26</v>
      </c>
      <c r="C31" s="4" t="s">
        <v>27</v>
      </c>
      <c r="D31" s="4" t="s">
        <v>73</v>
      </c>
      <c r="E31" s="4" t="s">
        <v>172</v>
      </c>
      <c r="F31" s="6">
        <v>45261</v>
      </c>
      <c r="G31" s="6">
        <v>45264</v>
      </c>
      <c r="H31" s="4">
        <v>1</v>
      </c>
      <c r="I31" s="4">
        <v>3</v>
      </c>
      <c r="J31" s="4">
        <v>3</v>
      </c>
      <c r="K31" s="4" t="s">
        <v>30</v>
      </c>
      <c r="L31" s="4">
        <v>3186</v>
      </c>
      <c r="M31" s="4">
        <v>3186</v>
      </c>
      <c r="N31" s="4" t="s">
        <v>173</v>
      </c>
      <c r="O31" s="4" t="s">
        <v>32</v>
      </c>
      <c r="P31" s="4" t="s">
        <v>33</v>
      </c>
      <c r="Q31" s="4">
        <v>0</v>
      </c>
      <c r="R31" s="7">
        <v>45210.0000115741</v>
      </c>
      <c r="S31" s="6">
        <v>45265</v>
      </c>
      <c r="T31" s="4" t="s">
        <v>34</v>
      </c>
      <c r="U31" s="4">
        <v>3186</v>
      </c>
      <c r="V31" s="4">
        <v>0</v>
      </c>
      <c r="W31" s="4">
        <v>0</v>
      </c>
      <c r="X31" s="4" t="s">
        <v>174</v>
      </c>
      <c r="Y31" s="4" t="s">
        <v>175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177</v>
      </c>
      <c r="E32" s="4" t="s">
        <v>178</v>
      </c>
      <c r="F32" s="6">
        <v>45261</v>
      </c>
      <c r="G32" s="6">
        <v>45264</v>
      </c>
      <c r="H32" s="4">
        <v>1</v>
      </c>
      <c r="I32" s="4">
        <v>3</v>
      </c>
      <c r="J32" s="4">
        <v>3</v>
      </c>
      <c r="K32" s="4" t="s">
        <v>30</v>
      </c>
      <c r="L32" s="4">
        <v>846</v>
      </c>
      <c r="M32" s="4">
        <v>846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45212.0000115741</v>
      </c>
      <c r="S32" s="6">
        <v>45265</v>
      </c>
      <c r="T32" s="4" t="s">
        <v>34</v>
      </c>
      <c r="U32" s="4">
        <v>846</v>
      </c>
      <c r="V32" s="4">
        <v>0</v>
      </c>
      <c r="W32" s="4">
        <v>0</v>
      </c>
      <c r="X32" s="4" t="s">
        <v>180</v>
      </c>
      <c r="Y32" s="4" t="s">
        <v>181</v>
      </c>
    </row>
    <row r="33" s="4" customFormat="1" spans="1:25">
      <c r="A33" s="4" t="s">
        <v>182</v>
      </c>
      <c r="B33" s="4" t="s">
        <v>26</v>
      </c>
      <c r="C33" s="4" t="s">
        <v>27</v>
      </c>
      <c r="D33" s="4" t="s">
        <v>183</v>
      </c>
      <c r="E33" s="4" t="s">
        <v>184</v>
      </c>
      <c r="F33" s="6">
        <v>45259</v>
      </c>
      <c r="G33" s="6">
        <v>45264</v>
      </c>
      <c r="H33" s="4">
        <v>1</v>
      </c>
      <c r="I33" s="4">
        <v>5</v>
      </c>
      <c r="J33" s="4">
        <v>5</v>
      </c>
      <c r="K33" s="4" t="s">
        <v>30</v>
      </c>
      <c r="L33" s="4">
        <v>3612</v>
      </c>
      <c r="M33" s="4">
        <v>3612</v>
      </c>
      <c r="N33" s="4" t="s">
        <v>185</v>
      </c>
      <c r="O33" s="4" t="s">
        <v>32</v>
      </c>
      <c r="P33" s="4" t="s">
        <v>33</v>
      </c>
      <c r="Q33" s="4">
        <v>0</v>
      </c>
      <c r="R33" s="7">
        <v>45214.0000115741</v>
      </c>
      <c r="S33" s="6">
        <v>45265</v>
      </c>
      <c r="T33" s="4" t="s">
        <v>34</v>
      </c>
      <c r="U33" s="4">
        <v>3612</v>
      </c>
      <c r="V33" s="4">
        <v>0</v>
      </c>
      <c r="W33" s="4">
        <v>0</v>
      </c>
      <c r="X33" s="4" t="s">
        <v>186</v>
      </c>
      <c r="Y33" s="4" t="s">
        <v>187</v>
      </c>
    </row>
    <row r="34" s="4" customFormat="1" spans="1:25">
      <c r="A34" s="4" t="s">
        <v>188</v>
      </c>
      <c r="B34" s="4" t="s">
        <v>26</v>
      </c>
      <c r="C34" s="4" t="s">
        <v>27</v>
      </c>
      <c r="D34" s="4" t="s">
        <v>189</v>
      </c>
      <c r="E34" s="4" t="s">
        <v>190</v>
      </c>
      <c r="F34" s="6">
        <v>45260</v>
      </c>
      <c r="G34" s="6">
        <v>45264</v>
      </c>
      <c r="H34" s="4">
        <v>1</v>
      </c>
      <c r="I34" s="4">
        <v>4</v>
      </c>
      <c r="J34" s="4">
        <v>4</v>
      </c>
      <c r="K34" s="4" t="s">
        <v>30</v>
      </c>
      <c r="L34" s="4">
        <v>1438</v>
      </c>
      <c r="M34" s="4">
        <v>1438</v>
      </c>
      <c r="N34" s="4" t="s">
        <v>191</v>
      </c>
      <c r="O34" s="4" t="s">
        <v>32</v>
      </c>
      <c r="P34" s="4" t="s">
        <v>33</v>
      </c>
      <c r="Q34" s="4">
        <v>0</v>
      </c>
      <c r="R34" s="7">
        <v>45218.0000115741</v>
      </c>
      <c r="S34" s="6">
        <v>45265</v>
      </c>
      <c r="T34" s="4" t="s">
        <v>34</v>
      </c>
      <c r="U34" s="4">
        <v>1438</v>
      </c>
      <c r="V34" s="4">
        <v>0</v>
      </c>
      <c r="W34" s="4">
        <v>0</v>
      </c>
      <c r="X34" s="4" t="s">
        <v>192</v>
      </c>
      <c r="Y34" s="4" t="s">
        <v>193</v>
      </c>
    </row>
    <row r="35" s="4" customFormat="1" spans="1:25">
      <c r="A35" s="4" t="s">
        <v>194</v>
      </c>
      <c r="B35" s="4" t="s">
        <v>26</v>
      </c>
      <c r="C35" s="4" t="s">
        <v>27</v>
      </c>
      <c r="D35" s="4" t="s">
        <v>195</v>
      </c>
      <c r="E35" s="4" t="s">
        <v>196</v>
      </c>
      <c r="F35" s="6">
        <v>45263</v>
      </c>
      <c r="G35" s="6">
        <v>45264</v>
      </c>
      <c r="H35" s="4">
        <v>1</v>
      </c>
      <c r="I35" s="4">
        <v>1</v>
      </c>
      <c r="J35" s="4">
        <v>1</v>
      </c>
      <c r="K35" s="4" t="s">
        <v>30</v>
      </c>
      <c r="L35" s="4">
        <v>1317</v>
      </c>
      <c r="M35" s="4">
        <v>1317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45222</v>
      </c>
      <c r="S35" s="6">
        <v>45265</v>
      </c>
      <c r="T35" s="4" t="s">
        <v>34</v>
      </c>
      <c r="U35" s="4">
        <v>1317</v>
      </c>
      <c r="V35" s="4">
        <v>0</v>
      </c>
      <c r="W35" s="4">
        <v>0</v>
      </c>
      <c r="X35" s="4" t="s">
        <v>198</v>
      </c>
      <c r="Y35" s="4" t="s">
        <v>199</v>
      </c>
    </row>
    <row r="36" s="4" customFormat="1" spans="1:25">
      <c r="A36" s="4" t="s">
        <v>200</v>
      </c>
      <c r="B36" s="4" t="s">
        <v>26</v>
      </c>
      <c r="C36" s="4" t="s">
        <v>27</v>
      </c>
      <c r="D36" s="4" t="s">
        <v>201</v>
      </c>
      <c r="E36" s="4" t="s">
        <v>202</v>
      </c>
      <c r="F36" s="6">
        <v>45260</v>
      </c>
      <c r="G36" s="6">
        <v>45264</v>
      </c>
      <c r="H36" s="4">
        <v>1</v>
      </c>
      <c r="I36" s="4">
        <v>4</v>
      </c>
      <c r="J36" s="4">
        <v>4</v>
      </c>
      <c r="K36" s="4" t="s">
        <v>30</v>
      </c>
      <c r="L36" s="4">
        <v>1402</v>
      </c>
      <c r="M36" s="4">
        <v>1402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45224.0000115741</v>
      </c>
      <c r="S36" s="6">
        <v>45265</v>
      </c>
      <c r="T36" s="4" t="s">
        <v>34</v>
      </c>
      <c r="U36" s="4">
        <v>1402</v>
      </c>
      <c r="V36" s="4">
        <v>0</v>
      </c>
      <c r="W36" s="4">
        <v>0</v>
      </c>
      <c r="X36" s="4" t="s">
        <v>204</v>
      </c>
      <c r="Y36" s="4" t="s">
        <v>205</v>
      </c>
    </row>
    <row r="37" s="4" customFormat="1" spans="1:25">
      <c r="A37" s="4" t="s">
        <v>206</v>
      </c>
      <c r="B37" s="4" t="s">
        <v>26</v>
      </c>
      <c r="C37" s="4" t="s">
        <v>27</v>
      </c>
      <c r="D37" s="4" t="s">
        <v>207</v>
      </c>
      <c r="E37" s="4" t="s">
        <v>208</v>
      </c>
      <c r="F37" s="6">
        <v>45263</v>
      </c>
      <c r="G37" s="6">
        <v>45264</v>
      </c>
      <c r="H37" s="4">
        <v>1</v>
      </c>
      <c r="I37" s="4">
        <v>1</v>
      </c>
      <c r="J37" s="4">
        <v>1</v>
      </c>
      <c r="K37" s="4" t="s">
        <v>30</v>
      </c>
      <c r="L37" s="4">
        <v>378</v>
      </c>
      <c r="M37" s="4">
        <v>378</v>
      </c>
      <c r="N37" s="4" t="s">
        <v>209</v>
      </c>
      <c r="O37" s="4" t="s">
        <v>32</v>
      </c>
      <c r="P37" s="4" t="s">
        <v>33</v>
      </c>
      <c r="Q37" s="4">
        <v>0</v>
      </c>
      <c r="R37" s="7">
        <v>45227.0000115741</v>
      </c>
      <c r="S37" s="6">
        <v>45265</v>
      </c>
      <c r="T37" s="4" t="s">
        <v>34</v>
      </c>
      <c r="U37" s="4">
        <v>378</v>
      </c>
      <c r="V37" s="4">
        <v>0</v>
      </c>
      <c r="W37" s="4">
        <v>0</v>
      </c>
      <c r="X37" s="4" t="s">
        <v>210</v>
      </c>
      <c r="Y37" s="4" t="s">
        <v>211</v>
      </c>
    </row>
    <row r="38" s="4" customFormat="1" spans="1:25">
      <c r="A38" s="4" t="s">
        <v>212</v>
      </c>
      <c r="B38" s="4" t="s">
        <v>26</v>
      </c>
      <c r="C38" s="4" t="s">
        <v>27</v>
      </c>
      <c r="D38" s="4" t="s">
        <v>213</v>
      </c>
      <c r="E38" s="4" t="s">
        <v>214</v>
      </c>
      <c r="F38" s="6">
        <v>45260</v>
      </c>
      <c r="G38" s="6">
        <v>45264</v>
      </c>
      <c r="H38" s="4">
        <v>1</v>
      </c>
      <c r="I38" s="4">
        <v>4</v>
      </c>
      <c r="J38" s="4">
        <v>4</v>
      </c>
      <c r="K38" s="4" t="s">
        <v>30</v>
      </c>
      <c r="L38" s="4">
        <v>4660</v>
      </c>
      <c r="M38" s="4">
        <v>4660</v>
      </c>
      <c r="N38" s="4" t="s">
        <v>215</v>
      </c>
      <c r="O38" s="4" t="s">
        <v>32</v>
      </c>
      <c r="P38" s="4" t="s">
        <v>33</v>
      </c>
      <c r="Q38" s="4">
        <v>0</v>
      </c>
      <c r="R38" s="7">
        <v>45227</v>
      </c>
      <c r="S38" s="6">
        <v>45265</v>
      </c>
      <c r="T38" s="4" t="s">
        <v>34</v>
      </c>
      <c r="U38" s="4">
        <v>4660</v>
      </c>
      <c r="V38" s="4">
        <v>0</v>
      </c>
      <c r="W38" s="4">
        <v>0</v>
      </c>
      <c r="X38" s="4" t="s">
        <v>216</v>
      </c>
      <c r="Y38" s="4" t="s">
        <v>216</v>
      </c>
    </row>
    <row r="39" s="4" customFormat="1" spans="1:25">
      <c r="A39" s="4" t="s">
        <v>217</v>
      </c>
      <c r="B39" s="4" t="s">
        <v>26</v>
      </c>
      <c r="C39" s="4" t="s">
        <v>27</v>
      </c>
      <c r="D39" s="4" t="s">
        <v>207</v>
      </c>
      <c r="E39" s="4" t="s">
        <v>218</v>
      </c>
      <c r="F39" s="6">
        <v>45262</v>
      </c>
      <c r="G39" s="6">
        <v>45264</v>
      </c>
      <c r="H39" s="4">
        <v>1</v>
      </c>
      <c r="I39" s="4">
        <v>2</v>
      </c>
      <c r="J39" s="4">
        <v>2</v>
      </c>
      <c r="K39" s="4" t="s">
        <v>30</v>
      </c>
      <c r="L39" s="4">
        <v>770</v>
      </c>
      <c r="M39" s="4">
        <v>770</v>
      </c>
      <c r="N39" s="4" t="s">
        <v>219</v>
      </c>
      <c r="O39" s="4" t="s">
        <v>32</v>
      </c>
      <c r="P39" s="4" t="s">
        <v>33</v>
      </c>
      <c r="Q39" s="4">
        <v>0</v>
      </c>
      <c r="R39" s="7">
        <v>45227.0000115741</v>
      </c>
      <c r="S39" s="6">
        <v>45265</v>
      </c>
      <c r="T39" s="4" t="s">
        <v>34</v>
      </c>
      <c r="U39" s="4">
        <v>770</v>
      </c>
      <c r="V39" s="4">
        <v>0</v>
      </c>
      <c r="W39" s="4">
        <v>0</v>
      </c>
      <c r="X39" s="4" t="s">
        <v>220</v>
      </c>
      <c r="Y39" s="4" t="s">
        <v>221</v>
      </c>
    </row>
    <row r="40" s="4" customFormat="1" spans="1:25">
      <c r="A40" s="4" t="s">
        <v>222</v>
      </c>
      <c r="B40" s="4" t="s">
        <v>26</v>
      </c>
      <c r="C40" s="4" t="s">
        <v>27</v>
      </c>
      <c r="D40" s="4" t="s">
        <v>207</v>
      </c>
      <c r="E40" s="4" t="s">
        <v>208</v>
      </c>
      <c r="F40" s="6">
        <v>45262</v>
      </c>
      <c r="G40" s="6">
        <v>45264</v>
      </c>
      <c r="H40" s="4">
        <v>1</v>
      </c>
      <c r="I40" s="4">
        <v>2</v>
      </c>
      <c r="J40" s="4">
        <v>2</v>
      </c>
      <c r="K40" s="4" t="s">
        <v>30</v>
      </c>
      <c r="L40" s="4">
        <v>756</v>
      </c>
      <c r="M40" s="4">
        <v>756</v>
      </c>
      <c r="N40" s="4" t="s">
        <v>219</v>
      </c>
      <c r="O40" s="4" t="s">
        <v>32</v>
      </c>
      <c r="P40" s="4" t="s">
        <v>33</v>
      </c>
      <c r="Q40" s="4">
        <v>0</v>
      </c>
      <c r="R40" s="7">
        <v>45227.0000115741</v>
      </c>
      <c r="S40" s="6">
        <v>45265</v>
      </c>
      <c r="T40" s="4" t="s">
        <v>34</v>
      </c>
      <c r="U40" s="4">
        <v>756</v>
      </c>
      <c r="V40" s="4">
        <v>0</v>
      </c>
      <c r="W40" s="4">
        <v>0</v>
      </c>
      <c r="X40" s="4" t="s">
        <v>223</v>
      </c>
      <c r="Y40" s="4" t="s">
        <v>224</v>
      </c>
    </row>
    <row r="41" s="4" customFormat="1" spans="1:25">
      <c r="A41" s="4" t="s">
        <v>225</v>
      </c>
      <c r="B41" s="4" t="s">
        <v>26</v>
      </c>
      <c r="C41" s="4" t="s">
        <v>27</v>
      </c>
      <c r="D41" s="4" t="s">
        <v>226</v>
      </c>
      <c r="E41" s="4" t="s">
        <v>227</v>
      </c>
      <c r="F41" s="6">
        <v>45261</v>
      </c>
      <c r="G41" s="6">
        <v>45264</v>
      </c>
      <c r="H41" s="4">
        <v>1</v>
      </c>
      <c r="I41" s="4">
        <v>3</v>
      </c>
      <c r="J41" s="4">
        <v>3</v>
      </c>
      <c r="K41" s="4" t="s">
        <v>30</v>
      </c>
      <c r="L41" s="4">
        <v>3420</v>
      </c>
      <c r="M41" s="4">
        <v>3420</v>
      </c>
      <c r="N41" s="4" t="s">
        <v>228</v>
      </c>
      <c r="O41" s="4" t="s">
        <v>32</v>
      </c>
      <c r="P41" s="4" t="s">
        <v>33</v>
      </c>
      <c r="Q41" s="4">
        <v>0</v>
      </c>
      <c r="R41" s="7">
        <v>45227.0000115741</v>
      </c>
      <c r="S41" s="6">
        <v>45265</v>
      </c>
      <c r="T41" s="4" t="s">
        <v>34</v>
      </c>
      <c r="U41" s="4">
        <v>3420</v>
      </c>
      <c r="V41" s="4">
        <v>0</v>
      </c>
      <c r="W41" s="4">
        <v>0</v>
      </c>
      <c r="X41" s="4" t="s">
        <v>229</v>
      </c>
      <c r="Y41" s="4" t="s">
        <v>230</v>
      </c>
    </row>
    <row r="42" s="4" customFormat="1" spans="1:25">
      <c r="A42" s="4" t="s">
        <v>231</v>
      </c>
      <c r="B42" s="4" t="s">
        <v>26</v>
      </c>
      <c r="C42" s="4" t="s">
        <v>27</v>
      </c>
      <c r="D42" s="4" t="s">
        <v>232</v>
      </c>
      <c r="E42" s="4" t="s">
        <v>233</v>
      </c>
      <c r="F42" s="6">
        <v>45261</v>
      </c>
      <c r="G42" s="6">
        <v>45264</v>
      </c>
      <c r="H42" s="4">
        <v>1</v>
      </c>
      <c r="I42" s="4">
        <v>3</v>
      </c>
      <c r="J42" s="4">
        <v>3</v>
      </c>
      <c r="K42" s="4" t="s">
        <v>30</v>
      </c>
      <c r="L42" s="4">
        <v>2139</v>
      </c>
      <c r="M42" s="4">
        <v>2139</v>
      </c>
      <c r="N42" s="4" t="s">
        <v>234</v>
      </c>
      <c r="O42" s="4" t="s">
        <v>32</v>
      </c>
      <c r="P42" s="4" t="s">
        <v>33</v>
      </c>
      <c r="Q42" s="4">
        <v>0</v>
      </c>
      <c r="R42" s="7">
        <v>45228.0000115741</v>
      </c>
      <c r="S42" s="6">
        <v>45265</v>
      </c>
      <c r="T42" s="4" t="s">
        <v>34</v>
      </c>
      <c r="U42" s="4">
        <v>2139</v>
      </c>
      <c r="V42" s="4">
        <v>0</v>
      </c>
      <c r="W42" s="4">
        <v>0</v>
      </c>
      <c r="X42" s="4" t="s">
        <v>235</v>
      </c>
      <c r="Y42" s="4" t="s">
        <v>236</v>
      </c>
    </row>
    <row r="43" s="4" customFormat="1" spans="1:25">
      <c r="A43" s="4" t="s">
        <v>237</v>
      </c>
      <c r="B43" s="4" t="s">
        <v>26</v>
      </c>
      <c r="C43" s="4" t="s">
        <v>27</v>
      </c>
      <c r="D43" s="4" t="s">
        <v>238</v>
      </c>
      <c r="E43" s="4" t="s">
        <v>239</v>
      </c>
      <c r="F43" s="6">
        <v>45258</v>
      </c>
      <c r="G43" s="6">
        <v>45264</v>
      </c>
      <c r="H43" s="4">
        <v>1</v>
      </c>
      <c r="I43" s="4">
        <v>6</v>
      </c>
      <c r="J43" s="4">
        <v>6</v>
      </c>
      <c r="K43" s="4" t="s">
        <v>30</v>
      </c>
      <c r="L43" s="4">
        <v>4955</v>
      </c>
      <c r="M43" s="4">
        <v>4955</v>
      </c>
      <c r="N43" s="4" t="s">
        <v>240</v>
      </c>
      <c r="O43" s="4" t="s">
        <v>32</v>
      </c>
      <c r="P43" s="4" t="s">
        <v>33</v>
      </c>
      <c r="Q43" s="4">
        <v>0</v>
      </c>
      <c r="R43" s="7">
        <v>45229.0000115741</v>
      </c>
      <c r="S43" s="6">
        <v>45265</v>
      </c>
      <c r="T43" s="4" t="s">
        <v>34</v>
      </c>
      <c r="U43" s="4">
        <v>4955</v>
      </c>
      <c r="V43" s="4">
        <v>0</v>
      </c>
      <c r="W43" s="4">
        <v>0</v>
      </c>
      <c r="X43" s="4" t="s">
        <v>241</v>
      </c>
      <c r="Y43" s="4" t="s">
        <v>242</v>
      </c>
    </row>
    <row r="44" s="4" customFormat="1" spans="1:25">
      <c r="A44" s="4" t="s">
        <v>243</v>
      </c>
      <c r="B44" s="4" t="s">
        <v>26</v>
      </c>
      <c r="C44" s="4" t="s">
        <v>27</v>
      </c>
      <c r="D44" s="4" t="s">
        <v>244</v>
      </c>
      <c r="E44" s="4" t="s">
        <v>245</v>
      </c>
      <c r="F44" s="6">
        <v>45261</v>
      </c>
      <c r="G44" s="6">
        <v>45264</v>
      </c>
      <c r="H44" s="4">
        <v>1</v>
      </c>
      <c r="I44" s="4">
        <v>3</v>
      </c>
      <c r="J44" s="4">
        <v>3</v>
      </c>
      <c r="K44" s="4" t="s">
        <v>30</v>
      </c>
      <c r="L44" s="4">
        <v>1044</v>
      </c>
      <c r="M44" s="4">
        <v>1044</v>
      </c>
      <c r="N44" s="4" t="s">
        <v>246</v>
      </c>
      <c r="O44" s="4" t="s">
        <v>32</v>
      </c>
      <c r="P44" s="4" t="s">
        <v>33</v>
      </c>
      <c r="Q44" s="4">
        <v>0</v>
      </c>
      <c r="R44" s="7">
        <v>45229.0000115741</v>
      </c>
      <c r="S44" s="6">
        <v>45265</v>
      </c>
      <c r="T44" s="4" t="s">
        <v>34</v>
      </c>
      <c r="U44" s="4">
        <v>1044</v>
      </c>
      <c r="V44" s="4">
        <v>0</v>
      </c>
      <c r="W44" s="4">
        <v>0</v>
      </c>
      <c r="X44" s="4" t="s">
        <v>247</v>
      </c>
      <c r="Y44" s="4" t="s">
        <v>248</v>
      </c>
    </row>
    <row r="45" s="4" customFormat="1" spans="1:25">
      <c r="A45" s="4" t="s">
        <v>249</v>
      </c>
      <c r="B45" s="4" t="s">
        <v>26</v>
      </c>
      <c r="C45" s="4" t="s">
        <v>27</v>
      </c>
      <c r="D45" s="4" t="s">
        <v>250</v>
      </c>
      <c r="E45" s="4" t="s">
        <v>251</v>
      </c>
      <c r="F45" s="6">
        <v>45260</v>
      </c>
      <c r="G45" s="6">
        <v>45264</v>
      </c>
      <c r="H45" s="4">
        <v>1</v>
      </c>
      <c r="I45" s="4">
        <v>4</v>
      </c>
      <c r="J45" s="4">
        <v>4</v>
      </c>
      <c r="K45" s="4" t="s">
        <v>30</v>
      </c>
      <c r="L45" s="4">
        <v>1932</v>
      </c>
      <c r="M45" s="4">
        <v>1932</v>
      </c>
      <c r="N45" s="4" t="s">
        <v>252</v>
      </c>
      <c r="O45" s="4" t="s">
        <v>32</v>
      </c>
      <c r="P45" s="4" t="s">
        <v>33</v>
      </c>
      <c r="Q45" s="4">
        <v>0</v>
      </c>
      <c r="R45" s="7">
        <v>45232</v>
      </c>
      <c r="S45" s="6">
        <v>45265</v>
      </c>
      <c r="T45" s="4" t="s">
        <v>34</v>
      </c>
      <c r="U45" s="4">
        <v>1932</v>
      </c>
      <c r="V45" s="4">
        <v>0</v>
      </c>
      <c r="W45" s="4">
        <v>0</v>
      </c>
      <c r="X45" s="4" t="s">
        <v>253</v>
      </c>
      <c r="Y45" s="4" t="s">
        <v>254</v>
      </c>
    </row>
    <row r="46" s="4" customFormat="1" spans="1:25">
      <c r="A46" s="4" t="s">
        <v>255</v>
      </c>
      <c r="B46" s="4" t="s">
        <v>26</v>
      </c>
      <c r="C46" s="4" t="s">
        <v>27</v>
      </c>
      <c r="D46" s="4" t="s">
        <v>213</v>
      </c>
      <c r="E46" s="4" t="s">
        <v>214</v>
      </c>
      <c r="F46" s="6">
        <v>45262</v>
      </c>
      <c r="G46" s="6">
        <v>45264</v>
      </c>
      <c r="H46" s="4">
        <v>1</v>
      </c>
      <c r="I46" s="4">
        <v>2</v>
      </c>
      <c r="J46" s="4">
        <v>2</v>
      </c>
      <c r="K46" s="4" t="s">
        <v>30</v>
      </c>
      <c r="L46" s="4">
        <v>2340</v>
      </c>
      <c r="M46" s="4">
        <v>2340</v>
      </c>
      <c r="N46" s="4" t="s">
        <v>256</v>
      </c>
      <c r="O46" s="4" t="s">
        <v>32</v>
      </c>
      <c r="P46" s="4" t="s">
        <v>33</v>
      </c>
      <c r="Q46" s="4">
        <v>0</v>
      </c>
      <c r="R46" s="7">
        <v>45234.0000115741</v>
      </c>
      <c r="S46" s="6">
        <v>45265</v>
      </c>
      <c r="T46" s="4" t="s">
        <v>34</v>
      </c>
      <c r="U46" s="4">
        <v>2340</v>
      </c>
      <c r="V46" s="4">
        <v>0</v>
      </c>
      <c r="W46" s="4">
        <v>0</v>
      </c>
      <c r="X46" s="4" t="s">
        <v>257</v>
      </c>
      <c r="Y46" s="4" t="s">
        <v>258</v>
      </c>
    </row>
    <row r="47" s="4" customFormat="1" spans="1:25">
      <c r="A47" s="4" t="s">
        <v>259</v>
      </c>
      <c r="B47" s="4" t="s">
        <v>26</v>
      </c>
      <c r="C47" s="4" t="s">
        <v>27</v>
      </c>
      <c r="D47" s="4" t="s">
        <v>260</v>
      </c>
      <c r="E47" s="4" t="s">
        <v>261</v>
      </c>
      <c r="F47" s="6">
        <v>45261</v>
      </c>
      <c r="G47" s="6">
        <v>45264</v>
      </c>
      <c r="H47" s="4">
        <v>1</v>
      </c>
      <c r="I47" s="4">
        <v>3</v>
      </c>
      <c r="J47" s="4">
        <v>3</v>
      </c>
      <c r="K47" s="4" t="s">
        <v>30</v>
      </c>
      <c r="L47" s="4">
        <v>3747</v>
      </c>
      <c r="M47" s="4">
        <v>3747</v>
      </c>
      <c r="N47" s="4" t="s">
        <v>262</v>
      </c>
      <c r="O47" s="4" t="s">
        <v>32</v>
      </c>
      <c r="P47" s="4" t="s">
        <v>33</v>
      </c>
      <c r="Q47" s="4">
        <v>0</v>
      </c>
      <c r="R47" s="7">
        <v>45234.0000115741</v>
      </c>
      <c r="S47" s="6">
        <v>45265</v>
      </c>
      <c r="T47" s="4" t="s">
        <v>34</v>
      </c>
      <c r="U47" s="4">
        <v>3747</v>
      </c>
      <c r="V47" s="4">
        <v>0</v>
      </c>
      <c r="W47" s="4">
        <v>0</v>
      </c>
      <c r="X47" s="4" t="s">
        <v>263</v>
      </c>
      <c r="Y47" s="4" t="s">
        <v>264</v>
      </c>
    </row>
    <row r="48" s="4" customFormat="1" spans="1:25">
      <c r="A48" s="4" t="s">
        <v>265</v>
      </c>
      <c r="B48" s="4" t="s">
        <v>26</v>
      </c>
      <c r="C48" s="4" t="s">
        <v>27</v>
      </c>
      <c r="D48" s="4" t="s">
        <v>266</v>
      </c>
      <c r="E48" s="4" t="s">
        <v>267</v>
      </c>
      <c r="F48" s="6">
        <v>45262</v>
      </c>
      <c r="G48" s="6">
        <v>45264</v>
      </c>
      <c r="H48" s="4">
        <v>1</v>
      </c>
      <c r="I48" s="4">
        <v>2</v>
      </c>
      <c r="J48" s="4">
        <v>2</v>
      </c>
      <c r="K48" s="4" t="s">
        <v>30</v>
      </c>
      <c r="L48" s="4">
        <v>2210</v>
      </c>
      <c r="M48" s="4">
        <v>2210</v>
      </c>
      <c r="N48" s="4" t="s">
        <v>268</v>
      </c>
      <c r="O48" s="4" t="s">
        <v>32</v>
      </c>
      <c r="P48" s="4" t="s">
        <v>33</v>
      </c>
      <c r="Q48" s="4">
        <v>0</v>
      </c>
      <c r="R48" s="7">
        <v>45234.0000115741</v>
      </c>
      <c r="S48" s="6">
        <v>45265</v>
      </c>
      <c r="T48" s="4" t="s">
        <v>34</v>
      </c>
      <c r="U48" s="4">
        <v>2210</v>
      </c>
      <c r="V48" s="4">
        <v>0</v>
      </c>
      <c r="W48" s="4">
        <v>0</v>
      </c>
      <c r="X48" s="4" t="s">
        <v>269</v>
      </c>
      <c r="Y48" s="4" t="s">
        <v>270</v>
      </c>
    </row>
    <row r="49" s="4" customFormat="1" spans="1:25">
      <c r="A49" s="4" t="s">
        <v>271</v>
      </c>
      <c r="B49" s="4" t="s">
        <v>26</v>
      </c>
      <c r="C49" s="4" t="s">
        <v>27</v>
      </c>
      <c r="D49" s="4" t="s">
        <v>272</v>
      </c>
      <c r="E49" s="4" t="s">
        <v>273</v>
      </c>
      <c r="F49" s="6">
        <v>45262</v>
      </c>
      <c r="G49" s="6">
        <v>45264</v>
      </c>
      <c r="H49" s="4">
        <v>1</v>
      </c>
      <c r="I49" s="4">
        <v>2</v>
      </c>
      <c r="J49" s="4">
        <v>2</v>
      </c>
      <c r="K49" s="4" t="s">
        <v>30</v>
      </c>
      <c r="L49" s="4">
        <v>1993</v>
      </c>
      <c r="M49" s="4">
        <v>1993</v>
      </c>
      <c r="N49" s="4" t="s">
        <v>274</v>
      </c>
      <c r="O49" s="4" t="s">
        <v>32</v>
      </c>
      <c r="P49" s="4" t="s">
        <v>33</v>
      </c>
      <c r="Q49" s="4">
        <v>0</v>
      </c>
      <c r="R49" s="7">
        <v>45234</v>
      </c>
      <c r="S49" s="6">
        <v>45265</v>
      </c>
      <c r="T49" s="4" t="s">
        <v>34</v>
      </c>
      <c r="U49" s="4">
        <v>1993</v>
      </c>
      <c r="V49" s="4">
        <v>0</v>
      </c>
      <c r="W49" s="4">
        <v>0</v>
      </c>
      <c r="X49" s="4" t="s">
        <v>275</v>
      </c>
      <c r="Y49" s="4" t="s">
        <v>276</v>
      </c>
    </row>
    <row r="50" s="4" customFormat="1" spans="1:25">
      <c r="A50" s="4" t="s">
        <v>277</v>
      </c>
      <c r="B50" s="4" t="s">
        <v>26</v>
      </c>
      <c r="C50" s="4" t="s">
        <v>27</v>
      </c>
      <c r="D50" s="4" t="s">
        <v>278</v>
      </c>
      <c r="E50" s="4" t="s">
        <v>279</v>
      </c>
      <c r="F50" s="6">
        <v>45263</v>
      </c>
      <c r="G50" s="6">
        <v>45264</v>
      </c>
      <c r="H50" s="4">
        <v>1</v>
      </c>
      <c r="I50" s="4">
        <v>1</v>
      </c>
      <c r="J50" s="4">
        <v>1</v>
      </c>
      <c r="K50" s="4" t="s">
        <v>30</v>
      </c>
      <c r="L50" s="4">
        <v>255</v>
      </c>
      <c r="M50" s="4">
        <v>255</v>
      </c>
      <c r="N50" s="4" t="s">
        <v>280</v>
      </c>
      <c r="O50" s="4" t="s">
        <v>32</v>
      </c>
      <c r="P50" s="4" t="s">
        <v>33</v>
      </c>
      <c r="Q50" s="4">
        <v>0</v>
      </c>
      <c r="R50" s="7">
        <v>45235</v>
      </c>
      <c r="S50" s="6">
        <v>45265</v>
      </c>
      <c r="T50" s="4" t="s">
        <v>34</v>
      </c>
      <c r="U50" s="4">
        <v>255</v>
      </c>
      <c r="V50" s="4">
        <v>0</v>
      </c>
      <c r="W50" s="4">
        <v>0</v>
      </c>
      <c r="X50" s="4" t="s">
        <v>281</v>
      </c>
      <c r="Y50" s="4" t="s">
        <v>282</v>
      </c>
    </row>
    <row r="51" s="4" customFormat="1" spans="1:25">
      <c r="A51" s="4" t="s">
        <v>283</v>
      </c>
      <c r="B51" s="4" t="s">
        <v>26</v>
      </c>
      <c r="C51" s="4" t="s">
        <v>27</v>
      </c>
      <c r="D51" s="4" t="s">
        <v>284</v>
      </c>
      <c r="E51" s="4" t="s">
        <v>285</v>
      </c>
      <c r="F51" s="6">
        <v>45262</v>
      </c>
      <c r="G51" s="6">
        <v>45264</v>
      </c>
      <c r="H51" s="4">
        <v>1</v>
      </c>
      <c r="I51" s="4">
        <v>2</v>
      </c>
      <c r="J51" s="4">
        <v>2</v>
      </c>
      <c r="K51" s="4" t="s">
        <v>30</v>
      </c>
      <c r="L51" s="4">
        <v>1666</v>
      </c>
      <c r="M51" s="4">
        <v>1666</v>
      </c>
      <c r="N51" s="4" t="s">
        <v>286</v>
      </c>
      <c r="O51" s="4" t="s">
        <v>32</v>
      </c>
      <c r="P51" s="4" t="s">
        <v>33</v>
      </c>
      <c r="Q51" s="4">
        <v>0</v>
      </c>
      <c r="R51" s="7">
        <v>45236</v>
      </c>
      <c r="S51" s="6">
        <v>45265</v>
      </c>
      <c r="T51" s="4" t="s">
        <v>34</v>
      </c>
      <c r="U51" s="4">
        <v>1666</v>
      </c>
      <c r="V51" s="4">
        <v>0</v>
      </c>
      <c r="W51" s="4">
        <v>0</v>
      </c>
      <c r="X51" s="4" t="s">
        <v>287</v>
      </c>
      <c r="Y51" s="4" t="s">
        <v>288</v>
      </c>
    </row>
    <row r="52" s="4" customFormat="1" spans="1:25">
      <c r="A52" s="4" t="s">
        <v>289</v>
      </c>
      <c r="B52" s="4" t="s">
        <v>26</v>
      </c>
      <c r="C52" s="4" t="s">
        <v>27</v>
      </c>
      <c r="D52" s="4" t="s">
        <v>290</v>
      </c>
      <c r="E52" s="4" t="s">
        <v>291</v>
      </c>
      <c r="F52" s="6">
        <v>45261</v>
      </c>
      <c r="G52" s="6">
        <v>45264</v>
      </c>
      <c r="H52" s="4">
        <v>1</v>
      </c>
      <c r="I52" s="4">
        <v>3</v>
      </c>
      <c r="J52" s="4">
        <v>3</v>
      </c>
      <c r="K52" s="4" t="s">
        <v>30</v>
      </c>
      <c r="L52" s="4">
        <v>4629</v>
      </c>
      <c r="M52" s="4">
        <v>4629</v>
      </c>
      <c r="N52" s="4" t="s">
        <v>292</v>
      </c>
      <c r="O52" s="4" t="s">
        <v>32</v>
      </c>
      <c r="P52" s="4" t="s">
        <v>33</v>
      </c>
      <c r="Q52" s="4">
        <v>0</v>
      </c>
      <c r="R52" s="7">
        <v>45237</v>
      </c>
      <c r="S52" s="6">
        <v>45265</v>
      </c>
      <c r="T52" s="4" t="s">
        <v>34</v>
      </c>
      <c r="U52" s="4">
        <v>4629</v>
      </c>
      <c r="V52" s="4">
        <v>0</v>
      </c>
      <c r="W52" s="4">
        <v>0</v>
      </c>
      <c r="X52" s="4" t="s">
        <v>293</v>
      </c>
      <c r="Y52" s="4" t="s">
        <v>294</v>
      </c>
    </row>
    <row r="53" s="4" customFormat="1" spans="1:25">
      <c r="A53" s="4" t="s">
        <v>295</v>
      </c>
      <c r="B53" s="4" t="s">
        <v>26</v>
      </c>
      <c r="C53" s="4" t="s">
        <v>27</v>
      </c>
      <c r="D53" s="4" t="s">
        <v>296</v>
      </c>
      <c r="E53" s="4" t="s">
        <v>297</v>
      </c>
      <c r="F53" s="6">
        <v>45261</v>
      </c>
      <c r="G53" s="6">
        <v>45264</v>
      </c>
      <c r="H53" s="4">
        <v>1</v>
      </c>
      <c r="I53" s="4">
        <v>3</v>
      </c>
      <c r="J53" s="4">
        <v>3</v>
      </c>
      <c r="K53" s="4" t="s">
        <v>30</v>
      </c>
      <c r="L53" s="4">
        <v>1083</v>
      </c>
      <c r="M53" s="4">
        <v>1083</v>
      </c>
      <c r="N53" s="4" t="s">
        <v>298</v>
      </c>
      <c r="O53" s="4" t="s">
        <v>32</v>
      </c>
      <c r="P53" s="4" t="s">
        <v>33</v>
      </c>
      <c r="Q53" s="4">
        <v>0</v>
      </c>
      <c r="R53" s="7">
        <v>45237.0000115741</v>
      </c>
      <c r="S53" s="6">
        <v>45265</v>
      </c>
      <c r="T53" s="4" t="s">
        <v>34</v>
      </c>
      <c r="U53" s="4">
        <v>1083</v>
      </c>
      <c r="V53" s="4">
        <v>0</v>
      </c>
      <c r="W53" s="4">
        <v>0</v>
      </c>
      <c r="X53" s="4" t="s">
        <v>299</v>
      </c>
      <c r="Y53" s="4" t="s">
        <v>300</v>
      </c>
    </row>
    <row r="54" s="4" customFormat="1" spans="1:25">
      <c r="A54" s="4" t="s">
        <v>301</v>
      </c>
      <c r="B54" s="4" t="s">
        <v>26</v>
      </c>
      <c r="C54" s="4" t="s">
        <v>27</v>
      </c>
      <c r="D54" s="4" t="s">
        <v>158</v>
      </c>
      <c r="E54" s="4" t="s">
        <v>302</v>
      </c>
      <c r="F54" s="6">
        <v>45261</v>
      </c>
      <c r="G54" s="6">
        <v>45264</v>
      </c>
      <c r="H54" s="4">
        <v>1</v>
      </c>
      <c r="I54" s="4">
        <v>3</v>
      </c>
      <c r="J54" s="4">
        <v>3</v>
      </c>
      <c r="K54" s="4" t="s">
        <v>30</v>
      </c>
      <c r="L54" s="4">
        <v>6030</v>
      </c>
      <c r="M54" s="4">
        <v>6030</v>
      </c>
      <c r="N54" s="4" t="s">
        <v>303</v>
      </c>
      <c r="O54" s="4" t="s">
        <v>32</v>
      </c>
      <c r="P54" s="4" t="s">
        <v>33</v>
      </c>
      <c r="Q54" s="4">
        <v>0</v>
      </c>
      <c r="R54" s="7">
        <v>45237</v>
      </c>
      <c r="S54" s="6">
        <v>45265</v>
      </c>
      <c r="T54" s="4" t="s">
        <v>34</v>
      </c>
      <c r="U54" s="4">
        <v>6030</v>
      </c>
      <c r="V54" s="4">
        <v>0</v>
      </c>
      <c r="W54" s="4">
        <v>0</v>
      </c>
      <c r="X54" s="4" t="s">
        <v>304</v>
      </c>
      <c r="Y54" s="4" t="s">
        <v>305</v>
      </c>
    </row>
    <row r="55" s="4" customFormat="1" spans="1:25">
      <c r="A55" s="4" t="s">
        <v>306</v>
      </c>
      <c r="B55" s="4" t="s">
        <v>26</v>
      </c>
      <c r="C55" s="4" t="s">
        <v>27</v>
      </c>
      <c r="D55" s="4" t="s">
        <v>307</v>
      </c>
      <c r="E55" s="4" t="s">
        <v>308</v>
      </c>
      <c r="F55" s="6">
        <v>45261</v>
      </c>
      <c r="G55" s="6">
        <v>45264</v>
      </c>
      <c r="H55" s="4">
        <v>1</v>
      </c>
      <c r="I55" s="4">
        <v>3</v>
      </c>
      <c r="J55" s="4">
        <v>3</v>
      </c>
      <c r="K55" s="4" t="s">
        <v>30</v>
      </c>
      <c r="L55" s="4">
        <v>1983</v>
      </c>
      <c r="M55" s="4">
        <v>1983</v>
      </c>
      <c r="N55" s="4" t="s">
        <v>309</v>
      </c>
      <c r="O55" s="4" t="s">
        <v>32</v>
      </c>
      <c r="P55" s="4" t="s">
        <v>33</v>
      </c>
      <c r="Q55" s="4">
        <v>0</v>
      </c>
      <c r="R55" s="7">
        <v>45238.0000115741</v>
      </c>
      <c r="S55" s="6">
        <v>45265</v>
      </c>
      <c r="T55" s="4" t="s">
        <v>34</v>
      </c>
      <c r="U55" s="4">
        <v>1983</v>
      </c>
      <c r="V55" s="4">
        <v>0</v>
      </c>
      <c r="W55" s="4">
        <v>0</v>
      </c>
      <c r="X55" s="4" t="s">
        <v>310</v>
      </c>
      <c r="Y55" s="4" t="s">
        <v>311</v>
      </c>
    </row>
    <row r="56" s="4" customFormat="1" spans="1:25">
      <c r="A56" s="4" t="s">
        <v>312</v>
      </c>
      <c r="B56" s="4" t="s">
        <v>26</v>
      </c>
      <c r="C56" s="4" t="s">
        <v>27</v>
      </c>
      <c r="D56" s="4" t="s">
        <v>313</v>
      </c>
      <c r="E56" s="4" t="s">
        <v>314</v>
      </c>
      <c r="F56" s="6">
        <v>45262</v>
      </c>
      <c r="G56" s="6">
        <v>45264</v>
      </c>
      <c r="H56" s="4">
        <v>1</v>
      </c>
      <c r="I56" s="4">
        <v>2</v>
      </c>
      <c r="J56" s="4">
        <v>2</v>
      </c>
      <c r="K56" s="4" t="s">
        <v>30</v>
      </c>
      <c r="L56" s="4">
        <v>3372</v>
      </c>
      <c r="M56" s="4">
        <v>3372</v>
      </c>
      <c r="N56" s="4" t="s">
        <v>315</v>
      </c>
      <c r="O56" s="4" t="s">
        <v>32</v>
      </c>
      <c r="P56" s="4" t="s">
        <v>33</v>
      </c>
      <c r="Q56" s="4">
        <v>0</v>
      </c>
      <c r="R56" s="7">
        <v>45238</v>
      </c>
      <c r="S56" s="6">
        <v>45265</v>
      </c>
      <c r="T56" s="4" t="s">
        <v>34</v>
      </c>
      <c r="U56" s="4">
        <v>3372</v>
      </c>
      <c r="V56" s="4">
        <v>0</v>
      </c>
      <c r="W56" s="4">
        <v>0</v>
      </c>
      <c r="X56" s="4" t="s">
        <v>316</v>
      </c>
      <c r="Y56" s="4" t="s">
        <v>317</v>
      </c>
    </row>
    <row r="57" s="4" customFormat="1" spans="1:25">
      <c r="A57" s="4" t="s">
        <v>318</v>
      </c>
      <c r="B57" s="4" t="s">
        <v>26</v>
      </c>
      <c r="C57" s="4" t="s">
        <v>27</v>
      </c>
      <c r="D57" s="4" t="s">
        <v>319</v>
      </c>
      <c r="E57" s="4" t="s">
        <v>320</v>
      </c>
      <c r="F57" s="6">
        <v>45260</v>
      </c>
      <c r="G57" s="6">
        <v>45264</v>
      </c>
      <c r="H57" s="4">
        <v>1</v>
      </c>
      <c r="I57" s="4">
        <v>4</v>
      </c>
      <c r="J57" s="4">
        <v>4</v>
      </c>
      <c r="K57" s="4" t="s">
        <v>30</v>
      </c>
      <c r="L57" s="4">
        <v>4520</v>
      </c>
      <c r="M57" s="4">
        <v>4520</v>
      </c>
      <c r="N57" s="4" t="s">
        <v>321</v>
      </c>
      <c r="O57" s="4" t="s">
        <v>32</v>
      </c>
      <c r="P57" s="4" t="s">
        <v>33</v>
      </c>
      <c r="Q57" s="4">
        <v>0</v>
      </c>
      <c r="R57" s="7">
        <v>45238</v>
      </c>
      <c r="S57" s="6">
        <v>45265</v>
      </c>
      <c r="T57" s="4" t="s">
        <v>34</v>
      </c>
      <c r="U57" s="4">
        <v>4520</v>
      </c>
      <c r="V57" s="4">
        <v>0</v>
      </c>
      <c r="W57" s="4">
        <v>0</v>
      </c>
      <c r="X57" s="4" t="s">
        <v>322</v>
      </c>
      <c r="Y57" s="4" t="s">
        <v>323</v>
      </c>
    </row>
    <row r="58" s="4" customFormat="1" spans="1:25">
      <c r="A58" s="4" t="s">
        <v>324</v>
      </c>
      <c r="B58" s="4" t="s">
        <v>26</v>
      </c>
      <c r="C58" s="4" t="s">
        <v>27</v>
      </c>
      <c r="D58" s="4" t="s">
        <v>319</v>
      </c>
      <c r="E58" s="4" t="s">
        <v>320</v>
      </c>
      <c r="F58" s="6">
        <v>45260</v>
      </c>
      <c r="G58" s="6">
        <v>45264</v>
      </c>
      <c r="H58" s="4">
        <v>1</v>
      </c>
      <c r="I58" s="4">
        <v>4</v>
      </c>
      <c r="J58" s="4">
        <v>4</v>
      </c>
      <c r="K58" s="4" t="s">
        <v>30</v>
      </c>
      <c r="L58" s="4">
        <v>4520</v>
      </c>
      <c r="M58" s="4">
        <v>4520</v>
      </c>
      <c r="N58" s="4" t="s">
        <v>325</v>
      </c>
      <c r="O58" s="4" t="s">
        <v>32</v>
      </c>
      <c r="P58" s="4" t="s">
        <v>33</v>
      </c>
      <c r="Q58" s="4">
        <v>0</v>
      </c>
      <c r="R58" s="7">
        <v>45238</v>
      </c>
      <c r="S58" s="6">
        <v>45265</v>
      </c>
      <c r="T58" s="4" t="s">
        <v>34</v>
      </c>
      <c r="U58" s="4">
        <v>4520</v>
      </c>
      <c r="V58" s="4">
        <v>0</v>
      </c>
      <c r="W58" s="4">
        <v>0</v>
      </c>
      <c r="X58" s="4" t="s">
        <v>326</v>
      </c>
      <c r="Y58" s="4" t="s">
        <v>327</v>
      </c>
    </row>
    <row r="59" s="4" customFormat="1" spans="1:25">
      <c r="A59" s="4" t="s">
        <v>328</v>
      </c>
      <c r="B59" s="4" t="s">
        <v>26</v>
      </c>
      <c r="C59" s="4" t="s">
        <v>27</v>
      </c>
      <c r="D59" s="4" t="s">
        <v>232</v>
      </c>
      <c r="E59" s="4" t="s">
        <v>233</v>
      </c>
      <c r="F59" s="6">
        <v>45261</v>
      </c>
      <c r="G59" s="6">
        <v>45264</v>
      </c>
      <c r="H59" s="4">
        <v>1</v>
      </c>
      <c r="I59" s="4">
        <v>3</v>
      </c>
      <c r="J59" s="4">
        <v>3</v>
      </c>
      <c r="K59" s="4" t="s">
        <v>30</v>
      </c>
      <c r="L59" s="4">
        <v>2204</v>
      </c>
      <c r="M59" s="4">
        <v>2204</v>
      </c>
      <c r="N59" s="4" t="s">
        <v>329</v>
      </c>
      <c r="O59" s="4" t="s">
        <v>32</v>
      </c>
      <c r="P59" s="4" t="s">
        <v>33</v>
      </c>
      <c r="Q59" s="4">
        <v>0</v>
      </c>
      <c r="R59" s="7">
        <v>45239</v>
      </c>
      <c r="S59" s="6">
        <v>45265</v>
      </c>
      <c r="T59" s="4" t="s">
        <v>34</v>
      </c>
      <c r="U59" s="4">
        <v>2204</v>
      </c>
      <c r="V59" s="4">
        <v>0</v>
      </c>
      <c r="W59" s="4">
        <v>0</v>
      </c>
      <c r="X59" s="4" t="s">
        <v>330</v>
      </c>
      <c r="Y59" s="4" t="s">
        <v>331</v>
      </c>
    </row>
    <row r="60" s="4" customFormat="1" spans="1:25">
      <c r="A60" s="4" t="s">
        <v>332</v>
      </c>
      <c r="B60" s="4" t="s">
        <v>26</v>
      </c>
      <c r="C60" s="4" t="s">
        <v>27</v>
      </c>
      <c r="D60" s="4" t="s">
        <v>232</v>
      </c>
      <c r="E60" s="4" t="s">
        <v>233</v>
      </c>
      <c r="F60" s="6">
        <v>45262</v>
      </c>
      <c r="G60" s="6">
        <v>45264</v>
      </c>
      <c r="H60" s="4">
        <v>1</v>
      </c>
      <c r="I60" s="4">
        <v>2</v>
      </c>
      <c r="J60" s="4">
        <v>2</v>
      </c>
      <c r="K60" s="4" t="s">
        <v>30</v>
      </c>
      <c r="L60" s="4">
        <v>1408</v>
      </c>
      <c r="M60" s="4">
        <v>1408</v>
      </c>
      <c r="N60" s="4" t="s">
        <v>333</v>
      </c>
      <c r="O60" s="4" t="s">
        <v>32</v>
      </c>
      <c r="P60" s="4" t="s">
        <v>33</v>
      </c>
      <c r="Q60" s="4">
        <v>0</v>
      </c>
      <c r="R60" s="7">
        <v>45239.0000115741</v>
      </c>
      <c r="S60" s="6">
        <v>45265</v>
      </c>
      <c r="T60" s="4" t="s">
        <v>34</v>
      </c>
      <c r="U60" s="4">
        <v>1408</v>
      </c>
      <c r="V60" s="4">
        <v>0</v>
      </c>
      <c r="W60" s="4">
        <v>0</v>
      </c>
      <c r="X60" s="4" t="s">
        <v>334</v>
      </c>
      <c r="Y60" s="4" t="s">
        <v>335</v>
      </c>
    </row>
    <row r="61" s="4" customFormat="1" spans="1:25">
      <c r="A61" s="4" t="s">
        <v>336</v>
      </c>
      <c r="B61" s="4" t="s">
        <v>26</v>
      </c>
      <c r="C61" s="4" t="s">
        <v>27</v>
      </c>
      <c r="D61" s="4" t="s">
        <v>337</v>
      </c>
      <c r="E61" s="4" t="s">
        <v>338</v>
      </c>
      <c r="F61" s="6">
        <v>45261</v>
      </c>
      <c r="G61" s="6">
        <v>45264</v>
      </c>
      <c r="H61" s="4">
        <v>1</v>
      </c>
      <c r="I61" s="4">
        <v>3</v>
      </c>
      <c r="J61" s="4">
        <v>3</v>
      </c>
      <c r="K61" s="4" t="s">
        <v>30</v>
      </c>
      <c r="L61" s="4">
        <v>5517</v>
      </c>
      <c r="M61" s="4">
        <v>5517</v>
      </c>
      <c r="N61" s="4" t="s">
        <v>339</v>
      </c>
      <c r="O61" s="4" t="s">
        <v>32</v>
      </c>
      <c r="P61" s="4" t="s">
        <v>33</v>
      </c>
      <c r="Q61" s="4">
        <v>0</v>
      </c>
      <c r="R61" s="7">
        <v>45239.0000115741</v>
      </c>
      <c r="S61" s="6">
        <v>45265</v>
      </c>
      <c r="T61" s="4" t="s">
        <v>34</v>
      </c>
      <c r="U61" s="4">
        <v>5517</v>
      </c>
      <c r="V61" s="4">
        <v>0</v>
      </c>
      <c r="W61" s="4">
        <v>0</v>
      </c>
      <c r="X61" s="4" t="s">
        <v>340</v>
      </c>
      <c r="Y61" s="4" t="s">
        <v>341</v>
      </c>
    </row>
    <row r="62" s="4" customFormat="1" spans="1:25">
      <c r="A62" s="4" t="s">
        <v>342</v>
      </c>
      <c r="B62" s="4" t="s">
        <v>26</v>
      </c>
      <c r="C62" s="4" t="s">
        <v>27</v>
      </c>
      <c r="D62" s="4" t="s">
        <v>238</v>
      </c>
      <c r="E62" s="4" t="s">
        <v>239</v>
      </c>
      <c r="F62" s="6">
        <v>45257</v>
      </c>
      <c r="G62" s="6">
        <v>45264</v>
      </c>
      <c r="H62" s="4">
        <v>1</v>
      </c>
      <c r="I62" s="4">
        <v>7</v>
      </c>
      <c r="J62" s="4">
        <v>7</v>
      </c>
      <c r="K62" s="4" t="s">
        <v>30</v>
      </c>
      <c r="L62" s="4">
        <v>5815</v>
      </c>
      <c r="M62" s="4">
        <v>5815</v>
      </c>
      <c r="N62" s="4" t="s">
        <v>343</v>
      </c>
      <c r="O62" s="4" t="s">
        <v>32</v>
      </c>
      <c r="P62" s="4" t="s">
        <v>33</v>
      </c>
      <c r="Q62" s="4">
        <v>0</v>
      </c>
      <c r="R62" s="7">
        <v>45240.0000115741</v>
      </c>
      <c r="S62" s="6">
        <v>45265</v>
      </c>
      <c r="T62" s="4" t="s">
        <v>34</v>
      </c>
      <c r="U62" s="4">
        <v>5815</v>
      </c>
      <c r="V62" s="4">
        <v>0</v>
      </c>
      <c r="W62" s="4">
        <v>0</v>
      </c>
      <c r="X62" s="4" t="s">
        <v>344</v>
      </c>
      <c r="Y62" s="4" t="s">
        <v>345</v>
      </c>
    </row>
    <row r="63" s="4" customFormat="1" spans="1:25">
      <c r="A63" s="4" t="s">
        <v>346</v>
      </c>
      <c r="B63" s="4" t="s">
        <v>26</v>
      </c>
      <c r="C63" s="4" t="s">
        <v>27</v>
      </c>
      <c r="D63" s="4" t="s">
        <v>347</v>
      </c>
      <c r="E63" s="4" t="s">
        <v>348</v>
      </c>
      <c r="F63" s="6">
        <v>45263</v>
      </c>
      <c r="G63" s="6">
        <v>45264</v>
      </c>
      <c r="H63" s="4">
        <v>1</v>
      </c>
      <c r="I63" s="4">
        <v>1</v>
      </c>
      <c r="J63" s="4">
        <v>1</v>
      </c>
      <c r="K63" s="4" t="s">
        <v>30</v>
      </c>
      <c r="L63" s="4">
        <v>549</v>
      </c>
      <c r="M63" s="4">
        <v>549</v>
      </c>
      <c r="N63" s="4" t="s">
        <v>349</v>
      </c>
      <c r="O63" s="4" t="s">
        <v>32</v>
      </c>
      <c r="P63" s="4" t="s">
        <v>33</v>
      </c>
      <c r="Q63" s="4">
        <v>0</v>
      </c>
      <c r="R63" s="7">
        <v>45240.0000115741</v>
      </c>
      <c r="S63" s="6">
        <v>45265</v>
      </c>
      <c r="T63" s="4" t="s">
        <v>34</v>
      </c>
      <c r="U63" s="4">
        <v>549</v>
      </c>
      <c r="V63" s="4">
        <v>0</v>
      </c>
      <c r="W63" s="4">
        <v>0</v>
      </c>
      <c r="X63" s="4" t="s">
        <v>350</v>
      </c>
      <c r="Y63" s="4" t="s">
        <v>351</v>
      </c>
    </row>
    <row r="64" s="4" customFormat="1" spans="1:25">
      <c r="A64" s="4" t="s">
        <v>352</v>
      </c>
      <c r="B64" s="4" t="s">
        <v>26</v>
      </c>
      <c r="C64" s="4" t="s">
        <v>27</v>
      </c>
      <c r="D64" s="4" t="s">
        <v>319</v>
      </c>
      <c r="E64" s="4" t="s">
        <v>320</v>
      </c>
      <c r="F64" s="6">
        <v>45262</v>
      </c>
      <c r="G64" s="6">
        <v>45264</v>
      </c>
      <c r="H64" s="4">
        <v>1</v>
      </c>
      <c r="I64" s="4">
        <v>2</v>
      </c>
      <c r="J64" s="4">
        <v>2</v>
      </c>
      <c r="K64" s="4" t="s">
        <v>30</v>
      </c>
      <c r="L64" s="4">
        <v>2260</v>
      </c>
      <c r="M64" s="4">
        <v>2260</v>
      </c>
      <c r="N64" s="4" t="s">
        <v>353</v>
      </c>
      <c r="O64" s="4" t="s">
        <v>32</v>
      </c>
      <c r="P64" s="4" t="s">
        <v>33</v>
      </c>
      <c r="Q64" s="4">
        <v>0</v>
      </c>
      <c r="R64" s="7">
        <v>45240.0000115741</v>
      </c>
      <c r="S64" s="6">
        <v>45265</v>
      </c>
      <c r="T64" s="4" t="s">
        <v>34</v>
      </c>
      <c r="U64" s="4">
        <v>2260</v>
      </c>
      <c r="V64" s="4">
        <v>0</v>
      </c>
      <c r="W64" s="4">
        <v>0</v>
      </c>
      <c r="X64" s="4" t="s">
        <v>354</v>
      </c>
      <c r="Y64" s="4" t="s">
        <v>355</v>
      </c>
    </row>
    <row r="65" s="4" customFormat="1" spans="1:25">
      <c r="A65" s="4" t="s">
        <v>356</v>
      </c>
      <c r="B65" s="4" t="s">
        <v>26</v>
      </c>
      <c r="C65" s="4" t="s">
        <v>27</v>
      </c>
      <c r="D65" s="4" t="s">
        <v>319</v>
      </c>
      <c r="E65" s="4" t="s">
        <v>357</v>
      </c>
      <c r="F65" s="6">
        <v>45260</v>
      </c>
      <c r="G65" s="6">
        <v>45264</v>
      </c>
      <c r="H65" s="4">
        <v>1</v>
      </c>
      <c r="I65" s="4">
        <v>4</v>
      </c>
      <c r="J65" s="4">
        <v>4</v>
      </c>
      <c r="K65" s="4" t="s">
        <v>30</v>
      </c>
      <c r="L65" s="4">
        <v>4120</v>
      </c>
      <c r="M65" s="4">
        <v>4120</v>
      </c>
      <c r="N65" s="4" t="s">
        <v>358</v>
      </c>
      <c r="O65" s="4" t="s">
        <v>32</v>
      </c>
      <c r="P65" s="4" t="s">
        <v>33</v>
      </c>
      <c r="Q65" s="4">
        <v>0</v>
      </c>
      <c r="R65" s="7">
        <v>45240.0000115741</v>
      </c>
      <c r="S65" s="6">
        <v>45265</v>
      </c>
      <c r="T65" s="4" t="s">
        <v>34</v>
      </c>
      <c r="U65" s="4">
        <v>4120</v>
      </c>
      <c r="V65" s="4">
        <v>0</v>
      </c>
      <c r="W65" s="4">
        <v>0</v>
      </c>
      <c r="X65" s="4" t="s">
        <v>359</v>
      </c>
      <c r="Y65" s="4" t="s">
        <v>360</v>
      </c>
    </row>
    <row r="66" s="4" customFormat="1" spans="1:25">
      <c r="A66" s="4" t="s">
        <v>361</v>
      </c>
      <c r="B66" s="4" t="s">
        <v>26</v>
      </c>
      <c r="C66" s="4" t="s">
        <v>27</v>
      </c>
      <c r="D66" s="4" t="s">
        <v>319</v>
      </c>
      <c r="E66" s="4" t="s">
        <v>362</v>
      </c>
      <c r="F66" s="6">
        <v>45262</v>
      </c>
      <c r="G66" s="6">
        <v>45264</v>
      </c>
      <c r="H66" s="4">
        <v>1</v>
      </c>
      <c r="I66" s="4">
        <v>2</v>
      </c>
      <c r="J66" s="4">
        <v>2</v>
      </c>
      <c r="K66" s="4" t="s">
        <v>30</v>
      </c>
      <c r="L66" s="4">
        <v>2100</v>
      </c>
      <c r="M66" s="4">
        <v>2100</v>
      </c>
      <c r="N66" s="4" t="s">
        <v>363</v>
      </c>
      <c r="O66" s="4" t="s">
        <v>32</v>
      </c>
      <c r="P66" s="4" t="s">
        <v>33</v>
      </c>
      <c r="Q66" s="4">
        <v>0</v>
      </c>
      <c r="R66" s="7">
        <v>45240.0000115741</v>
      </c>
      <c r="S66" s="6">
        <v>45265</v>
      </c>
      <c r="T66" s="4" t="s">
        <v>34</v>
      </c>
      <c r="U66" s="4">
        <v>2100</v>
      </c>
      <c r="V66" s="4">
        <v>0</v>
      </c>
      <c r="W66" s="4">
        <v>0</v>
      </c>
      <c r="X66" s="4" t="s">
        <v>364</v>
      </c>
      <c r="Y66" s="4" t="s">
        <v>365</v>
      </c>
    </row>
    <row r="67" s="4" customFormat="1" spans="1:25">
      <c r="A67" s="4" t="s">
        <v>366</v>
      </c>
      <c r="B67" s="4" t="s">
        <v>26</v>
      </c>
      <c r="C67" s="4" t="s">
        <v>27</v>
      </c>
      <c r="D67" s="4" t="s">
        <v>319</v>
      </c>
      <c r="E67" s="4" t="s">
        <v>362</v>
      </c>
      <c r="F67" s="6">
        <v>45262</v>
      </c>
      <c r="G67" s="6">
        <v>45264</v>
      </c>
      <c r="H67" s="4">
        <v>1</v>
      </c>
      <c r="I67" s="4">
        <v>2</v>
      </c>
      <c r="J67" s="4">
        <v>2</v>
      </c>
      <c r="K67" s="4" t="s">
        <v>30</v>
      </c>
      <c r="L67" s="4">
        <v>2100</v>
      </c>
      <c r="M67" s="4">
        <v>2100</v>
      </c>
      <c r="N67" s="4" t="s">
        <v>367</v>
      </c>
      <c r="O67" s="4" t="s">
        <v>32</v>
      </c>
      <c r="P67" s="4" t="s">
        <v>33</v>
      </c>
      <c r="Q67" s="4">
        <v>0</v>
      </c>
      <c r="R67" s="7">
        <v>45240</v>
      </c>
      <c r="S67" s="6">
        <v>45265</v>
      </c>
      <c r="T67" s="4" t="s">
        <v>34</v>
      </c>
      <c r="U67" s="4">
        <v>2100</v>
      </c>
      <c r="V67" s="4">
        <v>0</v>
      </c>
      <c r="W67" s="4">
        <v>0</v>
      </c>
      <c r="X67" s="4" t="s">
        <v>368</v>
      </c>
      <c r="Y67" s="4" t="s">
        <v>369</v>
      </c>
    </row>
    <row r="68" s="4" customFormat="1" spans="1:25">
      <c r="A68" s="4" t="s">
        <v>370</v>
      </c>
      <c r="B68" s="4" t="s">
        <v>26</v>
      </c>
      <c r="C68" s="4" t="s">
        <v>27</v>
      </c>
      <c r="D68" s="4" t="s">
        <v>371</v>
      </c>
      <c r="E68" s="4" t="s">
        <v>372</v>
      </c>
      <c r="F68" s="6">
        <v>45261</v>
      </c>
      <c r="G68" s="6">
        <v>45264</v>
      </c>
      <c r="H68" s="4">
        <v>2</v>
      </c>
      <c r="I68" s="4">
        <v>3</v>
      </c>
      <c r="J68" s="4">
        <v>6</v>
      </c>
      <c r="K68" s="4" t="s">
        <v>30</v>
      </c>
      <c r="L68" s="4">
        <v>3870</v>
      </c>
      <c r="M68" s="4">
        <v>3870</v>
      </c>
      <c r="N68" s="4" t="s">
        <v>373</v>
      </c>
      <c r="O68" s="4" t="s">
        <v>32</v>
      </c>
      <c r="P68" s="4" t="s">
        <v>33</v>
      </c>
      <c r="Q68" s="4">
        <v>0</v>
      </c>
      <c r="R68" s="7">
        <v>45241</v>
      </c>
      <c r="S68" s="6">
        <v>45265</v>
      </c>
      <c r="T68" s="4" t="s">
        <v>34</v>
      </c>
      <c r="U68" s="4">
        <v>3870</v>
      </c>
      <c r="V68" s="4">
        <v>0</v>
      </c>
      <c r="W68" s="4">
        <v>0</v>
      </c>
      <c r="X68" s="4" t="s">
        <v>374</v>
      </c>
      <c r="Y68" s="4" t="s">
        <v>375</v>
      </c>
    </row>
    <row r="69" s="4" customFormat="1" spans="1:25">
      <c r="A69" s="4" t="s">
        <v>376</v>
      </c>
      <c r="B69" s="4" t="s">
        <v>26</v>
      </c>
      <c r="C69" s="4" t="s">
        <v>27</v>
      </c>
      <c r="D69" s="4" t="s">
        <v>371</v>
      </c>
      <c r="E69" s="4" t="s">
        <v>372</v>
      </c>
      <c r="F69" s="6">
        <v>45261</v>
      </c>
      <c r="G69" s="6">
        <v>45264</v>
      </c>
      <c r="H69" s="4">
        <v>2</v>
      </c>
      <c r="I69" s="4">
        <v>3</v>
      </c>
      <c r="J69" s="4">
        <v>6</v>
      </c>
      <c r="K69" s="4" t="s">
        <v>30</v>
      </c>
      <c r="L69" s="4">
        <v>3870</v>
      </c>
      <c r="M69" s="4">
        <v>3870</v>
      </c>
      <c r="N69" s="4" t="s">
        <v>377</v>
      </c>
      <c r="O69" s="4" t="s">
        <v>32</v>
      </c>
      <c r="P69" s="4" t="s">
        <v>33</v>
      </c>
      <c r="Q69" s="4">
        <v>0</v>
      </c>
      <c r="R69" s="7">
        <v>45241</v>
      </c>
      <c r="S69" s="6">
        <v>45265</v>
      </c>
      <c r="T69" s="4" t="s">
        <v>34</v>
      </c>
      <c r="U69" s="4">
        <v>3870</v>
      </c>
      <c r="V69" s="4">
        <v>0</v>
      </c>
      <c r="W69" s="4">
        <v>0</v>
      </c>
      <c r="X69" s="4" t="s">
        <v>378</v>
      </c>
      <c r="Y69" s="4" t="s">
        <v>379</v>
      </c>
    </row>
    <row r="70" s="4" customFormat="1" spans="1:25">
      <c r="A70" s="4" t="s">
        <v>380</v>
      </c>
      <c r="B70" s="4" t="s">
        <v>26</v>
      </c>
      <c r="C70" s="4" t="s">
        <v>27</v>
      </c>
      <c r="D70" s="4" t="s">
        <v>319</v>
      </c>
      <c r="E70" s="4" t="s">
        <v>381</v>
      </c>
      <c r="F70" s="6">
        <v>45260</v>
      </c>
      <c r="G70" s="6">
        <v>45264</v>
      </c>
      <c r="H70" s="4">
        <v>1</v>
      </c>
      <c r="I70" s="4">
        <v>4</v>
      </c>
      <c r="J70" s="4">
        <v>4</v>
      </c>
      <c r="K70" s="4" t="s">
        <v>30</v>
      </c>
      <c r="L70" s="4">
        <v>1600</v>
      </c>
      <c r="M70" s="4">
        <v>1600</v>
      </c>
      <c r="N70" s="4" t="s">
        <v>358</v>
      </c>
      <c r="O70" s="4" t="s">
        <v>32</v>
      </c>
      <c r="P70" s="4" t="s">
        <v>33</v>
      </c>
      <c r="Q70" s="4">
        <v>0</v>
      </c>
      <c r="R70" s="7">
        <v>45241.0000115741</v>
      </c>
      <c r="S70" s="6">
        <v>45265</v>
      </c>
      <c r="T70" s="4" t="s">
        <v>34</v>
      </c>
      <c r="U70" s="4">
        <v>1600</v>
      </c>
      <c r="V70" s="4">
        <v>0</v>
      </c>
      <c r="W70" s="4">
        <v>0</v>
      </c>
      <c r="X70" s="4" t="s">
        <v>382</v>
      </c>
      <c r="Y70" s="4" t="s">
        <v>382</v>
      </c>
    </row>
    <row r="71" s="4" customFormat="1" spans="1:25">
      <c r="A71" s="4" t="s">
        <v>383</v>
      </c>
      <c r="B71" s="4" t="s">
        <v>26</v>
      </c>
      <c r="C71" s="4" t="s">
        <v>27</v>
      </c>
      <c r="D71" s="4" t="s">
        <v>232</v>
      </c>
      <c r="E71" s="4" t="s">
        <v>233</v>
      </c>
      <c r="F71" s="6">
        <v>45263</v>
      </c>
      <c r="G71" s="6">
        <v>45264</v>
      </c>
      <c r="H71" s="4">
        <v>1</v>
      </c>
      <c r="I71" s="4">
        <v>1</v>
      </c>
      <c r="J71" s="4">
        <v>1</v>
      </c>
      <c r="K71" s="4" t="s">
        <v>30</v>
      </c>
      <c r="L71" s="4">
        <v>612</v>
      </c>
      <c r="M71" s="4">
        <v>612</v>
      </c>
      <c r="N71" s="4" t="s">
        <v>384</v>
      </c>
      <c r="O71" s="4" t="s">
        <v>32</v>
      </c>
      <c r="P71" s="4" t="s">
        <v>33</v>
      </c>
      <c r="Q71" s="4">
        <v>0</v>
      </c>
      <c r="R71" s="7">
        <v>45242</v>
      </c>
      <c r="S71" s="6">
        <v>45265</v>
      </c>
      <c r="T71" s="4" t="s">
        <v>34</v>
      </c>
      <c r="U71" s="4">
        <v>612</v>
      </c>
      <c r="V71" s="4">
        <v>0</v>
      </c>
      <c r="W71" s="4">
        <v>0</v>
      </c>
      <c r="X71" s="4" t="s">
        <v>385</v>
      </c>
      <c r="Y71" s="4" t="s">
        <v>386</v>
      </c>
    </row>
    <row r="72" s="4" customFormat="1" spans="1:25">
      <c r="A72" s="4" t="s">
        <v>387</v>
      </c>
      <c r="B72" s="4" t="s">
        <v>26</v>
      </c>
      <c r="C72" s="4" t="s">
        <v>27</v>
      </c>
      <c r="D72" s="4" t="s">
        <v>388</v>
      </c>
      <c r="E72" s="4" t="s">
        <v>389</v>
      </c>
      <c r="F72" s="6">
        <v>45262</v>
      </c>
      <c r="G72" s="6">
        <v>45264</v>
      </c>
      <c r="H72" s="4">
        <v>2</v>
      </c>
      <c r="I72" s="4">
        <v>2</v>
      </c>
      <c r="J72" s="4">
        <v>4</v>
      </c>
      <c r="K72" s="4" t="s">
        <v>30</v>
      </c>
      <c r="L72" s="4">
        <v>2572</v>
      </c>
      <c r="M72" s="4">
        <v>2572</v>
      </c>
      <c r="N72" s="4" t="s">
        <v>390</v>
      </c>
      <c r="O72" s="4" t="s">
        <v>32</v>
      </c>
      <c r="P72" s="4" t="s">
        <v>33</v>
      </c>
      <c r="Q72" s="4">
        <v>0</v>
      </c>
      <c r="R72" s="7">
        <v>45243.0000115741</v>
      </c>
      <c r="S72" s="6">
        <v>45265</v>
      </c>
      <c r="T72" s="4" t="s">
        <v>34</v>
      </c>
      <c r="U72" s="4">
        <v>2572</v>
      </c>
      <c r="V72" s="4">
        <v>0</v>
      </c>
      <c r="W72" s="4">
        <v>0</v>
      </c>
      <c r="X72" s="4" t="s">
        <v>391</v>
      </c>
      <c r="Y72" s="4" t="s">
        <v>392</v>
      </c>
    </row>
    <row r="73" s="4" customFormat="1" spans="1:25">
      <c r="A73" s="4" t="s">
        <v>393</v>
      </c>
      <c r="B73" s="4" t="s">
        <v>26</v>
      </c>
      <c r="C73" s="4" t="s">
        <v>27</v>
      </c>
      <c r="D73" s="4" t="s">
        <v>28</v>
      </c>
      <c r="E73" s="4" t="s">
        <v>394</v>
      </c>
      <c r="F73" s="6">
        <v>45260</v>
      </c>
      <c r="G73" s="6">
        <v>45264</v>
      </c>
      <c r="H73" s="4">
        <v>1</v>
      </c>
      <c r="I73" s="4">
        <v>4</v>
      </c>
      <c r="J73" s="4">
        <v>4</v>
      </c>
      <c r="K73" s="4" t="s">
        <v>30</v>
      </c>
      <c r="L73" s="4">
        <v>2336</v>
      </c>
      <c r="M73" s="4">
        <v>2336</v>
      </c>
      <c r="N73" s="4" t="s">
        <v>395</v>
      </c>
      <c r="O73" s="4" t="s">
        <v>32</v>
      </c>
      <c r="P73" s="4" t="s">
        <v>33</v>
      </c>
      <c r="Q73" s="4">
        <v>0</v>
      </c>
      <c r="R73" s="7">
        <v>45243.0000115741</v>
      </c>
      <c r="S73" s="6">
        <v>45265</v>
      </c>
      <c r="T73" s="4" t="s">
        <v>34</v>
      </c>
      <c r="U73" s="4">
        <v>2336</v>
      </c>
      <c r="V73" s="4">
        <v>0</v>
      </c>
      <c r="W73" s="4">
        <v>0</v>
      </c>
      <c r="X73" s="4" t="s">
        <v>396</v>
      </c>
      <c r="Y73" s="4" t="s">
        <v>397</v>
      </c>
    </row>
    <row r="74" s="4" customFormat="1" spans="1:25">
      <c r="A74" s="4" t="s">
        <v>398</v>
      </c>
      <c r="B74" s="4" t="s">
        <v>26</v>
      </c>
      <c r="C74" s="4" t="s">
        <v>27</v>
      </c>
      <c r="D74" s="4" t="s">
        <v>319</v>
      </c>
      <c r="E74" s="4" t="s">
        <v>399</v>
      </c>
      <c r="F74" s="6">
        <v>45260</v>
      </c>
      <c r="G74" s="6">
        <v>45264</v>
      </c>
      <c r="H74" s="4">
        <v>1</v>
      </c>
      <c r="I74" s="4">
        <v>4</v>
      </c>
      <c r="J74" s="4">
        <v>4</v>
      </c>
      <c r="K74" s="4" t="s">
        <v>30</v>
      </c>
      <c r="L74" s="4">
        <v>6000</v>
      </c>
      <c r="M74" s="4">
        <v>6000</v>
      </c>
      <c r="N74" s="4" t="s">
        <v>400</v>
      </c>
      <c r="O74" s="4" t="s">
        <v>32</v>
      </c>
      <c r="P74" s="4" t="s">
        <v>33</v>
      </c>
      <c r="Q74" s="4">
        <v>0</v>
      </c>
      <c r="R74" s="7">
        <v>45243.0000115741</v>
      </c>
      <c r="S74" s="6">
        <v>45265</v>
      </c>
      <c r="T74" s="4" t="s">
        <v>34</v>
      </c>
      <c r="U74" s="4">
        <v>6000</v>
      </c>
      <c r="V74" s="4">
        <v>0</v>
      </c>
      <c r="W74" s="4">
        <v>0</v>
      </c>
      <c r="X74" s="4" t="s">
        <v>401</v>
      </c>
      <c r="Y74" s="4" t="s">
        <v>402</v>
      </c>
    </row>
    <row r="75" s="4" customFormat="1" spans="1:25">
      <c r="A75" s="4" t="s">
        <v>403</v>
      </c>
      <c r="B75" s="4" t="s">
        <v>26</v>
      </c>
      <c r="C75" s="4" t="s">
        <v>27</v>
      </c>
      <c r="D75" s="4" t="s">
        <v>404</v>
      </c>
      <c r="E75" s="4" t="s">
        <v>405</v>
      </c>
      <c r="F75" s="6">
        <v>45260</v>
      </c>
      <c r="G75" s="6">
        <v>45264</v>
      </c>
      <c r="H75" s="4">
        <v>2</v>
      </c>
      <c r="I75" s="4">
        <v>4</v>
      </c>
      <c r="J75" s="4">
        <v>8</v>
      </c>
      <c r="K75" s="4" t="s">
        <v>30</v>
      </c>
      <c r="L75" s="4">
        <v>2958</v>
      </c>
      <c r="M75" s="4">
        <v>2958</v>
      </c>
      <c r="N75" s="4" t="s">
        <v>406</v>
      </c>
      <c r="O75" s="4" t="s">
        <v>32</v>
      </c>
      <c r="P75" s="4" t="s">
        <v>33</v>
      </c>
      <c r="Q75" s="4">
        <v>0</v>
      </c>
      <c r="R75" s="7">
        <v>45244.0000115741</v>
      </c>
      <c r="S75" s="6">
        <v>45265</v>
      </c>
      <c r="T75" s="4" t="s">
        <v>34</v>
      </c>
      <c r="U75" s="4">
        <v>2958</v>
      </c>
      <c r="V75" s="4">
        <v>0</v>
      </c>
      <c r="W75" s="4">
        <v>0</v>
      </c>
      <c r="X75" s="4" t="s">
        <v>407</v>
      </c>
      <c r="Y75" s="4" t="s">
        <v>408</v>
      </c>
    </row>
    <row r="76" s="4" customFormat="1" spans="1:25">
      <c r="A76" s="4" t="s">
        <v>409</v>
      </c>
      <c r="B76" s="4" t="s">
        <v>26</v>
      </c>
      <c r="C76" s="4" t="s">
        <v>27</v>
      </c>
      <c r="D76" s="4" t="s">
        <v>410</v>
      </c>
      <c r="E76" s="4" t="s">
        <v>411</v>
      </c>
      <c r="F76" s="6">
        <v>45262</v>
      </c>
      <c r="G76" s="6">
        <v>45264</v>
      </c>
      <c r="H76" s="4">
        <v>1</v>
      </c>
      <c r="I76" s="4">
        <v>2</v>
      </c>
      <c r="J76" s="4">
        <v>2</v>
      </c>
      <c r="K76" s="4" t="s">
        <v>30</v>
      </c>
      <c r="L76" s="4">
        <v>666</v>
      </c>
      <c r="M76" s="4">
        <v>666</v>
      </c>
      <c r="N76" s="4" t="s">
        <v>412</v>
      </c>
      <c r="O76" s="4" t="s">
        <v>32</v>
      </c>
      <c r="P76" s="4" t="s">
        <v>33</v>
      </c>
      <c r="Q76" s="4">
        <v>0</v>
      </c>
      <c r="R76" s="7">
        <v>45244.0000115741</v>
      </c>
      <c r="S76" s="6">
        <v>45265</v>
      </c>
      <c r="T76" s="4" t="s">
        <v>34</v>
      </c>
      <c r="U76" s="4">
        <v>666</v>
      </c>
      <c r="V76" s="4">
        <v>0</v>
      </c>
      <c r="W76" s="4">
        <v>0</v>
      </c>
      <c r="X76" s="4" t="s">
        <v>413</v>
      </c>
      <c r="Y76" s="4" t="s">
        <v>414</v>
      </c>
    </row>
    <row r="77" s="4" customFormat="1" spans="1:25">
      <c r="A77" s="4" t="s">
        <v>415</v>
      </c>
      <c r="B77" s="4" t="s">
        <v>26</v>
      </c>
      <c r="C77" s="4" t="s">
        <v>27</v>
      </c>
      <c r="D77" s="4" t="s">
        <v>416</v>
      </c>
      <c r="E77" s="4" t="s">
        <v>417</v>
      </c>
      <c r="F77" s="6">
        <v>45262</v>
      </c>
      <c r="G77" s="6">
        <v>45264</v>
      </c>
      <c r="H77" s="4">
        <v>1</v>
      </c>
      <c r="I77" s="4">
        <v>2</v>
      </c>
      <c r="J77" s="4">
        <v>2</v>
      </c>
      <c r="K77" s="4" t="s">
        <v>30</v>
      </c>
      <c r="L77" s="4">
        <v>836</v>
      </c>
      <c r="M77" s="4">
        <v>836</v>
      </c>
      <c r="N77" s="4" t="s">
        <v>418</v>
      </c>
      <c r="O77" s="4" t="s">
        <v>32</v>
      </c>
      <c r="P77" s="4" t="s">
        <v>33</v>
      </c>
      <c r="Q77" s="4">
        <v>0</v>
      </c>
      <c r="R77" s="7">
        <v>45245</v>
      </c>
      <c r="S77" s="6">
        <v>45265</v>
      </c>
      <c r="T77" s="4" t="s">
        <v>34</v>
      </c>
      <c r="U77" s="4">
        <v>836</v>
      </c>
      <c r="V77" s="4">
        <v>0</v>
      </c>
      <c r="W77" s="4">
        <v>0</v>
      </c>
      <c r="X77" s="4" t="s">
        <v>419</v>
      </c>
      <c r="Y77" s="4" t="s">
        <v>420</v>
      </c>
    </row>
    <row r="78" s="4" customFormat="1" spans="1:25">
      <c r="A78" s="4" t="s">
        <v>421</v>
      </c>
      <c r="B78" s="4" t="s">
        <v>26</v>
      </c>
      <c r="C78" s="4" t="s">
        <v>27</v>
      </c>
      <c r="D78" s="4" t="s">
        <v>422</v>
      </c>
      <c r="E78" s="4" t="s">
        <v>423</v>
      </c>
      <c r="F78" s="6">
        <v>45263</v>
      </c>
      <c r="G78" s="6">
        <v>45264</v>
      </c>
      <c r="H78" s="4">
        <v>1</v>
      </c>
      <c r="I78" s="4">
        <v>1</v>
      </c>
      <c r="J78" s="4">
        <v>1</v>
      </c>
      <c r="K78" s="4" t="s">
        <v>30</v>
      </c>
      <c r="L78" s="4">
        <v>190</v>
      </c>
      <c r="M78" s="4">
        <v>190</v>
      </c>
      <c r="N78" s="4" t="s">
        <v>424</v>
      </c>
      <c r="O78" s="4" t="s">
        <v>32</v>
      </c>
      <c r="P78" s="4" t="s">
        <v>33</v>
      </c>
      <c r="Q78" s="4">
        <v>0</v>
      </c>
      <c r="R78" s="7">
        <v>45245.0000115741</v>
      </c>
      <c r="S78" s="6">
        <v>45265</v>
      </c>
      <c r="T78" s="4" t="s">
        <v>34</v>
      </c>
      <c r="U78" s="4">
        <v>190</v>
      </c>
      <c r="V78" s="4">
        <v>0</v>
      </c>
      <c r="W78" s="4">
        <v>0</v>
      </c>
      <c r="X78" s="4" t="s">
        <v>425</v>
      </c>
      <c r="Y78" s="4" t="s">
        <v>426</v>
      </c>
    </row>
    <row r="79" s="4" customFormat="1" spans="1:25">
      <c r="A79" s="4" t="s">
        <v>427</v>
      </c>
      <c r="B79" s="4" t="s">
        <v>26</v>
      </c>
      <c r="C79" s="4" t="s">
        <v>27</v>
      </c>
      <c r="D79" s="4" t="s">
        <v>428</v>
      </c>
      <c r="E79" s="4" t="s">
        <v>429</v>
      </c>
      <c r="F79" s="6">
        <v>45262</v>
      </c>
      <c r="G79" s="6">
        <v>45264</v>
      </c>
      <c r="H79" s="4">
        <v>1</v>
      </c>
      <c r="I79" s="4">
        <v>2</v>
      </c>
      <c r="J79" s="4">
        <v>2</v>
      </c>
      <c r="K79" s="4" t="s">
        <v>30</v>
      </c>
      <c r="L79" s="4">
        <v>1110</v>
      </c>
      <c r="M79" s="4">
        <v>1110</v>
      </c>
      <c r="N79" s="4" t="s">
        <v>430</v>
      </c>
      <c r="O79" s="4" t="s">
        <v>32</v>
      </c>
      <c r="P79" s="4" t="s">
        <v>33</v>
      </c>
      <c r="Q79" s="4">
        <v>0</v>
      </c>
      <c r="R79" s="7">
        <v>45246.0000115741</v>
      </c>
      <c r="S79" s="6">
        <v>45265</v>
      </c>
      <c r="T79" s="4" t="s">
        <v>34</v>
      </c>
      <c r="U79" s="4">
        <v>1110</v>
      </c>
      <c r="V79" s="4">
        <v>0</v>
      </c>
      <c r="W79" s="4">
        <v>0</v>
      </c>
      <c r="X79" s="4" t="s">
        <v>431</v>
      </c>
      <c r="Y79" s="4" t="s">
        <v>432</v>
      </c>
    </row>
    <row r="80" s="4" customFormat="1" spans="1:25">
      <c r="A80" s="4" t="s">
        <v>433</v>
      </c>
      <c r="B80" s="4" t="s">
        <v>26</v>
      </c>
      <c r="C80" s="4" t="s">
        <v>27</v>
      </c>
      <c r="D80" s="4" t="s">
        <v>177</v>
      </c>
      <c r="E80" s="4" t="s">
        <v>434</v>
      </c>
      <c r="F80" s="6">
        <v>45262</v>
      </c>
      <c r="G80" s="6">
        <v>45264</v>
      </c>
      <c r="H80" s="4">
        <v>1</v>
      </c>
      <c r="I80" s="4">
        <v>2</v>
      </c>
      <c r="J80" s="4">
        <v>2</v>
      </c>
      <c r="K80" s="4" t="s">
        <v>30</v>
      </c>
      <c r="L80" s="4">
        <v>570</v>
      </c>
      <c r="M80" s="4">
        <v>570</v>
      </c>
      <c r="N80" s="4" t="s">
        <v>435</v>
      </c>
      <c r="O80" s="4" t="s">
        <v>32</v>
      </c>
      <c r="P80" s="4" t="s">
        <v>33</v>
      </c>
      <c r="Q80" s="4">
        <v>0</v>
      </c>
      <c r="R80" s="7">
        <v>45246</v>
      </c>
      <c r="S80" s="6">
        <v>45265</v>
      </c>
      <c r="T80" s="4" t="s">
        <v>34</v>
      </c>
      <c r="U80" s="4">
        <v>570</v>
      </c>
      <c r="V80" s="4">
        <v>0</v>
      </c>
      <c r="W80" s="4">
        <v>0</v>
      </c>
      <c r="X80" s="4" t="s">
        <v>436</v>
      </c>
      <c r="Y80" s="4" t="s">
        <v>437</v>
      </c>
    </row>
    <row r="81" s="4" customFormat="1" spans="1:25">
      <c r="A81" s="4" t="s">
        <v>438</v>
      </c>
      <c r="B81" s="4" t="s">
        <v>26</v>
      </c>
      <c r="C81" s="4" t="s">
        <v>27</v>
      </c>
      <c r="D81" s="4" t="s">
        <v>439</v>
      </c>
      <c r="E81" s="4" t="s">
        <v>440</v>
      </c>
      <c r="F81" s="6">
        <v>45261</v>
      </c>
      <c r="G81" s="6">
        <v>45264</v>
      </c>
      <c r="H81" s="4">
        <v>1</v>
      </c>
      <c r="I81" s="4">
        <v>3</v>
      </c>
      <c r="J81" s="4">
        <v>3</v>
      </c>
      <c r="K81" s="4" t="s">
        <v>30</v>
      </c>
      <c r="L81" s="4">
        <v>4770</v>
      </c>
      <c r="M81" s="4">
        <v>4770</v>
      </c>
      <c r="N81" s="4" t="s">
        <v>441</v>
      </c>
      <c r="O81" s="4" t="s">
        <v>32</v>
      </c>
      <c r="P81" s="4" t="s">
        <v>33</v>
      </c>
      <c r="Q81" s="4">
        <v>0</v>
      </c>
      <c r="R81" s="7">
        <v>45246.0000115741</v>
      </c>
      <c r="S81" s="6">
        <v>45265</v>
      </c>
      <c r="T81" s="4" t="s">
        <v>34</v>
      </c>
      <c r="U81" s="4">
        <v>4770</v>
      </c>
      <c r="V81" s="4">
        <v>0</v>
      </c>
      <c r="W81" s="4">
        <v>0</v>
      </c>
      <c r="X81" s="4" t="s">
        <v>442</v>
      </c>
      <c r="Y81" s="4" t="s">
        <v>382</v>
      </c>
    </row>
    <row r="82" s="4" customFormat="1" spans="1:25">
      <c r="A82" s="4" t="s">
        <v>443</v>
      </c>
      <c r="B82" s="4" t="s">
        <v>26</v>
      </c>
      <c r="C82" s="4" t="s">
        <v>27</v>
      </c>
      <c r="D82" s="4" t="s">
        <v>158</v>
      </c>
      <c r="E82" s="4" t="s">
        <v>444</v>
      </c>
      <c r="F82" s="6">
        <v>45261</v>
      </c>
      <c r="G82" s="6">
        <v>45264</v>
      </c>
      <c r="H82" s="4">
        <v>1</v>
      </c>
      <c r="I82" s="4">
        <v>3</v>
      </c>
      <c r="J82" s="4">
        <v>3</v>
      </c>
      <c r="K82" s="4" t="s">
        <v>30</v>
      </c>
      <c r="L82" s="4">
        <v>6195</v>
      </c>
      <c r="M82" s="4">
        <v>6195</v>
      </c>
      <c r="N82" s="4" t="s">
        <v>445</v>
      </c>
      <c r="O82" s="4" t="s">
        <v>32</v>
      </c>
      <c r="P82" s="4" t="s">
        <v>33</v>
      </c>
      <c r="Q82" s="4">
        <v>0</v>
      </c>
      <c r="R82" s="7">
        <v>45246.0000115741</v>
      </c>
      <c r="S82" s="6">
        <v>45265</v>
      </c>
      <c r="T82" s="4" t="s">
        <v>34</v>
      </c>
      <c r="U82" s="4">
        <v>6195</v>
      </c>
      <c r="V82" s="4">
        <v>0</v>
      </c>
      <c r="W82" s="4">
        <v>0</v>
      </c>
      <c r="X82" s="4" t="s">
        <v>446</v>
      </c>
      <c r="Y82" s="4" t="s">
        <v>447</v>
      </c>
    </row>
    <row r="83" s="4" customFormat="1" spans="1:25">
      <c r="A83" s="4" t="s">
        <v>448</v>
      </c>
      <c r="B83" s="4" t="s">
        <v>26</v>
      </c>
      <c r="C83" s="4" t="s">
        <v>27</v>
      </c>
      <c r="D83" s="4" t="s">
        <v>449</v>
      </c>
      <c r="E83" s="4" t="s">
        <v>450</v>
      </c>
      <c r="F83" s="6">
        <v>45263</v>
      </c>
      <c r="G83" s="6">
        <v>45264</v>
      </c>
      <c r="H83" s="4">
        <v>1</v>
      </c>
      <c r="I83" s="4">
        <v>1</v>
      </c>
      <c r="J83" s="4">
        <v>1</v>
      </c>
      <c r="K83" s="4" t="s">
        <v>30</v>
      </c>
      <c r="L83" s="4">
        <v>569</v>
      </c>
      <c r="M83" s="4">
        <v>569</v>
      </c>
      <c r="N83" s="4" t="s">
        <v>451</v>
      </c>
      <c r="O83" s="4" t="s">
        <v>32</v>
      </c>
      <c r="P83" s="4" t="s">
        <v>33</v>
      </c>
      <c r="Q83" s="4">
        <v>0</v>
      </c>
      <c r="R83" s="7">
        <v>45247</v>
      </c>
      <c r="S83" s="6">
        <v>45265</v>
      </c>
      <c r="T83" s="4" t="s">
        <v>34</v>
      </c>
      <c r="U83" s="4">
        <v>569</v>
      </c>
      <c r="V83" s="4">
        <v>0</v>
      </c>
      <c r="W83" s="4">
        <v>0</v>
      </c>
      <c r="X83" s="4" t="s">
        <v>452</v>
      </c>
      <c r="Y83" s="4" t="s">
        <v>453</v>
      </c>
    </row>
    <row r="84" s="4" customFormat="1" spans="1:25">
      <c r="A84" s="4" t="s">
        <v>454</v>
      </c>
      <c r="B84" s="4" t="s">
        <v>26</v>
      </c>
      <c r="C84" s="4" t="s">
        <v>27</v>
      </c>
      <c r="D84" s="4" t="s">
        <v>455</v>
      </c>
      <c r="E84" s="4" t="s">
        <v>456</v>
      </c>
      <c r="F84" s="6">
        <v>45263</v>
      </c>
      <c r="G84" s="6">
        <v>45264</v>
      </c>
      <c r="H84" s="4">
        <v>1</v>
      </c>
      <c r="I84" s="4">
        <v>1</v>
      </c>
      <c r="J84" s="4">
        <v>1</v>
      </c>
      <c r="K84" s="4" t="s">
        <v>30</v>
      </c>
      <c r="L84" s="4">
        <v>3753</v>
      </c>
      <c r="M84" s="4">
        <v>3753</v>
      </c>
      <c r="N84" s="4" t="s">
        <v>457</v>
      </c>
      <c r="O84" s="4" t="s">
        <v>32</v>
      </c>
      <c r="P84" s="4" t="s">
        <v>33</v>
      </c>
      <c r="Q84" s="4">
        <v>0</v>
      </c>
      <c r="R84" s="7">
        <v>45247.0000115741</v>
      </c>
      <c r="S84" s="6">
        <v>45265</v>
      </c>
      <c r="T84" s="4" t="s">
        <v>34</v>
      </c>
      <c r="U84" s="4">
        <v>3753</v>
      </c>
      <c r="V84" s="4">
        <v>0</v>
      </c>
      <c r="W84" s="4">
        <v>0</v>
      </c>
      <c r="X84" s="4" t="s">
        <v>458</v>
      </c>
      <c r="Y84" s="4" t="s">
        <v>459</v>
      </c>
    </row>
    <row r="85" s="4" customFormat="1" spans="1:25">
      <c r="A85" s="4" t="s">
        <v>460</v>
      </c>
      <c r="B85" s="4" t="s">
        <v>26</v>
      </c>
      <c r="C85" s="4" t="s">
        <v>27</v>
      </c>
      <c r="D85" s="4" t="s">
        <v>461</v>
      </c>
      <c r="E85" s="4" t="s">
        <v>462</v>
      </c>
      <c r="F85" s="6">
        <v>45260</v>
      </c>
      <c r="G85" s="6">
        <v>45264</v>
      </c>
      <c r="H85" s="4">
        <v>1</v>
      </c>
      <c r="I85" s="4">
        <v>4</v>
      </c>
      <c r="J85" s="4">
        <v>4</v>
      </c>
      <c r="K85" s="4" t="s">
        <v>30</v>
      </c>
      <c r="L85" s="4">
        <v>2240</v>
      </c>
      <c r="M85" s="4">
        <v>2240</v>
      </c>
      <c r="N85" s="4" t="s">
        <v>463</v>
      </c>
      <c r="O85" s="4" t="s">
        <v>32</v>
      </c>
      <c r="P85" s="4" t="s">
        <v>33</v>
      </c>
      <c r="Q85" s="4">
        <v>0</v>
      </c>
      <c r="R85" s="7">
        <v>45247.0000115741</v>
      </c>
      <c r="S85" s="6">
        <v>45265</v>
      </c>
      <c r="T85" s="4" t="s">
        <v>34</v>
      </c>
      <c r="U85" s="4">
        <v>2240</v>
      </c>
      <c r="V85" s="4">
        <v>0</v>
      </c>
      <c r="W85" s="4">
        <v>0</v>
      </c>
      <c r="X85" s="4" t="s">
        <v>464</v>
      </c>
      <c r="Y85" s="4" t="s">
        <v>465</v>
      </c>
    </row>
    <row r="86" s="4" customFormat="1" spans="1:25">
      <c r="A86" s="4" t="s">
        <v>466</v>
      </c>
      <c r="B86" s="4" t="s">
        <v>26</v>
      </c>
      <c r="C86" s="4" t="s">
        <v>27</v>
      </c>
      <c r="D86" s="4" t="s">
        <v>449</v>
      </c>
      <c r="E86" s="4" t="s">
        <v>450</v>
      </c>
      <c r="F86" s="6">
        <v>45263</v>
      </c>
      <c r="G86" s="6">
        <v>45264</v>
      </c>
      <c r="H86" s="4">
        <v>1</v>
      </c>
      <c r="I86" s="4">
        <v>1</v>
      </c>
      <c r="J86" s="4">
        <v>1</v>
      </c>
      <c r="K86" s="4" t="s">
        <v>30</v>
      </c>
      <c r="L86" s="4">
        <v>569</v>
      </c>
      <c r="M86" s="4">
        <v>569</v>
      </c>
      <c r="N86" s="4" t="s">
        <v>467</v>
      </c>
      <c r="O86" s="4" t="s">
        <v>32</v>
      </c>
      <c r="P86" s="4" t="s">
        <v>33</v>
      </c>
      <c r="Q86" s="4">
        <v>0</v>
      </c>
      <c r="R86" s="7">
        <v>45247.0000115741</v>
      </c>
      <c r="S86" s="6">
        <v>45265</v>
      </c>
      <c r="T86" s="4" t="s">
        <v>34</v>
      </c>
      <c r="U86" s="4">
        <v>569</v>
      </c>
      <c r="V86" s="4">
        <v>0</v>
      </c>
      <c r="W86" s="4">
        <v>0</v>
      </c>
      <c r="X86" s="4" t="s">
        <v>468</v>
      </c>
      <c r="Y86" s="4" t="s">
        <v>469</v>
      </c>
    </row>
    <row r="87" s="4" customFormat="1" spans="1:25">
      <c r="A87" s="4" t="s">
        <v>438</v>
      </c>
      <c r="B87" s="4" t="s">
        <v>26</v>
      </c>
      <c r="C87" s="4" t="s">
        <v>43</v>
      </c>
      <c r="D87" s="4" t="s">
        <v>439</v>
      </c>
      <c r="E87" s="4" t="s">
        <v>440</v>
      </c>
      <c r="F87" s="6">
        <v>45261</v>
      </c>
      <c r="G87" s="6">
        <v>45264</v>
      </c>
      <c r="H87" s="4">
        <v>1</v>
      </c>
      <c r="I87" s="4">
        <v>3</v>
      </c>
      <c r="J87" s="4">
        <v>3</v>
      </c>
      <c r="K87" s="4" t="s">
        <v>30</v>
      </c>
      <c r="L87" s="4">
        <v>-4770</v>
      </c>
      <c r="M87" s="4">
        <v>-4770</v>
      </c>
      <c r="N87" s="4" t="s">
        <v>441</v>
      </c>
      <c r="O87" s="4" t="s">
        <v>32</v>
      </c>
      <c r="P87" s="4" t="s">
        <v>33</v>
      </c>
      <c r="Q87" s="4">
        <v>0</v>
      </c>
      <c r="R87" s="7">
        <v>45246.0000115741</v>
      </c>
      <c r="S87" s="6">
        <v>45265</v>
      </c>
      <c r="T87" s="4" t="s">
        <v>34</v>
      </c>
      <c r="U87" s="4">
        <v>-4770</v>
      </c>
      <c r="V87" s="4">
        <v>0</v>
      </c>
      <c r="W87" s="4">
        <v>0</v>
      </c>
      <c r="X87" s="4" t="s">
        <v>442</v>
      </c>
      <c r="Y87" s="4" t="s">
        <v>382</v>
      </c>
    </row>
    <row r="88" s="4" customFormat="1" spans="1:25">
      <c r="A88" s="4" t="s">
        <v>470</v>
      </c>
      <c r="B88" s="4" t="s">
        <v>26</v>
      </c>
      <c r="C88" s="4" t="s">
        <v>27</v>
      </c>
      <c r="D88" s="4" t="s">
        <v>471</v>
      </c>
      <c r="E88" s="4" t="s">
        <v>472</v>
      </c>
      <c r="F88" s="6">
        <v>45261</v>
      </c>
      <c r="G88" s="6">
        <v>45264</v>
      </c>
      <c r="H88" s="4">
        <v>1</v>
      </c>
      <c r="I88" s="4">
        <v>3</v>
      </c>
      <c r="J88" s="4">
        <v>3</v>
      </c>
      <c r="K88" s="4" t="s">
        <v>30</v>
      </c>
      <c r="L88" s="4">
        <v>1397</v>
      </c>
      <c r="M88" s="4">
        <v>1397</v>
      </c>
      <c r="N88" s="4" t="s">
        <v>473</v>
      </c>
      <c r="O88" s="4" t="s">
        <v>32</v>
      </c>
      <c r="P88" s="4" t="s">
        <v>33</v>
      </c>
      <c r="Q88" s="4">
        <v>0</v>
      </c>
      <c r="R88" s="7">
        <v>45248.0000115741</v>
      </c>
      <c r="S88" s="6">
        <v>45265</v>
      </c>
      <c r="T88" s="4" t="s">
        <v>34</v>
      </c>
      <c r="U88" s="4">
        <v>1397</v>
      </c>
      <c r="V88" s="4">
        <v>0</v>
      </c>
      <c r="W88" s="4">
        <v>0</v>
      </c>
      <c r="X88" s="4" t="s">
        <v>474</v>
      </c>
      <c r="Y88" s="4" t="s">
        <v>475</v>
      </c>
    </row>
    <row r="89" s="4" customFormat="1" spans="1:25">
      <c r="A89" s="4" t="s">
        <v>476</v>
      </c>
      <c r="B89" s="4" t="s">
        <v>26</v>
      </c>
      <c r="C89" s="4" t="s">
        <v>27</v>
      </c>
      <c r="D89" s="4" t="s">
        <v>477</v>
      </c>
      <c r="E89" s="4" t="s">
        <v>478</v>
      </c>
      <c r="F89" s="6">
        <v>45262</v>
      </c>
      <c r="G89" s="6">
        <v>45264</v>
      </c>
      <c r="H89" s="4">
        <v>1</v>
      </c>
      <c r="I89" s="4">
        <v>2</v>
      </c>
      <c r="J89" s="4">
        <v>2</v>
      </c>
      <c r="K89" s="4" t="s">
        <v>30</v>
      </c>
      <c r="L89" s="4">
        <v>6482</v>
      </c>
      <c r="M89" s="4">
        <v>6482</v>
      </c>
      <c r="N89" s="4" t="s">
        <v>479</v>
      </c>
      <c r="O89" s="4" t="s">
        <v>32</v>
      </c>
      <c r="P89" s="4" t="s">
        <v>33</v>
      </c>
      <c r="Q89" s="4">
        <v>0</v>
      </c>
      <c r="R89" s="7">
        <v>45248.0000115741</v>
      </c>
      <c r="S89" s="6">
        <v>45265</v>
      </c>
      <c r="T89" s="4" t="s">
        <v>34</v>
      </c>
      <c r="U89" s="4">
        <v>6482</v>
      </c>
      <c r="V89" s="4">
        <v>0</v>
      </c>
      <c r="W89" s="4">
        <v>0</v>
      </c>
      <c r="X89" s="4" t="s">
        <v>480</v>
      </c>
      <c r="Y89" s="4" t="s">
        <v>382</v>
      </c>
    </row>
    <row r="90" s="4" customFormat="1" spans="1:25">
      <c r="A90" s="4" t="s">
        <v>476</v>
      </c>
      <c r="B90" s="4" t="s">
        <v>26</v>
      </c>
      <c r="C90" s="4" t="s">
        <v>43</v>
      </c>
      <c r="D90" s="4" t="s">
        <v>477</v>
      </c>
      <c r="E90" s="4" t="s">
        <v>478</v>
      </c>
      <c r="F90" s="6">
        <v>45262</v>
      </c>
      <c r="G90" s="6">
        <v>45264</v>
      </c>
      <c r="H90" s="4">
        <v>1</v>
      </c>
      <c r="I90" s="4">
        <v>2</v>
      </c>
      <c r="J90" s="4">
        <v>2</v>
      </c>
      <c r="K90" s="4" t="s">
        <v>30</v>
      </c>
      <c r="L90" s="4">
        <v>-6482</v>
      </c>
      <c r="M90" s="4">
        <v>-6482</v>
      </c>
      <c r="N90" s="4" t="s">
        <v>479</v>
      </c>
      <c r="O90" s="4" t="s">
        <v>32</v>
      </c>
      <c r="P90" s="4" t="s">
        <v>33</v>
      </c>
      <c r="Q90" s="4">
        <v>0</v>
      </c>
      <c r="R90" s="7">
        <v>45248.0000115741</v>
      </c>
      <c r="S90" s="6">
        <v>45265</v>
      </c>
      <c r="T90" s="4" t="s">
        <v>34</v>
      </c>
      <c r="U90" s="4">
        <v>-6482</v>
      </c>
      <c r="V90" s="4">
        <v>0</v>
      </c>
      <c r="W90" s="4">
        <v>0</v>
      </c>
      <c r="X90" s="4" t="s">
        <v>480</v>
      </c>
      <c r="Y90" s="4" t="s">
        <v>382</v>
      </c>
    </row>
    <row r="91" s="4" customFormat="1" spans="1:25">
      <c r="A91" s="4" t="s">
        <v>481</v>
      </c>
      <c r="B91" s="4" t="s">
        <v>26</v>
      </c>
      <c r="C91" s="4" t="s">
        <v>27</v>
      </c>
      <c r="D91" s="4" t="s">
        <v>482</v>
      </c>
      <c r="E91" s="4" t="s">
        <v>483</v>
      </c>
      <c r="F91" s="6">
        <v>45261</v>
      </c>
      <c r="G91" s="6">
        <v>45264</v>
      </c>
      <c r="H91" s="4">
        <v>1</v>
      </c>
      <c r="I91" s="4">
        <v>3</v>
      </c>
      <c r="J91" s="4">
        <v>3</v>
      </c>
      <c r="K91" s="4" t="s">
        <v>30</v>
      </c>
      <c r="L91" s="4">
        <v>1203</v>
      </c>
      <c r="M91" s="4">
        <v>1203</v>
      </c>
      <c r="N91" s="4" t="s">
        <v>484</v>
      </c>
      <c r="O91" s="4" t="s">
        <v>32</v>
      </c>
      <c r="P91" s="4" t="s">
        <v>33</v>
      </c>
      <c r="Q91" s="4">
        <v>0</v>
      </c>
      <c r="R91" s="7">
        <v>45250.0000115741</v>
      </c>
      <c r="S91" s="6">
        <v>45265</v>
      </c>
      <c r="T91" s="4" t="s">
        <v>34</v>
      </c>
      <c r="U91" s="4">
        <v>1203</v>
      </c>
      <c r="V91" s="4">
        <v>0</v>
      </c>
      <c r="W91" s="4">
        <v>0</v>
      </c>
      <c r="X91" s="4" t="s">
        <v>485</v>
      </c>
      <c r="Y91" s="4" t="s">
        <v>486</v>
      </c>
    </row>
    <row r="92" s="4" customFormat="1" spans="1:25">
      <c r="A92" s="4" t="s">
        <v>487</v>
      </c>
      <c r="B92" s="4" t="s">
        <v>26</v>
      </c>
      <c r="C92" s="4" t="s">
        <v>27</v>
      </c>
      <c r="D92" s="4" t="s">
        <v>488</v>
      </c>
      <c r="E92" s="4" t="s">
        <v>489</v>
      </c>
      <c r="F92" s="6">
        <v>45261</v>
      </c>
      <c r="G92" s="6">
        <v>45264</v>
      </c>
      <c r="H92" s="4">
        <v>1</v>
      </c>
      <c r="I92" s="4">
        <v>3</v>
      </c>
      <c r="J92" s="4">
        <v>3</v>
      </c>
      <c r="K92" s="4" t="s">
        <v>30</v>
      </c>
      <c r="L92" s="4">
        <v>1457</v>
      </c>
      <c r="M92" s="4">
        <v>1457</v>
      </c>
      <c r="N92" s="4" t="s">
        <v>490</v>
      </c>
      <c r="O92" s="4" t="s">
        <v>32</v>
      </c>
      <c r="P92" s="4" t="s">
        <v>33</v>
      </c>
      <c r="Q92" s="4">
        <v>0</v>
      </c>
      <c r="R92" s="7">
        <v>45250.0000115741</v>
      </c>
      <c r="S92" s="6">
        <v>45265</v>
      </c>
      <c r="T92" s="4" t="s">
        <v>34</v>
      </c>
      <c r="U92" s="4">
        <v>1457</v>
      </c>
      <c r="V92" s="4">
        <v>0</v>
      </c>
      <c r="W92" s="4">
        <v>0</v>
      </c>
      <c r="X92" s="4" t="s">
        <v>491</v>
      </c>
      <c r="Y92" s="4" t="s">
        <v>492</v>
      </c>
    </row>
    <row r="93" s="4" customFormat="1" spans="1:25">
      <c r="A93" s="4" t="s">
        <v>493</v>
      </c>
      <c r="B93" s="4" t="s">
        <v>26</v>
      </c>
      <c r="C93" s="4" t="s">
        <v>27</v>
      </c>
      <c r="D93" s="4" t="s">
        <v>494</v>
      </c>
      <c r="E93" s="4" t="s">
        <v>495</v>
      </c>
      <c r="F93" s="6">
        <v>45261</v>
      </c>
      <c r="G93" s="6">
        <v>45264</v>
      </c>
      <c r="H93" s="4">
        <v>1</v>
      </c>
      <c r="I93" s="4">
        <v>3</v>
      </c>
      <c r="J93" s="4">
        <v>3</v>
      </c>
      <c r="K93" s="4" t="s">
        <v>30</v>
      </c>
      <c r="L93" s="4">
        <v>1360</v>
      </c>
      <c r="M93" s="4">
        <v>1360</v>
      </c>
      <c r="N93" s="4" t="s">
        <v>496</v>
      </c>
      <c r="O93" s="4" t="s">
        <v>32</v>
      </c>
      <c r="P93" s="4" t="s">
        <v>33</v>
      </c>
      <c r="Q93" s="4">
        <v>0</v>
      </c>
      <c r="R93" s="7">
        <v>45250.0000115741</v>
      </c>
      <c r="S93" s="6">
        <v>45265</v>
      </c>
      <c r="T93" s="4" t="s">
        <v>34</v>
      </c>
      <c r="U93" s="4">
        <v>1360</v>
      </c>
      <c r="V93" s="4">
        <v>0</v>
      </c>
      <c r="W93" s="4">
        <v>0</v>
      </c>
      <c r="X93" s="4" t="s">
        <v>497</v>
      </c>
      <c r="Y93" s="4" t="s">
        <v>498</v>
      </c>
    </row>
    <row r="94" s="4" customFormat="1" spans="1:25">
      <c r="A94" s="4" t="s">
        <v>499</v>
      </c>
      <c r="B94" s="4" t="s">
        <v>26</v>
      </c>
      <c r="C94" s="4" t="s">
        <v>27</v>
      </c>
      <c r="D94" s="4" t="s">
        <v>500</v>
      </c>
      <c r="E94" s="4" t="s">
        <v>501</v>
      </c>
      <c r="F94" s="6">
        <v>45262</v>
      </c>
      <c r="G94" s="6">
        <v>45264</v>
      </c>
      <c r="H94" s="4">
        <v>1</v>
      </c>
      <c r="I94" s="4">
        <v>2</v>
      </c>
      <c r="J94" s="4">
        <v>2</v>
      </c>
      <c r="K94" s="4" t="s">
        <v>30</v>
      </c>
      <c r="L94" s="4">
        <v>1044</v>
      </c>
      <c r="M94" s="4">
        <v>1044</v>
      </c>
      <c r="N94" s="4" t="s">
        <v>502</v>
      </c>
      <c r="O94" s="4" t="s">
        <v>32</v>
      </c>
      <c r="P94" s="4" t="s">
        <v>33</v>
      </c>
      <c r="Q94" s="4">
        <v>0</v>
      </c>
      <c r="R94" s="7">
        <v>45251.0000115741</v>
      </c>
      <c r="S94" s="6">
        <v>45265</v>
      </c>
      <c r="T94" s="4" t="s">
        <v>34</v>
      </c>
      <c r="U94" s="4">
        <v>1044</v>
      </c>
      <c r="V94" s="4">
        <v>0</v>
      </c>
      <c r="W94" s="4">
        <v>0</v>
      </c>
      <c r="X94" s="4" t="s">
        <v>503</v>
      </c>
      <c r="Y94" s="4" t="s">
        <v>504</v>
      </c>
    </row>
    <row r="95" s="4" customFormat="1" spans="1:25">
      <c r="A95" s="4" t="s">
        <v>505</v>
      </c>
      <c r="B95" s="4" t="s">
        <v>26</v>
      </c>
      <c r="C95" s="4" t="s">
        <v>27</v>
      </c>
      <c r="D95" s="4" t="s">
        <v>506</v>
      </c>
      <c r="E95" s="4" t="s">
        <v>507</v>
      </c>
      <c r="F95" s="6">
        <v>45261</v>
      </c>
      <c r="G95" s="6">
        <v>45264</v>
      </c>
      <c r="H95" s="4">
        <v>1</v>
      </c>
      <c r="I95" s="4">
        <v>3</v>
      </c>
      <c r="J95" s="4">
        <v>3</v>
      </c>
      <c r="K95" s="4" t="s">
        <v>30</v>
      </c>
      <c r="L95" s="4">
        <v>7230.42</v>
      </c>
      <c r="M95" s="4">
        <v>7230.42</v>
      </c>
      <c r="N95" s="4" t="s">
        <v>508</v>
      </c>
      <c r="O95" s="4" t="s">
        <v>32</v>
      </c>
      <c r="P95" s="4" t="s">
        <v>33</v>
      </c>
      <c r="Q95" s="4">
        <v>0</v>
      </c>
      <c r="R95" s="7">
        <v>45251.0000115741</v>
      </c>
      <c r="S95" s="6">
        <v>45265</v>
      </c>
      <c r="T95" s="4" t="s">
        <v>34</v>
      </c>
      <c r="U95" s="4">
        <v>7230.42</v>
      </c>
      <c r="V95" s="4">
        <v>0</v>
      </c>
      <c r="W95" s="4">
        <v>0</v>
      </c>
      <c r="X95" s="4" t="s">
        <v>509</v>
      </c>
      <c r="Y95" s="4" t="s">
        <v>382</v>
      </c>
    </row>
    <row r="96" s="4" customFormat="1" spans="1:25">
      <c r="A96" s="4" t="s">
        <v>510</v>
      </c>
      <c r="B96" s="4" t="s">
        <v>26</v>
      </c>
      <c r="C96" s="4" t="s">
        <v>27</v>
      </c>
      <c r="D96" s="4" t="s">
        <v>337</v>
      </c>
      <c r="E96" s="4" t="s">
        <v>511</v>
      </c>
      <c r="F96" s="6">
        <v>45261</v>
      </c>
      <c r="G96" s="6">
        <v>45264</v>
      </c>
      <c r="H96" s="4">
        <v>1</v>
      </c>
      <c r="I96" s="4">
        <v>3</v>
      </c>
      <c r="J96" s="4">
        <v>3</v>
      </c>
      <c r="K96" s="4" t="s">
        <v>30</v>
      </c>
      <c r="L96" s="4">
        <v>4371</v>
      </c>
      <c r="M96" s="4">
        <v>4371</v>
      </c>
      <c r="N96" s="4" t="s">
        <v>512</v>
      </c>
      <c r="O96" s="4" t="s">
        <v>32</v>
      </c>
      <c r="P96" s="4" t="s">
        <v>33</v>
      </c>
      <c r="Q96" s="4">
        <v>0</v>
      </c>
      <c r="R96" s="7">
        <v>45251.0000115741</v>
      </c>
      <c r="S96" s="6">
        <v>45265</v>
      </c>
      <c r="T96" s="4" t="s">
        <v>34</v>
      </c>
      <c r="U96" s="4">
        <v>4371</v>
      </c>
      <c r="V96" s="4">
        <v>0</v>
      </c>
      <c r="W96" s="4">
        <v>0</v>
      </c>
      <c r="X96" s="4" t="s">
        <v>513</v>
      </c>
      <c r="Y96" s="4" t="s">
        <v>514</v>
      </c>
    </row>
    <row r="97" s="4" customFormat="1" spans="1:25">
      <c r="A97" s="4" t="s">
        <v>515</v>
      </c>
      <c r="B97" s="4" t="s">
        <v>26</v>
      </c>
      <c r="C97" s="4" t="s">
        <v>27</v>
      </c>
      <c r="D97" s="4" t="s">
        <v>516</v>
      </c>
      <c r="E97" s="4" t="s">
        <v>517</v>
      </c>
      <c r="F97" s="6">
        <v>45263</v>
      </c>
      <c r="G97" s="6">
        <v>45264</v>
      </c>
      <c r="H97" s="4">
        <v>1</v>
      </c>
      <c r="I97" s="4">
        <v>1</v>
      </c>
      <c r="J97" s="4">
        <v>1</v>
      </c>
      <c r="K97" s="4" t="s">
        <v>30</v>
      </c>
      <c r="L97" s="4">
        <v>1208</v>
      </c>
      <c r="M97" s="4">
        <v>1208</v>
      </c>
      <c r="N97" s="4" t="s">
        <v>518</v>
      </c>
      <c r="O97" s="4" t="s">
        <v>32</v>
      </c>
      <c r="P97" s="4" t="s">
        <v>33</v>
      </c>
      <c r="Q97" s="4">
        <v>0</v>
      </c>
      <c r="R97" s="7">
        <v>45251.0000115741</v>
      </c>
      <c r="S97" s="6">
        <v>45265</v>
      </c>
      <c r="T97" s="4" t="s">
        <v>34</v>
      </c>
      <c r="U97" s="4">
        <v>1208</v>
      </c>
      <c r="V97" s="4">
        <v>0</v>
      </c>
      <c r="W97" s="4">
        <v>0</v>
      </c>
      <c r="X97" s="4" t="s">
        <v>519</v>
      </c>
      <c r="Y97" s="4" t="s">
        <v>520</v>
      </c>
    </row>
    <row r="98" s="4" customFormat="1" spans="1:25">
      <c r="A98" s="4" t="s">
        <v>521</v>
      </c>
      <c r="B98" s="4" t="s">
        <v>26</v>
      </c>
      <c r="C98" s="4" t="s">
        <v>27</v>
      </c>
      <c r="D98" s="4" t="s">
        <v>522</v>
      </c>
      <c r="E98" s="4" t="s">
        <v>523</v>
      </c>
      <c r="F98" s="6">
        <v>45261</v>
      </c>
      <c r="G98" s="6">
        <v>45264</v>
      </c>
      <c r="H98" s="4">
        <v>2</v>
      </c>
      <c r="I98" s="4">
        <v>3</v>
      </c>
      <c r="J98" s="4">
        <v>6</v>
      </c>
      <c r="K98" s="4" t="s">
        <v>30</v>
      </c>
      <c r="L98" s="4">
        <v>1482</v>
      </c>
      <c r="M98" s="4">
        <v>1482</v>
      </c>
      <c r="N98" s="4" t="s">
        <v>524</v>
      </c>
      <c r="O98" s="4" t="s">
        <v>32</v>
      </c>
      <c r="P98" s="4" t="s">
        <v>33</v>
      </c>
      <c r="Q98" s="4">
        <v>0</v>
      </c>
      <c r="R98" s="7">
        <v>45251.0000115741</v>
      </c>
      <c r="S98" s="6">
        <v>45265</v>
      </c>
      <c r="T98" s="4" t="s">
        <v>34</v>
      </c>
      <c r="U98" s="4">
        <v>1482</v>
      </c>
      <c r="V98" s="4">
        <v>0</v>
      </c>
      <c r="W98" s="4">
        <v>0</v>
      </c>
      <c r="X98" s="4" t="s">
        <v>525</v>
      </c>
      <c r="Y98" s="4" t="s">
        <v>382</v>
      </c>
    </row>
    <row r="99" s="4" customFormat="1" spans="1:25">
      <c r="A99" s="4" t="s">
        <v>505</v>
      </c>
      <c r="B99" s="4" t="s">
        <v>26</v>
      </c>
      <c r="C99" s="4" t="s">
        <v>43</v>
      </c>
      <c r="D99" s="4" t="s">
        <v>506</v>
      </c>
      <c r="E99" s="4" t="s">
        <v>507</v>
      </c>
      <c r="F99" s="6">
        <v>45261</v>
      </c>
      <c r="G99" s="6">
        <v>45264</v>
      </c>
      <c r="H99" s="4">
        <v>1</v>
      </c>
      <c r="I99" s="4">
        <v>3</v>
      </c>
      <c r="J99" s="4">
        <v>3</v>
      </c>
      <c r="K99" s="4" t="s">
        <v>30</v>
      </c>
      <c r="L99" s="4">
        <v>-7230.42</v>
      </c>
      <c r="M99" s="4">
        <v>-7230.42</v>
      </c>
      <c r="N99" s="4" t="s">
        <v>508</v>
      </c>
      <c r="O99" s="4" t="s">
        <v>32</v>
      </c>
      <c r="P99" s="4" t="s">
        <v>33</v>
      </c>
      <c r="Q99" s="4">
        <v>0</v>
      </c>
      <c r="R99" s="7">
        <v>45251.0000115741</v>
      </c>
      <c r="S99" s="6">
        <v>45265</v>
      </c>
      <c r="T99" s="4" t="s">
        <v>34</v>
      </c>
      <c r="U99" s="4">
        <v>-7230.42</v>
      </c>
      <c r="V99" s="4">
        <v>0</v>
      </c>
      <c r="W99" s="4">
        <v>0</v>
      </c>
      <c r="X99" s="4" t="s">
        <v>509</v>
      </c>
      <c r="Y99" s="4" t="s">
        <v>382</v>
      </c>
    </row>
    <row r="100" s="4" customFormat="1" spans="1:25">
      <c r="A100" s="4" t="s">
        <v>526</v>
      </c>
      <c r="B100" s="4" t="s">
        <v>26</v>
      </c>
      <c r="C100" s="4" t="s">
        <v>27</v>
      </c>
      <c r="D100" s="4" t="s">
        <v>527</v>
      </c>
      <c r="E100" s="4" t="s">
        <v>528</v>
      </c>
      <c r="F100" s="6">
        <v>45262</v>
      </c>
      <c r="G100" s="6">
        <v>45264</v>
      </c>
      <c r="H100" s="4">
        <v>1</v>
      </c>
      <c r="I100" s="4">
        <v>2</v>
      </c>
      <c r="J100" s="4">
        <v>2</v>
      </c>
      <c r="K100" s="4" t="s">
        <v>30</v>
      </c>
      <c r="L100" s="4">
        <v>666</v>
      </c>
      <c r="M100" s="4">
        <v>666</v>
      </c>
      <c r="N100" s="4" t="s">
        <v>529</v>
      </c>
      <c r="O100" s="4" t="s">
        <v>32</v>
      </c>
      <c r="P100" s="4" t="s">
        <v>33</v>
      </c>
      <c r="Q100" s="4">
        <v>0</v>
      </c>
      <c r="R100" s="7">
        <v>45252.0000115741</v>
      </c>
      <c r="S100" s="6">
        <v>45265</v>
      </c>
      <c r="T100" s="4" t="s">
        <v>34</v>
      </c>
      <c r="U100" s="4">
        <v>666</v>
      </c>
      <c r="V100" s="4">
        <v>0</v>
      </c>
      <c r="W100" s="4">
        <v>0</v>
      </c>
      <c r="X100" s="4" t="s">
        <v>530</v>
      </c>
      <c r="Y100" s="4" t="s">
        <v>531</v>
      </c>
    </row>
    <row r="101" s="4" customFormat="1" spans="1:25">
      <c r="A101" s="4" t="s">
        <v>532</v>
      </c>
      <c r="B101" s="4" t="s">
        <v>26</v>
      </c>
      <c r="C101" s="4" t="s">
        <v>27</v>
      </c>
      <c r="D101" s="4" t="s">
        <v>533</v>
      </c>
      <c r="E101" s="4" t="s">
        <v>534</v>
      </c>
      <c r="F101" s="6">
        <v>45262</v>
      </c>
      <c r="G101" s="6">
        <v>45264</v>
      </c>
      <c r="H101" s="4">
        <v>1</v>
      </c>
      <c r="I101" s="4">
        <v>2</v>
      </c>
      <c r="J101" s="4">
        <v>2</v>
      </c>
      <c r="K101" s="4" t="s">
        <v>30</v>
      </c>
      <c r="L101" s="4">
        <v>100</v>
      </c>
      <c r="M101" s="4">
        <v>100</v>
      </c>
      <c r="N101" s="4" t="s">
        <v>535</v>
      </c>
      <c r="O101" s="4" t="s">
        <v>32</v>
      </c>
      <c r="P101" s="4" t="s">
        <v>33</v>
      </c>
      <c r="Q101" s="4">
        <v>0</v>
      </c>
      <c r="R101" s="7">
        <v>45252.0000115741</v>
      </c>
      <c r="S101" s="6">
        <v>45265</v>
      </c>
      <c r="T101" s="4" t="s">
        <v>34</v>
      </c>
      <c r="U101" s="4">
        <v>100</v>
      </c>
      <c r="V101" s="4">
        <v>0</v>
      </c>
      <c r="W101" s="4">
        <v>0</v>
      </c>
      <c r="X101" s="4" t="s">
        <v>382</v>
      </c>
      <c r="Y101" s="4" t="s">
        <v>382</v>
      </c>
    </row>
    <row r="102" s="4" customFormat="1" spans="1:25">
      <c r="A102" s="4" t="s">
        <v>536</v>
      </c>
      <c r="B102" s="4" t="s">
        <v>26</v>
      </c>
      <c r="C102" s="4" t="s">
        <v>27</v>
      </c>
      <c r="D102" s="4" t="s">
        <v>537</v>
      </c>
      <c r="E102" s="4" t="s">
        <v>538</v>
      </c>
      <c r="F102" s="6">
        <v>45263</v>
      </c>
      <c r="G102" s="6">
        <v>45264</v>
      </c>
      <c r="H102" s="4">
        <v>1</v>
      </c>
      <c r="I102" s="4">
        <v>1</v>
      </c>
      <c r="J102" s="4">
        <v>1</v>
      </c>
      <c r="K102" s="4" t="s">
        <v>30</v>
      </c>
      <c r="L102" s="4">
        <v>485</v>
      </c>
      <c r="M102" s="4">
        <v>485</v>
      </c>
      <c r="N102" s="4" t="s">
        <v>539</v>
      </c>
      <c r="O102" s="4" t="s">
        <v>32</v>
      </c>
      <c r="P102" s="4" t="s">
        <v>33</v>
      </c>
      <c r="Q102" s="4">
        <v>0</v>
      </c>
      <c r="R102" s="7">
        <v>45252.0000115741</v>
      </c>
      <c r="S102" s="6">
        <v>45265</v>
      </c>
      <c r="T102" s="4" t="s">
        <v>34</v>
      </c>
      <c r="U102" s="4">
        <v>485</v>
      </c>
      <c r="V102" s="4">
        <v>0</v>
      </c>
      <c r="W102" s="4">
        <v>0</v>
      </c>
      <c r="X102" s="4" t="s">
        <v>540</v>
      </c>
      <c r="Y102" s="4" t="s">
        <v>541</v>
      </c>
    </row>
    <row r="103" s="4" customFormat="1" spans="1:25">
      <c r="A103" s="4" t="s">
        <v>542</v>
      </c>
      <c r="B103" s="4" t="s">
        <v>26</v>
      </c>
      <c r="C103" s="4" t="s">
        <v>27</v>
      </c>
      <c r="D103" s="4" t="s">
        <v>543</v>
      </c>
      <c r="E103" s="4" t="s">
        <v>544</v>
      </c>
      <c r="F103" s="6">
        <v>45262</v>
      </c>
      <c r="G103" s="6">
        <v>45264</v>
      </c>
      <c r="H103" s="4">
        <v>1</v>
      </c>
      <c r="I103" s="4">
        <v>2</v>
      </c>
      <c r="J103" s="4">
        <v>2</v>
      </c>
      <c r="K103" s="4" t="s">
        <v>30</v>
      </c>
      <c r="L103" s="4">
        <v>2312</v>
      </c>
      <c r="M103" s="4">
        <v>2312</v>
      </c>
      <c r="N103" s="4" t="s">
        <v>545</v>
      </c>
      <c r="O103" s="4" t="s">
        <v>32</v>
      </c>
      <c r="P103" s="4" t="s">
        <v>33</v>
      </c>
      <c r="Q103" s="4">
        <v>0</v>
      </c>
      <c r="R103" s="7">
        <v>45252.0000115741</v>
      </c>
      <c r="S103" s="6">
        <v>45265</v>
      </c>
      <c r="T103" s="4" t="s">
        <v>34</v>
      </c>
      <c r="U103" s="4">
        <v>2312</v>
      </c>
      <c r="V103" s="4">
        <v>0</v>
      </c>
      <c r="W103" s="4">
        <v>0</v>
      </c>
      <c r="X103" s="4" t="s">
        <v>546</v>
      </c>
      <c r="Y103" s="4" t="s">
        <v>547</v>
      </c>
    </row>
    <row r="104" s="4" customFormat="1" spans="1:25">
      <c r="A104" s="4" t="s">
        <v>548</v>
      </c>
      <c r="B104" s="4" t="s">
        <v>26</v>
      </c>
      <c r="C104" s="4" t="s">
        <v>27</v>
      </c>
      <c r="D104" s="4" t="s">
        <v>549</v>
      </c>
      <c r="E104" s="4" t="s">
        <v>550</v>
      </c>
      <c r="F104" s="6">
        <v>45262</v>
      </c>
      <c r="G104" s="6">
        <v>45264</v>
      </c>
      <c r="H104" s="4">
        <v>1</v>
      </c>
      <c r="I104" s="4">
        <v>2</v>
      </c>
      <c r="J104" s="4">
        <v>2</v>
      </c>
      <c r="K104" s="4" t="s">
        <v>30</v>
      </c>
      <c r="L104" s="4">
        <v>1095</v>
      </c>
      <c r="M104" s="4">
        <v>1095</v>
      </c>
      <c r="N104" s="4" t="s">
        <v>551</v>
      </c>
      <c r="O104" s="4" t="s">
        <v>32</v>
      </c>
      <c r="P104" s="4" t="s">
        <v>33</v>
      </c>
      <c r="Q104" s="4">
        <v>0</v>
      </c>
      <c r="R104" s="7">
        <v>45253</v>
      </c>
      <c r="S104" s="6">
        <v>45265</v>
      </c>
      <c r="T104" s="4" t="s">
        <v>34</v>
      </c>
      <c r="U104" s="4">
        <v>1095</v>
      </c>
      <c r="V104" s="4">
        <v>0</v>
      </c>
      <c r="W104" s="4">
        <v>0</v>
      </c>
      <c r="X104" s="4" t="s">
        <v>552</v>
      </c>
      <c r="Y104" s="4" t="s">
        <v>553</v>
      </c>
    </row>
    <row r="105" s="4" customFormat="1" spans="1:25">
      <c r="A105" s="4" t="s">
        <v>554</v>
      </c>
      <c r="B105" s="4" t="s">
        <v>26</v>
      </c>
      <c r="C105" s="4" t="s">
        <v>27</v>
      </c>
      <c r="D105" s="4" t="s">
        <v>555</v>
      </c>
      <c r="E105" s="4" t="s">
        <v>556</v>
      </c>
      <c r="F105" s="6">
        <v>45262</v>
      </c>
      <c r="G105" s="6">
        <v>45264</v>
      </c>
      <c r="H105" s="4">
        <v>5</v>
      </c>
      <c r="I105" s="4">
        <v>2</v>
      </c>
      <c r="J105" s="4">
        <v>10</v>
      </c>
      <c r="K105" s="4" t="s">
        <v>30</v>
      </c>
      <c r="L105" s="4">
        <v>5860</v>
      </c>
      <c r="M105" s="4">
        <v>5860</v>
      </c>
      <c r="N105" s="4" t="s">
        <v>557</v>
      </c>
      <c r="O105" s="4" t="s">
        <v>32</v>
      </c>
      <c r="P105" s="4" t="s">
        <v>33</v>
      </c>
      <c r="Q105" s="4">
        <v>0</v>
      </c>
      <c r="R105" s="7">
        <v>45253</v>
      </c>
      <c r="S105" s="6">
        <v>45265</v>
      </c>
      <c r="T105" s="4" t="s">
        <v>34</v>
      </c>
      <c r="U105" s="4">
        <v>5860</v>
      </c>
      <c r="V105" s="4">
        <v>0</v>
      </c>
      <c r="W105" s="4">
        <v>0</v>
      </c>
      <c r="X105" s="4" t="s">
        <v>558</v>
      </c>
      <c r="Y105" s="4" t="s">
        <v>559</v>
      </c>
    </row>
    <row r="106" s="4" customFormat="1" spans="1:25">
      <c r="A106" s="4" t="s">
        <v>560</v>
      </c>
      <c r="B106" s="4" t="s">
        <v>26</v>
      </c>
      <c r="C106" s="4" t="s">
        <v>27</v>
      </c>
      <c r="D106" s="4" t="s">
        <v>561</v>
      </c>
      <c r="E106" s="4" t="s">
        <v>562</v>
      </c>
      <c r="F106" s="6">
        <v>45261</v>
      </c>
      <c r="G106" s="6">
        <v>45264</v>
      </c>
      <c r="H106" s="4">
        <v>1</v>
      </c>
      <c r="I106" s="4">
        <v>3</v>
      </c>
      <c r="J106" s="4">
        <v>3</v>
      </c>
      <c r="K106" s="4" t="s">
        <v>30</v>
      </c>
      <c r="L106" s="4">
        <v>813</v>
      </c>
      <c r="M106" s="4">
        <v>813</v>
      </c>
      <c r="N106" s="4" t="s">
        <v>563</v>
      </c>
      <c r="O106" s="4" t="s">
        <v>32</v>
      </c>
      <c r="P106" s="4" t="s">
        <v>33</v>
      </c>
      <c r="Q106" s="4">
        <v>0</v>
      </c>
      <c r="R106" s="7">
        <v>45253</v>
      </c>
      <c r="S106" s="6">
        <v>45265</v>
      </c>
      <c r="T106" s="4" t="s">
        <v>34</v>
      </c>
      <c r="U106" s="4">
        <v>813</v>
      </c>
      <c r="V106" s="4">
        <v>0</v>
      </c>
      <c r="W106" s="4">
        <v>0</v>
      </c>
      <c r="X106" s="4" t="s">
        <v>564</v>
      </c>
      <c r="Y106" s="4" t="s">
        <v>565</v>
      </c>
    </row>
    <row r="107" s="4" customFormat="1" spans="1:25">
      <c r="A107" s="4" t="s">
        <v>566</v>
      </c>
      <c r="B107" s="4" t="s">
        <v>26</v>
      </c>
      <c r="C107" s="4" t="s">
        <v>27</v>
      </c>
      <c r="D107" s="4" t="s">
        <v>555</v>
      </c>
      <c r="E107" s="4" t="s">
        <v>567</v>
      </c>
      <c r="F107" s="6">
        <v>45262</v>
      </c>
      <c r="G107" s="6">
        <v>45264</v>
      </c>
      <c r="H107" s="4">
        <v>3</v>
      </c>
      <c r="I107" s="4">
        <v>2</v>
      </c>
      <c r="J107" s="4">
        <v>6</v>
      </c>
      <c r="K107" s="4" t="s">
        <v>30</v>
      </c>
      <c r="L107" s="4">
        <v>3516</v>
      </c>
      <c r="M107" s="4">
        <v>3516</v>
      </c>
      <c r="N107" s="4" t="s">
        <v>568</v>
      </c>
      <c r="O107" s="4" t="s">
        <v>32</v>
      </c>
      <c r="P107" s="4" t="s">
        <v>33</v>
      </c>
      <c r="Q107" s="4">
        <v>0</v>
      </c>
      <c r="R107" s="7">
        <v>45253.0000115741</v>
      </c>
      <c r="S107" s="6">
        <v>45265</v>
      </c>
      <c r="T107" s="4" t="s">
        <v>34</v>
      </c>
      <c r="U107" s="4">
        <v>3516</v>
      </c>
      <c r="V107" s="4">
        <v>0</v>
      </c>
      <c r="W107" s="4">
        <v>0</v>
      </c>
      <c r="X107" s="4" t="s">
        <v>569</v>
      </c>
      <c r="Y107" s="4" t="s">
        <v>570</v>
      </c>
    </row>
    <row r="108" s="4" customFormat="1" spans="1:25">
      <c r="A108" s="4" t="s">
        <v>571</v>
      </c>
      <c r="B108" s="4" t="s">
        <v>26</v>
      </c>
      <c r="C108" s="4" t="s">
        <v>27</v>
      </c>
      <c r="D108" s="4" t="s">
        <v>561</v>
      </c>
      <c r="E108" s="4" t="s">
        <v>562</v>
      </c>
      <c r="F108" s="6">
        <v>45261</v>
      </c>
      <c r="G108" s="6">
        <v>45264</v>
      </c>
      <c r="H108" s="4">
        <v>1</v>
      </c>
      <c r="I108" s="4">
        <v>3</v>
      </c>
      <c r="J108" s="4">
        <v>3</v>
      </c>
      <c r="K108" s="4" t="s">
        <v>30</v>
      </c>
      <c r="L108" s="4">
        <v>813</v>
      </c>
      <c r="M108" s="4">
        <v>813</v>
      </c>
      <c r="N108" s="4" t="s">
        <v>572</v>
      </c>
      <c r="O108" s="4" t="s">
        <v>32</v>
      </c>
      <c r="P108" s="4" t="s">
        <v>33</v>
      </c>
      <c r="Q108" s="4">
        <v>0</v>
      </c>
      <c r="R108" s="7">
        <v>45253</v>
      </c>
      <c r="S108" s="6">
        <v>45265</v>
      </c>
      <c r="T108" s="4" t="s">
        <v>34</v>
      </c>
      <c r="U108" s="4">
        <v>813</v>
      </c>
      <c r="V108" s="4">
        <v>0</v>
      </c>
      <c r="W108" s="4">
        <v>0</v>
      </c>
      <c r="X108" s="4" t="s">
        <v>573</v>
      </c>
      <c r="Y108" s="4" t="s">
        <v>382</v>
      </c>
    </row>
    <row r="109" s="4" customFormat="1" spans="1:25">
      <c r="A109" s="4" t="s">
        <v>571</v>
      </c>
      <c r="B109" s="4" t="s">
        <v>26</v>
      </c>
      <c r="C109" s="4" t="s">
        <v>43</v>
      </c>
      <c r="D109" s="4" t="s">
        <v>561</v>
      </c>
      <c r="E109" s="4" t="s">
        <v>562</v>
      </c>
      <c r="F109" s="6">
        <v>45261</v>
      </c>
      <c r="G109" s="6">
        <v>45264</v>
      </c>
      <c r="H109" s="4">
        <v>1</v>
      </c>
      <c r="I109" s="4">
        <v>3</v>
      </c>
      <c r="J109" s="4">
        <v>3</v>
      </c>
      <c r="K109" s="4" t="s">
        <v>30</v>
      </c>
      <c r="L109" s="4">
        <v>-813</v>
      </c>
      <c r="M109" s="4">
        <v>-813</v>
      </c>
      <c r="N109" s="4" t="s">
        <v>572</v>
      </c>
      <c r="O109" s="4" t="s">
        <v>32</v>
      </c>
      <c r="P109" s="4" t="s">
        <v>33</v>
      </c>
      <c r="Q109" s="4">
        <v>0</v>
      </c>
      <c r="R109" s="7">
        <v>45253</v>
      </c>
      <c r="S109" s="6">
        <v>45265</v>
      </c>
      <c r="T109" s="4" t="s">
        <v>34</v>
      </c>
      <c r="U109" s="4">
        <v>-813</v>
      </c>
      <c r="V109" s="4">
        <v>0</v>
      </c>
      <c r="W109" s="4">
        <v>0</v>
      </c>
      <c r="X109" s="4" t="s">
        <v>573</v>
      </c>
      <c r="Y109" s="4" t="s">
        <v>382</v>
      </c>
    </row>
    <row r="110" s="4" customFormat="1" spans="1:25">
      <c r="A110" s="4" t="s">
        <v>574</v>
      </c>
      <c r="B110" s="4" t="s">
        <v>26</v>
      </c>
      <c r="C110" s="4" t="s">
        <v>27</v>
      </c>
      <c r="D110" s="4" t="s">
        <v>561</v>
      </c>
      <c r="E110" s="4" t="s">
        <v>562</v>
      </c>
      <c r="F110" s="6">
        <v>45261</v>
      </c>
      <c r="G110" s="6">
        <v>45264</v>
      </c>
      <c r="H110" s="4">
        <v>1</v>
      </c>
      <c r="I110" s="4">
        <v>3</v>
      </c>
      <c r="J110" s="4">
        <v>3</v>
      </c>
      <c r="K110" s="4" t="s">
        <v>30</v>
      </c>
      <c r="L110" s="4">
        <v>813</v>
      </c>
      <c r="M110" s="4">
        <v>813</v>
      </c>
      <c r="N110" s="4" t="s">
        <v>572</v>
      </c>
      <c r="O110" s="4" t="s">
        <v>32</v>
      </c>
      <c r="P110" s="4" t="s">
        <v>33</v>
      </c>
      <c r="Q110" s="4">
        <v>0</v>
      </c>
      <c r="R110" s="7">
        <v>45253</v>
      </c>
      <c r="S110" s="6">
        <v>45265</v>
      </c>
      <c r="T110" s="4" t="s">
        <v>34</v>
      </c>
      <c r="U110" s="4">
        <v>813</v>
      </c>
      <c r="V110" s="4">
        <v>0</v>
      </c>
      <c r="W110" s="4">
        <v>0</v>
      </c>
      <c r="X110" s="4" t="s">
        <v>575</v>
      </c>
      <c r="Y110" s="4" t="s">
        <v>576</v>
      </c>
    </row>
    <row r="111" s="4" customFormat="1" spans="1:25">
      <c r="A111" s="4" t="s">
        <v>577</v>
      </c>
      <c r="B111" s="4" t="s">
        <v>26</v>
      </c>
      <c r="C111" s="4" t="s">
        <v>27</v>
      </c>
      <c r="D111" s="4" t="s">
        <v>578</v>
      </c>
      <c r="E111" s="4" t="s">
        <v>579</v>
      </c>
      <c r="F111" s="6">
        <v>45262</v>
      </c>
      <c r="G111" s="6">
        <v>45264</v>
      </c>
      <c r="H111" s="4">
        <v>1</v>
      </c>
      <c r="I111" s="4">
        <v>2</v>
      </c>
      <c r="J111" s="4">
        <v>2</v>
      </c>
      <c r="K111" s="4" t="s">
        <v>30</v>
      </c>
      <c r="L111" s="4">
        <v>1472</v>
      </c>
      <c r="M111" s="4">
        <v>1472</v>
      </c>
      <c r="N111" s="4" t="s">
        <v>580</v>
      </c>
      <c r="O111" s="4" t="s">
        <v>32</v>
      </c>
      <c r="P111" s="4" t="s">
        <v>33</v>
      </c>
      <c r="Q111" s="4">
        <v>0</v>
      </c>
      <c r="R111" s="7">
        <v>45253.0000115741</v>
      </c>
      <c r="S111" s="6">
        <v>45265</v>
      </c>
      <c r="T111" s="4" t="s">
        <v>34</v>
      </c>
      <c r="U111" s="4">
        <v>1472</v>
      </c>
      <c r="V111" s="4">
        <v>0</v>
      </c>
      <c r="W111" s="4">
        <v>0</v>
      </c>
      <c r="X111" s="4" t="s">
        <v>581</v>
      </c>
      <c r="Y111" s="4" t="s">
        <v>582</v>
      </c>
    </row>
    <row r="112" s="4" customFormat="1" spans="1:25">
      <c r="A112" s="4" t="s">
        <v>583</v>
      </c>
      <c r="B112" s="4" t="s">
        <v>26</v>
      </c>
      <c r="C112" s="4" t="s">
        <v>27</v>
      </c>
      <c r="D112" s="4" t="s">
        <v>584</v>
      </c>
      <c r="E112" s="4" t="s">
        <v>585</v>
      </c>
      <c r="F112" s="6">
        <v>45261</v>
      </c>
      <c r="G112" s="6">
        <v>45264</v>
      </c>
      <c r="H112" s="4">
        <v>1</v>
      </c>
      <c r="I112" s="4">
        <v>3</v>
      </c>
      <c r="J112" s="4">
        <v>3</v>
      </c>
      <c r="K112" s="4" t="s">
        <v>30</v>
      </c>
      <c r="L112" s="4">
        <v>2016</v>
      </c>
      <c r="M112" s="4">
        <v>2016</v>
      </c>
      <c r="N112" s="4" t="s">
        <v>586</v>
      </c>
      <c r="O112" s="4" t="s">
        <v>32</v>
      </c>
      <c r="P112" s="4" t="s">
        <v>33</v>
      </c>
      <c r="Q112" s="4">
        <v>0</v>
      </c>
      <c r="R112" s="7">
        <v>45253</v>
      </c>
      <c r="S112" s="6">
        <v>45265</v>
      </c>
      <c r="T112" s="4" t="s">
        <v>34</v>
      </c>
      <c r="U112" s="4">
        <v>2016</v>
      </c>
      <c r="V112" s="4">
        <v>0</v>
      </c>
      <c r="W112" s="4">
        <v>0</v>
      </c>
      <c r="X112" s="4" t="s">
        <v>587</v>
      </c>
      <c r="Y112" s="4" t="s">
        <v>588</v>
      </c>
    </row>
    <row r="113" s="4" customFormat="1" spans="1:25">
      <c r="A113" s="4" t="s">
        <v>589</v>
      </c>
      <c r="B113" s="4" t="s">
        <v>26</v>
      </c>
      <c r="C113" s="4" t="s">
        <v>27</v>
      </c>
      <c r="D113" s="4" t="s">
        <v>238</v>
      </c>
      <c r="E113" s="4" t="s">
        <v>239</v>
      </c>
      <c r="F113" s="6">
        <v>45260</v>
      </c>
      <c r="G113" s="6">
        <v>45264</v>
      </c>
      <c r="H113" s="4">
        <v>1</v>
      </c>
      <c r="I113" s="4">
        <v>4</v>
      </c>
      <c r="J113" s="4">
        <v>4</v>
      </c>
      <c r="K113" s="4" t="s">
        <v>30</v>
      </c>
      <c r="L113" s="4">
        <v>3340</v>
      </c>
      <c r="M113" s="4">
        <v>3340</v>
      </c>
      <c r="N113" s="4" t="s">
        <v>590</v>
      </c>
      <c r="O113" s="4" t="s">
        <v>32</v>
      </c>
      <c r="P113" s="4" t="s">
        <v>33</v>
      </c>
      <c r="Q113" s="4">
        <v>0</v>
      </c>
      <c r="R113" s="7">
        <v>45253</v>
      </c>
      <c r="S113" s="6">
        <v>45265</v>
      </c>
      <c r="T113" s="4" t="s">
        <v>34</v>
      </c>
      <c r="U113" s="4">
        <v>3340</v>
      </c>
      <c r="V113" s="4">
        <v>0</v>
      </c>
      <c r="W113" s="4">
        <v>0</v>
      </c>
      <c r="X113" s="4" t="s">
        <v>591</v>
      </c>
      <c r="Y113" s="4" t="s">
        <v>592</v>
      </c>
    </row>
    <row r="114" s="4" customFormat="1" spans="1:25">
      <c r="A114" s="4" t="s">
        <v>593</v>
      </c>
      <c r="B114" s="4" t="s">
        <v>26</v>
      </c>
      <c r="C114" s="4" t="s">
        <v>27</v>
      </c>
      <c r="D114" s="4" t="s">
        <v>594</v>
      </c>
      <c r="E114" s="4" t="s">
        <v>595</v>
      </c>
      <c r="F114" s="6">
        <v>45262</v>
      </c>
      <c r="G114" s="6">
        <v>45264</v>
      </c>
      <c r="H114" s="4">
        <v>3</v>
      </c>
      <c r="I114" s="4">
        <v>2</v>
      </c>
      <c r="J114" s="4">
        <v>6</v>
      </c>
      <c r="K114" s="4" t="s">
        <v>30</v>
      </c>
      <c r="L114" s="4">
        <v>1920</v>
      </c>
      <c r="M114" s="4">
        <v>1920</v>
      </c>
      <c r="N114" s="4" t="s">
        <v>596</v>
      </c>
      <c r="O114" s="4" t="s">
        <v>32</v>
      </c>
      <c r="P114" s="4" t="s">
        <v>33</v>
      </c>
      <c r="Q114" s="4">
        <v>0</v>
      </c>
      <c r="R114" s="7">
        <v>45253.0000115741</v>
      </c>
      <c r="S114" s="6">
        <v>45265</v>
      </c>
      <c r="T114" s="4" t="s">
        <v>34</v>
      </c>
      <c r="U114" s="4">
        <v>1920</v>
      </c>
      <c r="V114" s="4">
        <v>0</v>
      </c>
      <c r="W114" s="4">
        <v>0</v>
      </c>
      <c r="X114" s="4" t="s">
        <v>597</v>
      </c>
      <c r="Y114" s="4" t="s">
        <v>598</v>
      </c>
    </row>
    <row r="115" s="4" customFormat="1" spans="1:25">
      <c r="A115" s="4" t="s">
        <v>599</v>
      </c>
      <c r="B115" s="4" t="s">
        <v>26</v>
      </c>
      <c r="C115" s="4" t="s">
        <v>27</v>
      </c>
      <c r="D115" s="4" t="s">
        <v>177</v>
      </c>
      <c r="E115" s="4" t="s">
        <v>434</v>
      </c>
      <c r="F115" s="6">
        <v>45260</v>
      </c>
      <c r="G115" s="6">
        <v>45264</v>
      </c>
      <c r="H115" s="4">
        <v>2</v>
      </c>
      <c r="I115" s="4">
        <v>4</v>
      </c>
      <c r="J115" s="4">
        <v>8</v>
      </c>
      <c r="K115" s="4" t="s">
        <v>30</v>
      </c>
      <c r="L115" s="4">
        <v>2260</v>
      </c>
      <c r="M115" s="4">
        <v>2260</v>
      </c>
      <c r="N115" s="4" t="s">
        <v>600</v>
      </c>
      <c r="O115" s="4" t="s">
        <v>32</v>
      </c>
      <c r="P115" s="4" t="s">
        <v>33</v>
      </c>
      <c r="Q115" s="4">
        <v>0</v>
      </c>
      <c r="R115" s="7">
        <v>45254</v>
      </c>
      <c r="S115" s="6">
        <v>45265</v>
      </c>
      <c r="T115" s="4" t="s">
        <v>34</v>
      </c>
      <c r="U115" s="4">
        <v>2260</v>
      </c>
      <c r="V115" s="4">
        <v>0</v>
      </c>
      <c r="W115" s="4">
        <v>0</v>
      </c>
      <c r="X115" s="4" t="s">
        <v>601</v>
      </c>
      <c r="Y115" s="4" t="s">
        <v>602</v>
      </c>
    </row>
    <row r="116" s="4" customFormat="1" spans="1:25">
      <c r="A116" s="4" t="s">
        <v>603</v>
      </c>
      <c r="B116" s="4" t="s">
        <v>26</v>
      </c>
      <c r="C116" s="4" t="s">
        <v>27</v>
      </c>
      <c r="D116" s="4" t="s">
        <v>129</v>
      </c>
      <c r="E116" s="4" t="s">
        <v>604</v>
      </c>
      <c r="F116" s="6">
        <v>45263</v>
      </c>
      <c r="G116" s="6">
        <v>45264</v>
      </c>
      <c r="H116" s="4">
        <v>1</v>
      </c>
      <c r="I116" s="4">
        <v>1</v>
      </c>
      <c r="J116" s="4">
        <v>1</v>
      </c>
      <c r="K116" s="4" t="s">
        <v>30</v>
      </c>
      <c r="L116" s="4">
        <v>1550</v>
      </c>
      <c r="M116" s="4">
        <v>1550</v>
      </c>
      <c r="N116" s="4" t="s">
        <v>605</v>
      </c>
      <c r="O116" s="4" t="s">
        <v>32</v>
      </c>
      <c r="P116" s="4" t="s">
        <v>33</v>
      </c>
      <c r="Q116" s="4">
        <v>0</v>
      </c>
      <c r="R116" s="7">
        <v>45254.0000115741</v>
      </c>
      <c r="S116" s="6">
        <v>45265</v>
      </c>
      <c r="T116" s="4" t="s">
        <v>34</v>
      </c>
      <c r="U116" s="4">
        <v>1550</v>
      </c>
      <c r="V116" s="4">
        <v>0</v>
      </c>
      <c r="W116" s="4">
        <v>0</v>
      </c>
      <c r="X116" s="4" t="s">
        <v>606</v>
      </c>
      <c r="Y116" s="4" t="s">
        <v>607</v>
      </c>
    </row>
    <row r="117" s="4" customFormat="1" spans="1:25">
      <c r="A117" s="4" t="s">
        <v>306</v>
      </c>
      <c r="B117" s="4" t="s">
        <v>26</v>
      </c>
      <c r="C117" s="4" t="s">
        <v>43</v>
      </c>
      <c r="D117" s="4" t="s">
        <v>307</v>
      </c>
      <c r="E117" s="4" t="s">
        <v>308</v>
      </c>
      <c r="F117" s="6">
        <v>45261</v>
      </c>
      <c r="G117" s="6">
        <v>45264</v>
      </c>
      <c r="H117" s="4">
        <v>1</v>
      </c>
      <c r="I117" s="4">
        <v>3</v>
      </c>
      <c r="J117" s="4">
        <v>3</v>
      </c>
      <c r="K117" s="4" t="s">
        <v>30</v>
      </c>
      <c r="L117" s="4">
        <v>-1983</v>
      </c>
      <c r="M117" s="4">
        <v>-1983</v>
      </c>
      <c r="N117" s="4" t="s">
        <v>309</v>
      </c>
      <c r="O117" s="4" t="s">
        <v>32</v>
      </c>
      <c r="P117" s="4" t="s">
        <v>33</v>
      </c>
      <c r="Q117" s="4">
        <v>0</v>
      </c>
      <c r="R117" s="7">
        <v>45238.0000115741</v>
      </c>
      <c r="S117" s="6">
        <v>45265</v>
      </c>
      <c r="T117" s="4" t="s">
        <v>34</v>
      </c>
      <c r="U117" s="4">
        <v>-1983</v>
      </c>
      <c r="V117" s="4">
        <v>0</v>
      </c>
      <c r="W117" s="4">
        <v>0</v>
      </c>
      <c r="X117" s="4" t="s">
        <v>310</v>
      </c>
      <c r="Y117" s="4" t="s">
        <v>311</v>
      </c>
    </row>
    <row r="118" s="4" customFormat="1" spans="1:25">
      <c r="A118" s="4" t="s">
        <v>608</v>
      </c>
      <c r="B118" s="4" t="s">
        <v>26</v>
      </c>
      <c r="C118" s="4" t="s">
        <v>27</v>
      </c>
      <c r="D118" s="4" t="s">
        <v>494</v>
      </c>
      <c r="E118" s="4" t="s">
        <v>609</v>
      </c>
      <c r="F118" s="6">
        <v>45260</v>
      </c>
      <c r="G118" s="6">
        <v>45264</v>
      </c>
      <c r="H118" s="4">
        <v>1</v>
      </c>
      <c r="I118" s="4">
        <v>4</v>
      </c>
      <c r="J118" s="4">
        <v>4</v>
      </c>
      <c r="K118" s="4" t="s">
        <v>30</v>
      </c>
      <c r="L118" s="4">
        <v>1790</v>
      </c>
      <c r="M118" s="4">
        <v>1790</v>
      </c>
      <c r="N118" s="4" t="s">
        <v>610</v>
      </c>
      <c r="O118" s="4" t="s">
        <v>32</v>
      </c>
      <c r="P118" s="4" t="s">
        <v>33</v>
      </c>
      <c r="Q118" s="4">
        <v>0</v>
      </c>
      <c r="R118" s="7">
        <v>45255</v>
      </c>
      <c r="S118" s="6">
        <v>45265</v>
      </c>
      <c r="T118" s="4" t="s">
        <v>34</v>
      </c>
      <c r="U118" s="4">
        <v>1790</v>
      </c>
      <c r="V118" s="4">
        <v>0</v>
      </c>
      <c r="W118" s="4">
        <v>0</v>
      </c>
      <c r="X118" s="4" t="s">
        <v>611</v>
      </c>
      <c r="Y118" s="4" t="s">
        <v>612</v>
      </c>
    </row>
    <row r="119" s="4" customFormat="1" spans="1:25">
      <c r="A119" s="4" t="s">
        <v>613</v>
      </c>
      <c r="B119" s="4" t="s">
        <v>26</v>
      </c>
      <c r="C119" s="4" t="s">
        <v>27</v>
      </c>
      <c r="D119" s="4" t="s">
        <v>614</v>
      </c>
      <c r="E119" s="4" t="s">
        <v>615</v>
      </c>
      <c r="F119" s="6">
        <v>45263</v>
      </c>
      <c r="G119" s="6">
        <v>45264</v>
      </c>
      <c r="H119" s="4">
        <v>1</v>
      </c>
      <c r="I119" s="4">
        <v>1</v>
      </c>
      <c r="J119" s="4">
        <v>1</v>
      </c>
      <c r="K119" s="4" t="s">
        <v>30</v>
      </c>
      <c r="L119" s="4">
        <v>478</v>
      </c>
      <c r="M119" s="4">
        <v>478</v>
      </c>
      <c r="N119" s="4" t="s">
        <v>616</v>
      </c>
      <c r="O119" s="4" t="s">
        <v>32</v>
      </c>
      <c r="P119" s="4" t="s">
        <v>33</v>
      </c>
      <c r="Q119" s="4">
        <v>0</v>
      </c>
      <c r="R119" s="7">
        <v>45255.0000115741</v>
      </c>
      <c r="S119" s="6">
        <v>45265</v>
      </c>
      <c r="T119" s="4" t="s">
        <v>34</v>
      </c>
      <c r="U119" s="4">
        <v>478</v>
      </c>
      <c r="V119" s="4">
        <v>0</v>
      </c>
      <c r="W119" s="4">
        <v>0</v>
      </c>
      <c r="X119" s="4" t="s">
        <v>617</v>
      </c>
      <c r="Y119" s="4" t="s">
        <v>617</v>
      </c>
    </row>
    <row r="120" s="4" customFormat="1" spans="1:25">
      <c r="A120" s="4" t="s">
        <v>618</v>
      </c>
      <c r="B120" s="4" t="s">
        <v>26</v>
      </c>
      <c r="C120" s="4" t="s">
        <v>27</v>
      </c>
      <c r="D120" s="4" t="s">
        <v>619</v>
      </c>
      <c r="E120" s="4" t="s">
        <v>620</v>
      </c>
      <c r="F120" s="6">
        <v>45263</v>
      </c>
      <c r="G120" s="6">
        <v>45264</v>
      </c>
      <c r="H120" s="4">
        <v>1</v>
      </c>
      <c r="I120" s="4">
        <v>1</v>
      </c>
      <c r="J120" s="4">
        <v>1</v>
      </c>
      <c r="K120" s="4" t="s">
        <v>30</v>
      </c>
      <c r="L120" s="4">
        <v>1039</v>
      </c>
      <c r="M120" s="4">
        <v>1039</v>
      </c>
      <c r="N120" s="4" t="s">
        <v>621</v>
      </c>
      <c r="O120" s="4" t="s">
        <v>32</v>
      </c>
      <c r="P120" s="4" t="s">
        <v>33</v>
      </c>
      <c r="Q120" s="4">
        <v>0</v>
      </c>
      <c r="R120" s="7">
        <v>45255.0000115741</v>
      </c>
      <c r="S120" s="6">
        <v>45265</v>
      </c>
      <c r="T120" s="4" t="s">
        <v>34</v>
      </c>
      <c r="U120" s="4">
        <v>1039</v>
      </c>
      <c r="V120" s="4">
        <v>0</v>
      </c>
      <c r="W120" s="4">
        <v>0</v>
      </c>
      <c r="X120" s="4" t="s">
        <v>622</v>
      </c>
      <c r="Y120" s="4" t="s">
        <v>623</v>
      </c>
    </row>
    <row r="121" s="4" customFormat="1" spans="1:25">
      <c r="A121" s="4" t="s">
        <v>624</v>
      </c>
      <c r="B121" s="4" t="s">
        <v>26</v>
      </c>
      <c r="C121" s="4" t="s">
        <v>27</v>
      </c>
      <c r="D121" s="4" t="s">
        <v>549</v>
      </c>
      <c r="E121" s="4" t="s">
        <v>625</v>
      </c>
      <c r="F121" s="6">
        <v>45263</v>
      </c>
      <c r="G121" s="6">
        <v>45264</v>
      </c>
      <c r="H121" s="4">
        <v>1</v>
      </c>
      <c r="I121" s="4">
        <v>1</v>
      </c>
      <c r="J121" s="4">
        <v>1</v>
      </c>
      <c r="K121" s="4" t="s">
        <v>30</v>
      </c>
      <c r="L121" s="4">
        <v>513</v>
      </c>
      <c r="M121" s="4">
        <v>513</v>
      </c>
      <c r="N121" s="4" t="s">
        <v>626</v>
      </c>
      <c r="O121" s="4" t="s">
        <v>32</v>
      </c>
      <c r="P121" s="4" t="s">
        <v>33</v>
      </c>
      <c r="Q121" s="4">
        <v>0</v>
      </c>
      <c r="R121" s="7">
        <v>45256</v>
      </c>
      <c r="S121" s="6">
        <v>45265</v>
      </c>
      <c r="T121" s="4" t="s">
        <v>34</v>
      </c>
      <c r="U121" s="4">
        <v>513</v>
      </c>
      <c r="V121" s="4">
        <v>0</v>
      </c>
      <c r="W121" s="4">
        <v>0</v>
      </c>
      <c r="X121" s="4" t="s">
        <v>627</v>
      </c>
      <c r="Y121" s="4" t="s">
        <v>628</v>
      </c>
    </row>
    <row r="122" s="4" customFormat="1" spans="1:25">
      <c r="A122" s="4" t="s">
        <v>629</v>
      </c>
      <c r="B122" s="4" t="s">
        <v>26</v>
      </c>
      <c r="C122" s="4" t="s">
        <v>27</v>
      </c>
      <c r="D122" s="4" t="s">
        <v>630</v>
      </c>
      <c r="E122" s="4" t="s">
        <v>631</v>
      </c>
      <c r="F122" s="6">
        <v>45261</v>
      </c>
      <c r="G122" s="6">
        <v>45264</v>
      </c>
      <c r="H122" s="4">
        <v>1</v>
      </c>
      <c r="I122" s="4">
        <v>3</v>
      </c>
      <c r="J122" s="4">
        <v>3</v>
      </c>
      <c r="K122" s="4" t="s">
        <v>30</v>
      </c>
      <c r="L122" s="4">
        <v>615</v>
      </c>
      <c r="M122" s="4">
        <v>615</v>
      </c>
      <c r="N122" s="4" t="s">
        <v>632</v>
      </c>
      <c r="O122" s="4" t="s">
        <v>32</v>
      </c>
      <c r="P122" s="4" t="s">
        <v>33</v>
      </c>
      <c r="Q122" s="4">
        <v>0</v>
      </c>
      <c r="R122" s="7">
        <v>45256</v>
      </c>
      <c r="S122" s="6">
        <v>45265</v>
      </c>
      <c r="T122" s="4" t="s">
        <v>34</v>
      </c>
      <c r="U122" s="4">
        <v>615</v>
      </c>
      <c r="V122" s="4">
        <v>0</v>
      </c>
      <c r="W122" s="4">
        <v>0</v>
      </c>
      <c r="X122" s="4" t="s">
        <v>633</v>
      </c>
      <c r="Y122" s="4" t="s">
        <v>634</v>
      </c>
    </row>
    <row r="123" s="4" customFormat="1" spans="1:25">
      <c r="A123" s="4" t="s">
        <v>635</v>
      </c>
      <c r="B123" s="4" t="s">
        <v>26</v>
      </c>
      <c r="C123" s="4" t="s">
        <v>27</v>
      </c>
      <c r="D123" s="4" t="s">
        <v>636</v>
      </c>
      <c r="E123" s="4" t="s">
        <v>637</v>
      </c>
      <c r="F123" s="6">
        <v>45262</v>
      </c>
      <c r="G123" s="6">
        <v>45264</v>
      </c>
      <c r="H123" s="4">
        <v>1</v>
      </c>
      <c r="I123" s="4">
        <v>2</v>
      </c>
      <c r="J123" s="4">
        <v>2</v>
      </c>
      <c r="K123" s="4" t="s">
        <v>30</v>
      </c>
      <c r="L123" s="4">
        <v>1086</v>
      </c>
      <c r="M123" s="4">
        <v>1086</v>
      </c>
      <c r="N123" s="4" t="s">
        <v>638</v>
      </c>
      <c r="O123" s="4" t="s">
        <v>32</v>
      </c>
      <c r="P123" s="4" t="s">
        <v>33</v>
      </c>
      <c r="Q123" s="4">
        <v>0</v>
      </c>
      <c r="R123" s="7">
        <v>45257</v>
      </c>
      <c r="S123" s="6">
        <v>45265</v>
      </c>
      <c r="T123" s="4" t="s">
        <v>34</v>
      </c>
      <c r="U123" s="4">
        <v>1086</v>
      </c>
      <c r="V123" s="4">
        <v>0</v>
      </c>
      <c r="W123" s="4">
        <v>0</v>
      </c>
      <c r="X123" s="4" t="s">
        <v>639</v>
      </c>
      <c r="Y123" s="4" t="s">
        <v>640</v>
      </c>
    </row>
    <row r="124" s="4" customFormat="1" spans="1:25">
      <c r="A124" s="4" t="s">
        <v>641</v>
      </c>
      <c r="B124" s="4" t="s">
        <v>26</v>
      </c>
      <c r="C124" s="4" t="s">
        <v>27</v>
      </c>
      <c r="D124" s="4" t="s">
        <v>619</v>
      </c>
      <c r="E124" s="4" t="s">
        <v>642</v>
      </c>
      <c r="F124" s="6">
        <v>45263</v>
      </c>
      <c r="G124" s="6">
        <v>45264</v>
      </c>
      <c r="H124" s="4">
        <v>1</v>
      </c>
      <c r="I124" s="4">
        <v>1</v>
      </c>
      <c r="J124" s="4">
        <v>1</v>
      </c>
      <c r="K124" s="4" t="s">
        <v>30</v>
      </c>
      <c r="L124" s="4">
        <v>940</v>
      </c>
      <c r="M124" s="4">
        <v>940</v>
      </c>
      <c r="N124" s="4" t="s">
        <v>643</v>
      </c>
      <c r="O124" s="4" t="s">
        <v>32</v>
      </c>
      <c r="P124" s="4" t="s">
        <v>33</v>
      </c>
      <c r="Q124" s="4">
        <v>0</v>
      </c>
      <c r="R124" s="7">
        <v>45257</v>
      </c>
      <c r="S124" s="6">
        <v>45265</v>
      </c>
      <c r="T124" s="4" t="s">
        <v>34</v>
      </c>
      <c r="U124" s="4">
        <v>940</v>
      </c>
      <c r="V124" s="4">
        <v>0</v>
      </c>
      <c r="W124" s="4">
        <v>0</v>
      </c>
      <c r="X124" s="4" t="s">
        <v>644</v>
      </c>
      <c r="Y124" s="4" t="s">
        <v>645</v>
      </c>
    </row>
    <row r="125" s="4" customFormat="1" spans="1:25">
      <c r="A125" s="4" t="s">
        <v>646</v>
      </c>
      <c r="B125" s="4" t="s">
        <v>26</v>
      </c>
      <c r="C125" s="4" t="s">
        <v>27</v>
      </c>
      <c r="D125" s="4" t="s">
        <v>527</v>
      </c>
      <c r="E125" s="4" t="s">
        <v>647</v>
      </c>
      <c r="F125" s="6">
        <v>45261</v>
      </c>
      <c r="G125" s="6">
        <v>45264</v>
      </c>
      <c r="H125" s="4">
        <v>1</v>
      </c>
      <c r="I125" s="4">
        <v>3</v>
      </c>
      <c r="J125" s="4">
        <v>3</v>
      </c>
      <c r="K125" s="4" t="s">
        <v>30</v>
      </c>
      <c r="L125" s="4">
        <v>885</v>
      </c>
      <c r="M125" s="4">
        <v>885</v>
      </c>
      <c r="N125" s="4" t="s">
        <v>648</v>
      </c>
      <c r="O125" s="4" t="s">
        <v>32</v>
      </c>
      <c r="P125" s="4" t="s">
        <v>33</v>
      </c>
      <c r="Q125" s="4">
        <v>0</v>
      </c>
      <c r="R125" s="7">
        <v>45257</v>
      </c>
      <c r="S125" s="6">
        <v>45265</v>
      </c>
      <c r="T125" s="4" t="s">
        <v>34</v>
      </c>
      <c r="U125" s="4">
        <v>885</v>
      </c>
      <c r="V125" s="4">
        <v>0</v>
      </c>
      <c r="W125" s="4">
        <v>0</v>
      </c>
      <c r="X125" s="4" t="s">
        <v>649</v>
      </c>
      <c r="Y125" s="4" t="s">
        <v>650</v>
      </c>
    </row>
    <row r="126" s="4" customFormat="1" spans="1:25">
      <c r="A126" s="4" t="s">
        <v>651</v>
      </c>
      <c r="B126" s="4" t="s">
        <v>26</v>
      </c>
      <c r="C126" s="4" t="s">
        <v>27</v>
      </c>
      <c r="D126" s="4" t="s">
        <v>578</v>
      </c>
      <c r="E126" s="4" t="s">
        <v>652</v>
      </c>
      <c r="F126" s="6">
        <v>45261</v>
      </c>
      <c r="G126" s="6">
        <v>45264</v>
      </c>
      <c r="H126" s="4">
        <v>1</v>
      </c>
      <c r="I126" s="4">
        <v>3</v>
      </c>
      <c r="J126" s="4">
        <v>3</v>
      </c>
      <c r="K126" s="4" t="s">
        <v>30</v>
      </c>
      <c r="L126" s="4">
        <v>3498</v>
      </c>
      <c r="M126" s="4">
        <v>3498</v>
      </c>
      <c r="N126" s="4" t="s">
        <v>653</v>
      </c>
      <c r="O126" s="4" t="s">
        <v>32</v>
      </c>
      <c r="P126" s="4" t="s">
        <v>33</v>
      </c>
      <c r="Q126" s="4">
        <v>0</v>
      </c>
      <c r="R126" s="7">
        <v>45257</v>
      </c>
      <c r="S126" s="6">
        <v>45265</v>
      </c>
      <c r="T126" s="4" t="s">
        <v>34</v>
      </c>
      <c r="U126" s="4">
        <v>3498</v>
      </c>
      <c r="V126" s="4">
        <v>0</v>
      </c>
      <c r="W126" s="4">
        <v>0</v>
      </c>
      <c r="X126" s="4" t="s">
        <v>654</v>
      </c>
      <c r="Y126" s="4" t="s">
        <v>655</v>
      </c>
    </row>
    <row r="127" s="4" customFormat="1" spans="1:25">
      <c r="A127" s="4" t="s">
        <v>656</v>
      </c>
      <c r="B127" s="4" t="s">
        <v>26</v>
      </c>
      <c r="C127" s="4" t="s">
        <v>27</v>
      </c>
      <c r="D127" s="4" t="s">
        <v>657</v>
      </c>
      <c r="E127" s="4" t="s">
        <v>658</v>
      </c>
      <c r="F127" s="6">
        <v>45259</v>
      </c>
      <c r="G127" s="6">
        <v>45264</v>
      </c>
      <c r="H127" s="4">
        <v>1</v>
      </c>
      <c r="I127" s="4">
        <v>5</v>
      </c>
      <c r="J127" s="4">
        <v>5</v>
      </c>
      <c r="K127" s="4" t="s">
        <v>30</v>
      </c>
      <c r="L127" s="4">
        <v>4325</v>
      </c>
      <c r="M127" s="4">
        <v>4325</v>
      </c>
      <c r="N127" s="4" t="s">
        <v>659</v>
      </c>
      <c r="O127" s="4" t="s">
        <v>32</v>
      </c>
      <c r="P127" s="4" t="s">
        <v>33</v>
      </c>
      <c r="Q127" s="4">
        <v>0</v>
      </c>
      <c r="R127" s="7">
        <v>45257.0000115741</v>
      </c>
      <c r="S127" s="6">
        <v>45265</v>
      </c>
      <c r="T127" s="4" t="s">
        <v>34</v>
      </c>
      <c r="U127" s="4">
        <v>4325</v>
      </c>
      <c r="V127" s="4">
        <v>0</v>
      </c>
      <c r="W127" s="4">
        <v>0</v>
      </c>
      <c r="X127" s="4" t="s">
        <v>660</v>
      </c>
      <c r="Y127" s="4" t="s">
        <v>661</v>
      </c>
    </row>
    <row r="128" s="4" customFormat="1" spans="1:25">
      <c r="A128" s="4" t="s">
        <v>662</v>
      </c>
      <c r="B128" s="4" t="s">
        <v>26</v>
      </c>
      <c r="C128" s="4" t="s">
        <v>27</v>
      </c>
      <c r="D128" s="4" t="s">
        <v>189</v>
      </c>
      <c r="E128" s="4" t="s">
        <v>663</v>
      </c>
      <c r="F128" s="6">
        <v>45260</v>
      </c>
      <c r="G128" s="6">
        <v>45264</v>
      </c>
      <c r="H128" s="4">
        <v>1</v>
      </c>
      <c r="I128" s="4">
        <v>4</v>
      </c>
      <c r="J128" s="4">
        <v>4</v>
      </c>
      <c r="K128" s="4" t="s">
        <v>30</v>
      </c>
      <c r="L128" s="4">
        <v>852</v>
      </c>
      <c r="M128" s="4">
        <v>852</v>
      </c>
      <c r="N128" s="4" t="s">
        <v>664</v>
      </c>
      <c r="O128" s="4" t="s">
        <v>32</v>
      </c>
      <c r="P128" s="4" t="s">
        <v>33</v>
      </c>
      <c r="Q128" s="4">
        <v>0</v>
      </c>
      <c r="R128" s="7">
        <v>45257.0000115741</v>
      </c>
      <c r="S128" s="6">
        <v>45265</v>
      </c>
      <c r="T128" s="4" t="s">
        <v>34</v>
      </c>
      <c r="U128" s="4">
        <v>852</v>
      </c>
      <c r="V128" s="4">
        <v>0</v>
      </c>
      <c r="W128" s="4">
        <v>0</v>
      </c>
      <c r="X128" s="4" t="s">
        <v>665</v>
      </c>
      <c r="Y128" s="4" t="s">
        <v>666</v>
      </c>
    </row>
    <row r="129" s="4" customFormat="1" spans="1:25">
      <c r="A129" s="4" t="s">
        <v>667</v>
      </c>
      <c r="B129" s="4" t="s">
        <v>26</v>
      </c>
      <c r="C129" s="4" t="s">
        <v>27</v>
      </c>
      <c r="D129" s="4" t="s">
        <v>494</v>
      </c>
      <c r="E129" s="4" t="s">
        <v>495</v>
      </c>
      <c r="F129" s="6">
        <v>45259</v>
      </c>
      <c r="G129" s="6">
        <v>45264</v>
      </c>
      <c r="H129" s="4">
        <v>1</v>
      </c>
      <c r="I129" s="4">
        <v>5</v>
      </c>
      <c r="J129" s="4">
        <v>5</v>
      </c>
      <c r="K129" s="4" t="s">
        <v>30</v>
      </c>
      <c r="L129" s="4">
        <v>2250</v>
      </c>
      <c r="M129" s="4">
        <v>2250</v>
      </c>
      <c r="N129" s="4" t="s">
        <v>668</v>
      </c>
      <c r="O129" s="4" t="s">
        <v>32</v>
      </c>
      <c r="P129" s="4" t="s">
        <v>33</v>
      </c>
      <c r="Q129" s="4">
        <v>0</v>
      </c>
      <c r="R129" s="7">
        <v>45258</v>
      </c>
      <c r="S129" s="6">
        <v>45265</v>
      </c>
      <c r="T129" s="4" t="s">
        <v>34</v>
      </c>
      <c r="U129" s="4">
        <v>2250</v>
      </c>
      <c r="V129" s="4">
        <v>0</v>
      </c>
      <c r="W129" s="4">
        <v>0</v>
      </c>
      <c r="X129" s="4" t="s">
        <v>669</v>
      </c>
      <c r="Y129" s="4" t="s">
        <v>670</v>
      </c>
    </row>
    <row r="130" s="4" customFormat="1" spans="1:25">
      <c r="A130" s="4" t="s">
        <v>671</v>
      </c>
      <c r="B130" s="4" t="s">
        <v>26</v>
      </c>
      <c r="C130" s="4" t="s">
        <v>27</v>
      </c>
      <c r="D130" s="4" t="s">
        <v>238</v>
      </c>
      <c r="E130" s="4" t="s">
        <v>239</v>
      </c>
      <c r="F130" s="6">
        <v>45260</v>
      </c>
      <c r="G130" s="6">
        <v>45264</v>
      </c>
      <c r="H130" s="4">
        <v>1</v>
      </c>
      <c r="I130" s="4">
        <v>4</v>
      </c>
      <c r="J130" s="4">
        <v>4</v>
      </c>
      <c r="K130" s="4" t="s">
        <v>30</v>
      </c>
      <c r="L130" s="4">
        <v>3307</v>
      </c>
      <c r="M130" s="4">
        <v>3307</v>
      </c>
      <c r="N130" s="4" t="s">
        <v>672</v>
      </c>
      <c r="O130" s="4" t="s">
        <v>32</v>
      </c>
      <c r="P130" s="4" t="s">
        <v>33</v>
      </c>
      <c r="Q130" s="4">
        <v>0</v>
      </c>
      <c r="R130" s="7">
        <v>45258</v>
      </c>
      <c r="S130" s="6">
        <v>45265</v>
      </c>
      <c r="T130" s="4" t="s">
        <v>34</v>
      </c>
      <c r="U130" s="4">
        <v>3307</v>
      </c>
      <c r="V130" s="4">
        <v>0</v>
      </c>
      <c r="W130" s="4">
        <v>0</v>
      </c>
      <c r="X130" s="4" t="s">
        <v>673</v>
      </c>
      <c r="Y130" s="4" t="s">
        <v>674</v>
      </c>
    </row>
    <row r="131" s="4" customFormat="1" spans="1:25">
      <c r="A131" s="4" t="s">
        <v>675</v>
      </c>
      <c r="B131" s="4" t="s">
        <v>26</v>
      </c>
      <c r="C131" s="4" t="s">
        <v>27</v>
      </c>
      <c r="D131" s="4" t="s">
        <v>676</v>
      </c>
      <c r="E131" s="4" t="s">
        <v>677</v>
      </c>
      <c r="F131" s="6">
        <v>45263</v>
      </c>
      <c r="G131" s="6">
        <v>45264</v>
      </c>
      <c r="H131" s="4">
        <v>1</v>
      </c>
      <c r="I131" s="4">
        <v>1</v>
      </c>
      <c r="J131" s="4">
        <v>1</v>
      </c>
      <c r="K131" s="4" t="s">
        <v>30</v>
      </c>
      <c r="L131" s="4">
        <v>337</v>
      </c>
      <c r="M131" s="4">
        <v>337</v>
      </c>
      <c r="N131" s="4" t="s">
        <v>678</v>
      </c>
      <c r="O131" s="4" t="s">
        <v>32</v>
      </c>
      <c r="P131" s="4" t="s">
        <v>33</v>
      </c>
      <c r="Q131" s="4">
        <v>0</v>
      </c>
      <c r="R131" s="7">
        <v>45257</v>
      </c>
      <c r="S131" s="6">
        <v>45265</v>
      </c>
      <c r="T131" s="4" t="s">
        <v>34</v>
      </c>
      <c r="U131" s="4">
        <v>337</v>
      </c>
      <c r="V131" s="4">
        <v>0</v>
      </c>
      <c r="W131" s="4">
        <v>0</v>
      </c>
      <c r="X131" s="4" t="s">
        <v>679</v>
      </c>
      <c r="Y131" s="4" t="s">
        <v>680</v>
      </c>
    </row>
    <row r="132" s="4" customFormat="1" spans="1:25">
      <c r="A132" s="4" t="s">
        <v>681</v>
      </c>
      <c r="B132" s="4" t="s">
        <v>26</v>
      </c>
      <c r="C132" s="4" t="s">
        <v>27</v>
      </c>
      <c r="D132" s="4" t="s">
        <v>319</v>
      </c>
      <c r="E132" s="4" t="s">
        <v>682</v>
      </c>
      <c r="F132" s="6">
        <v>45263</v>
      </c>
      <c r="G132" s="6">
        <v>45264</v>
      </c>
      <c r="H132" s="4">
        <v>1</v>
      </c>
      <c r="I132" s="4">
        <v>1</v>
      </c>
      <c r="J132" s="4">
        <v>1</v>
      </c>
      <c r="K132" s="4" t="s">
        <v>30</v>
      </c>
      <c r="L132" s="4">
        <v>998</v>
      </c>
      <c r="M132" s="4">
        <v>998</v>
      </c>
      <c r="N132" s="4" t="s">
        <v>683</v>
      </c>
      <c r="O132" s="4" t="s">
        <v>32</v>
      </c>
      <c r="P132" s="4" t="s">
        <v>33</v>
      </c>
      <c r="Q132" s="4">
        <v>0</v>
      </c>
      <c r="R132" s="7">
        <v>45258</v>
      </c>
      <c r="S132" s="6">
        <v>45265</v>
      </c>
      <c r="T132" s="4" t="s">
        <v>34</v>
      </c>
      <c r="U132" s="4">
        <v>998</v>
      </c>
      <c r="V132" s="4">
        <v>0</v>
      </c>
      <c r="W132" s="4">
        <v>0</v>
      </c>
      <c r="X132" s="4" t="s">
        <v>684</v>
      </c>
      <c r="Y132" s="4" t="s">
        <v>685</v>
      </c>
    </row>
    <row r="133" s="4" customFormat="1" spans="1:25">
      <c r="A133" s="4" t="s">
        <v>686</v>
      </c>
      <c r="B133" s="4" t="s">
        <v>26</v>
      </c>
      <c r="C133" s="4" t="s">
        <v>27</v>
      </c>
      <c r="D133" s="4" t="s">
        <v>238</v>
      </c>
      <c r="E133" s="4" t="s">
        <v>687</v>
      </c>
      <c r="F133" s="6">
        <v>45260</v>
      </c>
      <c r="G133" s="6">
        <v>45264</v>
      </c>
      <c r="H133" s="4">
        <v>1</v>
      </c>
      <c r="I133" s="4">
        <v>4</v>
      </c>
      <c r="J133" s="4">
        <v>4</v>
      </c>
      <c r="K133" s="4" t="s">
        <v>30</v>
      </c>
      <c r="L133" s="4">
        <v>3008</v>
      </c>
      <c r="M133" s="4">
        <v>3008</v>
      </c>
      <c r="N133" s="4" t="s">
        <v>688</v>
      </c>
      <c r="O133" s="4" t="s">
        <v>32</v>
      </c>
      <c r="P133" s="4" t="s">
        <v>33</v>
      </c>
      <c r="Q133" s="4">
        <v>0</v>
      </c>
      <c r="R133" s="7">
        <v>45258.0000115741</v>
      </c>
      <c r="S133" s="6">
        <v>45265</v>
      </c>
      <c r="T133" s="4" t="s">
        <v>34</v>
      </c>
      <c r="U133" s="4">
        <v>3008</v>
      </c>
      <c r="V133" s="4">
        <v>0</v>
      </c>
      <c r="W133" s="4">
        <v>0</v>
      </c>
      <c r="X133" s="4" t="s">
        <v>689</v>
      </c>
      <c r="Y133" s="4" t="s">
        <v>690</v>
      </c>
    </row>
    <row r="134" s="4" customFormat="1" spans="1:25">
      <c r="A134" s="4" t="s">
        <v>691</v>
      </c>
      <c r="B134" s="4" t="s">
        <v>26</v>
      </c>
      <c r="C134" s="4" t="s">
        <v>27</v>
      </c>
      <c r="D134" s="4" t="s">
        <v>278</v>
      </c>
      <c r="E134" s="4" t="s">
        <v>692</v>
      </c>
      <c r="F134" s="6">
        <v>45258</v>
      </c>
      <c r="G134" s="6">
        <v>45264</v>
      </c>
      <c r="H134" s="4">
        <v>1</v>
      </c>
      <c r="I134" s="4">
        <v>6</v>
      </c>
      <c r="J134" s="4">
        <v>6</v>
      </c>
      <c r="K134" s="4" t="s">
        <v>30</v>
      </c>
      <c r="L134" s="4">
        <v>1245</v>
      </c>
      <c r="M134" s="4">
        <v>1245</v>
      </c>
      <c r="N134" s="4" t="s">
        <v>693</v>
      </c>
      <c r="O134" s="4" t="s">
        <v>32</v>
      </c>
      <c r="P134" s="4" t="s">
        <v>33</v>
      </c>
      <c r="Q134" s="4">
        <v>0</v>
      </c>
      <c r="R134" s="7">
        <v>45258.0000115741</v>
      </c>
      <c r="S134" s="6">
        <v>45265</v>
      </c>
      <c r="T134" s="4" t="s">
        <v>34</v>
      </c>
      <c r="U134" s="4">
        <v>1245</v>
      </c>
      <c r="V134" s="4">
        <v>0</v>
      </c>
      <c r="W134" s="4">
        <v>0</v>
      </c>
      <c r="X134" s="4" t="s">
        <v>694</v>
      </c>
      <c r="Y134" s="4" t="s">
        <v>695</v>
      </c>
    </row>
    <row r="135" s="4" customFormat="1" spans="1:25">
      <c r="A135" s="4" t="s">
        <v>696</v>
      </c>
      <c r="B135" s="4" t="s">
        <v>26</v>
      </c>
      <c r="C135" s="4" t="s">
        <v>27</v>
      </c>
      <c r="D135" s="4" t="s">
        <v>461</v>
      </c>
      <c r="E135" s="4" t="s">
        <v>697</v>
      </c>
      <c r="F135" s="6">
        <v>45262</v>
      </c>
      <c r="G135" s="6">
        <v>45264</v>
      </c>
      <c r="H135" s="4">
        <v>1</v>
      </c>
      <c r="I135" s="4">
        <v>2</v>
      </c>
      <c r="J135" s="4">
        <v>2</v>
      </c>
      <c r="K135" s="4" t="s">
        <v>30</v>
      </c>
      <c r="L135" s="4">
        <v>1110</v>
      </c>
      <c r="M135" s="4">
        <v>1110</v>
      </c>
      <c r="N135" s="4" t="s">
        <v>698</v>
      </c>
      <c r="O135" s="4" t="s">
        <v>32</v>
      </c>
      <c r="P135" s="4" t="s">
        <v>33</v>
      </c>
      <c r="Q135" s="4">
        <v>0</v>
      </c>
      <c r="R135" s="7">
        <v>45258</v>
      </c>
      <c r="S135" s="6">
        <v>45265</v>
      </c>
      <c r="T135" s="4" t="s">
        <v>34</v>
      </c>
      <c r="U135" s="4">
        <v>1110</v>
      </c>
      <c r="V135" s="4">
        <v>0</v>
      </c>
      <c r="W135" s="4">
        <v>0</v>
      </c>
      <c r="X135" s="4" t="s">
        <v>699</v>
      </c>
      <c r="Y135" s="4" t="s">
        <v>382</v>
      </c>
    </row>
    <row r="136" s="4" customFormat="1" spans="1:25">
      <c r="A136" s="4" t="s">
        <v>696</v>
      </c>
      <c r="B136" s="4" t="s">
        <v>26</v>
      </c>
      <c r="C136" s="4" t="s">
        <v>43</v>
      </c>
      <c r="D136" s="4" t="s">
        <v>461</v>
      </c>
      <c r="E136" s="4" t="s">
        <v>697</v>
      </c>
      <c r="F136" s="6">
        <v>45262</v>
      </c>
      <c r="G136" s="6">
        <v>45264</v>
      </c>
      <c r="H136" s="4">
        <v>1</v>
      </c>
      <c r="I136" s="4">
        <v>2</v>
      </c>
      <c r="J136" s="4">
        <v>2</v>
      </c>
      <c r="K136" s="4" t="s">
        <v>30</v>
      </c>
      <c r="L136" s="4">
        <v>-1110</v>
      </c>
      <c r="M136" s="4">
        <v>-1110</v>
      </c>
      <c r="N136" s="4" t="s">
        <v>698</v>
      </c>
      <c r="O136" s="4" t="s">
        <v>32</v>
      </c>
      <c r="P136" s="4" t="s">
        <v>33</v>
      </c>
      <c r="Q136" s="4">
        <v>0</v>
      </c>
      <c r="R136" s="7">
        <v>45258</v>
      </c>
      <c r="S136" s="6">
        <v>45265</v>
      </c>
      <c r="T136" s="4" t="s">
        <v>34</v>
      </c>
      <c r="U136" s="4">
        <v>-1110</v>
      </c>
      <c r="V136" s="4">
        <v>0</v>
      </c>
      <c r="W136" s="4">
        <v>0</v>
      </c>
      <c r="X136" s="4" t="s">
        <v>699</v>
      </c>
      <c r="Y136" s="4" t="s">
        <v>382</v>
      </c>
    </row>
    <row r="137" s="4" customFormat="1" spans="1:25">
      <c r="A137" s="4" t="s">
        <v>700</v>
      </c>
      <c r="B137" s="4" t="s">
        <v>26</v>
      </c>
      <c r="C137" s="4" t="s">
        <v>27</v>
      </c>
      <c r="D137" s="4" t="s">
        <v>461</v>
      </c>
      <c r="E137" s="4" t="s">
        <v>462</v>
      </c>
      <c r="F137" s="6">
        <v>45262</v>
      </c>
      <c r="G137" s="6">
        <v>45264</v>
      </c>
      <c r="H137" s="4">
        <v>1</v>
      </c>
      <c r="I137" s="4">
        <v>2</v>
      </c>
      <c r="J137" s="4">
        <v>2</v>
      </c>
      <c r="K137" s="4" t="s">
        <v>30</v>
      </c>
      <c r="L137" s="4">
        <v>1110</v>
      </c>
      <c r="M137" s="4">
        <v>1110</v>
      </c>
      <c r="N137" s="4" t="s">
        <v>698</v>
      </c>
      <c r="O137" s="4" t="s">
        <v>32</v>
      </c>
      <c r="P137" s="4" t="s">
        <v>33</v>
      </c>
      <c r="Q137" s="4">
        <v>0</v>
      </c>
      <c r="R137" s="7">
        <v>45258.0000115741</v>
      </c>
      <c r="S137" s="6">
        <v>45265</v>
      </c>
      <c r="T137" s="4" t="s">
        <v>34</v>
      </c>
      <c r="U137" s="4">
        <v>1110</v>
      </c>
      <c r="V137" s="4">
        <v>0</v>
      </c>
      <c r="W137" s="4">
        <v>0</v>
      </c>
      <c r="X137" s="4" t="s">
        <v>701</v>
      </c>
      <c r="Y137" s="4" t="s">
        <v>382</v>
      </c>
    </row>
    <row r="138" s="4" customFormat="1" spans="1:25">
      <c r="A138" s="4" t="s">
        <v>700</v>
      </c>
      <c r="B138" s="4" t="s">
        <v>26</v>
      </c>
      <c r="C138" s="4" t="s">
        <v>43</v>
      </c>
      <c r="D138" s="4" t="s">
        <v>461</v>
      </c>
      <c r="E138" s="4" t="s">
        <v>462</v>
      </c>
      <c r="F138" s="6">
        <v>45262</v>
      </c>
      <c r="G138" s="6">
        <v>45264</v>
      </c>
      <c r="H138" s="4">
        <v>1</v>
      </c>
      <c r="I138" s="4">
        <v>2</v>
      </c>
      <c r="J138" s="4">
        <v>2</v>
      </c>
      <c r="K138" s="4" t="s">
        <v>30</v>
      </c>
      <c r="L138" s="4">
        <v>-1110</v>
      </c>
      <c r="M138" s="4">
        <v>-1110</v>
      </c>
      <c r="N138" s="4" t="s">
        <v>698</v>
      </c>
      <c r="O138" s="4" t="s">
        <v>32</v>
      </c>
      <c r="P138" s="4" t="s">
        <v>33</v>
      </c>
      <c r="Q138" s="4">
        <v>0</v>
      </c>
      <c r="R138" s="7">
        <v>45258.0000115741</v>
      </c>
      <c r="S138" s="6">
        <v>45265</v>
      </c>
      <c r="T138" s="4" t="s">
        <v>34</v>
      </c>
      <c r="U138" s="4">
        <v>-1110</v>
      </c>
      <c r="V138" s="4">
        <v>0</v>
      </c>
      <c r="W138" s="4">
        <v>0</v>
      </c>
      <c r="X138" s="4" t="s">
        <v>701</v>
      </c>
      <c r="Y138" s="4" t="s">
        <v>382</v>
      </c>
    </row>
    <row r="139" s="4" customFormat="1" spans="1:25">
      <c r="A139" s="4" t="s">
        <v>702</v>
      </c>
      <c r="B139" s="4" t="s">
        <v>26</v>
      </c>
      <c r="C139" s="4" t="s">
        <v>27</v>
      </c>
      <c r="D139" s="4" t="s">
        <v>703</v>
      </c>
      <c r="E139" s="4" t="s">
        <v>101</v>
      </c>
      <c r="F139" s="6">
        <v>45263</v>
      </c>
      <c r="G139" s="6">
        <v>45264</v>
      </c>
      <c r="H139" s="4">
        <v>1</v>
      </c>
      <c r="I139" s="4">
        <v>1</v>
      </c>
      <c r="J139" s="4">
        <v>1</v>
      </c>
      <c r="K139" s="4" t="s">
        <v>30</v>
      </c>
      <c r="L139" s="4">
        <v>600</v>
      </c>
      <c r="M139" s="4">
        <v>600</v>
      </c>
      <c r="N139" s="4" t="s">
        <v>704</v>
      </c>
      <c r="O139" s="4" t="s">
        <v>32</v>
      </c>
      <c r="P139" s="4" t="s">
        <v>33</v>
      </c>
      <c r="Q139" s="4">
        <v>0</v>
      </c>
      <c r="R139" s="7">
        <v>45258</v>
      </c>
      <c r="S139" s="6">
        <v>45265</v>
      </c>
      <c r="T139" s="4" t="s">
        <v>34</v>
      </c>
      <c r="U139" s="4">
        <v>600</v>
      </c>
      <c r="V139" s="4">
        <v>0</v>
      </c>
      <c r="W139" s="4">
        <v>0</v>
      </c>
      <c r="X139" s="4" t="s">
        <v>705</v>
      </c>
      <c r="Y139" s="4" t="s">
        <v>706</v>
      </c>
    </row>
    <row r="140" s="4" customFormat="1" spans="1:25">
      <c r="A140" s="4" t="s">
        <v>707</v>
      </c>
      <c r="B140" s="4" t="s">
        <v>26</v>
      </c>
      <c r="C140" s="4" t="s">
        <v>27</v>
      </c>
      <c r="D140" s="4" t="s">
        <v>708</v>
      </c>
      <c r="E140" s="4" t="s">
        <v>709</v>
      </c>
      <c r="F140" s="6">
        <v>45263</v>
      </c>
      <c r="G140" s="6">
        <v>45264</v>
      </c>
      <c r="H140" s="4">
        <v>2</v>
      </c>
      <c r="I140" s="4">
        <v>1</v>
      </c>
      <c r="J140" s="4">
        <v>2</v>
      </c>
      <c r="K140" s="4" t="s">
        <v>30</v>
      </c>
      <c r="L140" s="4">
        <v>1392</v>
      </c>
      <c r="M140" s="4">
        <v>1392</v>
      </c>
      <c r="N140" s="4" t="s">
        <v>710</v>
      </c>
      <c r="O140" s="4" t="s">
        <v>32</v>
      </c>
      <c r="P140" s="4" t="s">
        <v>33</v>
      </c>
      <c r="Q140" s="4">
        <v>0</v>
      </c>
      <c r="R140" s="7">
        <v>45258</v>
      </c>
      <c r="S140" s="6">
        <v>45265</v>
      </c>
      <c r="T140" s="4" t="s">
        <v>34</v>
      </c>
      <c r="U140" s="4">
        <v>1392</v>
      </c>
      <c r="V140" s="4">
        <v>0</v>
      </c>
      <c r="W140" s="4">
        <v>0</v>
      </c>
      <c r="X140" s="4" t="s">
        <v>711</v>
      </c>
      <c r="Y140" s="4" t="s">
        <v>712</v>
      </c>
    </row>
    <row r="141" s="4" customFormat="1" spans="1:25">
      <c r="A141" s="4" t="s">
        <v>713</v>
      </c>
      <c r="B141" s="4" t="s">
        <v>26</v>
      </c>
      <c r="C141" s="4" t="s">
        <v>27</v>
      </c>
      <c r="D141" s="4" t="s">
        <v>714</v>
      </c>
      <c r="E141" s="4" t="s">
        <v>715</v>
      </c>
      <c r="F141" s="6">
        <v>45261</v>
      </c>
      <c r="G141" s="6">
        <v>45264</v>
      </c>
      <c r="H141" s="4">
        <v>3</v>
      </c>
      <c r="I141" s="4">
        <v>3</v>
      </c>
      <c r="J141" s="4">
        <v>9</v>
      </c>
      <c r="K141" s="4" t="s">
        <v>30</v>
      </c>
      <c r="L141" s="4">
        <v>7440</v>
      </c>
      <c r="M141" s="4">
        <v>7440</v>
      </c>
      <c r="N141" s="4" t="s">
        <v>716</v>
      </c>
      <c r="O141" s="4" t="s">
        <v>32</v>
      </c>
      <c r="P141" s="4" t="s">
        <v>33</v>
      </c>
      <c r="Q141" s="4">
        <v>0</v>
      </c>
      <c r="R141" s="7">
        <v>45258.0000115741</v>
      </c>
      <c r="S141" s="6">
        <v>45265</v>
      </c>
      <c r="T141" s="4" t="s">
        <v>34</v>
      </c>
      <c r="U141" s="4">
        <v>7440</v>
      </c>
      <c r="V141" s="4">
        <v>0</v>
      </c>
      <c r="W141" s="4">
        <v>0</v>
      </c>
      <c r="X141" s="4" t="s">
        <v>717</v>
      </c>
      <c r="Y141" s="4" t="s">
        <v>718</v>
      </c>
    </row>
    <row r="142" s="4" customFormat="1" spans="1:25">
      <c r="A142" s="4" t="s">
        <v>719</v>
      </c>
      <c r="B142" s="4" t="s">
        <v>26</v>
      </c>
      <c r="C142" s="4" t="s">
        <v>27</v>
      </c>
      <c r="D142" s="4" t="s">
        <v>238</v>
      </c>
      <c r="E142" s="4" t="s">
        <v>687</v>
      </c>
      <c r="F142" s="6">
        <v>45260</v>
      </c>
      <c r="G142" s="6">
        <v>45264</v>
      </c>
      <c r="H142" s="4">
        <v>1</v>
      </c>
      <c r="I142" s="4">
        <v>4</v>
      </c>
      <c r="J142" s="4">
        <v>4</v>
      </c>
      <c r="K142" s="4" t="s">
        <v>30</v>
      </c>
      <c r="L142" s="4">
        <v>3026</v>
      </c>
      <c r="M142" s="4">
        <v>3026</v>
      </c>
      <c r="N142" s="4" t="s">
        <v>720</v>
      </c>
      <c r="O142" s="4" t="s">
        <v>32</v>
      </c>
      <c r="P142" s="4" t="s">
        <v>33</v>
      </c>
      <c r="Q142" s="4">
        <v>0</v>
      </c>
      <c r="R142" s="7">
        <v>45259</v>
      </c>
      <c r="S142" s="6">
        <v>45265</v>
      </c>
      <c r="T142" s="4" t="s">
        <v>34</v>
      </c>
      <c r="U142" s="4">
        <v>3026</v>
      </c>
      <c r="V142" s="4">
        <v>0</v>
      </c>
      <c r="W142" s="4">
        <v>0</v>
      </c>
      <c r="X142" s="4" t="s">
        <v>721</v>
      </c>
      <c r="Y142" s="4" t="s">
        <v>722</v>
      </c>
    </row>
    <row r="143" s="4" customFormat="1" spans="1:25">
      <c r="A143" s="4" t="s">
        <v>723</v>
      </c>
      <c r="B143" s="4" t="s">
        <v>26</v>
      </c>
      <c r="C143" s="4" t="s">
        <v>27</v>
      </c>
      <c r="D143" s="4" t="s">
        <v>724</v>
      </c>
      <c r="E143" s="4" t="s">
        <v>725</v>
      </c>
      <c r="F143" s="6">
        <v>45262</v>
      </c>
      <c r="G143" s="6">
        <v>45264</v>
      </c>
      <c r="H143" s="4">
        <v>1</v>
      </c>
      <c r="I143" s="4">
        <v>2</v>
      </c>
      <c r="J143" s="4">
        <v>2</v>
      </c>
      <c r="K143" s="4" t="s">
        <v>30</v>
      </c>
      <c r="L143" s="4">
        <v>718</v>
      </c>
      <c r="M143" s="4">
        <v>718</v>
      </c>
      <c r="N143" s="4" t="s">
        <v>726</v>
      </c>
      <c r="O143" s="4" t="s">
        <v>32</v>
      </c>
      <c r="P143" s="4" t="s">
        <v>33</v>
      </c>
      <c r="Q143" s="4">
        <v>0</v>
      </c>
      <c r="R143" s="7">
        <v>45259.0000115741</v>
      </c>
      <c r="S143" s="6">
        <v>45265</v>
      </c>
      <c r="T143" s="4" t="s">
        <v>34</v>
      </c>
      <c r="U143" s="4">
        <v>718</v>
      </c>
      <c r="V143" s="4">
        <v>0</v>
      </c>
      <c r="W143" s="4">
        <v>0</v>
      </c>
      <c r="X143" s="4" t="s">
        <v>727</v>
      </c>
      <c r="Y143" s="4" t="s">
        <v>728</v>
      </c>
    </row>
    <row r="144" s="4" customFormat="1" spans="1:25">
      <c r="A144" s="4" t="s">
        <v>729</v>
      </c>
      <c r="B144" s="4" t="s">
        <v>26</v>
      </c>
      <c r="C144" s="4" t="s">
        <v>27</v>
      </c>
      <c r="D144" s="4" t="s">
        <v>730</v>
      </c>
      <c r="E144" s="4" t="s">
        <v>731</v>
      </c>
      <c r="F144" s="6">
        <v>45262</v>
      </c>
      <c r="G144" s="6">
        <v>45264</v>
      </c>
      <c r="H144" s="4">
        <v>1</v>
      </c>
      <c r="I144" s="4">
        <v>2</v>
      </c>
      <c r="J144" s="4">
        <v>2</v>
      </c>
      <c r="K144" s="4" t="s">
        <v>30</v>
      </c>
      <c r="L144" s="4">
        <v>1032</v>
      </c>
      <c r="M144" s="4">
        <v>1032</v>
      </c>
      <c r="N144" s="4" t="s">
        <v>732</v>
      </c>
      <c r="O144" s="4" t="s">
        <v>32</v>
      </c>
      <c r="P144" s="4" t="s">
        <v>33</v>
      </c>
      <c r="Q144" s="4">
        <v>0</v>
      </c>
      <c r="R144" s="7">
        <v>45259.0000115741</v>
      </c>
      <c r="S144" s="6">
        <v>45265</v>
      </c>
      <c r="T144" s="4" t="s">
        <v>34</v>
      </c>
      <c r="U144" s="4">
        <v>1032</v>
      </c>
      <c r="V144" s="4">
        <v>0</v>
      </c>
      <c r="W144" s="4">
        <v>0</v>
      </c>
      <c r="X144" s="4" t="s">
        <v>733</v>
      </c>
      <c r="Y144" s="4" t="s">
        <v>734</v>
      </c>
    </row>
    <row r="145" s="4" customFormat="1" spans="1:25">
      <c r="A145" s="4" t="s">
        <v>735</v>
      </c>
      <c r="B145" s="4" t="s">
        <v>26</v>
      </c>
      <c r="C145" s="4" t="s">
        <v>27</v>
      </c>
      <c r="D145" s="4" t="s">
        <v>736</v>
      </c>
      <c r="E145" s="4" t="s">
        <v>737</v>
      </c>
      <c r="F145" s="6">
        <v>45260</v>
      </c>
      <c r="G145" s="6">
        <v>45264</v>
      </c>
      <c r="H145" s="4">
        <v>1</v>
      </c>
      <c r="I145" s="4">
        <v>4</v>
      </c>
      <c r="J145" s="4">
        <v>4</v>
      </c>
      <c r="K145" s="4" t="s">
        <v>30</v>
      </c>
      <c r="L145" s="4">
        <v>2160</v>
      </c>
      <c r="M145" s="4">
        <v>2160</v>
      </c>
      <c r="N145" s="4" t="s">
        <v>738</v>
      </c>
      <c r="O145" s="4" t="s">
        <v>32</v>
      </c>
      <c r="P145" s="4" t="s">
        <v>33</v>
      </c>
      <c r="Q145" s="4">
        <v>0</v>
      </c>
      <c r="R145" s="7">
        <v>45259.0000115741</v>
      </c>
      <c r="S145" s="6">
        <v>45265</v>
      </c>
      <c r="T145" s="4" t="s">
        <v>34</v>
      </c>
      <c r="U145" s="4">
        <v>2160</v>
      </c>
      <c r="V145" s="4">
        <v>0</v>
      </c>
      <c r="W145" s="4">
        <v>0</v>
      </c>
      <c r="X145" s="4" t="s">
        <v>739</v>
      </c>
      <c r="Y145" s="4" t="s">
        <v>740</v>
      </c>
    </row>
    <row r="146" s="4" customFormat="1" spans="1:25">
      <c r="A146" s="4" t="s">
        <v>741</v>
      </c>
      <c r="B146" s="4" t="s">
        <v>26</v>
      </c>
      <c r="C146" s="4" t="s">
        <v>27</v>
      </c>
      <c r="D146" s="4" t="s">
        <v>742</v>
      </c>
      <c r="E146" s="4" t="s">
        <v>743</v>
      </c>
      <c r="F146" s="6">
        <v>45263</v>
      </c>
      <c r="G146" s="6">
        <v>45264</v>
      </c>
      <c r="H146" s="4">
        <v>1</v>
      </c>
      <c r="I146" s="4">
        <v>1</v>
      </c>
      <c r="J146" s="4">
        <v>1</v>
      </c>
      <c r="K146" s="4" t="s">
        <v>30</v>
      </c>
      <c r="L146" s="4">
        <v>704</v>
      </c>
      <c r="M146" s="4">
        <v>704</v>
      </c>
      <c r="N146" s="4" t="s">
        <v>744</v>
      </c>
      <c r="O146" s="4" t="s">
        <v>32</v>
      </c>
      <c r="P146" s="4" t="s">
        <v>33</v>
      </c>
      <c r="Q146" s="4">
        <v>0</v>
      </c>
      <c r="R146" s="7">
        <v>45259.0000115741</v>
      </c>
      <c r="S146" s="6">
        <v>45265</v>
      </c>
      <c r="T146" s="4" t="s">
        <v>34</v>
      </c>
      <c r="U146" s="4">
        <v>704</v>
      </c>
      <c r="V146" s="4">
        <v>0</v>
      </c>
      <c r="W146" s="4">
        <v>0</v>
      </c>
      <c r="X146" s="4" t="s">
        <v>745</v>
      </c>
      <c r="Y146" s="4" t="s">
        <v>746</v>
      </c>
    </row>
    <row r="147" s="4" customFormat="1" spans="1:25">
      <c r="A147" s="4" t="s">
        <v>747</v>
      </c>
      <c r="B147" s="4" t="s">
        <v>26</v>
      </c>
      <c r="C147" s="4" t="s">
        <v>27</v>
      </c>
      <c r="D147" s="4" t="s">
        <v>537</v>
      </c>
      <c r="E147" s="4" t="s">
        <v>748</v>
      </c>
      <c r="F147" s="6">
        <v>45263</v>
      </c>
      <c r="G147" s="6">
        <v>45264</v>
      </c>
      <c r="H147" s="4">
        <v>2</v>
      </c>
      <c r="I147" s="4">
        <v>1</v>
      </c>
      <c r="J147" s="4">
        <v>2</v>
      </c>
      <c r="K147" s="4" t="s">
        <v>30</v>
      </c>
      <c r="L147" s="4">
        <v>954</v>
      </c>
      <c r="M147" s="4">
        <v>954</v>
      </c>
      <c r="N147" s="4" t="s">
        <v>749</v>
      </c>
      <c r="O147" s="4" t="s">
        <v>32</v>
      </c>
      <c r="P147" s="4" t="s">
        <v>33</v>
      </c>
      <c r="Q147" s="4">
        <v>0</v>
      </c>
      <c r="R147" s="7">
        <v>45259.0000115741</v>
      </c>
      <c r="S147" s="6">
        <v>45265</v>
      </c>
      <c r="T147" s="4" t="s">
        <v>34</v>
      </c>
      <c r="U147" s="4">
        <v>954</v>
      </c>
      <c r="V147" s="4">
        <v>0</v>
      </c>
      <c r="W147" s="4">
        <v>0</v>
      </c>
      <c r="X147" s="4" t="s">
        <v>750</v>
      </c>
      <c r="Y147" s="4" t="s">
        <v>541</v>
      </c>
    </row>
    <row r="148" s="4" customFormat="1" spans="1:25">
      <c r="A148" s="4" t="s">
        <v>751</v>
      </c>
      <c r="B148" s="4" t="s">
        <v>26</v>
      </c>
      <c r="C148" s="4" t="s">
        <v>27</v>
      </c>
      <c r="D148" s="4" t="s">
        <v>752</v>
      </c>
      <c r="E148" s="4" t="s">
        <v>753</v>
      </c>
      <c r="F148" s="6">
        <v>45263</v>
      </c>
      <c r="G148" s="6">
        <v>45264</v>
      </c>
      <c r="H148" s="4">
        <v>1</v>
      </c>
      <c r="I148" s="4">
        <v>1</v>
      </c>
      <c r="J148" s="4">
        <v>1</v>
      </c>
      <c r="K148" s="4" t="s">
        <v>30</v>
      </c>
      <c r="L148" s="4">
        <v>440</v>
      </c>
      <c r="M148" s="4">
        <v>440</v>
      </c>
      <c r="N148" s="4" t="s">
        <v>754</v>
      </c>
      <c r="O148" s="4" t="s">
        <v>32</v>
      </c>
      <c r="P148" s="4" t="s">
        <v>33</v>
      </c>
      <c r="Q148" s="4">
        <v>0</v>
      </c>
      <c r="R148" s="7">
        <v>45259.0000115741</v>
      </c>
      <c r="S148" s="6">
        <v>45265</v>
      </c>
      <c r="T148" s="4" t="s">
        <v>34</v>
      </c>
      <c r="U148" s="4">
        <v>440</v>
      </c>
      <c r="V148" s="4">
        <v>0</v>
      </c>
      <c r="W148" s="4">
        <v>0</v>
      </c>
      <c r="X148" s="4" t="s">
        <v>755</v>
      </c>
      <c r="Y148" s="4" t="s">
        <v>756</v>
      </c>
    </row>
    <row r="149" s="4" customFormat="1" spans="1:25">
      <c r="A149" s="4" t="s">
        <v>757</v>
      </c>
      <c r="B149" s="4" t="s">
        <v>26</v>
      </c>
      <c r="C149" s="4" t="s">
        <v>27</v>
      </c>
      <c r="D149" s="4" t="s">
        <v>284</v>
      </c>
      <c r="E149" s="4" t="s">
        <v>758</v>
      </c>
      <c r="F149" s="6">
        <v>45262</v>
      </c>
      <c r="G149" s="6">
        <v>45264</v>
      </c>
      <c r="H149" s="4">
        <v>1</v>
      </c>
      <c r="I149" s="4">
        <v>2</v>
      </c>
      <c r="J149" s="4">
        <v>2</v>
      </c>
      <c r="K149" s="4" t="s">
        <v>30</v>
      </c>
      <c r="L149" s="4">
        <v>1664</v>
      </c>
      <c r="M149" s="4">
        <v>1664</v>
      </c>
      <c r="N149" s="4" t="s">
        <v>759</v>
      </c>
      <c r="O149" s="4" t="s">
        <v>32</v>
      </c>
      <c r="P149" s="4" t="s">
        <v>33</v>
      </c>
      <c r="Q149" s="4">
        <v>0</v>
      </c>
      <c r="R149" s="7">
        <v>45259</v>
      </c>
      <c r="S149" s="6">
        <v>45265</v>
      </c>
      <c r="T149" s="4" t="s">
        <v>34</v>
      </c>
      <c r="U149" s="4">
        <v>1664</v>
      </c>
      <c r="V149" s="4">
        <v>0</v>
      </c>
      <c r="W149" s="4">
        <v>0</v>
      </c>
      <c r="X149" s="4" t="s">
        <v>760</v>
      </c>
      <c r="Y149" s="4" t="s">
        <v>761</v>
      </c>
    </row>
    <row r="150" s="4" customFormat="1" spans="1:25">
      <c r="A150" s="4" t="s">
        <v>762</v>
      </c>
      <c r="B150" s="4" t="s">
        <v>26</v>
      </c>
      <c r="C150" s="4" t="s">
        <v>27</v>
      </c>
      <c r="D150" s="4" t="s">
        <v>428</v>
      </c>
      <c r="E150" s="4" t="s">
        <v>763</v>
      </c>
      <c r="F150" s="6">
        <v>45261</v>
      </c>
      <c r="G150" s="6">
        <v>45264</v>
      </c>
      <c r="H150" s="4">
        <v>1</v>
      </c>
      <c r="I150" s="4">
        <v>3</v>
      </c>
      <c r="J150" s="4">
        <v>3</v>
      </c>
      <c r="K150" s="4" t="s">
        <v>30</v>
      </c>
      <c r="L150" s="4">
        <v>2310</v>
      </c>
      <c r="M150" s="4">
        <v>2310</v>
      </c>
      <c r="N150" s="4" t="s">
        <v>764</v>
      </c>
      <c r="O150" s="4" t="s">
        <v>32</v>
      </c>
      <c r="P150" s="4" t="s">
        <v>33</v>
      </c>
      <c r="Q150" s="4">
        <v>0</v>
      </c>
      <c r="R150" s="7">
        <v>45259.0000115741</v>
      </c>
      <c r="S150" s="6">
        <v>45265</v>
      </c>
      <c r="T150" s="4" t="s">
        <v>34</v>
      </c>
      <c r="U150" s="4">
        <v>2310</v>
      </c>
      <c r="V150" s="4">
        <v>0</v>
      </c>
      <c r="W150" s="4">
        <v>0</v>
      </c>
      <c r="X150" s="4" t="s">
        <v>765</v>
      </c>
      <c r="Y150" s="4" t="s">
        <v>766</v>
      </c>
    </row>
    <row r="151" s="4" customFormat="1" spans="1:25">
      <c r="A151" s="4" t="s">
        <v>767</v>
      </c>
      <c r="B151" s="4" t="s">
        <v>26</v>
      </c>
      <c r="C151" s="4" t="s">
        <v>27</v>
      </c>
      <c r="D151" s="4" t="s">
        <v>768</v>
      </c>
      <c r="E151" s="4" t="s">
        <v>46</v>
      </c>
      <c r="F151" s="6">
        <v>45261</v>
      </c>
      <c r="G151" s="6">
        <v>45264</v>
      </c>
      <c r="H151" s="4">
        <v>1</v>
      </c>
      <c r="I151" s="4">
        <v>3</v>
      </c>
      <c r="J151" s="4">
        <v>3</v>
      </c>
      <c r="K151" s="4" t="s">
        <v>30</v>
      </c>
      <c r="L151" s="4">
        <v>1269</v>
      </c>
      <c r="M151" s="4">
        <v>1269</v>
      </c>
      <c r="N151" s="4" t="s">
        <v>769</v>
      </c>
      <c r="O151" s="4" t="s">
        <v>32</v>
      </c>
      <c r="P151" s="4" t="s">
        <v>33</v>
      </c>
      <c r="Q151" s="4">
        <v>0</v>
      </c>
      <c r="R151" s="7">
        <v>45259</v>
      </c>
      <c r="S151" s="6">
        <v>45265</v>
      </c>
      <c r="T151" s="4" t="s">
        <v>34</v>
      </c>
      <c r="U151" s="4">
        <v>1269</v>
      </c>
      <c r="V151" s="4">
        <v>0</v>
      </c>
      <c r="W151" s="4">
        <v>0</v>
      </c>
      <c r="X151" s="4" t="s">
        <v>770</v>
      </c>
      <c r="Y151" s="4" t="s">
        <v>771</v>
      </c>
    </row>
    <row r="152" s="4" customFormat="1" spans="1:25">
      <c r="A152" s="4" t="s">
        <v>772</v>
      </c>
      <c r="B152" s="4" t="s">
        <v>26</v>
      </c>
      <c r="C152" s="4" t="s">
        <v>27</v>
      </c>
      <c r="D152" s="4" t="s">
        <v>773</v>
      </c>
      <c r="E152" s="4" t="s">
        <v>774</v>
      </c>
      <c r="F152" s="6">
        <v>45261</v>
      </c>
      <c r="G152" s="6">
        <v>45264</v>
      </c>
      <c r="H152" s="4">
        <v>1</v>
      </c>
      <c r="I152" s="4">
        <v>3</v>
      </c>
      <c r="J152" s="4">
        <v>3</v>
      </c>
      <c r="K152" s="4" t="s">
        <v>30</v>
      </c>
      <c r="L152" s="4">
        <v>5024</v>
      </c>
      <c r="M152" s="4">
        <v>5024</v>
      </c>
      <c r="N152" s="4" t="s">
        <v>775</v>
      </c>
      <c r="O152" s="4" t="s">
        <v>32</v>
      </c>
      <c r="P152" s="4" t="s">
        <v>33</v>
      </c>
      <c r="Q152" s="4">
        <v>0</v>
      </c>
      <c r="R152" s="7">
        <v>45260.0000115741</v>
      </c>
      <c r="S152" s="6">
        <v>45265</v>
      </c>
      <c r="T152" s="4" t="s">
        <v>34</v>
      </c>
      <c r="U152" s="4">
        <v>5024</v>
      </c>
      <c r="V152" s="4">
        <v>0</v>
      </c>
      <c r="W152" s="4">
        <v>0</v>
      </c>
      <c r="X152" s="4" t="s">
        <v>776</v>
      </c>
      <c r="Y152" s="4" t="s">
        <v>777</v>
      </c>
    </row>
    <row r="153" s="4" customFormat="1" spans="1:25">
      <c r="A153" s="4" t="s">
        <v>778</v>
      </c>
      <c r="B153" s="4" t="s">
        <v>26</v>
      </c>
      <c r="C153" s="4" t="s">
        <v>27</v>
      </c>
      <c r="D153" s="4" t="s">
        <v>584</v>
      </c>
      <c r="E153" s="4" t="s">
        <v>779</v>
      </c>
      <c r="F153" s="6">
        <v>45263</v>
      </c>
      <c r="G153" s="6">
        <v>45264</v>
      </c>
      <c r="H153" s="4">
        <v>1</v>
      </c>
      <c r="I153" s="4">
        <v>1</v>
      </c>
      <c r="J153" s="4">
        <v>1</v>
      </c>
      <c r="K153" s="4" t="s">
        <v>30</v>
      </c>
      <c r="L153" s="4">
        <v>1024</v>
      </c>
      <c r="M153" s="4">
        <v>1024</v>
      </c>
      <c r="N153" s="4" t="s">
        <v>780</v>
      </c>
      <c r="O153" s="4" t="s">
        <v>32</v>
      </c>
      <c r="P153" s="4" t="s">
        <v>33</v>
      </c>
      <c r="Q153" s="4">
        <v>0</v>
      </c>
      <c r="R153" s="7">
        <v>45259</v>
      </c>
      <c r="S153" s="6">
        <v>45265</v>
      </c>
      <c r="T153" s="4" t="s">
        <v>34</v>
      </c>
      <c r="U153" s="4">
        <v>1024</v>
      </c>
      <c r="V153" s="4">
        <v>0</v>
      </c>
      <c r="W153" s="4">
        <v>0</v>
      </c>
      <c r="X153" s="4" t="s">
        <v>781</v>
      </c>
      <c r="Y153" s="4" t="s">
        <v>782</v>
      </c>
    </row>
    <row r="154" s="4" customFormat="1" spans="1:25">
      <c r="A154" s="4" t="s">
        <v>783</v>
      </c>
      <c r="B154" s="4" t="s">
        <v>26</v>
      </c>
      <c r="C154" s="4" t="s">
        <v>27</v>
      </c>
      <c r="D154" s="4" t="s">
        <v>784</v>
      </c>
      <c r="E154" s="4" t="s">
        <v>785</v>
      </c>
      <c r="F154" s="6">
        <v>45261</v>
      </c>
      <c r="G154" s="6">
        <v>45264</v>
      </c>
      <c r="H154" s="4">
        <v>1</v>
      </c>
      <c r="I154" s="4">
        <v>3</v>
      </c>
      <c r="J154" s="4">
        <v>3</v>
      </c>
      <c r="K154" s="4" t="s">
        <v>30</v>
      </c>
      <c r="L154" s="4">
        <v>1977</v>
      </c>
      <c r="M154" s="4">
        <v>1977</v>
      </c>
      <c r="N154" s="4" t="s">
        <v>786</v>
      </c>
      <c r="O154" s="4" t="s">
        <v>32</v>
      </c>
      <c r="P154" s="4" t="s">
        <v>33</v>
      </c>
      <c r="Q154" s="4">
        <v>0</v>
      </c>
      <c r="R154" s="7">
        <v>45260.0000115741</v>
      </c>
      <c r="S154" s="6">
        <v>45265</v>
      </c>
      <c r="T154" s="4" t="s">
        <v>34</v>
      </c>
      <c r="U154" s="4">
        <v>1977</v>
      </c>
      <c r="V154" s="4">
        <v>0</v>
      </c>
      <c r="W154" s="4">
        <v>0</v>
      </c>
      <c r="X154" s="4" t="s">
        <v>787</v>
      </c>
      <c r="Y154" s="4" t="s">
        <v>788</v>
      </c>
    </row>
    <row r="155" s="4" customFormat="1" spans="1:25">
      <c r="A155" s="4" t="s">
        <v>789</v>
      </c>
      <c r="B155" s="4" t="s">
        <v>26</v>
      </c>
      <c r="C155" s="4" t="s">
        <v>27</v>
      </c>
      <c r="D155" s="4" t="s">
        <v>790</v>
      </c>
      <c r="E155" s="4" t="s">
        <v>791</v>
      </c>
      <c r="F155" s="6">
        <v>45263</v>
      </c>
      <c r="G155" s="6">
        <v>45264</v>
      </c>
      <c r="H155" s="4">
        <v>2</v>
      </c>
      <c r="I155" s="4">
        <v>1</v>
      </c>
      <c r="J155" s="4">
        <v>2</v>
      </c>
      <c r="K155" s="4" t="s">
        <v>30</v>
      </c>
      <c r="L155" s="4">
        <v>790</v>
      </c>
      <c r="M155" s="4">
        <v>790</v>
      </c>
      <c r="N155" s="4" t="s">
        <v>792</v>
      </c>
      <c r="O155" s="4" t="s">
        <v>32</v>
      </c>
      <c r="P155" s="4" t="s">
        <v>33</v>
      </c>
      <c r="Q155" s="4">
        <v>0</v>
      </c>
      <c r="R155" s="7">
        <v>45260.0000115741</v>
      </c>
      <c r="S155" s="6">
        <v>45265</v>
      </c>
      <c r="T155" s="4" t="s">
        <v>34</v>
      </c>
      <c r="U155" s="4">
        <v>790</v>
      </c>
      <c r="V155" s="4">
        <v>0</v>
      </c>
      <c r="W155" s="4">
        <v>0</v>
      </c>
      <c r="X155" s="4" t="s">
        <v>793</v>
      </c>
      <c r="Y155" s="4" t="s">
        <v>794</v>
      </c>
    </row>
    <row r="156" s="4" customFormat="1" spans="1:25">
      <c r="A156" s="4" t="s">
        <v>795</v>
      </c>
      <c r="B156" s="4" t="s">
        <v>26</v>
      </c>
      <c r="C156" s="4" t="s">
        <v>27</v>
      </c>
      <c r="D156" s="4" t="s">
        <v>177</v>
      </c>
      <c r="E156" s="4" t="s">
        <v>434</v>
      </c>
      <c r="F156" s="6">
        <v>45262</v>
      </c>
      <c r="G156" s="6">
        <v>45264</v>
      </c>
      <c r="H156" s="4">
        <v>1</v>
      </c>
      <c r="I156" s="4">
        <v>2</v>
      </c>
      <c r="J156" s="4">
        <v>2</v>
      </c>
      <c r="K156" s="4" t="s">
        <v>30</v>
      </c>
      <c r="L156" s="4">
        <v>564</v>
      </c>
      <c r="M156" s="4">
        <v>564</v>
      </c>
      <c r="N156" s="4" t="s">
        <v>796</v>
      </c>
      <c r="O156" s="4" t="s">
        <v>32</v>
      </c>
      <c r="P156" s="4" t="s">
        <v>33</v>
      </c>
      <c r="Q156" s="4">
        <v>0</v>
      </c>
      <c r="R156" s="7">
        <v>45260</v>
      </c>
      <c r="S156" s="6">
        <v>45265</v>
      </c>
      <c r="T156" s="4" t="s">
        <v>34</v>
      </c>
      <c r="U156" s="4">
        <v>564</v>
      </c>
      <c r="V156" s="4">
        <v>0</v>
      </c>
      <c r="W156" s="4">
        <v>0</v>
      </c>
      <c r="X156" s="4" t="s">
        <v>797</v>
      </c>
      <c r="Y156" s="4" t="s">
        <v>798</v>
      </c>
    </row>
    <row r="157" s="4" customFormat="1" spans="1:25">
      <c r="A157" s="4" t="s">
        <v>799</v>
      </c>
      <c r="B157" s="4" t="s">
        <v>26</v>
      </c>
      <c r="C157" s="4" t="s">
        <v>27</v>
      </c>
      <c r="D157" s="4" t="s">
        <v>630</v>
      </c>
      <c r="E157" s="4" t="s">
        <v>631</v>
      </c>
      <c r="F157" s="6">
        <v>45261</v>
      </c>
      <c r="G157" s="6">
        <v>45264</v>
      </c>
      <c r="H157" s="4">
        <v>1</v>
      </c>
      <c r="I157" s="4">
        <v>3</v>
      </c>
      <c r="J157" s="4">
        <v>3</v>
      </c>
      <c r="K157" s="4" t="s">
        <v>30</v>
      </c>
      <c r="L157" s="4">
        <v>633</v>
      </c>
      <c r="M157" s="4">
        <v>633</v>
      </c>
      <c r="N157" s="4" t="s">
        <v>800</v>
      </c>
      <c r="O157" s="4" t="s">
        <v>32</v>
      </c>
      <c r="P157" s="4" t="s">
        <v>33</v>
      </c>
      <c r="Q157" s="4">
        <v>0</v>
      </c>
      <c r="R157" s="7">
        <v>45260.0000115741</v>
      </c>
      <c r="S157" s="6">
        <v>45265</v>
      </c>
      <c r="T157" s="4" t="s">
        <v>34</v>
      </c>
      <c r="U157" s="4">
        <v>633</v>
      </c>
      <c r="V157" s="4">
        <v>0</v>
      </c>
      <c r="W157" s="4">
        <v>0</v>
      </c>
      <c r="X157" s="4" t="s">
        <v>801</v>
      </c>
      <c r="Y157" s="4" t="s">
        <v>802</v>
      </c>
    </row>
    <row r="158" s="4" customFormat="1" spans="1:25">
      <c r="A158" s="4" t="s">
        <v>803</v>
      </c>
      <c r="B158" s="4" t="s">
        <v>26</v>
      </c>
      <c r="C158" s="4" t="s">
        <v>27</v>
      </c>
      <c r="D158" s="4" t="s">
        <v>714</v>
      </c>
      <c r="E158" s="4" t="s">
        <v>715</v>
      </c>
      <c r="F158" s="6">
        <v>45261</v>
      </c>
      <c r="G158" s="6">
        <v>45264</v>
      </c>
      <c r="H158" s="4">
        <v>1</v>
      </c>
      <c r="I158" s="4">
        <v>3</v>
      </c>
      <c r="J158" s="4">
        <v>3</v>
      </c>
      <c r="K158" s="4" t="s">
        <v>30</v>
      </c>
      <c r="L158" s="4">
        <v>2480</v>
      </c>
      <c r="M158" s="4">
        <v>2480</v>
      </c>
      <c r="N158" s="4" t="s">
        <v>804</v>
      </c>
      <c r="O158" s="4" t="s">
        <v>32</v>
      </c>
      <c r="P158" s="4" t="s">
        <v>33</v>
      </c>
      <c r="Q158" s="4">
        <v>0</v>
      </c>
      <c r="R158" s="7">
        <v>45260</v>
      </c>
      <c r="S158" s="6">
        <v>45265</v>
      </c>
      <c r="T158" s="4" t="s">
        <v>34</v>
      </c>
      <c r="U158" s="4">
        <v>2480</v>
      </c>
      <c r="V158" s="4">
        <v>0</v>
      </c>
      <c r="W158" s="4">
        <v>0</v>
      </c>
      <c r="X158" s="4" t="s">
        <v>805</v>
      </c>
      <c r="Y158" s="4" t="s">
        <v>806</v>
      </c>
    </row>
    <row r="159" s="4" customFormat="1" spans="1:25">
      <c r="A159" s="4" t="s">
        <v>807</v>
      </c>
      <c r="B159" s="4" t="s">
        <v>26</v>
      </c>
      <c r="C159" s="4" t="s">
        <v>27</v>
      </c>
      <c r="D159" s="4" t="s">
        <v>714</v>
      </c>
      <c r="E159" s="4" t="s">
        <v>715</v>
      </c>
      <c r="F159" s="6">
        <v>45261</v>
      </c>
      <c r="G159" s="6">
        <v>45264</v>
      </c>
      <c r="H159" s="4">
        <v>1</v>
      </c>
      <c r="I159" s="4">
        <v>3</v>
      </c>
      <c r="J159" s="4">
        <v>3</v>
      </c>
      <c r="K159" s="4" t="s">
        <v>30</v>
      </c>
      <c r="L159" s="4">
        <v>2480</v>
      </c>
      <c r="M159" s="4">
        <v>2480</v>
      </c>
      <c r="N159" s="4" t="s">
        <v>808</v>
      </c>
      <c r="O159" s="4" t="s">
        <v>32</v>
      </c>
      <c r="P159" s="4" t="s">
        <v>33</v>
      </c>
      <c r="Q159" s="4">
        <v>0</v>
      </c>
      <c r="R159" s="7">
        <v>45260</v>
      </c>
      <c r="S159" s="6">
        <v>45265</v>
      </c>
      <c r="T159" s="4" t="s">
        <v>34</v>
      </c>
      <c r="U159" s="4">
        <v>2480</v>
      </c>
      <c r="V159" s="4">
        <v>0</v>
      </c>
      <c r="W159" s="4">
        <v>0</v>
      </c>
      <c r="X159" s="4" t="s">
        <v>809</v>
      </c>
      <c r="Y159" s="4" t="s">
        <v>810</v>
      </c>
    </row>
    <row r="160" s="4" customFormat="1" spans="1:25">
      <c r="A160" s="4" t="s">
        <v>811</v>
      </c>
      <c r="B160" s="4" t="s">
        <v>26</v>
      </c>
      <c r="C160" s="4" t="s">
        <v>27</v>
      </c>
      <c r="D160" s="4" t="s">
        <v>812</v>
      </c>
      <c r="E160" s="4" t="s">
        <v>813</v>
      </c>
      <c r="F160" s="6">
        <v>45262</v>
      </c>
      <c r="G160" s="6">
        <v>45264</v>
      </c>
      <c r="H160" s="4">
        <v>2</v>
      </c>
      <c r="I160" s="4">
        <v>2</v>
      </c>
      <c r="J160" s="4">
        <v>4</v>
      </c>
      <c r="K160" s="4" t="s">
        <v>30</v>
      </c>
      <c r="L160" s="4">
        <v>3724</v>
      </c>
      <c r="M160" s="4">
        <v>3724</v>
      </c>
      <c r="N160" s="4" t="s">
        <v>814</v>
      </c>
      <c r="O160" s="4" t="s">
        <v>32</v>
      </c>
      <c r="P160" s="4" t="s">
        <v>33</v>
      </c>
      <c r="Q160" s="4">
        <v>0</v>
      </c>
      <c r="R160" s="7">
        <v>45260.0000115741</v>
      </c>
      <c r="S160" s="6">
        <v>45265</v>
      </c>
      <c r="T160" s="4" t="s">
        <v>34</v>
      </c>
      <c r="U160" s="4">
        <v>3724</v>
      </c>
      <c r="V160" s="4">
        <v>0</v>
      </c>
      <c r="W160" s="4">
        <v>0</v>
      </c>
      <c r="X160" s="4" t="s">
        <v>815</v>
      </c>
      <c r="Y160" s="4" t="s">
        <v>816</v>
      </c>
    </row>
    <row r="161" s="4" customFormat="1" spans="1:25">
      <c r="A161" s="4" t="s">
        <v>817</v>
      </c>
      <c r="B161" s="4" t="s">
        <v>26</v>
      </c>
      <c r="C161" s="4" t="s">
        <v>27</v>
      </c>
      <c r="D161" s="4" t="s">
        <v>818</v>
      </c>
      <c r="E161" s="4" t="s">
        <v>819</v>
      </c>
      <c r="F161" s="6">
        <v>45262</v>
      </c>
      <c r="G161" s="6">
        <v>45264</v>
      </c>
      <c r="H161" s="4">
        <v>1</v>
      </c>
      <c r="I161" s="4">
        <v>2</v>
      </c>
      <c r="J161" s="4">
        <v>2</v>
      </c>
      <c r="K161" s="4" t="s">
        <v>30</v>
      </c>
      <c r="L161" s="4">
        <v>1902</v>
      </c>
      <c r="M161" s="4">
        <v>1902</v>
      </c>
      <c r="N161" s="4" t="s">
        <v>820</v>
      </c>
      <c r="O161" s="4" t="s">
        <v>32</v>
      </c>
      <c r="P161" s="4" t="s">
        <v>33</v>
      </c>
      <c r="Q161" s="4">
        <v>0</v>
      </c>
      <c r="R161" s="7">
        <v>45260.0000115741</v>
      </c>
      <c r="S161" s="6">
        <v>45265</v>
      </c>
      <c r="T161" s="4" t="s">
        <v>34</v>
      </c>
      <c r="U161" s="4">
        <v>1902</v>
      </c>
      <c r="V161" s="4">
        <v>0</v>
      </c>
      <c r="W161" s="4">
        <v>0</v>
      </c>
      <c r="X161" s="4" t="s">
        <v>821</v>
      </c>
      <c r="Y161" s="4" t="s">
        <v>382</v>
      </c>
    </row>
    <row r="162" s="4" customFormat="1" spans="1:25">
      <c r="A162" s="4" t="s">
        <v>817</v>
      </c>
      <c r="B162" s="4" t="s">
        <v>26</v>
      </c>
      <c r="C162" s="4" t="s">
        <v>43</v>
      </c>
      <c r="D162" s="4" t="s">
        <v>818</v>
      </c>
      <c r="E162" s="4" t="s">
        <v>819</v>
      </c>
      <c r="F162" s="6">
        <v>45262</v>
      </c>
      <c r="G162" s="6">
        <v>45264</v>
      </c>
      <c r="H162" s="4">
        <v>1</v>
      </c>
      <c r="I162" s="4">
        <v>2</v>
      </c>
      <c r="J162" s="4">
        <v>2</v>
      </c>
      <c r="K162" s="4" t="s">
        <v>30</v>
      </c>
      <c r="L162" s="4">
        <v>-1902</v>
      </c>
      <c r="M162" s="4">
        <v>-1902</v>
      </c>
      <c r="N162" s="4" t="s">
        <v>820</v>
      </c>
      <c r="O162" s="4" t="s">
        <v>32</v>
      </c>
      <c r="P162" s="4" t="s">
        <v>33</v>
      </c>
      <c r="Q162" s="4">
        <v>0</v>
      </c>
      <c r="R162" s="7">
        <v>45260.0000115741</v>
      </c>
      <c r="S162" s="6">
        <v>45265</v>
      </c>
      <c r="T162" s="4" t="s">
        <v>34</v>
      </c>
      <c r="U162" s="4">
        <v>-1902</v>
      </c>
      <c r="V162" s="4">
        <v>0</v>
      </c>
      <c r="W162" s="4">
        <v>0</v>
      </c>
      <c r="X162" s="4" t="s">
        <v>821</v>
      </c>
      <c r="Y162" s="4" t="s">
        <v>382</v>
      </c>
    </row>
    <row r="163" s="4" customFormat="1" spans="1:25">
      <c r="A163" s="4" t="s">
        <v>822</v>
      </c>
      <c r="B163" s="4" t="s">
        <v>26</v>
      </c>
      <c r="C163" s="4" t="s">
        <v>27</v>
      </c>
      <c r="D163" s="4" t="s">
        <v>823</v>
      </c>
      <c r="E163" s="4" t="s">
        <v>824</v>
      </c>
      <c r="F163" s="6">
        <v>45261</v>
      </c>
      <c r="G163" s="6">
        <v>45264</v>
      </c>
      <c r="H163" s="4">
        <v>2</v>
      </c>
      <c r="I163" s="4">
        <v>3</v>
      </c>
      <c r="J163" s="4">
        <v>6</v>
      </c>
      <c r="K163" s="4" t="s">
        <v>30</v>
      </c>
      <c r="L163" s="4">
        <v>2196</v>
      </c>
      <c r="M163" s="4">
        <v>2196</v>
      </c>
      <c r="N163" s="4" t="s">
        <v>825</v>
      </c>
      <c r="O163" s="4" t="s">
        <v>32</v>
      </c>
      <c r="P163" s="4" t="s">
        <v>33</v>
      </c>
      <c r="Q163" s="4">
        <v>0</v>
      </c>
      <c r="R163" s="7">
        <v>45260.0000115741</v>
      </c>
      <c r="S163" s="6">
        <v>45265</v>
      </c>
      <c r="T163" s="4" t="s">
        <v>34</v>
      </c>
      <c r="U163" s="4">
        <v>2196</v>
      </c>
      <c r="V163" s="4">
        <v>0</v>
      </c>
      <c r="W163" s="4">
        <v>0</v>
      </c>
      <c r="X163" s="4" t="s">
        <v>826</v>
      </c>
      <c r="Y163" s="4" t="s">
        <v>827</v>
      </c>
    </row>
    <row r="164" s="4" customFormat="1" spans="1:25">
      <c r="A164" s="4" t="s">
        <v>828</v>
      </c>
      <c r="B164" s="4" t="s">
        <v>26</v>
      </c>
      <c r="C164" s="4" t="s">
        <v>27</v>
      </c>
      <c r="D164" s="4" t="s">
        <v>494</v>
      </c>
      <c r="E164" s="4" t="s">
        <v>495</v>
      </c>
      <c r="F164" s="6">
        <v>45262</v>
      </c>
      <c r="G164" s="6">
        <v>45264</v>
      </c>
      <c r="H164" s="4">
        <v>2</v>
      </c>
      <c r="I164" s="4">
        <v>2</v>
      </c>
      <c r="J164" s="4">
        <v>4</v>
      </c>
      <c r="K164" s="4" t="s">
        <v>30</v>
      </c>
      <c r="L164" s="4">
        <v>1900</v>
      </c>
      <c r="M164" s="4">
        <v>1900</v>
      </c>
      <c r="N164" s="4" t="s">
        <v>829</v>
      </c>
      <c r="O164" s="4" t="s">
        <v>32</v>
      </c>
      <c r="P164" s="4" t="s">
        <v>33</v>
      </c>
      <c r="Q164" s="4">
        <v>0</v>
      </c>
      <c r="R164" s="7">
        <v>45260</v>
      </c>
      <c r="S164" s="6">
        <v>45265</v>
      </c>
      <c r="T164" s="4" t="s">
        <v>34</v>
      </c>
      <c r="U164" s="4">
        <v>1900</v>
      </c>
      <c r="V164" s="4">
        <v>0</v>
      </c>
      <c r="W164" s="4">
        <v>0</v>
      </c>
      <c r="X164" s="4" t="s">
        <v>830</v>
      </c>
      <c r="Y164" s="4" t="s">
        <v>831</v>
      </c>
    </row>
    <row r="165" s="4" customFormat="1" spans="1:25">
      <c r="A165" s="4" t="s">
        <v>832</v>
      </c>
      <c r="B165" s="4" t="s">
        <v>26</v>
      </c>
      <c r="C165" s="4" t="s">
        <v>27</v>
      </c>
      <c r="D165" s="4" t="s">
        <v>833</v>
      </c>
      <c r="E165" s="4" t="s">
        <v>834</v>
      </c>
      <c r="F165" s="6">
        <v>45263</v>
      </c>
      <c r="G165" s="6">
        <v>45264</v>
      </c>
      <c r="H165" s="4">
        <v>1</v>
      </c>
      <c r="I165" s="4">
        <v>1</v>
      </c>
      <c r="J165" s="4">
        <v>1</v>
      </c>
      <c r="K165" s="4" t="s">
        <v>30</v>
      </c>
      <c r="L165" s="4">
        <v>280</v>
      </c>
      <c r="M165" s="4">
        <v>280</v>
      </c>
      <c r="N165" s="4" t="s">
        <v>835</v>
      </c>
      <c r="O165" s="4" t="s">
        <v>32</v>
      </c>
      <c r="P165" s="4" t="s">
        <v>33</v>
      </c>
      <c r="Q165" s="4">
        <v>0</v>
      </c>
      <c r="R165" s="7">
        <v>45260.0000115741</v>
      </c>
      <c r="S165" s="6">
        <v>45265</v>
      </c>
      <c r="T165" s="4" t="s">
        <v>34</v>
      </c>
      <c r="U165" s="4">
        <v>280</v>
      </c>
      <c r="V165" s="4">
        <v>0</v>
      </c>
      <c r="W165" s="4">
        <v>0</v>
      </c>
      <c r="X165" s="4" t="s">
        <v>836</v>
      </c>
      <c r="Y165" s="4" t="s">
        <v>837</v>
      </c>
    </row>
    <row r="166" s="4" customFormat="1" spans="1:25">
      <c r="A166" s="4" t="s">
        <v>838</v>
      </c>
      <c r="B166" s="4" t="s">
        <v>26</v>
      </c>
      <c r="C166" s="4" t="s">
        <v>27</v>
      </c>
      <c r="D166" s="4" t="s">
        <v>839</v>
      </c>
      <c r="E166" s="4" t="s">
        <v>840</v>
      </c>
      <c r="F166" s="6">
        <v>45263</v>
      </c>
      <c r="G166" s="6">
        <v>45264</v>
      </c>
      <c r="H166" s="4">
        <v>1</v>
      </c>
      <c r="I166" s="4">
        <v>1</v>
      </c>
      <c r="J166" s="4">
        <v>1</v>
      </c>
      <c r="K166" s="4" t="s">
        <v>30</v>
      </c>
      <c r="L166" s="4">
        <v>1684</v>
      </c>
      <c r="M166" s="4">
        <v>1684</v>
      </c>
      <c r="N166" s="4" t="s">
        <v>841</v>
      </c>
      <c r="O166" s="4" t="s">
        <v>32</v>
      </c>
      <c r="P166" s="4" t="s">
        <v>33</v>
      </c>
      <c r="Q166" s="4">
        <v>0</v>
      </c>
      <c r="R166" s="7">
        <v>45260.0000115741</v>
      </c>
      <c r="S166" s="6">
        <v>45265</v>
      </c>
      <c r="T166" s="4" t="s">
        <v>34</v>
      </c>
      <c r="U166" s="4">
        <v>1684</v>
      </c>
      <c r="V166" s="4">
        <v>0</v>
      </c>
      <c r="W166" s="4">
        <v>0</v>
      </c>
      <c r="X166" s="4" t="s">
        <v>842</v>
      </c>
      <c r="Y166" s="4" t="s">
        <v>843</v>
      </c>
    </row>
    <row r="167" s="4" customFormat="1" spans="1:25">
      <c r="A167" s="4" t="s">
        <v>844</v>
      </c>
      <c r="B167" s="4" t="s">
        <v>26</v>
      </c>
      <c r="C167" s="4" t="s">
        <v>27</v>
      </c>
      <c r="D167" s="4" t="s">
        <v>736</v>
      </c>
      <c r="E167" s="4" t="s">
        <v>39</v>
      </c>
      <c r="F167" s="6">
        <v>45261</v>
      </c>
      <c r="G167" s="6">
        <v>45264</v>
      </c>
      <c r="H167" s="4">
        <v>1</v>
      </c>
      <c r="I167" s="4">
        <v>3</v>
      </c>
      <c r="J167" s="4">
        <v>3</v>
      </c>
      <c r="K167" s="4" t="s">
        <v>30</v>
      </c>
      <c r="L167" s="4">
        <v>1590</v>
      </c>
      <c r="M167" s="4">
        <v>1590</v>
      </c>
      <c r="N167" s="4" t="s">
        <v>845</v>
      </c>
      <c r="O167" s="4" t="s">
        <v>32</v>
      </c>
      <c r="P167" s="4" t="s">
        <v>33</v>
      </c>
      <c r="Q167" s="4">
        <v>0</v>
      </c>
      <c r="R167" s="7">
        <v>45261</v>
      </c>
      <c r="S167" s="6">
        <v>45265</v>
      </c>
      <c r="T167" s="4" t="s">
        <v>34</v>
      </c>
      <c r="U167" s="4">
        <v>1590</v>
      </c>
      <c r="V167" s="4">
        <v>0</v>
      </c>
      <c r="W167" s="4">
        <v>0</v>
      </c>
      <c r="X167" s="4" t="s">
        <v>846</v>
      </c>
      <c r="Y167" s="4" t="s">
        <v>847</v>
      </c>
    </row>
    <row r="168" s="4" customFormat="1" spans="1:25">
      <c r="A168" s="4" t="s">
        <v>848</v>
      </c>
      <c r="B168" s="4" t="s">
        <v>26</v>
      </c>
      <c r="C168" s="4" t="s">
        <v>27</v>
      </c>
      <c r="D168" s="4" t="s">
        <v>594</v>
      </c>
      <c r="E168" s="4" t="s">
        <v>849</v>
      </c>
      <c r="F168" s="6">
        <v>45261</v>
      </c>
      <c r="G168" s="6">
        <v>45264</v>
      </c>
      <c r="H168" s="4">
        <v>1</v>
      </c>
      <c r="I168" s="4">
        <v>3</v>
      </c>
      <c r="J168" s="4">
        <v>3</v>
      </c>
      <c r="K168" s="4" t="s">
        <v>30</v>
      </c>
      <c r="L168" s="4">
        <v>780</v>
      </c>
      <c r="M168" s="4">
        <v>780</v>
      </c>
      <c r="N168" s="4" t="s">
        <v>850</v>
      </c>
      <c r="O168" s="4" t="s">
        <v>32</v>
      </c>
      <c r="P168" s="4" t="s">
        <v>33</v>
      </c>
      <c r="Q168" s="4">
        <v>0</v>
      </c>
      <c r="R168" s="7">
        <v>45261</v>
      </c>
      <c r="S168" s="6">
        <v>45265</v>
      </c>
      <c r="T168" s="4" t="s">
        <v>34</v>
      </c>
      <c r="U168" s="4">
        <v>780</v>
      </c>
      <c r="V168" s="4">
        <v>0</v>
      </c>
      <c r="W168" s="4">
        <v>0</v>
      </c>
      <c r="X168" s="4" t="s">
        <v>851</v>
      </c>
      <c r="Y168" s="4" t="s">
        <v>258</v>
      </c>
    </row>
    <row r="169" s="4" customFormat="1" spans="1:25">
      <c r="A169" s="4" t="s">
        <v>852</v>
      </c>
      <c r="B169" s="4" t="s">
        <v>26</v>
      </c>
      <c r="C169" s="4" t="s">
        <v>27</v>
      </c>
      <c r="D169" s="4" t="s">
        <v>853</v>
      </c>
      <c r="E169" s="4" t="s">
        <v>854</v>
      </c>
      <c r="F169" s="6">
        <v>45262</v>
      </c>
      <c r="G169" s="6">
        <v>45264</v>
      </c>
      <c r="H169" s="4">
        <v>1</v>
      </c>
      <c r="I169" s="4">
        <v>2</v>
      </c>
      <c r="J169" s="4">
        <v>2</v>
      </c>
      <c r="K169" s="4" t="s">
        <v>30</v>
      </c>
      <c r="L169" s="4">
        <v>435</v>
      </c>
      <c r="M169" s="4">
        <v>435</v>
      </c>
      <c r="N169" s="4" t="s">
        <v>855</v>
      </c>
      <c r="O169" s="4" t="s">
        <v>32</v>
      </c>
      <c r="P169" s="4" t="s">
        <v>33</v>
      </c>
      <c r="Q169" s="4">
        <v>0</v>
      </c>
      <c r="R169" s="7">
        <v>45261.0000115741</v>
      </c>
      <c r="S169" s="6">
        <v>45265</v>
      </c>
      <c r="T169" s="4" t="s">
        <v>34</v>
      </c>
      <c r="U169" s="4">
        <v>435</v>
      </c>
      <c r="V169" s="4">
        <v>0</v>
      </c>
      <c r="W169" s="4">
        <v>0</v>
      </c>
      <c r="X169" s="4" t="s">
        <v>856</v>
      </c>
      <c r="Y169" s="4" t="s">
        <v>857</v>
      </c>
    </row>
    <row r="170" s="4" customFormat="1" spans="1:25">
      <c r="A170" s="4" t="s">
        <v>858</v>
      </c>
      <c r="B170" s="4" t="s">
        <v>26</v>
      </c>
      <c r="C170" s="4" t="s">
        <v>27</v>
      </c>
      <c r="D170" s="4" t="s">
        <v>859</v>
      </c>
      <c r="E170" s="4" t="s">
        <v>860</v>
      </c>
      <c r="F170" s="6">
        <v>45261</v>
      </c>
      <c r="G170" s="6">
        <v>45264</v>
      </c>
      <c r="H170" s="4">
        <v>1</v>
      </c>
      <c r="I170" s="4">
        <v>3</v>
      </c>
      <c r="J170" s="4">
        <v>3</v>
      </c>
      <c r="K170" s="4" t="s">
        <v>30</v>
      </c>
      <c r="L170" s="4">
        <v>2025</v>
      </c>
      <c r="M170" s="4">
        <v>2025</v>
      </c>
      <c r="N170" s="4" t="s">
        <v>861</v>
      </c>
      <c r="O170" s="4" t="s">
        <v>32</v>
      </c>
      <c r="P170" s="4" t="s">
        <v>33</v>
      </c>
      <c r="Q170" s="4">
        <v>0</v>
      </c>
      <c r="R170" s="7">
        <v>45261</v>
      </c>
      <c r="S170" s="6">
        <v>45265</v>
      </c>
      <c r="T170" s="4" t="s">
        <v>34</v>
      </c>
      <c r="U170" s="4">
        <v>2025</v>
      </c>
      <c r="V170" s="4">
        <v>0</v>
      </c>
      <c r="W170" s="4">
        <v>0</v>
      </c>
      <c r="X170" s="4" t="s">
        <v>862</v>
      </c>
      <c r="Y170" s="4" t="s">
        <v>863</v>
      </c>
    </row>
    <row r="171" s="4" customFormat="1" spans="1:25">
      <c r="A171" s="4" t="s">
        <v>864</v>
      </c>
      <c r="B171" s="4" t="s">
        <v>26</v>
      </c>
      <c r="C171" s="4" t="s">
        <v>27</v>
      </c>
      <c r="D171" s="4" t="s">
        <v>865</v>
      </c>
      <c r="E171" s="4" t="s">
        <v>866</v>
      </c>
      <c r="F171" s="6">
        <v>45261</v>
      </c>
      <c r="G171" s="6">
        <v>45264</v>
      </c>
      <c r="H171" s="4">
        <v>1</v>
      </c>
      <c r="I171" s="4">
        <v>3</v>
      </c>
      <c r="J171" s="4">
        <v>3</v>
      </c>
      <c r="K171" s="4" t="s">
        <v>30</v>
      </c>
      <c r="L171" s="4">
        <v>2964</v>
      </c>
      <c r="M171" s="4">
        <v>2964</v>
      </c>
      <c r="N171" s="4" t="s">
        <v>867</v>
      </c>
      <c r="O171" s="4" t="s">
        <v>32</v>
      </c>
      <c r="P171" s="4" t="s">
        <v>33</v>
      </c>
      <c r="Q171" s="4">
        <v>0</v>
      </c>
      <c r="R171" s="7">
        <v>45261.0000115741</v>
      </c>
      <c r="S171" s="6">
        <v>45265</v>
      </c>
      <c r="T171" s="4" t="s">
        <v>34</v>
      </c>
      <c r="U171" s="4">
        <v>2964</v>
      </c>
      <c r="V171" s="4">
        <v>0</v>
      </c>
      <c r="W171" s="4">
        <v>0</v>
      </c>
      <c r="X171" s="4" t="s">
        <v>868</v>
      </c>
      <c r="Y171" s="4" t="s">
        <v>869</v>
      </c>
    </row>
    <row r="172" s="4" customFormat="1" spans="1:25">
      <c r="A172" s="4" t="s">
        <v>870</v>
      </c>
      <c r="B172" s="4" t="s">
        <v>26</v>
      </c>
      <c r="C172" s="4" t="s">
        <v>27</v>
      </c>
      <c r="D172" s="4" t="s">
        <v>871</v>
      </c>
      <c r="E172" s="4" t="s">
        <v>872</v>
      </c>
      <c r="F172" s="6">
        <v>45262</v>
      </c>
      <c r="G172" s="6">
        <v>45264</v>
      </c>
      <c r="H172" s="4">
        <v>1</v>
      </c>
      <c r="I172" s="4">
        <v>2</v>
      </c>
      <c r="J172" s="4">
        <v>2</v>
      </c>
      <c r="K172" s="4" t="s">
        <v>30</v>
      </c>
      <c r="L172" s="4">
        <v>974</v>
      </c>
      <c r="M172" s="4">
        <v>974</v>
      </c>
      <c r="N172" s="4" t="s">
        <v>873</v>
      </c>
      <c r="O172" s="4" t="s">
        <v>32</v>
      </c>
      <c r="P172" s="4" t="s">
        <v>33</v>
      </c>
      <c r="Q172" s="4">
        <v>0</v>
      </c>
      <c r="R172" s="7">
        <v>45261</v>
      </c>
      <c r="S172" s="6">
        <v>45265</v>
      </c>
      <c r="T172" s="4" t="s">
        <v>34</v>
      </c>
      <c r="U172" s="4">
        <v>974</v>
      </c>
      <c r="V172" s="4">
        <v>0</v>
      </c>
      <c r="W172" s="4">
        <v>0</v>
      </c>
      <c r="X172" s="4" t="s">
        <v>874</v>
      </c>
      <c r="Y172" s="4" t="s">
        <v>875</v>
      </c>
    </row>
    <row r="173" s="4" customFormat="1" spans="1:25">
      <c r="A173" s="4" t="s">
        <v>876</v>
      </c>
      <c r="B173" s="4" t="s">
        <v>26</v>
      </c>
      <c r="C173" s="4" t="s">
        <v>27</v>
      </c>
      <c r="D173" s="4" t="s">
        <v>494</v>
      </c>
      <c r="E173" s="4" t="s">
        <v>609</v>
      </c>
      <c r="F173" s="6">
        <v>45262</v>
      </c>
      <c r="G173" s="6">
        <v>45264</v>
      </c>
      <c r="H173" s="4">
        <v>2</v>
      </c>
      <c r="I173" s="4">
        <v>2</v>
      </c>
      <c r="J173" s="4">
        <v>4</v>
      </c>
      <c r="K173" s="4" t="s">
        <v>30</v>
      </c>
      <c r="L173" s="4">
        <v>1900</v>
      </c>
      <c r="M173" s="4">
        <v>1900</v>
      </c>
      <c r="N173" s="4" t="s">
        <v>877</v>
      </c>
      <c r="O173" s="4" t="s">
        <v>32</v>
      </c>
      <c r="P173" s="4" t="s">
        <v>33</v>
      </c>
      <c r="Q173" s="4">
        <v>0</v>
      </c>
      <c r="R173" s="7">
        <v>45261.0000115741</v>
      </c>
      <c r="S173" s="6">
        <v>45265</v>
      </c>
      <c r="T173" s="4" t="s">
        <v>34</v>
      </c>
      <c r="U173" s="4">
        <v>1900</v>
      </c>
      <c r="V173" s="4">
        <v>0</v>
      </c>
      <c r="W173" s="4">
        <v>0</v>
      </c>
      <c r="X173" s="4" t="s">
        <v>878</v>
      </c>
      <c r="Y173" s="4" t="s">
        <v>879</v>
      </c>
    </row>
    <row r="174" s="4" customFormat="1" spans="1:25">
      <c r="A174" s="4" t="s">
        <v>880</v>
      </c>
      <c r="B174" s="4" t="s">
        <v>26</v>
      </c>
      <c r="C174" s="4" t="s">
        <v>27</v>
      </c>
      <c r="D174" s="4" t="s">
        <v>881</v>
      </c>
      <c r="E174" s="4" t="s">
        <v>882</v>
      </c>
      <c r="F174" s="6">
        <v>45263</v>
      </c>
      <c r="G174" s="6">
        <v>45264</v>
      </c>
      <c r="H174" s="4">
        <v>1</v>
      </c>
      <c r="I174" s="4">
        <v>1</v>
      </c>
      <c r="J174" s="4">
        <v>1</v>
      </c>
      <c r="K174" s="4" t="s">
        <v>30</v>
      </c>
      <c r="L174" s="4">
        <v>1070</v>
      </c>
      <c r="M174" s="4">
        <v>1070</v>
      </c>
      <c r="N174" s="4" t="s">
        <v>883</v>
      </c>
      <c r="O174" s="4" t="s">
        <v>32</v>
      </c>
      <c r="P174" s="4" t="s">
        <v>33</v>
      </c>
      <c r="Q174" s="4">
        <v>0</v>
      </c>
      <c r="R174" s="7">
        <v>45261</v>
      </c>
      <c r="S174" s="6">
        <v>45265</v>
      </c>
      <c r="T174" s="4" t="s">
        <v>34</v>
      </c>
      <c r="U174" s="4">
        <v>1070</v>
      </c>
      <c r="V174" s="4">
        <v>0</v>
      </c>
      <c r="W174" s="4">
        <v>0</v>
      </c>
      <c r="X174" s="4" t="s">
        <v>884</v>
      </c>
      <c r="Y174" s="4" t="s">
        <v>885</v>
      </c>
    </row>
    <row r="175" s="4" customFormat="1" spans="1:25">
      <c r="A175" s="4" t="s">
        <v>886</v>
      </c>
      <c r="B175" s="4" t="s">
        <v>26</v>
      </c>
      <c r="C175" s="4" t="s">
        <v>27</v>
      </c>
      <c r="D175" s="4" t="s">
        <v>823</v>
      </c>
      <c r="E175" s="4" t="s">
        <v>887</v>
      </c>
      <c r="F175" s="6">
        <v>45262</v>
      </c>
      <c r="G175" s="6">
        <v>45264</v>
      </c>
      <c r="H175" s="4">
        <v>1</v>
      </c>
      <c r="I175" s="4">
        <v>2</v>
      </c>
      <c r="J175" s="4">
        <v>2</v>
      </c>
      <c r="K175" s="4" t="s">
        <v>30</v>
      </c>
      <c r="L175" s="4">
        <v>772</v>
      </c>
      <c r="M175" s="4">
        <v>772</v>
      </c>
      <c r="N175" s="4" t="s">
        <v>888</v>
      </c>
      <c r="O175" s="4" t="s">
        <v>32</v>
      </c>
      <c r="P175" s="4" t="s">
        <v>33</v>
      </c>
      <c r="Q175" s="4">
        <v>0</v>
      </c>
      <c r="R175" s="7">
        <v>45261</v>
      </c>
      <c r="S175" s="6">
        <v>45265</v>
      </c>
      <c r="T175" s="4" t="s">
        <v>34</v>
      </c>
      <c r="U175" s="4">
        <v>772</v>
      </c>
      <c r="V175" s="4">
        <v>0</v>
      </c>
      <c r="W175" s="4">
        <v>0</v>
      </c>
      <c r="X175" s="4" t="s">
        <v>889</v>
      </c>
      <c r="Y175" s="4" t="s">
        <v>890</v>
      </c>
    </row>
    <row r="176" s="4" customFormat="1" spans="1:25">
      <c r="A176" s="4" t="s">
        <v>891</v>
      </c>
      <c r="B176" s="4" t="s">
        <v>26</v>
      </c>
      <c r="C176" s="4" t="s">
        <v>27</v>
      </c>
      <c r="D176" s="4" t="s">
        <v>823</v>
      </c>
      <c r="E176" s="4" t="s">
        <v>887</v>
      </c>
      <c r="F176" s="6">
        <v>45262</v>
      </c>
      <c r="G176" s="6">
        <v>45264</v>
      </c>
      <c r="H176" s="4">
        <v>1</v>
      </c>
      <c r="I176" s="4">
        <v>2</v>
      </c>
      <c r="J176" s="4">
        <v>2</v>
      </c>
      <c r="K176" s="4" t="s">
        <v>30</v>
      </c>
      <c r="L176" s="4">
        <v>772</v>
      </c>
      <c r="M176" s="4">
        <v>772</v>
      </c>
      <c r="N176" s="4" t="s">
        <v>892</v>
      </c>
      <c r="O176" s="4" t="s">
        <v>32</v>
      </c>
      <c r="P176" s="4" t="s">
        <v>33</v>
      </c>
      <c r="Q176" s="4">
        <v>0</v>
      </c>
      <c r="R176" s="7">
        <v>45261</v>
      </c>
      <c r="S176" s="6">
        <v>45265</v>
      </c>
      <c r="T176" s="4" t="s">
        <v>34</v>
      </c>
      <c r="U176" s="4">
        <v>772</v>
      </c>
      <c r="V176" s="4">
        <v>0</v>
      </c>
      <c r="W176" s="4">
        <v>0</v>
      </c>
      <c r="X176" s="4" t="s">
        <v>893</v>
      </c>
      <c r="Y176" s="4" t="s">
        <v>894</v>
      </c>
    </row>
    <row r="177" s="4" customFormat="1" spans="1:25">
      <c r="A177" s="4" t="s">
        <v>895</v>
      </c>
      <c r="B177" s="4" t="s">
        <v>26</v>
      </c>
      <c r="C177" s="4" t="s">
        <v>27</v>
      </c>
      <c r="D177" s="4" t="s">
        <v>896</v>
      </c>
      <c r="E177" s="4" t="s">
        <v>897</v>
      </c>
      <c r="F177" s="6">
        <v>45263</v>
      </c>
      <c r="G177" s="6">
        <v>45264</v>
      </c>
      <c r="H177" s="4">
        <v>1</v>
      </c>
      <c r="I177" s="4">
        <v>1</v>
      </c>
      <c r="J177" s="4">
        <v>1</v>
      </c>
      <c r="K177" s="4" t="s">
        <v>30</v>
      </c>
      <c r="L177" s="4">
        <v>335</v>
      </c>
      <c r="M177" s="4">
        <v>335</v>
      </c>
      <c r="N177" s="4" t="s">
        <v>898</v>
      </c>
      <c r="O177" s="4" t="s">
        <v>32</v>
      </c>
      <c r="P177" s="4" t="s">
        <v>33</v>
      </c>
      <c r="Q177" s="4">
        <v>0</v>
      </c>
      <c r="R177" s="7">
        <v>45261.0000115741</v>
      </c>
      <c r="S177" s="6">
        <v>45265</v>
      </c>
      <c r="T177" s="4" t="s">
        <v>34</v>
      </c>
      <c r="U177" s="4">
        <v>335</v>
      </c>
      <c r="V177" s="4">
        <v>0</v>
      </c>
      <c r="W177" s="4">
        <v>0</v>
      </c>
      <c r="X177" s="4" t="s">
        <v>899</v>
      </c>
      <c r="Y177" s="4" t="s">
        <v>900</v>
      </c>
    </row>
    <row r="178" s="4" customFormat="1" spans="1:25">
      <c r="A178" s="4" t="s">
        <v>901</v>
      </c>
      <c r="B178" s="4" t="s">
        <v>26</v>
      </c>
      <c r="C178" s="4" t="s">
        <v>27</v>
      </c>
      <c r="D178" s="4" t="s">
        <v>902</v>
      </c>
      <c r="E178" s="4" t="s">
        <v>903</v>
      </c>
      <c r="F178" s="6">
        <v>45263</v>
      </c>
      <c r="G178" s="6">
        <v>45264</v>
      </c>
      <c r="H178" s="4">
        <v>1</v>
      </c>
      <c r="I178" s="4">
        <v>1</v>
      </c>
      <c r="J178" s="4">
        <v>1</v>
      </c>
      <c r="K178" s="4" t="s">
        <v>30</v>
      </c>
      <c r="L178" s="4">
        <v>517</v>
      </c>
      <c r="M178" s="4">
        <v>517</v>
      </c>
      <c r="N178" s="4" t="s">
        <v>904</v>
      </c>
      <c r="O178" s="4" t="s">
        <v>32</v>
      </c>
      <c r="P178" s="4" t="s">
        <v>33</v>
      </c>
      <c r="Q178" s="4">
        <v>0</v>
      </c>
      <c r="R178" s="7">
        <v>45261</v>
      </c>
      <c r="S178" s="6">
        <v>45265</v>
      </c>
      <c r="T178" s="4" t="s">
        <v>34</v>
      </c>
      <c r="U178" s="4">
        <v>517</v>
      </c>
      <c r="V178" s="4">
        <v>0</v>
      </c>
      <c r="W178" s="4">
        <v>0</v>
      </c>
      <c r="X178" s="4" t="s">
        <v>905</v>
      </c>
      <c r="Y178" s="4" t="s">
        <v>906</v>
      </c>
    </row>
    <row r="179" s="4" customFormat="1" spans="1:25">
      <c r="A179" s="4" t="s">
        <v>907</v>
      </c>
      <c r="B179" s="4" t="s">
        <v>26</v>
      </c>
      <c r="C179" s="4" t="s">
        <v>27</v>
      </c>
      <c r="D179" s="4" t="s">
        <v>908</v>
      </c>
      <c r="E179" s="4" t="s">
        <v>909</v>
      </c>
      <c r="F179" s="6">
        <v>45263</v>
      </c>
      <c r="G179" s="6">
        <v>45264</v>
      </c>
      <c r="H179" s="4">
        <v>1</v>
      </c>
      <c r="I179" s="4">
        <v>1</v>
      </c>
      <c r="J179" s="4">
        <v>1</v>
      </c>
      <c r="K179" s="4" t="s">
        <v>30</v>
      </c>
      <c r="L179" s="4">
        <v>585</v>
      </c>
      <c r="M179" s="4">
        <v>585</v>
      </c>
      <c r="N179" s="4" t="s">
        <v>910</v>
      </c>
      <c r="O179" s="4" t="s">
        <v>32</v>
      </c>
      <c r="P179" s="4" t="s">
        <v>33</v>
      </c>
      <c r="Q179" s="4">
        <v>0</v>
      </c>
      <c r="R179" s="7">
        <v>45262.0000115741</v>
      </c>
      <c r="S179" s="6">
        <v>45265</v>
      </c>
      <c r="T179" s="4" t="s">
        <v>34</v>
      </c>
      <c r="U179" s="4">
        <v>585</v>
      </c>
      <c r="V179" s="4">
        <v>0</v>
      </c>
      <c r="W179" s="4">
        <v>0</v>
      </c>
      <c r="X179" s="4" t="s">
        <v>911</v>
      </c>
      <c r="Y179" s="4" t="s">
        <v>912</v>
      </c>
    </row>
    <row r="180" s="4" customFormat="1" spans="1:25">
      <c r="A180" s="4" t="s">
        <v>913</v>
      </c>
      <c r="B180" s="4" t="s">
        <v>26</v>
      </c>
      <c r="C180" s="4" t="s">
        <v>27</v>
      </c>
      <c r="D180" s="4" t="s">
        <v>914</v>
      </c>
      <c r="E180" s="4" t="s">
        <v>915</v>
      </c>
      <c r="F180" s="6">
        <v>45262</v>
      </c>
      <c r="G180" s="6">
        <v>45264</v>
      </c>
      <c r="H180" s="4">
        <v>1</v>
      </c>
      <c r="I180" s="4">
        <v>2</v>
      </c>
      <c r="J180" s="4">
        <v>2</v>
      </c>
      <c r="K180" s="4" t="s">
        <v>30</v>
      </c>
      <c r="L180" s="4">
        <v>314</v>
      </c>
      <c r="M180" s="4">
        <v>314</v>
      </c>
      <c r="N180" s="4" t="s">
        <v>916</v>
      </c>
      <c r="O180" s="4" t="s">
        <v>32</v>
      </c>
      <c r="P180" s="4" t="s">
        <v>33</v>
      </c>
      <c r="Q180" s="4">
        <v>0</v>
      </c>
      <c r="R180" s="7">
        <v>45262.0000115741</v>
      </c>
      <c r="S180" s="6">
        <v>45265</v>
      </c>
      <c r="T180" s="4" t="s">
        <v>34</v>
      </c>
      <c r="U180" s="4">
        <v>314</v>
      </c>
      <c r="V180" s="4">
        <v>0</v>
      </c>
      <c r="W180" s="4">
        <v>0</v>
      </c>
      <c r="X180" s="4" t="s">
        <v>917</v>
      </c>
      <c r="Y180" s="4" t="s">
        <v>382</v>
      </c>
    </row>
    <row r="181" s="4" customFormat="1" spans="1:25">
      <c r="A181" s="4" t="s">
        <v>913</v>
      </c>
      <c r="B181" s="4" t="s">
        <v>26</v>
      </c>
      <c r="C181" s="4" t="s">
        <v>43</v>
      </c>
      <c r="D181" s="4" t="s">
        <v>914</v>
      </c>
      <c r="E181" s="4" t="s">
        <v>915</v>
      </c>
      <c r="F181" s="6">
        <v>45262</v>
      </c>
      <c r="G181" s="6">
        <v>45264</v>
      </c>
      <c r="H181" s="4">
        <v>1</v>
      </c>
      <c r="I181" s="4">
        <v>2</v>
      </c>
      <c r="J181" s="4">
        <v>2</v>
      </c>
      <c r="K181" s="4" t="s">
        <v>30</v>
      </c>
      <c r="L181" s="4">
        <v>-314</v>
      </c>
      <c r="M181" s="4">
        <v>-314</v>
      </c>
      <c r="N181" s="4" t="s">
        <v>916</v>
      </c>
      <c r="O181" s="4" t="s">
        <v>32</v>
      </c>
      <c r="P181" s="4" t="s">
        <v>33</v>
      </c>
      <c r="Q181" s="4">
        <v>0</v>
      </c>
      <c r="R181" s="7">
        <v>45262.0000115741</v>
      </c>
      <c r="S181" s="6">
        <v>45265</v>
      </c>
      <c r="T181" s="4" t="s">
        <v>34</v>
      </c>
      <c r="U181" s="4">
        <v>-314</v>
      </c>
      <c r="V181" s="4">
        <v>0</v>
      </c>
      <c r="W181" s="4">
        <v>0</v>
      </c>
      <c r="X181" s="4" t="s">
        <v>917</v>
      </c>
      <c r="Y181" s="4" t="s">
        <v>382</v>
      </c>
    </row>
    <row r="182" s="4" customFormat="1" spans="1:25">
      <c r="A182" s="4" t="s">
        <v>918</v>
      </c>
      <c r="B182" s="4" t="s">
        <v>26</v>
      </c>
      <c r="C182" s="4" t="s">
        <v>27</v>
      </c>
      <c r="D182" s="4" t="s">
        <v>914</v>
      </c>
      <c r="E182" s="4" t="s">
        <v>919</v>
      </c>
      <c r="F182" s="6">
        <v>45262</v>
      </c>
      <c r="G182" s="6">
        <v>45264</v>
      </c>
      <c r="H182" s="4">
        <v>1</v>
      </c>
      <c r="I182" s="4">
        <v>2</v>
      </c>
      <c r="J182" s="4">
        <v>2</v>
      </c>
      <c r="K182" s="4" t="s">
        <v>30</v>
      </c>
      <c r="L182" s="4">
        <v>318</v>
      </c>
      <c r="M182" s="4">
        <v>318</v>
      </c>
      <c r="N182" s="4" t="s">
        <v>916</v>
      </c>
      <c r="O182" s="4" t="s">
        <v>32</v>
      </c>
      <c r="P182" s="4" t="s">
        <v>33</v>
      </c>
      <c r="Q182" s="4">
        <v>0</v>
      </c>
      <c r="R182" s="7">
        <v>45262</v>
      </c>
      <c r="S182" s="6">
        <v>45265</v>
      </c>
      <c r="T182" s="4" t="s">
        <v>34</v>
      </c>
      <c r="U182" s="4">
        <v>318</v>
      </c>
      <c r="V182" s="4">
        <v>0</v>
      </c>
      <c r="W182" s="4">
        <v>0</v>
      </c>
      <c r="X182" s="4" t="s">
        <v>920</v>
      </c>
      <c r="Y182" s="4" t="s">
        <v>920</v>
      </c>
    </row>
    <row r="183" s="4" customFormat="1" spans="1:25">
      <c r="A183" s="4" t="s">
        <v>921</v>
      </c>
      <c r="B183" s="4" t="s">
        <v>26</v>
      </c>
      <c r="C183" s="4" t="s">
        <v>27</v>
      </c>
      <c r="D183" s="4" t="s">
        <v>106</v>
      </c>
      <c r="E183" s="4" t="s">
        <v>107</v>
      </c>
      <c r="F183" s="6">
        <v>45263</v>
      </c>
      <c r="G183" s="6">
        <v>45264</v>
      </c>
      <c r="H183" s="4">
        <v>1</v>
      </c>
      <c r="I183" s="4">
        <v>1</v>
      </c>
      <c r="J183" s="4">
        <v>1</v>
      </c>
      <c r="K183" s="4" t="s">
        <v>30</v>
      </c>
      <c r="L183" s="4">
        <v>1637</v>
      </c>
      <c r="M183" s="4">
        <v>1637</v>
      </c>
      <c r="N183" s="4" t="s">
        <v>922</v>
      </c>
      <c r="O183" s="4" t="s">
        <v>32</v>
      </c>
      <c r="P183" s="4" t="s">
        <v>33</v>
      </c>
      <c r="Q183" s="4">
        <v>0</v>
      </c>
      <c r="R183" s="7">
        <v>45262</v>
      </c>
      <c r="S183" s="6">
        <v>45265</v>
      </c>
      <c r="T183" s="4" t="s">
        <v>34</v>
      </c>
      <c r="U183" s="4">
        <v>1637</v>
      </c>
      <c r="V183" s="4">
        <v>0</v>
      </c>
      <c r="W183" s="4">
        <v>0</v>
      </c>
      <c r="X183" s="4" t="s">
        <v>923</v>
      </c>
      <c r="Y183" s="4" t="s">
        <v>924</v>
      </c>
    </row>
    <row r="184" s="4" customFormat="1" spans="1:25">
      <c r="A184" s="4" t="s">
        <v>925</v>
      </c>
      <c r="B184" s="4" t="s">
        <v>26</v>
      </c>
      <c r="C184" s="4" t="s">
        <v>27</v>
      </c>
      <c r="D184" s="4" t="s">
        <v>926</v>
      </c>
      <c r="E184" s="4" t="s">
        <v>927</v>
      </c>
      <c r="F184" s="6">
        <v>45262</v>
      </c>
      <c r="G184" s="6">
        <v>45264</v>
      </c>
      <c r="H184" s="4">
        <v>1</v>
      </c>
      <c r="I184" s="4">
        <v>2</v>
      </c>
      <c r="J184" s="4">
        <v>2</v>
      </c>
      <c r="K184" s="4" t="s">
        <v>30</v>
      </c>
      <c r="L184" s="4">
        <v>578</v>
      </c>
      <c r="M184" s="4">
        <v>578</v>
      </c>
      <c r="N184" s="4" t="s">
        <v>928</v>
      </c>
      <c r="O184" s="4" t="s">
        <v>32</v>
      </c>
      <c r="P184" s="4" t="s">
        <v>33</v>
      </c>
      <c r="Q184" s="4">
        <v>0</v>
      </c>
      <c r="R184" s="7">
        <v>45262.0000115741</v>
      </c>
      <c r="S184" s="6">
        <v>45265</v>
      </c>
      <c r="T184" s="4" t="s">
        <v>34</v>
      </c>
      <c r="U184" s="4">
        <v>578</v>
      </c>
      <c r="V184" s="4">
        <v>0</v>
      </c>
      <c r="W184" s="4">
        <v>0</v>
      </c>
      <c r="X184" s="4" t="s">
        <v>929</v>
      </c>
      <c r="Y184" s="4" t="s">
        <v>930</v>
      </c>
    </row>
    <row r="185" s="4" customFormat="1" spans="1:25">
      <c r="A185" s="4" t="s">
        <v>931</v>
      </c>
      <c r="B185" s="4" t="s">
        <v>26</v>
      </c>
      <c r="C185" s="4" t="s">
        <v>27</v>
      </c>
      <c r="D185" s="4" t="s">
        <v>932</v>
      </c>
      <c r="E185" s="4" t="s">
        <v>933</v>
      </c>
      <c r="F185" s="6">
        <v>45263</v>
      </c>
      <c r="G185" s="6">
        <v>45264</v>
      </c>
      <c r="H185" s="4">
        <v>1</v>
      </c>
      <c r="I185" s="4">
        <v>1</v>
      </c>
      <c r="J185" s="4">
        <v>1</v>
      </c>
      <c r="K185" s="4" t="s">
        <v>30</v>
      </c>
      <c r="L185" s="4">
        <v>338</v>
      </c>
      <c r="M185" s="4">
        <v>338</v>
      </c>
      <c r="N185" s="4" t="s">
        <v>934</v>
      </c>
      <c r="O185" s="4" t="s">
        <v>32</v>
      </c>
      <c r="P185" s="4" t="s">
        <v>33</v>
      </c>
      <c r="Q185" s="4">
        <v>0</v>
      </c>
      <c r="R185" s="7">
        <v>45262</v>
      </c>
      <c r="S185" s="6">
        <v>45265</v>
      </c>
      <c r="T185" s="4" t="s">
        <v>34</v>
      </c>
      <c r="U185" s="4">
        <v>338</v>
      </c>
      <c r="V185" s="4">
        <v>0</v>
      </c>
      <c r="W185" s="4">
        <v>0</v>
      </c>
      <c r="X185" s="4" t="s">
        <v>935</v>
      </c>
      <c r="Y185" s="4" t="s">
        <v>936</v>
      </c>
    </row>
    <row r="186" s="4" customFormat="1" spans="1:25">
      <c r="A186" s="4" t="s">
        <v>937</v>
      </c>
      <c r="B186" s="4" t="s">
        <v>26</v>
      </c>
      <c r="C186" s="4" t="s">
        <v>27</v>
      </c>
      <c r="D186" s="4" t="s">
        <v>278</v>
      </c>
      <c r="E186" s="4" t="s">
        <v>849</v>
      </c>
      <c r="F186" s="6">
        <v>45263</v>
      </c>
      <c r="G186" s="6">
        <v>45264</v>
      </c>
      <c r="H186" s="4">
        <v>1</v>
      </c>
      <c r="I186" s="4">
        <v>1</v>
      </c>
      <c r="J186" s="4">
        <v>1</v>
      </c>
      <c r="K186" s="4" t="s">
        <v>30</v>
      </c>
      <c r="L186" s="4">
        <v>205</v>
      </c>
      <c r="M186" s="4">
        <v>205</v>
      </c>
      <c r="N186" s="4" t="s">
        <v>938</v>
      </c>
      <c r="O186" s="4" t="s">
        <v>32</v>
      </c>
      <c r="P186" s="4" t="s">
        <v>33</v>
      </c>
      <c r="Q186" s="4">
        <v>0</v>
      </c>
      <c r="R186" s="7">
        <v>45262.0000115741</v>
      </c>
      <c r="S186" s="6">
        <v>45265</v>
      </c>
      <c r="T186" s="4" t="s">
        <v>34</v>
      </c>
      <c r="U186" s="4">
        <v>205</v>
      </c>
      <c r="V186" s="4">
        <v>0</v>
      </c>
      <c r="W186" s="4">
        <v>0</v>
      </c>
      <c r="X186" s="4" t="s">
        <v>939</v>
      </c>
      <c r="Y186" s="4" t="s">
        <v>940</v>
      </c>
    </row>
    <row r="187" s="4" customFormat="1" spans="1:25">
      <c r="A187" s="4" t="s">
        <v>941</v>
      </c>
      <c r="B187" s="4" t="s">
        <v>26</v>
      </c>
      <c r="C187" s="4" t="s">
        <v>27</v>
      </c>
      <c r="D187" s="4" t="s">
        <v>278</v>
      </c>
      <c r="E187" s="4" t="s">
        <v>692</v>
      </c>
      <c r="F187" s="6">
        <v>45263</v>
      </c>
      <c r="G187" s="6">
        <v>45264</v>
      </c>
      <c r="H187" s="4">
        <v>2</v>
      </c>
      <c r="I187" s="4">
        <v>1</v>
      </c>
      <c r="J187" s="4">
        <v>2</v>
      </c>
      <c r="K187" s="4" t="s">
        <v>30</v>
      </c>
      <c r="L187" s="4">
        <v>414</v>
      </c>
      <c r="M187" s="4">
        <v>414</v>
      </c>
      <c r="N187" s="4" t="s">
        <v>942</v>
      </c>
      <c r="O187" s="4" t="s">
        <v>32</v>
      </c>
      <c r="P187" s="4" t="s">
        <v>33</v>
      </c>
      <c r="Q187" s="4">
        <v>0</v>
      </c>
      <c r="R187" s="7">
        <v>45262.0000115741</v>
      </c>
      <c r="S187" s="6">
        <v>45265</v>
      </c>
      <c r="T187" s="4" t="s">
        <v>34</v>
      </c>
      <c r="U187" s="4">
        <v>414</v>
      </c>
      <c r="V187" s="4">
        <v>0</v>
      </c>
      <c r="W187" s="4">
        <v>0</v>
      </c>
      <c r="X187" s="4" t="s">
        <v>943</v>
      </c>
      <c r="Y187" s="4" t="s">
        <v>944</v>
      </c>
    </row>
    <row r="188" s="4" customFormat="1" spans="1:25">
      <c r="A188" s="4" t="s">
        <v>945</v>
      </c>
      <c r="B188" s="4" t="s">
        <v>26</v>
      </c>
      <c r="C188" s="4" t="s">
        <v>27</v>
      </c>
      <c r="D188" s="4" t="s">
        <v>946</v>
      </c>
      <c r="E188" s="4" t="s">
        <v>947</v>
      </c>
      <c r="F188" s="6">
        <v>45263</v>
      </c>
      <c r="G188" s="6">
        <v>45264</v>
      </c>
      <c r="H188" s="4">
        <v>1</v>
      </c>
      <c r="I188" s="4">
        <v>1</v>
      </c>
      <c r="J188" s="4">
        <v>1</v>
      </c>
      <c r="K188" s="4" t="s">
        <v>30</v>
      </c>
      <c r="L188" s="4">
        <v>1030</v>
      </c>
      <c r="M188" s="4">
        <v>1030</v>
      </c>
      <c r="N188" s="4" t="s">
        <v>948</v>
      </c>
      <c r="O188" s="4" t="s">
        <v>32</v>
      </c>
      <c r="P188" s="4" t="s">
        <v>33</v>
      </c>
      <c r="Q188" s="4">
        <v>0</v>
      </c>
      <c r="R188" s="7">
        <v>45262.0000115741</v>
      </c>
      <c r="S188" s="6">
        <v>45265</v>
      </c>
      <c r="T188" s="4" t="s">
        <v>34</v>
      </c>
      <c r="U188" s="4">
        <v>1030</v>
      </c>
      <c r="V188" s="4">
        <v>0</v>
      </c>
      <c r="W188" s="4">
        <v>0</v>
      </c>
      <c r="X188" s="4" t="s">
        <v>949</v>
      </c>
      <c r="Y188" s="4" t="s">
        <v>950</v>
      </c>
    </row>
    <row r="189" s="4" customFormat="1" spans="1:25">
      <c r="A189" s="4" t="s">
        <v>951</v>
      </c>
      <c r="B189" s="4" t="s">
        <v>26</v>
      </c>
      <c r="C189" s="4" t="s">
        <v>27</v>
      </c>
      <c r="D189" s="4" t="s">
        <v>201</v>
      </c>
      <c r="E189" s="4" t="s">
        <v>952</v>
      </c>
      <c r="F189" s="6">
        <v>45263</v>
      </c>
      <c r="G189" s="6">
        <v>45264</v>
      </c>
      <c r="H189" s="4">
        <v>1</v>
      </c>
      <c r="I189" s="4">
        <v>1</v>
      </c>
      <c r="J189" s="4">
        <v>1</v>
      </c>
      <c r="K189" s="4" t="s">
        <v>30</v>
      </c>
      <c r="L189" s="4">
        <v>315</v>
      </c>
      <c r="M189" s="4">
        <v>315</v>
      </c>
      <c r="N189" s="4" t="s">
        <v>953</v>
      </c>
      <c r="O189" s="4" t="s">
        <v>32</v>
      </c>
      <c r="P189" s="4" t="s">
        <v>33</v>
      </c>
      <c r="Q189" s="4">
        <v>0</v>
      </c>
      <c r="R189" s="7">
        <v>45262.0000115741</v>
      </c>
      <c r="S189" s="6">
        <v>45265</v>
      </c>
      <c r="T189" s="4" t="s">
        <v>34</v>
      </c>
      <c r="U189" s="4">
        <v>315</v>
      </c>
      <c r="V189" s="4">
        <v>0</v>
      </c>
      <c r="W189" s="4">
        <v>0</v>
      </c>
      <c r="X189" s="4" t="s">
        <v>954</v>
      </c>
      <c r="Y189" s="4" t="s">
        <v>955</v>
      </c>
    </row>
    <row r="190" s="4" customFormat="1" spans="1:25">
      <c r="A190" s="4" t="s">
        <v>956</v>
      </c>
      <c r="B190" s="4" t="s">
        <v>26</v>
      </c>
      <c r="C190" s="4" t="s">
        <v>27</v>
      </c>
      <c r="D190" s="4" t="s">
        <v>768</v>
      </c>
      <c r="E190" s="4" t="s">
        <v>46</v>
      </c>
      <c r="F190" s="6">
        <v>45263</v>
      </c>
      <c r="G190" s="6">
        <v>45264</v>
      </c>
      <c r="H190" s="4">
        <v>1</v>
      </c>
      <c r="I190" s="4">
        <v>1</v>
      </c>
      <c r="J190" s="4">
        <v>1</v>
      </c>
      <c r="K190" s="4" t="s">
        <v>30</v>
      </c>
      <c r="L190" s="4">
        <v>423</v>
      </c>
      <c r="M190" s="4">
        <v>423</v>
      </c>
      <c r="N190" s="4" t="s">
        <v>957</v>
      </c>
      <c r="O190" s="4" t="s">
        <v>32</v>
      </c>
      <c r="P190" s="4" t="s">
        <v>33</v>
      </c>
      <c r="Q190" s="4">
        <v>0</v>
      </c>
      <c r="R190" s="7">
        <v>45262</v>
      </c>
      <c r="S190" s="6">
        <v>45265</v>
      </c>
      <c r="T190" s="4" t="s">
        <v>34</v>
      </c>
      <c r="U190" s="4">
        <v>423</v>
      </c>
      <c r="V190" s="4">
        <v>0</v>
      </c>
      <c r="W190" s="4">
        <v>0</v>
      </c>
      <c r="X190" s="4" t="s">
        <v>958</v>
      </c>
      <c r="Y190" s="4" t="s">
        <v>959</v>
      </c>
    </row>
    <row r="191" s="4" customFormat="1" spans="1:25">
      <c r="A191" s="4" t="s">
        <v>960</v>
      </c>
      <c r="B191" s="4" t="s">
        <v>26</v>
      </c>
      <c r="C191" s="4" t="s">
        <v>27</v>
      </c>
      <c r="D191" s="4" t="s">
        <v>594</v>
      </c>
      <c r="E191" s="4" t="s">
        <v>961</v>
      </c>
      <c r="F191" s="6">
        <v>45263</v>
      </c>
      <c r="G191" s="6">
        <v>45264</v>
      </c>
      <c r="H191" s="4">
        <v>1</v>
      </c>
      <c r="I191" s="4">
        <v>1</v>
      </c>
      <c r="J191" s="4">
        <v>1</v>
      </c>
      <c r="K191" s="4" t="s">
        <v>30</v>
      </c>
      <c r="L191" s="4">
        <v>300</v>
      </c>
      <c r="M191" s="4">
        <v>300</v>
      </c>
      <c r="N191" s="4" t="s">
        <v>962</v>
      </c>
      <c r="O191" s="4" t="s">
        <v>32</v>
      </c>
      <c r="P191" s="4" t="s">
        <v>33</v>
      </c>
      <c r="Q191" s="4">
        <v>0</v>
      </c>
      <c r="R191" s="7">
        <v>45263.0000115741</v>
      </c>
      <c r="S191" s="6">
        <v>45265</v>
      </c>
      <c r="T191" s="4" t="s">
        <v>34</v>
      </c>
      <c r="U191" s="4">
        <v>300</v>
      </c>
      <c r="V191" s="4">
        <v>0</v>
      </c>
      <c r="W191" s="4">
        <v>0</v>
      </c>
      <c r="X191" s="4" t="s">
        <v>963</v>
      </c>
      <c r="Y191" s="4" t="s">
        <v>964</v>
      </c>
    </row>
    <row r="192" s="4" customFormat="1" spans="1:25">
      <c r="A192" s="4" t="s">
        <v>965</v>
      </c>
      <c r="B192" s="4" t="s">
        <v>26</v>
      </c>
      <c r="C192" s="4" t="s">
        <v>27</v>
      </c>
      <c r="D192" s="4" t="s">
        <v>730</v>
      </c>
      <c r="E192" s="4" t="s">
        <v>966</v>
      </c>
      <c r="F192" s="6">
        <v>45263</v>
      </c>
      <c r="G192" s="6">
        <v>45264</v>
      </c>
      <c r="H192" s="4">
        <v>1</v>
      </c>
      <c r="I192" s="4">
        <v>1</v>
      </c>
      <c r="J192" s="4">
        <v>1</v>
      </c>
      <c r="K192" s="4" t="s">
        <v>30</v>
      </c>
      <c r="L192" s="4">
        <v>721</v>
      </c>
      <c r="M192" s="4">
        <v>721</v>
      </c>
      <c r="N192" s="4" t="s">
        <v>967</v>
      </c>
      <c r="O192" s="4" t="s">
        <v>32</v>
      </c>
      <c r="P192" s="4" t="s">
        <v>33</v>
      </c>
      <c r="Q192" s="4">
        <v>0</v>
      </c>
      <c r="R192" s="7">
        <v>45263</v>
      </c>
      <c r="S192" s="6">
        <v>45265</v>
      </c>
      <c r="T192" s="4" t="s">
        <v>34</v>
      </c>
      <c r="U192" s="4">
        <v>721</v>
      </c>
      <c r="V192" s="4">
        <v>0</v>
      </c>
      <c r="W192" s="4">
        <v>0</v>
      </c>
      <c r="X192" s="4" t="s">
        <v>968</v>
      </c>
      <c r="Y192" s="4" t="s">
        <v>969</v>
      </c>
    </row>
    <row r="193" s="4" customFormat="1" spans="1:25">
      <c r="A193" s="4" t="s">
        <v>970</v>
      </c>
      <c r="B193" s="4" t="s">
        <v>26</v>
      </c>
      <c r="C193" s="4" t="s">
        <v>27</v>
      </c>
      <c r="D193" s="4" t="s">
        <v>914</v>
      </c>
      <c r="E193" s="4" t="s">
        <v>919</v>
      </c>
      <c r="F193" s="6">
        <v>45263</v>
      </c>
      <c r="G193" s="6">
        <v>45264</v>
      </c>
      <c r="H193" s="4">
        <v>1</v>
      </c>
      <c r="I193" s="4">
        <v>1</v>
      </c>
      <c r="J193" s="4">
        <v>1</v>
      </c>
      <c r="K193" s="4" t="s">
        <v>30</v>
      </c>
      <c r="L193" s="4">
        <v>159</v>
      </c>
      <c r="M193" s="4">
        <v>159</v>
      </c>
      <c r="N193" s="4" t="s">
        <v>971</v>
      </c>
      <c r="O193" s="4" t="s">
        <v>32</v>
      </c>
      <c r="P193" s="4" t="s">
        <v>33</v>
      </c>
      <c r="Q193" s="4">
        <v>0</v>
      </c>
      <c r="R193" s="7">
        <v>45263.0000115741</v>
      </c>
      <c r="S193" s="6">
        <v>45265</v>
      </c>
      <c r="T193" s="4" t="s">
        <v>34</v>
      </c>
      <c r="U193" s="4">
        <v>159</v>
      </c>
      <c r="V193" s="4">
        <v>0</v>
      </c>
      <c r="W193" s="4">
        <v>0</v>
      </c>
      <c r="X193" s="4" t="s">
        <v>972</v>
      </c>
      <c r="Y193" s="4" t="s">
        <v>382</v>
      </c>
    </row>
    <row r="194" s="4" customFormat="1" spans="1:25">
      <c r="A194" s="4" t="s">
        <v>973</v>
      </c>
      <c r="B194" s="4" t="s">
        <v>26</v>
      </c>
      <c r="C194" s="4" t="s">
        <v>27</v>
      </c>
      <c r="D194" s="4" t="s">
        <v>974</v>
      </c>
      <c r="E194" s="4" t="s">
        <v>975</v>
      </c>
      <c r="F194" s="6">
        <v>45263</v>
      </c>
      <c r="G194" s="6">
        <v>45264</v>
      </c>
      <c r="H194" s="4">
        <v>3</v>
      </c>
      <c r="I194" s="4">
        <v>1</v>
      </c>
      <c r="J194" s="4">
        <v>3</v>
      </c>
      <c r="K194" s="4" t="s">
        <v>30</v>
      </c>
      <c r="L194" s="4">
        <v>1083</v>
      </c>
      <c r="M194" s="4">
        <v>1083</v>
      </c>
      <c r="N194" s="4" t="s">
        <v>976</v>
      </c>
      <c r="O194" s="4" t="s">
        <v>32</v>
      </c>
      <c r="P194" s="4" t="s">
        <v>33</v>
      </c>
      <c r="Q194" s="4">
        <v>0</v>
      </c>
      <c r="R194" s="7">
        <v>45263.0000115741</v>
      </c>
      <c r="S194" s="6">
        <v>45265</v>
      </c>
      <c r="T194" s="4" t="s">
        <v>34</v>
      </c>
      <c r="U194" s="4">
        <v>1083</v>
      </c>
      <c r="V194" s="4">
        <v>0</v>
      </c>
      <c r="W194" s="4">
        <v>0</v>
      </c>
      <c r="X194" s="4" t="s">
        <v>977</v>
      </c>
      <c r="Y194" s="4" t="s">
        <v>978</v>
      </c>
    </row>
    <row r="195" s="4" customFormat="1" spans="1:25">
      <c r="A195" s="4" t="s">
        <v>979</v>
      </c>
      <c r="B195" s="4" t="s">
        <v>26</v>
      </c>
      <c r="C195" s="4" t="s">
        <v>27</v>
      </c>
      <c r="D195" s="4" t="s">
        <v>980</v>
      </c>
      <c r="E195" s="4" t="s">
        <v>63</v>
      </c>
      <c r="F195" s="6">
        <v>45263</v>
      </c>
      <c r="G195" s="6">
        <v>45264</v>
      </c>
      <c r="H195" s="4">
        <v>1</v>
      </c>
      <c r="I195" s="4">
        <v>1</v>
      </c>
      <c r="J195" s="4">
        <v>1</v>
      </c>
      <c r="K195" s="4" t="s">
        <v>30</v>
      </c>
      <c r="L195" s="4">
        <v>304</v>
      </c>
      <c r="M195" s="4">
        <v>304</v>
      </c>
      <c r="N195" s="4" t="s">
        <v>981</v>
      </c>
      <c r="O195" s="4" t="s">
        <v>32</v>
      </c>
      <c r="P195" s="4" t="s">
        <v>33</v>
      </c>
      <c r="Q195" s="4">
        <v>0</v>
      </c>
      <c r="R195" s="7">
        <v>45263</v>
      </c>
      <c r="S195" s="6">
        <v>45265</v>
      </c>
      <c r="T195" s="4" t="s">
        <v>34</v>
      </c>
      <c r="U195" s="4">
        <v>304</v>
      </c>
      <c r="V195" s="4">
        <v>0</v>
      </c>
      <c r="W195" s="4">
        <v>0</v>
      </c>
      <c r="X195" s="4" t="s">
        <v>982</v>
      </c>
      <c r="Y195" s="4" t="s">
        <v>983</v>
      </c>
    </row>
    <row r="196" s="4" customFormat="1" spans="1:25">
      <c r="A196" s="4" t="s">
        <v>984</v>
      </c>
      <c r="B196" s="4" t="s">
        <v>26</v>
      </c>
      <c r="C196" s="4" t="s">
        <v>27</v>
      </c>
      <c r="D196" s="4" t="s">
        <v>730</v>
      </c>
      <c r="E196" s="4" t="s">
        <v>966</v>
      </c>
      <c r="F196" s="6">
        <v>45263</v>
      </c>
      <c r="G196" s="6">
        <v>45264</v>
      </c>
      <c r="H196" s="4">
        <v>1</v>
      </c>
      <c r="I196" s="4">
        <v>1</v>
      </c>
      <c r="J196" s="4">
        <v>1</v>
      </c>
      <c r="K196" s="4" t="s">
        <v>30</v>
      </c>
      <c r="L196" s="4">
        <v>721</v>
      </c>
      <c r="M196" s="4">
        <v>721</v>
      </c>
      <c r="N196" s="4" t="s">
        <v>985</v>
      </c>
      <c r="O196" s="4" t="s">
        <v>32</v>
      </c>
      <c r="P196" s="4" t="s">
        <v>33</v>
      </c>
      <c r="Q196" s="4">
        <v>0</v>
      </c>
      <c r="R196" s="7">
        <v>45263.0000115741</v>
      </c>
      <c r="S196" s="6">
        <v>45265</v>
      </c>
      <c r="T196" s="4" t="s">
        <v>34</v>
      </c>
      <c r="U196" s="4">
        <v>721</v>
      </c>
      <c r="V196" s="4">
        <v>0</v>
      </c>
      <c r="W196" s="4">
        <v>0</v>
      </c>
      <c r="X196" s="4" t="s">
        <v>986</v>
      </c>
      <c r="Y196" s="4" t="s">
        <v>987</v>
      </c>
    </row>
    <row r="197" s="4" customFormat="1" spans="1:25">
      <c r="A197" s="4" t="s">
        <v>988</v>
      </c>
      <c r="B197" s="4" t="s">
        <v>26</v>
      </c>
      <c r="C197" s="4" t="s">
        <v>27</v>
      </c>
      <c r="D197" s="4" t="s">
        <v>410</v>
      </c>
      <c r="E197" s="4" t="s">
        <v>989</v>
      </c>
      <c r="F197" s="6">
        <v>45263</v>
      </c>
      <c r="G197" s="6">
        <v>45264</v>
      </c>
      <c r="H197" s="4">
        <v>1</v>
      </c>
      <c r="I197" s="4">
        <v>1</v>
      </c>
      <c r="J197" s="4">
        <v>1</v>
      </c>
      <c r="K197" s="4" t="s">
        <v>30</v>
      </c>
      <c r="L197" s="4">
        <v>326</v>
      </c>
      <c r="M197" s="4">
        <v>326</v>
      </c>
      <c r="N197" s="4" t="s">
        <v>990</v>
      </c>
      <c r="O197" s="4" t="s">
        <v>32</v>
      </c>
      <c r="P197" s="4" t="s">
        <v>33</v>
      </c>
      <c r="Q197" s="4">
        <v>0</v>
      </c>
      <c r="R197" s="7">
        <v>45263</v>
      </c>
      <c r="S197" s="6">
        <v>45265</v>
      </c>
      <c r="T197" s="4" t="s">
        <v>34</v>
      </c>
      <c r="U197" s="4">
        <v>326</v>
      </c>
      <c r="V197" s="4">
        <v>0</v>
      </c>
      <c r="W197" s="4">
        <v>0</v>
      </c>
      <c r="X197" s="4" t="s">
        <v>991</v>
      </c>
      <c r="Y197" s="4" t="s">
        <v>992</v>
      </c>
    </row>
    <row r="198" s="4" customFormat="1" spans="1:25">
      <c r="A198" s="4" t="s">
        <v>993</v>
      </c>
      <c r="B198" s="4" t="s">
        <v>26</v>
      </c>
      <c r="C198" s="4" t="s">
        <v>27</v>
      </c>
      <c r="D198" s="4" t="s">
        <v>994</v>
      </c>
      <c r="E198" s="4" t="s">
        <v>995</v>
      </c>
      <c r="F198" s="6">
        <v>45263</v>
      </c>
      <c r="G198" s="6">
        <v>45264</v>
      </c>
      <c r="H198" s="4">
        <v>1</v>
      </c>
      <c r="I198" s="4">
        <v>1</v>
      </c>
      <c r="J198" s="4">
        <v>1</v>
      </c>
      <c r="K198" s="4" t="s">
        <v>30</v>
      </c>
      <c r="L198" s="4">
        <v>184</v>
      </c>
      <c r="M198" s="4">
        <v>184</v>
      </c>
      <c r="N198" s="4" t="s">
        <v>996</v>
      </c>
      <c r="O198" s="4" t="s">
        <v>32</v>
      </c>
      <c r="P198" s="4" t="s">
        <v>33</v>
      </c>
      <c r="Q198" s="4">
        <v>0</v>
      </c>
      <c r="R198" s="7">
        <v>45263</v>
      </c>
      <c r="S198" s="6">
        <v>45265</v>
      </c>
      <c r="T198" s="4" t="s">
        <v>34</v>
      </c>
      <c r="U198" s="4">
        <v>184</v>
      </c>
      <c r="V198" s="4">
        <v>0</v>
      </c>
      <c r="W198" s="4">
        <v>0</v>
      </c>
      <c r="X198" s="4" t="s">
        <v>997</v>
      </c>
      <c r="Y198" s="4" t="s">
        <v>997</v>
      </c>
    </row>
    <row r="199" s="4" customFormat="1" spans="1:25">
      <c r="A199" s="4" t="s">
        <v>998</v>
      </c>
      <c r="B199" s="4" t="s">
        <v>26</v>
      </c>
      <c r="C199" s="4" t="s">
        <v>27</v>
      </c>
      <c r="D199" s="4" t="s">
        <v>999</v>
      </c>
      <c r="E199" s="4" t="s">
        <v>1000</v>
      </c>
      <c r="F199" s="6">
        <v>45263</v>
      </c>
      <c r="G199" s="6">
        <v>45264</v>
      </c>
      <c r="H199" s="4">
        <v>1</v>
      </c>
      <c r="I199" s="4">
        <v>1</v>
      </c>
      <c r="J199" s="4">
        <v>1</v>
      </c>
      <c r="K199" s="4" t="s">
        <v>30</v>
      </c>
      <c r="L199" s="4">
        <v>650</v>
      </c>
      <c r="M199" s="4">
        <v>650</v>
      </c>
      <c r="N199" s="4" t="s">
        <v>1001</v>
      </c>
      <c r="O199" s="4" t="s">
        <v>32</v>
      </c>
      <c r="P199" s="4" t="s">
        <v>33</v>
      </c>
      <c r="Q199" s="4">
        <v>0</v>
      </c>
      <c r="R199" s="7">
        <v>45263.0000115741</v>
      </c>
      <c r="S199" s="6">
        <v>45265</v>
      </c>
      <c r="T199" s="4" t="s">
        <v>34</v>
      </c>
      <c r="U199" s="4">
        <v>650</v>
      </c>
      <c r="V199" s="4">
        <v>0</v>
      </c>
      <c r="W199" s="4">
        <v>0</v>
      </c>
      <c r="X199" s="4" t="s">
        <v>1002</v>
      </c>
      <c r="Y199" s="4" t="s">
        <v>1003</v>
      </c>
    </row>
    <row r="200" s="4" customFormat="1" spans="1:25">
      <c r="A200" s="4" t="s">
        <v>1004</v>
      </c>
      <c r="B200" s="4" t="s">
        <v>26</v>
      </c>
      <c r="C200" s="4" t="s">
        <v>27</v>
      </c>
      <c r="D200" s="4" t="s">
        <v>1005</v>
      </c>
      <c r="E200" s="4" t="s">
        <v>1006</v>
      </c>
      <c r="F200" s="6">
        <v>45263</v>
      </c>
      <c r="G200" s="6">
        <v>45264</v>
      </c>
      <c r="H200" s="4">
        <v>1</v>
      </c>
      <c r="I200" s="4">
        <v>1</v>
      </c>
      <c r="J200" s="4">
        <v>1</v>
      </c>
      <c r="K200" s="4" t="s">
        <v>30</v>
      </c>
      <c r="L200" s="4">
        <v>284</v>
      </c>
      <c r="M200" s="4">
        <v>284</v>
      </c>
      <c r="N200" s="4" t="s">
        <v>1007</v>
      </c>
      <c r="O200" s="4" t="s">
        <v>32</v>
      </c>
      <c r="P200" s="4" t="s">
        <v>33</v>
      </c>
      <c r="Q200" s="4">
        <v>0</v>
      </c>
      <c r="R200" s="7">
        <v>45263</v>
      </c>
      <c r="S200" s="6">
        <v>45265</v>
      </c>
      <c r="T200" s="4" t="s">
        <v>34</v>
      </c>
      <c r="U200" s="4">
        <v>284</v>
      </c>
      <c r="V200" s="4">
        <v>0</v>
      </c>
      <c r="W200" s="4">
        <v>0</v>
      </c>
      <c r="X200" s="4" t="s">
        <v>1008</v>
      </c>
      <c r="Y200" s="4" t="s">
        <v>1009</v>
      </c>
    </row>
    <row r="201" s="4" customFormat="1" spans="1:25">
      <c r="A201" s="4" t="s">
        <v>1010</v>
      </c>
      <c r="B201" s="4" t="s">
        <v>26</v>
      </c>
      <c r="C201" s="4" t="s">
        <v>27</v>
      </c>
      <c r="D201" s="4" t="s">
        <v>1011</v>
      </c>
      <c r="E201" s="4" t="s">
        <v>1012</v>
      </c>
      <c r="F201" s="6">
        <v>45263</v>
      </c>
      <c r="G201" s="6">
        <v>45264</v>
      </c>
      <c r="H201" s="4">
        <v>1</v>
      </c>
      <c r="I201" s="4">
        <v>1</v>
      </c>
      <c r="J201" s="4">
        <v>1</v>
      </c>
      <c r="K201" s="4" t="s">
        <v>30</v>
      </c>
      <c r="L201" s="4">
        <v>275</v>
      </c>
      <c r="M201" s="4">
        <v>275</v>
      </c>
      <c r="N201" s="4" t="s">
        <v>1013</v>
      </c>
      <c r="O201" s="4" t="s">
        <v>32</v>
      </c>
      <c r="P201" s="4" t="s">
        <v>33</v>
      </c>
      <c r="Q201" s="4">
        <v>0</v>
      </c>
      <c r="R201" s="7">
        <v>45263.0000115741</v>
      </c>
      <c r="S201" s="6">
        <v>45265</v>
      </c>
      <c r="T201" s="4" t="s">
        <v>34</v>
      </c>
      <c r="U201" s="4">
        <v>275</v>
      </c>
      <c r="V201" s="4">
        <v>0</v>
      </c>
      <c r="W201" s="4">
        <v>0</v>
      </c>
      <c r="X201" s="4" t="s">
        <v>1014</v>
      </c>
      <c r="Y201" s="4" t="s">
        <v>1015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0"/>
  <sheetViews>
    <sheetView tabSelected="1" workbookViewId="0">
      <selection activeCell="A197" sqref="A197:D200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1016</v>
      </c>
    </row>
    <row r="2" s="4" customFormat="1" hidden="1" spans="1:9">
      <c r="A2" s="5">
        <v>999225347044830</v>
      </c>
      <c r="B2" s="6">
        <v>45261</v>
      </c>
      <c r="C2" s="6">
        <v>45262</v>
      </c>
      <c r="D2" s="4">
        <v>640</v>
      </c>
      <c r="E2" s="4" t="str">
        <f>VLOOKUP(A2,HOP!A:L,12,0)</f>
        <v>640.00</v>
      </c>
      <c r="F2" s="4" t="str">
        <f>VLOOKUP(A2,HOP!A:C,3,0)</f>
        <v>3639103</v>
      </c>
      <c r="G2" s="4">
        <f>D2-E2</f>
        <v>0</v>
      </c>
      <c r="H2" s="4" t="str">
        <f>$H$1&amp;F2</f>
        <v>，3639103</v>
      </c>
      <c r="I2" s="4" t="str">
        <f>VLOOKUP(A2,HOP!A:U,21,0)</f>
        <v>直采</v>
      </c>
    </row>
    <row r="3" s="4" customFormat="1" hidden="1" spans="1:9">
      <c r="A3" s="5">
        <v>999225914457555</v>
      </c>
      <c r="B3" s="6">
        <v>45259</v>
      </c>
      <c r="C3" s="6">
        <v>45264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999226351007589</v>
      </c>
      <c r="B4" s="6">
        <v>45262</v>
      </c>
      <c r="C4" s="6">
        <v>45264</v>
      </c>
      <c r="D4" s="4">
        <v>1866</v>
      </c>
      <c r="E4" s="4" t="str">
        <f>VLOOKUP(A4,HOP!A:L,12,0)</f>
        <v>1866.00</v>
      </c>
      <c r="F4" s="4" t="str">
        <f>VLOOKUP(A4,HOP!A:C,3,0)</f>
        <v>3837394</v>
      </c>
      <c r="G4" s="4">
        <f t="shared" si="0"/>
        <v>0</v>
      </c>
      <c r="H4" s="4" t="str">
        <f t="shared" si="1"/>
        <v>，3837394</v>
      </c>
      <c r="I4" s="4" t="str">
        <f>VLOOKUP(A4,HOP!A:U,21,0)</f>
        <v>直采</v>
      </c>
    </row>
    <row r="5" s="4" customFormat="1" hidden="1" spans="1:9">
      <c r="A5" s="5">
        <v>999226351304422</v>
      </c>
      <c r="B5" s="6">
        <v>45262</v>
      </c>
      <c r="C5" s="6">
        <v>45264</v>
      </c>
      <c r="D5" s="4">
        <v>1866</v>
      </c>
      <c r="E5" s="4" t="str">
        <f>VLOOKUP(A5,HOP!A:L,12,0)</f>
        <v>1866.00</v>
      </c>
      <c r="F5" s="4" t="str">
        <f>VLOOKUP(A5,HOP!A:C,3,0)</f>
        <v>3837622</v>
      </c>
      <c r="G5" s="4">
        <f t="shared" si="0"/>
        <v>0</v>
      </c>
      <c r="H5" s="4" t="str">
        <f t="shared" si="1"/>
        <v>，3837622</v>
      </c>
      <c r="I5" s="4" t="str">
        <f>VLOOKUP(A5,HOP!A:U,21,0)</f>
        <v>直采</v>
      </c>
    </row>
    <row r="6" s="4" customFormat="1" hidden="1" spans="1:9">
      <c r="A6" s="5">
        <v>999226353486096</v>
      </c>
      <c r="B6" s="6">
        <v>45262</v>
      </c>
      <c r="C6" s="6">
        <v>45264</v>
      </c>
      <c r="D6" s="4">
        <v>1866</v>
      </c>
      <c r="E6" s="4" t="str">
        <f>VLOOKUP(A6,HOP!A:L,12,0)</f>
        <v>1866.00</v>
      </c>
      <c r="F6" s="4" t="str">
        <f>VLOOKUP(A6,HOP!A:C,3,0)</f>
        <v>3838662</v>
      </c>
      <c r="G6" s="4">
        <f t="shared" si="0"/>
        <v>0</v>
      </c>
      <c r="H6" s="4" t="str">
        <f t="shared" si="1"/>
        <v>，3838662</v>
      </c>
      <c r="I6" s="4" t="str">
        <f>VLOOKUP(A6,HOP!A:U,21,0)</f>
        <v>直采</v>
      </c>
    </row>
    <row r="7" s="4" customFormat="1" hidden="1" spans="1:9">
      <c r="A7" s="5">
        <v>999226354530639</v>
      </c>
      <c r="B7" s="6">
        <v>45262</v>
      </c>
      <c r="C7" s="6">
        <v>45264</v>
      </c>
      <c r="D7" s="4">
        <v>1866</v>
      </c>
      <c r="E7" s="4" t="str">
        <f>VLOOKUP(A7,HOP!A:L,12,0)</f>
        <v>1866.00</v>
      </c>
      <c r="F7" s="4" t="str">
        <f>VLOOKUP(A7,HOP!A:C,3,0)</f>
        <v>3839233</v>
      </c>
      <c r="G7" s="4">
        <f t="shared" si="0"/>
        <v>0</v>
      </c>
      <c r="H7" s="4" t="str">
        <f t="shared" si="1"/>
        <v>，3839233</v>
      </c>
      <c r="I7" s="4" t="str">
        <f>VLOOKUP(A7,HOP!A:U,21,0)</f>
        <v>直采</v>
      </c>
    </row>
    <row r="8" s="4" customFormat="1" hidden="1" spans="1:9">
      <c r="A8" s="5">
        <v>999226595869996</v>
      </c>
      <c r="B8" s="6">
        <v>45260</v>
      </c>
      <c r="C8" s="6">
        <v>45264</v>
      </c>
      <c r="D8" s="4">
        <v>1240</v>
      </c>
      <c r="E8" s="4" t="str">
        <f>VLOOKUP(A8,HOP!A:L,12,0)</f>
        <v>1240.00</v>
      </c>
      <c r="F8" s="4" t="str">
        <f>VLOOKUP(A8,HOP!A:C,3,0)</f>
        <v>3873029</v>
      </c>
      <c r="G8" s="4">
        <f t="shared" si="0"/>
        <v>0</v>
      </c>
      <c r="H8" s="4" t="str">
        <f t="shared" si="1"/>
        <v>，3873029</v>
      </c>
      <c r="I8" s="4" t="str">
        <f>VLOOKUP(A8,HOP!A:U,21,0)</f>
        <v>直采</v>
      </c>
    </row>
    <row r="9" s="4" customFormat="1" hidden="1" spans="1:9">
      <c r="A9" s="5">
        <v>999226724577623</v>
      </c>
      <c r="B9" s="6">
        <v>45261</v>
      </c>
      <c r="C9" s="6">
        <v>45264</v>
      </c>
      <c r="D9" s="4">
        <v>2289</v>
      </c>
      <c r="E9" s="4" t="str">
        <f>VLOOKUP(A9,HOP!A:L,12,0)</f>
        <v>2289.00</v>
      </c>
      <c r="F9" s="4" t="str">
        <f>VLOOKUP(A9,HOP!A:C,3,0)</f>
        <v>3905889</v>
      </c>
      <c r="G9" s="4">
        <f t="shared" si="0"/>
        <v>0</v>
      </c>
      <c r="H9" s="4" t="str">
        <f t="shared" si="1"/>
        <v>，3905889</v>
      </c>
      <c r="I9" s="4" t="str">
        <f>VLOOKUP(A9,HOP!A:U,21,0)</f>
        <v>直采</v>
      </c>
    </row>
    <row r="10" s="4" customFormat="1" hidden="1" spans="1:9">
      <c r="A10" s="5">
        <v>999226775220608</v>
      </c>
      <c r="B10" s="6">
        <v>45261</v>
      </c>
      <c r="C10" s="6">
        <v>45264</v>
      </c>
      <c r="D10" s="4">
        <v>2289</v>
      </c>
      <c r="E10" s="4" t="str">
        <f>VLOOKUP(A10,HOP!A:L,12,0)</f>
        <v>2289.00</v>
      </c>
      <c r="F10" s="4" t="str">
        <f>VLOOKUP(A10,HOP!A:C,3,0)</f>
        <v>3928539</v>
      </c>
      <c r="G10" s="4">
        <f t="shared" si="0"/>
        <v>0</v>
      </c>
      <c r="H10" s="4" t="str">
        <f t="shared" si="1"/>
        <v>，3928539</v>
      </c>
      <c r="I10" s="4" t="str">
        <f>VLOOKUP(A10,HOP!A:U,21,0)</f>
        <v>直采</v>
      </c>
    </row>
    <row r="11" s="4" customFormat="1" hidden="1" spans="1:9">
      <c r="A11" s="5">
        <v>999226572418113</v>
      </c>
      <c r="B11" s="6">
        <v>45259</v>
      </c>
      <c r="C11" s="6">
        <v>45264</v>
      </c>
      <c r="D11" s="4">
        <v>510</v>
      </c>
      <c r="E11" s="4" t="str">
        <f>VLOOKUP(A11,HOP!A:L,12,0)</f>
        <v>510.00</v>
      </c>
      <c r="F11" s="4" t="str">
        <f>VLOOKUP(A11,HOP!A:C,3,0)</f>
        <v>3871373</v>
      </c>
      <c r="G11" s="4">
        <f t="shared" si="0"/>
        <v>0</v>
      </c>
      <c r="H11" s="4" t="str">
        <f t="shared" si="1"/>
        <v>，3871373</v>
      </c>
      <c r="I11" s="4" t="str">
        <f>VLOOKUP(A11,HOP!A:U,21,0)</f>
        <v>直采</v>
      </c>
    </row>
    <row r="12" s="4" customFormat="1" hidden="1" spans="1:9">
      <c r="A12" s="5">
        <v>999226837950387</v>
      </c>
      <c r="B12" s="6">
        <v>45261</v>
      </c>
      <c r="C12" s="6">
        <v>45264</v>
      </c>
      <c r="D12" s="4">
        <v>2511</v>
      </c>
      <c r="E12" s="4" t="str">
        <f>VLOOKUP(A12,HOP!A:L,12,0)</f>
        <v>2511.00</v>
      </c>
      <c r="F12" s="4" t="str">
        <f>VLOOKUP(A12,HOP!A:C,3,0)</f>
        <v>3946836</v>
      </c>
      <c r="G12" s="4">
        <f t="shared" si="0"/>
        <v>0</v>
      </c>
      <c r="H12" s="4" t="str">
        <f t="shared" si="1"/>
        <v>，3946836</v>
      </c>
      <c r="I12" s="4" t="str">
        <f>VLOOKUP(A12,HOP!A:U,21,0)</f>
        <v>直采</v>
      </c>
    </row>
    <row r="13" s="4" customFormat="1" hidden="1" spans="1:9">
      <c r="A13" s="5">
        <v>999226855017001</v>
      </c>
      <c r="B13" s="6">
        <v>45263</v>
      </c>
      <c r="C13" s="6">
        <v>45264</v>
      </c>
      <c r="D13" s="4">
        <v>415</v>
      </c>
      <c r="E13" s="4" t="str">
        <f>VLOOKUP(A13,HOP!A:L,12,0)</f>
        <v>415.00</v>
      </c>
      <c r="F13" s="4" t="str">
        <f>VLOOKUP(A13,HOP!A:C,3,0)</f>
        <v>3963167</v>
      </c>
      <c r="G13" s="4">
        <f t="shared" si="0"/>
        <v>0</v>
      </c>
      <c r="H13" s="4" t="str">
        <f t="shared" si="1"/>
        <v>，3963167</v>
      </c>
      <c r="I13" s="4" t="str">
        <f>VLOOKUP(A13,HOP!A:U,21,0)</f>
        <v>直采</v>
      </c>
    </row>
    <row r="14" s="4" customFormat="1" hidden="1" spans="1:9">
      <c r="A14" s="5">
        <v>999226910000927</v>
      </c>
      <c r="B14" s="6">
        <v>45261</v>
      </c>
      <c r="C14" s="6">
        <v>45264</v>
      </c>
      <c r="D14" s="4">
        <v>3447</v>
      </c>
      <c r="E14" s="4" t="str">
        <f>VLOOKUP(A14,HOP!A:L,12,0)</f>
        <v>3447.00</v>
      </c>
      <c r="F14" s="4" t="str">
        <f>VLOOKUP(A14,HOP!A:C,3,0)</f>
        <v>3969212</v>
      </c>
      <c r="G14" s="4">
        <f t="shared" si="0"/>
        <v>0</v>
      </c>
      <c r="H14" s="4" t="str">
        <f t="shared" si="1"/>
        <v>，3969212</v>
      </c>
      <c r="I14" s="4" t="str">
        <f>VLOOKUP(A14,HOP!A:U,21,0)</f>
        <v>直采</v>
      </c>
    </row>
    <row r="15" s="4" customFormat="1" hidden="1" spans="1:9">
      <c r="A15" s="5">
        <v>999226930676156</v>
      </c>
      <c r="B15" s="6">
        <v>45262</v>
      </c>
      <c r="C15" s="6">
        <v>45264</v>
      </c>
      <c r="D15" s="4">
        <v>1160</v>
      </c>
      <c r="E15" s="4" t="str">
        <f>VLOOKUP(A15,HOP!A:L,12,0)</f>
        <v>1160.00</v>
      </c>
      <c r="F15" s="4" t="str">
        <f>VLOOKUP(A15,HOP!A:C,3,0)</f>
        <v>3977414</v>
      </c>
      <c r="G15" s="4">
        <f t="shared" si="0"/>
        <v>0</v>
      </c>
      <c r="H15" s="4" t="str">
        <f t="shared" si="1"/>
        <v>，3977414</v>
      </c>
      <c r="I15" s="4" t="str">
        <f>VLOOKUP(A15,HOP!A:U,21,0)</f>
        <v>直采</v>
      </c>
    </row>
    <row r="16" s="4" customFormat="1" hidden="1" spans="1:9">
      <c r="A16" s="5">
        <v>999227035414891</v>
      </c>
      <c r="B16" s="6">
        <v>45260</v>
      </c>
      <c r="C16" s="6">
        <v>45264</v>
      </c>
      <c r="D16" s="4">
        <v>6520</v>
      </c>
      <c r="E16" s="4" t="str">
        <f>VLOOKUP(A16,HOP!A:L,12,0)</f>
        <v>6520.00</v>
      </c>
      <c r="F16" s="4" t="str">
        <f>VLOOKUP(A16,HOP!A:C,3,0)</f>
        <v>3986164</v>
      </c>
      <c r="G16" s="4">
        <f t="shared" si="0"/>
        <v>0</v>
      </c>
      <c r="H16" s="4" t="str">
        <f t="shared" si="1"/>
        <v>，3986164</v>
      </c>
      <c r="I16" s="4" t="str">
        <f>VLOOKUP(A16,HOP!A:U,21,0)</f>
        <v>直采</v>
      </c>
    </row>
    <row r="17" s="4" customFormat="1" hidden="1" spans="1:9">
      <c r="A17" s="5">
        <v>999227051888346</v>
      </c>
      <c r="B17" s="6">
        <v>45260</v>
      </c>
      <c r="C17" s="6">
        <v>45264</v>
      </c>
      <c r="D17" s="4">
        <v>5376</v>
      </c>
      <c r="E17" s="4" t="str">
        <f>VLOOKUP(A17,HOP!A:L,12,0)</f>
        <v>5376.00</v>
      </c>
      <c r="F17" s="4" t="str">
        <f>VLOOKUP(A17,HOP!A:C,3,0)</f>
        <v>3990324</v>
      </c>
      <c r="G17" s="4">
        <f t="shared" si="0"/>
        <v>0</v>
      </c>
      <c r="H17" s="4" t="str">
        <f t="shared" si="1"/>
        <v>，3990324</v>
      </c>
      <c r="I17" s="4" t="str">
        <f>VLOOKUP(A17,HOP!A:U,21,0)</f>
        <v>直采</v>
      </c>
    </row>
    <row r="18" s="4" customFormat="1" hidden="1" spans="1:9">
      <c r="A18" s="5">
        <v>999227102025305</v>
      </c>
      <c r="B18" s="6">
        <v>45261</v>
      </c>
      <c r="C18" s="6">
        <v>45264</v>
      </c>
      <c r="D18" s="4">
        <v>1837</v>
      </c>
      <c r="E18" s="4" t="str">
        <f>VLOOKUP(A18,HOP!A:L,12,0)</f>
        <v>1837.00</v>
      </c>
      <c r="F18" s="4" t="str">
        <f>VLOOKUP(A18,HOP!A:C,3,0)</f>
        <v>4003365</v>
      </c>
      <c r="G18" s="4">
        <f t="shared" si="0"/>
        <v>0</v>
      </c>
      <c r="H18" s="4" t="str">
        <f t="shared" si="1"/>
        <v>，4003365</v>
      </c>
      <c r="I18" s="4" t="str">
        <f>VLOOKUP(A18,HOP!A:U,21,0)</f>
        <v>直采</v>
      </c>
    </row>
    <row r="19" s="4" customFormat="1" hidden="1" spans="1:9">
      <c r="A19" s="5">
        <v>999227174799631</v>
      </c>
      <c r="B19" s="6">
        <v>45260</v>
      </c>
      <c r="C19" s="6">
        <v>45264</v>
      </c>
      <c r="D19" s="4">
        <v>8464</v>
      </c>
      <c r="E19" s="4" t="str">
        <f>VLOOKUP(A19,HOP!A:L,12,0)</f>
        <v>8464.00</v>
      </c>
      <c r="F19" s="4" t="str">
        <f>VLOOKUP(A19,HOP!A:C,3,0)</f>
        <v>4012865</v>
      </c>
      <c r="G19" s="4">
        <f t="shared" si="0"/>
        <v>0</v>
      </c>
      <c r="H19" s="4" t="str">
        <f t="shared" si="1"/>
        <v>，4012865</v>
      </c>
      <c r="I19" s="4" t="str">
        <f>VLOOKUP(A19,HOP!A:U,21,0)</f>
        <v>直采</v>
      </c>
    </row>
    <row r="20" s="4" customFormat="1" hidden="1" spans="1:9">
      <c r="A20" s="5">
        <v>999227261662298</v>
      </c>
      <c r="B20" s="6">
        <v>45263</v>
      </c>
      <c r="C20" s="6">
        <v>45264</v>
      </c>
      <c r="D20" s="4">
        <v>1720</v>
      </c>
      <c r="E20" s="4" t="str">
        <f>VLOOKUP(A20,HOP!A:L,12,0)</f>
        <v>1720.00</v>
      </c>
      <c r="F20" s="4" t="str">
        <f>VLOOKUP(A20,HOP!A:C,3,0)</f>
        <v>4030356</v>
      </c>
      <c r="G20" s="4">
        <f t="shared" si="0"/>
        <v>0</v>
      </c>
      <c r="H20" s="4" t="str">
        <f t="shared" si="1"/>
        <v>，4030356</v>
      </c>
      <c r="I20" s="4" t="str">
        <f>VLOOKUP(A20,HOP!A:U,21,0)</f>
        <v>直采</v>
      </c>
    </row>
    <row r="21" s="4" customFormat="1" hidden="1" spans="1:9">
      <c r="A21" s="5">
        <v>999227287144552</v>
      </c>
      <c r="B21" s="6">
        <v>45260</v>
      </c>
      <c r="C21" s="6">
        <v>45264</v>
      </c>
      <c r="D21" s="4">
        <v>3340</v>
      </c>
      <c r="E21" s="4" t="str">
        <f>VLOOKUP(A21,HOP!A:L,12,0)</f>
        <v>3340.00</v>
      </c>
      <c r="F21" s="4" t="str">
        <f>VLOOKUP(A21,HOP!A:C,3,0)</f>
        <v>4034233</v>
      </c>
      <c r="G21" s="4">
        <f t="shared" si="0"/>
        <v>0</v>
      </c>
      <c r="H21" s="4" t="str">
        <f t="shared" si="1"/>
        <v>，4034233</v>
      </c>
      <c r="I21" s="4" t="str">
        <f>VLOOKUP(A21,HOP!A:U,21,0)</f>
        <v>直采</v>
      </c>
    </row>
    <row r="22" s="4" customFormat="1" hidden="1" spans="1:9">
      <c r="A22" s="5">
        <v>999227287935016</v>
      </c>
      <c r="B22" s="6">
        <v>45263</v>
      </c>
      <c r="C22" s="6">
        <v>45264</v>
      </c>
      <c r="D22" s="4">
        <v>1667</v>
      </c>
      <c r="E22" s="4" t="str">
        <f>VLOOKUP(A22,HOP!A:L,12,0)</f>
        <v>1667.00</v>
      </c>
      <c r="F22" s="4" t="str">
        <f>VLOOKUP(A22,HOP!A:C,3,0)</f>
        <v>4034500</v>
      </c>
      <c r="G22" s="4">
        <f t="shared" si="0"/>
        <v>0</v>
      </c>
      <c r="H22" s="4" t="str">
        <f t="shared" si="1"/>
        <v>，4034500</v>
      </c>
      <c r="I22" s="4" t="str">
        <f>VLOOKUP(A22,HOP!A:U,21,0)</f>
        <v>直采</v>
      </c>
    </row>
    <row r="23" s="4" customFormat="1" hidden="1" spans="1:9">
      <c r="A23" s="5">
        <v>999227308128957</v>
      </c>
      <c r="B23" s="6">
        <v>45262</v>
      </c>
      <c r="C23" s="6">
        <v>45264</v>
      </c>
      <c r="D23" s="4">
        <v>800</v>
      </c>
      <c r="E23" s="4" t="str">
        <f>VLOOKUP(A23,HOP!A:L,12,0)</f>
        <v>800.00</v>
      </c>
      <c r="F23" s="4" t="str">
        <f>VLOOKUP(A23,HOP!A:C,3,0)</f>
        <v>4045247</v>
      </c>
      <c r="G23" s="4">
        <f t="shared" si="0"/>
        <v>0</v>
      </c>
      <c r="H23" s="4" t="str">
        <f t="shared" si="1"/>
        <v>，4045247</v>
      </c>
      <c r="I23" s="4" t="str">
        <f>VLOOKUP(A23,HOP!A:U,21,0)</f>
        <v>直采</v>
      </c>
    </row>
    <row r="24" s="4" customFormat="1" hidden="1" spans="1:9">
      <c r="A24" s="5">
        <v>999227333094653</v>
      </c>
      <c r="B24" s="6">
        <v>45262</v>
      </c>
      <c r="C24" s="6">
        <v>45264</v>
      </c>
      <c r="D24" s="4">
        <v>3090</v>
      </c>
      <c r="E24" s="4" t="str">
        <f>VLOOKUP(A24,HOP!A:L,12,0)</f>
        <v>3090.00</v>
      </c>
      <c r="F24" s="4" t="str">
        <f>VLOOKUP(A24,HOP!A:C,3,0)</f>
        <v>4051419</v>
      </c>
      <c r="G24" s="4">
        <f t="shared" si="0"/>
        <v>0</v>
      </c>
      <c r="H24" s="4" t="str">
        <f t="shared" si="1"/>
        <v>，4051419</v>
      </c>
      <c r="I24" s="4" t="str">
        <f>VLOOKUP(A24,HOP!A:U,21,0)</f>
        <v>直采</v>
      </c>
    </row>
    <row r="25" s="4" customFormat="1" hidden="1" spans="1:9">
      <c r="A25" s="5">
        <v>999227335369105</v>
      </c>
      <c r="B25" s="6">
        <v>45260</v>
      </c>
      <c r="C25" s="6">
        <v>45264</v>
      </c>
      <c r="D25" s="4">
        <v>7060</v>
      </c>
      <c r="E25" s="4" t="str">
        <f>VLOOKUP(A25,HOP!A:L,12,0)</f>
        <v>7060.00</v>
      </c>
      <c r="F25" s="4" t="str">
        <f>VLOOKUP(A25,HOP!A:C,3,0)</f>
        <v>4052975</v>
      </c>
      <c r="G25" s="4">
        <f t="shared" si="0"/>
        <v>0</v>
      </c>
      <c r="H25" s="4" t="str">
        <f t="shared" si="1"/>
        <v>，4052975</v>
      </c>
      <c r="I25" s="4" t="str">
        <f>VLOOKUP(A25,HOP!A:U,21,0)</f>
        <v>直采</v>
      </c>
    </row>
    <row r="26" s="4" customFormat="1" hidden="1" spans="1:9">
      <c r="A26" s="5">
        <v>999227335722391</v>
      </c>
      <c r="B26" s="6">
        <v>45260</v>
      </c>
      <c r="C26" s="6">
        <v>45264</v>
      </c>
      <c r="D26" s="4">
        <v>7060</v>
      </c>
      <c r="E26" s="4" t="str">
        <f>VLOOKUP(A26,HOP!A:L,12,0)</f>
        <v>7060.00</v>
      </c>
      <c r="F26" s="4" t="str">
        <f>VLOOKUP(A26,HOP!A:C,3,0)</f>
        <v>4053216</v>
      </c>
      <c r="G26" s="4">
        <f t="shared" si="0"/>
        <v>0</v>
      </c>
      <c r="H26" s="4" t="str">
        <f t="shared" si="1"/>
        <v>，4053216</v>
      </c>
      <c r="I26" s="4" t="str">
        <f>VLOOKUP(A26,HOP!A:U,21,0)</f>
        <v>直采</v>
      </c>
    </row>
    <row r="27" s="4" customFormat="1" hidden="1" spans="1:9">
      <c r="A27" s="5">
        <v>999227336231782</v>
      </c>
      <c r="B27" s="6">
        <v>45260</v>
      </c>
      <c r="C27" s="6">
        <v>45264</v>
      </c>
      <c r="D27" s="4">
        <v>7060</v>
      </c>
      <c r="E27" s="4" t="str">
        <f>VLOOKUP(A27,HOP!A:L,12,0)</f>
        <v>7060.00</v>
      </c>
      <c r="F27" s="4" t="str">
        <f>VLOOKUP(A27,HOP!A:C,3,0)</f>
        <v>4053544</v>
      </c>
      <c r="G27" s="4">
        <f t="shared" si="0"/>
        <v>0</v>
      </c>
      <c r="H27" s="4" t="str">
        <f t="shared" si="1"/>
        <v>，4053544</v>
      </c>
      <c r="I27" s="4" t="str">
        <f>VLOOKUP(A27,HOP!A:U,21,0)</f>
        <v>直采</v>
      </c>
    </row>
    <row r="28" s="4" customFormat="1" hidden="1" spans="1:9">
      <c r="A28" s="5">
        <v>999227343125080</v>
      </c>
      <c r="B28" s="6">
        <v>45261</v>
      </c>
      <c r="C28" s="6">
        <v>45264</v>
      </c>
      <c r="D28" s="4">
        <v>3186</v>
      </c>
      <c r="E28" s="4" t="str">
        <f>VLOOKUP(A28,HOP!A:L,12,0)</f>
        <v>3186.00</v>
      </c>
      <c r="F28" s="4" t="str">
        <f>VLOOKUP(A28,HOP!A:C,3,0)</f>
        <v>4056963</v>
      </c>
      <c r="G28" s="4">
        <f t="shared" si="0"/>
        <v>0</v>
      </c>
      <c r="H28" s="4" t="str">
        <f t="shared" si="1"/>
        <v>，4056963</v>
      </c>
      <c r="I28" s="4" t="str">
        <f>VLOOKUP(A28,HOP!A:U,21,0)</f>
        <v>直采</v>
      </c>
    </row>
    <row r="29" s="4" customFormat="1" hidden="1" spans="1:9">
      <c r="A29" s="5">
        <v>999227380138304</v>
      </c>
      <c r="B29" s="6">
        <v>45261</v>
      </c>
      <c r="C29" s="6">
        <v>45264</v>
      </c>
      <c r="D29" s="4">
        <v>846</v>
      </c>
      <c r="E29" s="4" t="str">
        <f>VLOOKUP(A29,HOP!A:L,12,0)</f>
        <v>846.00</v>
      </c>
      <c r="F29" s="4" t="str">
        <f>VLOOKUP(A29,HOP!A:C,3,0)</f>
        <v>4065124</v>
      </c>
      <c r="G29" s="4">
        <f t="shared" si="0"/>
        <v>0</v>
      </c>
      <c r="H29" s="4" t="str">
        <f t="shared" si="1"/>
        <v>，4065124</v>
      </c>
      <c r="I29" s="4" t="str">
        <f>VLOOKUP(A29,HOP!A:U,21,0)</f>
        <v>直采</v>
      </c>
    </row>
    <row r="30" s="4" customFormat="1" hidden="1" spans="1:9">
      <c r="A30" s="5">
        <v>999227433708869</v>
      </c>
      <c r="B30" s="6">
        <v>45259</v>
      </c>
      <c r="C30" s="6">
        <v>45264</v>
      </c>
      <c r="D30" s="4">
        <v>3612</v>
      </c>
      <c r="E30" s="4" t="str">
        <f>VLOOKUP(A30,HOP!A:L,12,0)</f>
        <v>3612.00</v>
      </c>
      <c r="F30" s="4" t="str">
        <f>VLOOKUP(A30,HOP!A:C,3,0)</f>
        <v>4074171</v>
      </c>
      <c r="G30" s="4">
        <f t="shared" si="0"/>
        <v>0</v>
      </c>
      <c r="H30" s="4" t="str">
        <f t="shared" si="1"/>
        <v>，4074171</v>
      </c>
      <c r="I30" s="4" t="str">
        <f>VLOOKUP(A30,HOP!A:U,21,0)</f>
        <v>直采</v>
      </c>
    </row>
    <row r="31" s="4" customFormat="1" hidden="1" spans="1:9">
      <c r="A31" s="5">
        <v>999227988555826</v>
      </c>
      <c r="B31" s="6">
        <v>45260</v>
      </c>
      <c r="C31" s="6">
        <v>45264</v>
      </c>
      <c r="D31" s="4">
        <v>1438</v>
      </c>
      <c r="E31" s="4" t="str">
        <f>VLOOKUP(A31,HOP!A:L,12,0)</f>
        <v>1438.00</v>
      </c>
      <c r="F31" s="4" t="str">
        <f>VLOOKUP(A31,HOP!A:C,3,0)</f>
        <v>4096805</v>
      </c>
      <c r="G31" s="4">
        <f t="shared" si="0"/>
        <v>0</v>
      </c>
      <c r="H31" s="4" t="str">
        <f t="shared" si="1"/>
        <v>，4096805</v>
      </c>
      <c r="I31" s="4" t="str">
        <f>VLOOKUP(A31,HOP!A:U,21,0)</f>
        <v>直采</v>
      </c>
    </row>
    <row r="32" s="4" customFormat="1" hidden="1" spans="1:9">
      <c r="A32" s="5">
        <v>999228073235346</v>
      </c>
      <c r="B32" s="6">
        <v>45263</v>
      </c>
      <c r="C32" s="6">
        <v>45264</v>
      </c>
      <c r="D32" s="4">
        <v>1317</v>
      </c>
      <c r="E32" s="4" t="str">
        <f>VLOOKUP(A32,HOP!A:L,12,0)</f>
        <v>1317.00</v>
      </c>
      <c r="F32" s="4" t="str">
        <f>VLOOKUP(A32,HOP!A:C,3,0)</f>
        <v>4119490</v>
      </c>
      <c r="G32" s="4">
        <f t="shared" si="0"/>
        <v>0</v>
      </c>
      <c r="H32" s="4" t="str">
        <f t="shared" si="1"/>
        <v>，4119490</v>
      </c>
      <c r="I32" s="4" t="str">
        <f>VLOOKUP(A32,HOP!A:U,21,0)</f>
        <v>直采</v>
      </c>
    </row>
    <row r="33" s="4" customFormat="1" hidden="1" spans="1:9">
      <c r="A33" s="5">
        <v>999228100436983</v>
      </c>
      <c r="B33" s="6">
        <v>45260</v>
      </c>
      <c r="C33" s="6">
        <v>45264</v>
      </c>
      <c r="D33" s="4">
        <v>1402</v>
      </c>
      <c r="E33" s="4" t="str">
        <f>VLOOKUP(A33,HOP!A:L,12,0)</f>
        <v>1402.00</v>
      </c>
      <c r="F33" s="4" t="str">
        <f>VLOOKUP(A33,HOP!A:C,3,0)</f>
        <v>4126756</v>
      </c>
      <c r="G33" s="4">
        <f t="shared" si="0"/>
        <v>0</v>
      </c>
      <c r="H33" s="4" t="str">
        <f t="shared" si="1"/>
        <v>，4126756</v>
      </c>
      <c r="I33" s="4" t="str">
        <f>VLOOKUP(A33,HOP!A:U,21,0)</f>
        <v>直采</v>
      </c>
    </row>
    <row r="34" s="4" customFormat="1" hidden="1" spans="1:9">
      <c r="A34" s="5">
        <v>999228168346462</v>
      </c>
      <c r="B34" s="6">
        <v>45263</v>
      </c>
      <c r="C34" s="6">
        <v>45264</v>
      </c>
      <c r="D34" s="4">
        <v>378</v>
      </c>
      <c r="E34" s="4" t="str">
        <f>VLOOKUP(A34,HOP!A:L,12,0)</f>
        <v>378.00</v>
      </c>
      <c r="F34" s="4" t="str">
        <f>VLOOKUP(A34,HOP!A:C,3,0)</f>
        <v>4145113</v>
      </c>
      <c r="G34" s="4">
        <f t="shared" si="0"/>
        <v>0</v>
      </c>
      <c r="H34" s="4" t="str">
        <f t="shared" si="1"/>
        <v>，4145113</v>
      </c>
      <c r="I34" s="4" t="str">
        <f>VLOOKUP(A34,HOP!A:U,21,0)</f>
        <v>直采</v>
      </c>
    </row>
    <row r="35" s="4" customFormat="1" hidden="1" spans="1:9">
      <c r="A35" s="5">
        <v>999228173031486</v>
      </c>
      <c r="B35" s="6">
        <v>45260</v>
      </c>
      <c r="C35" s="6">
        <v>45264</v>
      </c>
      <c r="D35" s="4">
        <v>4660</v>
      </c>
      <c r="E35" s="4" t="str">
        <f>VLOOKUP(A35,HOP!A:L,12,0)</f>
        <v>4660.00</v>
      </c>
      <c r="F35" s="4" t="str">
        <f>VLOOKUP(A35,HOP!A:C,3,0)</f>
        <v>4147046</v>
      </c>
      <c r="G35" s="4">
        <f t="shared" ref="G35:G66" si="2">D35-E35</f>
        <v>0</v>
      </c>
      <c r="H35" s="4" t="str">
        <f t="shared" ref="H35:H66" si="3">$H$1&amp;F35</f>
        <v>，4147046</v>
      </c>
      <c r="I35" s="4" t="str">
        <f>VLOOKUP(A35,HOP!A:U,21,0)</f>
        <v>直采</v>
      </c>
    </row>
    <row r="36" s="4" customFormat="1" hidden="1" spans="1:9">
      <c r="A36" s="5">
        <v>999228208371026</v>
      </c>
      <c r="B36" s="6">
        <v>45262</v>
      </c>
      <c r="C36" s="6">
        <v>45264</v>
      </c>
      <c r="D36" s="4">
        <v>770</v>
      </c>
      <c r="E36" s="4" t="str">
        <f>VLOOKUP(A36,HOP!A:L,12,0)</f>
        <v>770.00</v>
      </c>
      <c r="F36" s="4" t="str">
        <f>VLOOKUP(A36,HOP!A:C,3,0)</f>
        <v>4149178</v>
      </c>
      <c r="G36" s="4">
        <f t="shared" si="2"/>
        <v>0</v>
      </c>
      <c r="H36" s="4" t="str">
        <f t="shared" si="3"/>
        <v>，4149178</v>
      </c>
      <c r="I36" s="4" t="str">
        <f>VLOOKUP(A36,HOP!A:U,21,0)</f>
        <v>直采</v>
      </c>
    </row>
    <row r="37" s="4" customFormat="1" hidden="1" spans="1:9">
      <c r="A37" s="5">
        <v>999228208476151</v>
      </c>
      <c r="B37" s="6">
        <v>45262</v>
      </c>
      <c r="C37" s="6">
        <v>45264</v>
      </c>
      <c r="D37" s="4">
        <v>756</v>
      </c>
      <c r="E37" s="4" t="str">
        <f>VLOOKUP(A37,HOP!A:L,12,0)</f>
        <v>756.00</v>
      </c>
      <c r="F37" s="4" t="str">
        <f>VLOOKUP(A37,HOP!A:C,3,0)</f>
        <v>4149202</v>
      </c>
      <c r="G37" s="4">
        <f t="shared" si="2"/>
        <v>0</v>
      </c>
      <c r="H37" s="4" t="str">
        <f t="shared" si="3"/>
        <v>，4149202</v>
      </c>
      <c r="I37" s="4" t="str">
        <f>VLOOKUP(A37,HOP!A:U,21,0)</f>
        <v>直采</v>
      </c>
    </row>
    <row r="38" s="4" customFormat="1" hidden="1" spans="1:9">
      <c r="A38" s="5">
        <v>999228208546493</v>
      </c>
      <c r="B38" s="6">
        <v>45261</v>
      </c>
      <c r="C38" s="6">
        <v>45264</v>
      </c>
      <c r="D38" s="4">
        <v>3420</v>
      </c>
      <c r="E38" s="4" t="str">
        <f>VLOOKUP(A38,HOP!A:L,12,0)</f>
        <v>3420.00</v>
      </c>
      <c r="F38" s="4" t="str">
        <f>VLOOKUP(A38,HOP!A:C,3,0)</f>
        <v>4149224</v>
      </c>
      <c r="G38" s="4">
        <f t="shared" si="2"/>
        <v>0</v>
      </c>
      <c r="H38" s="4" t="str">
        <f t="shared" si="3"/>
        <v>，4149224</v>
      </c>
      <c r="I38" s="4" t="str">
        <f>VLOOKUP(A38,HOP!A:U,21,0)</f>
        <v>直采</v>
      </c>
    </row>
    <row r="39" s="4" customFormat="1" hidden="1" spans="1:9">
      <c r="A39" s="5">
        <v>999228215065223</v>
      </c>
      <c r="B39" s="6">
        <v>45261</v>
      </c>
      <c r="C39" s="6">
        <v>45264</v>
      </c>
      <c r="D39" s="4">
        <v>2139</v>
      </c>
      <c r="E39" s="4" t="str">
        <f>VLOOKUP(A39,HOP!A:L,12,0)</f>
        <v>2139.00</v>
      </c>
      <c r="F39" s="4" t="str">
        <f>VLOOKUP(A39,HOP!A:C,3,0)</f>
        <v>4152712</v>
      </c>
      <c r="G39" s="4">
        <f t="shared" si="2"/>
        <v>0</v>
      </c>
      <c r="H39" s="4" t="str">
        <f t="shared" si="3"/>
        <v>，4152712</v>
      </c>
      <c r="I39" s="4" t="str">
        <f>VLOOKUP(A39,HOP!A:U,21,0)</f>
        <v>直采</v>
      </c>
    </row>
    <row r="40" s="4" customFormat="1" hidden="1" spans="1:9">
      <c r="A40" s="5">
        <v>999228234499221</v>
      </c>
      <c r="B40" s="6">
        <v>45258</v>
      </c>
      <c r="C40" s="6">
        <v>45264</v>
      </c>
      <c r="D40" s="4">
        <v>4955</v>
      </c>
      <c r="E40" s="4" t="str">
        <f>VLOOKUP(A40,HOP!A:L,12,0)</f>
        <v>4955.00</v>
      </c>
      <c r="F40" s="4" t="str">
        <f>VLOOKUP(A40,HOP!A:C,3,0)</f>
        <v>4158749</v>
      </c>
      <c r="G40" s="4">
        <f t="shared" si="2"/>
        <v>0</v>
      </c>
      <c r="H40" s="4" t="str">
        <f t="shared" si="3"/>
        <v>，4158749</v>
      </c>
      <c r="I40" s="4" t="str">
        <f>VLOOKUP(A40,HOP!A:U,21,0)</f>
        <v>直采</v>
      </c>
    </row>
    <row r="41" s="4" customFormat="1" hidden="1" spans="1:9">
      <c r="A41" s="5">
        <v>999228234608141</v>
      </c>
      <c r="B41" s="6">
        <v>45261</v>
      </c>
      <c r="C41" s="6">
        <v>45264</v>
      </c>
      <c r="D41" s="4">
        <v>1044</v>
      </c>
      <c r="E41" s="4" t="str">
        <f>VLOOKUP(A41,HOP!A:L,12,0)</f>
        <v>1044.00</v>
      </c>
      <c r="F41" s="4" t="str">
        <f>VLOOKUP(A41,HOP!A:C,3,0)</f>
        <v>4158779</v>
      </c>
      <c r="G41" s="4">
        <f t="shared" si="2"/>
        <v>0</v>
      </c>
      <c r="H41" s="4" t="str">
        <f t="shared" si="3"/>
        <v>，4158779</v>
      </c>
      <c r="I41" s="4" t="str">
        <f>VLOOKUP(A41,HOP!A:U,21,0)</f>
        <v>直采</v>
      </c>
    </row>
    <row r="42" s="4" customFormat="1" hidden="1" spans="1:9">
      <c r="A42" s="5">
        <v>999228274620882</v>
      </c>
      <c r="B42" s="6">
        <v>45260</v>
      </c>
      <c r="C42" s="6">
        <v>45264</v>
      </c>
      <c r="D42" s="4">
        <v>1932</v>
      </c>
      <c r="E42" s="4" t="str">
        <f>VLOOKUP(A42,HOP!A:L,12,0)</f>
        <v>1932.00</v>
      </c>
      <c r="F42" s="4" t="str">
        <f>VLOOKUP(A42,HOP!A:C,3,0)</f>
        <v>4174062</v>
      </c>
      <c r="G42" s="4">
        <f t="shared" si="2"/>
        <v>0</v>
      </c>
      <c r="H42" s="4" t="str">
        <f t="shared" si="3"/>
        <v>，4174062</v>
      </c>
      <c r="I42" s="4" t="str">
        <f>VLOOKUP(A42,HOP!A:U,21,0)</f>
        <v>直采</v>
      </c>
    </row>
    <row r="43" s="4" customFormat="1" hidden="1" spans="1:9">
      <c r="A43" s="5">
        <v>999228313249790</v>
      </c>
      <c r="B43" s="6">
        <v>45262</v>
      </c>
      <c r="C43" s="6">
        <v>45264</v>
      </c>
      <c r="D43" s="4">
        <v>2340</v>
      </c>
      <c r="E43" s="4" t="str">
        <f>VLOOKUP(A43,HOP!A:L,12,0)</f>
        <v>2340.00</v>
      </c>
      <c r="F43" s="4" t="str">
        <f>VLOOKUP(A43,HOP!A:C,3,0)</f>
        <v>4187535</v>
      </c>
      <c r="G43" s="4">
        <f t="shared" si="2"/>
        <v>0</v>
      </c>
      <c r="H43" s="4" t="str">
        <f t="shared" si="3"/>
        <v>，4187535</v>
      </c>
      <c r="I43" s="4" t="str">
        <f>VLOOKUP(A43,HOP!A:U,21,0)</f>
        <v>直采</v>
      </c>
    </row>
    <row r="44" s="4" customFormat="1" hidden="1" spans="1:9">
      <c r="A44" s="5">
        <v>999228314251270</v>
      </c>
      <c r="B44" s="6">
        <v>45261</v>
      </c>
      <c r="C44" s="6">
        <v>45264</v>
      </c>
      <c r="D44" s="4">
        <v>3747</v>
      </c>
      <c r="E44" s="4" t="str">
        <f>VLOOKUP(A44,HOP!A:L,12,0)</f>
        <v>3747.00</v>
      </c>
      <c r="F44" s="4" t="str">
        <f>VLOOKUP(A44,HOP!A:C,3,0)</f>
        <v>4188214</v>
      </c>
      <c r="G44" s="4">
        <f t="shared" si="2"/>
        <v>0</v>
      </c>
      <c r="H44" s="4" t="str">
        <f t="shared" si="3"/>
        <v>，4188214</v>
      </c>
      <c r="I44" s="4" t="str">
        <f>VLOOKUP(A44,HOP!A:U,21,0)</f>
        <v>直采</v>
      </c>
    </row>
    <row r="45" s="4" customFormat="1" hidden="1" spans="1:9">
      <c r="A45" s="5">
        <v>999228315382555</v>
      </c>
      <c r="B45" s="6">
        <v>45262</v>
      </c>
      <c r="C45" s="6">
        <v>45264</v>
      </c>
      <c r="D45" s="4">
        <v>2210</v>
      </c>
      <c r="E45" s="4" t="str">
        <f>VLOOKUP(A45,HOP!A:L,12,0)</f>
        <v>2210.00</v>
      </c>
      <c r="F45" s="4" t="str">
        <f>VLOOKUP(A45,HOP!A:C,3,0)</f>
        <v>4189032</v>
      </c>
      <c r="G45" s="4">
        <f t="shared" si="2"/>
        <v>0</v>
      </c>
      <c r="H45" s="4" t="str">
        <f t="shared" si="3"/>
        <v>，4189032</v>
      </c>
      <c r="I45" s="4" t="str">
        <f>VLOOKUP(A45,HOP!A:U,21,0)</f>
        <v>直采</v>
      </c>
    </row>
    <row r="46" s="4" customFormat="1" hidden="1" spans="1:9">
      <c r="A46" s="5">
        <v>999228316561867</v>
      </c>
      <c r="B46" s="6">
        <v>45262</v>
      </c>
      <c r="C46" s="6">
        <v>45264</v>
      </c>
      <c r="D46" s="4">
        <v>1993</v>
      </c>
      <c r="E46" s="4" t="str">
        <f>VLOOKUP(A46,HOP!A:L,12,0)</f>
        <v>1993.00</v>
      </c>
      <c r="F46" s="4" t="str">
        <f>VLOOKUP(A46,HOP!A:C,3,0)</f>
        <v>4189780</v>
      </c>
      <c r="G46" s="4">
        <f t="shared" si="2"/>
        <v>0</v>
      </c>
      <c r="H46" s="4" t="str">
        <f t="shared" si="3"/>
        <v>，4189780</v>
      </c>
      <c r="I46" s="4" t="str">
        <f>VLOOKUP(A46,HOP!A:U,21,0)</f>
        <v>直采</v>
      </c>
    </row>
    <row r="47" s="4" customFormat="1" hidden="1" spans="1:9">
      <c r="A47" s="5">
        <v>999228330921752</v>
      </c>
      <c r="B47" s="6">
        <v>45263</v>
      </c>
      <c r="C47" s="6">
        <v>45264</v>
      </c>
      <c r="D47" s="4">
        <v>255</v>
      </c>
      <c r="E47" s="4" t="str">
        <f>VLOOKUP(A47,HOP!A:L,12,0)</f>
        <v>255.00</v>
      </c>
      <c r="F47" s="4" t="str">
        <f>VLOOKUP(A47,HOP!A:C,3,0)</f>
        <v>4197814</v>
      </c>
      <c r="G47" s="4">
        <f t="shared" si="2"/>
        <v>0</v>
      </c>
      <c r="H47" s="4" t="str">
        <f t="shared" si="3"/>
        <v>，4197814</v>
      </c>
      <c r="I47" s="4" t="str">
        <f>VLOOKUP(A47,HOP!A:U,21,0)</f>
        <v>直采</v>
      </c>
    </row>
    <row r="48" s="4" customFormat="1" hidden="1" spans="1:9">
      <c r="A48" s="5">
        <v>999228340335994</v>
      </c>
      <c r="B48" s="6">
        <v>45262</v>
      </c>
      <c r="C48" s="6">
        <v>45264</v>
      </c>
      <c r="D48" s="4">
        <v>1666</v>
      </c>
      <c r="E48" s="4" t="str">
        <f>VLOOKUP(A48,HOP!A:L,12,0)</f>
        <v>1666.00</v>
      </c>
      <c r="F48" s="4" t="str">
        <f>VLOOKUP(A48,HOP!A:C,3,0)</f>
        <v>4203602</v>
      </c>
      <c r="G48" s="4">
        <f t="shared" si="2"/>
        <v>0</v>
      </c>
      <c r="H48" s="4" t="str">
        <f t="shared" si="3"/>
        <v>，4203602</v>
      </c>
      <c r="I48" s="4" t="str">
        <f>VLOOKUP(A48,HOP!A:U,21,0)</f>
        <v>直采</v>
      </c>
    </row>
    <row r="49" s="4" customFormat="1" hidden="1" spans="1:9">
      <c r="A49" s="5">
        <v>999228345070705</v>
      </c>
      <c r="B49" s="6">
        <v>45261</v>
      </c>
      <c r="C49" s="6">
        <v>45264</v>
      </c>
      <c r="D49" s="4">
        <v>4629</v>
      </c>
      <c r="E49" s="4" t="str">
        <f>VLOOKUP(A49,HOP!A:L,12,0)</f>
        <v>4629.00</v>
      </c>
      <c r="F49" s="4" t="str">
        <f>VLOOKUP(A49,HOP!A:C,3,0)</f>
        <v>4206277</v>
      </c>
      <c r="G49" s="4">
        <f t="shared" si="2"/>
        <v>0</v>
      </c>
      <c r="H49" s="4" t="str">
        <f t="shared" si="3"/>
        <v>，4206277</v>
      </c>
      <c r="I49" s="4" t="str">
        <f>VLOOKUP(A49,HOP!A:U,21,0)</f>
        <v>直采</v>
      </c>
    </row>
    <row r="50" s="4" customFormat="1" hidden="1" spans="1:9">
      <c r="A50" s="5">
        <v>999228345281681</v>
      </c>
      <c r="B50" s="6">
        <v>45261</v>
      </c>
      <c r="C50" s="6">
        <v>45264</v>
      </c>
      <c r="D50" s="4">
        <v>1083</v>
      </c>
      <c r="E50" s="4" t="str">
        <f>VLOOKUP(A50,HOP!A:L,12,0)</f>
        <v>1083.00</v>
      </c>
      <c r="F50" s="4" t="str">
        <f>VLOOKUP(A50,HOP!A:C,3,0)</f>
        <v>4206349</v>
      </c>
      <c r="G50" s="4">
        <f t="shared" si="2"/>
        <v>0</v>
      </c>
      <c r="H50" s="4" t="str">
        <f t="shared" si="3"/>
        <v>，4206349</v>
      </c>
      <c r="I50" s="4" t="str">
        <f>VLOOKUP(A50,HOP!A:U,21,0)</f>
        <v>直采</v>
      </c>
    </row>
    <row r="51" s="4" customFormat="1" hidden="1" spans="1:9">
      <c r="A51" s="5">
        <v>999228359419383</v>
      </c>
      <c r="B51" s="6">
        <v>45261</v>
      </c>
      <c r="C51" s="6">
        <v>45264</v>
      </c>
      <c r="D51" s="4">
        <v>6030</v>
      </c>
      <c r="E51" s="4" t="str">
        <f>VLOOKUP(A51,HOP!A:L,12,0)</f>
        <v>6030.00</v>
      </c>
      <c r="F51" s="4" t="str">
        <f>VLOOKUP(A51,HOP!A:C,3,0)</f>
        <v>4212790</v>
      </c>
      <c r="G51" s="4">
        <f t="shared" si="2"/>
        <v>0</v>
      </c>
      <c r="H51" s="4" t="str">
        <f t="shared" si="3"/>
        <v>，4212790</v>
      </c>
      <c r="I51" s="4" t="str">
        <f>VLOOKUP(A51,HOP!A:U,21,0)</f>
        <v>直采</v>
      </c>
    </row>
    <row r="52" s="4" customFormat="1" hidden="1" spans="1:9">
      <c r="A52" s="5">
        <v>999228359612537</v>
      </c>
      <c r="B52" s="6">
        <v>45261</v>
      </c>
      <c r="C52" s="6">
        <v>45264</v>
      </c>
      <c r="D52" s="4">
        <v>0</v>
      </c>
      <c r="E52" s="4" t="str">
        <f>VLOOKUP(A52,HOP!A:L,12,0)</f>
        <v>0.00</v>
      </c>
      <c r="F52" s="4" t="str">
        <f>VLOOKUP(A52,HOP!A:C,3,0)</f>
        <v>4212861</v>
      </c>
      <c r="G52" s="4">
        <f t="shared" si="2"/>
        <v>0</v>
      </c>
      <c r="H52" s="4" t="str">
        <f t="shared" si="3"/>
        <v>，4212861</v>
      </c>
      <c r="I52" s="4" t="str">
        <f>VLOOKUP(A52,HOP!A:U,21,0)</f>
        <v>直采</v>
      </c>
    </row>
    <row r="53" s="4" customFormat="1" hidden="1" spans="1:9">
      <c r="A53" s="5">
        <v>999228361100966</v>
      </c>
      <c r="B53" s="6">
        <v>45262</v>
      </c>
      <c r="C53" s="6">
        <v>45264</v>
      </c>
      <c r="D53" s="4">
        <v>3372</v>
      </c>
      <c r="E53" s="4" t="str">
        <f>VLOOKUP(A53,HOP!A:L,12,0)</f>
        <v>3372.00</v>
      </c>
      <c r="F53" s="4" t="str">
        <f>VLOOKUP(A53,HOP!A:C,3,0)</f>
        <v>4213927</v>
      </c>
      <c r="G53" s="4">
        <f t="shared" si="2"/>
        <v>0</v>
      </c>
      <c r="H53" s="4" t="str">
        <f t="shared" si="3"/>
        <v>，4213927</v>
      </c>
      <c r="I53" s="4" t="str">
        <f>VLOOKUP(A53,HOP!A:U,21,0)</f>
        <v>直采</v>
      </c>
    </row>
    <row r="54" s="4" customFormat="1" hidden="1" spans="1:9">
      <c r="A54" s="5">
        <v>999228364874540</v>
      </c>
      <c r="B54" s="6">
        <v>45260</v>
      </c>
      <c r="C54" s="6">
        <v>45264</v>
      </c>
      <c r="D54" s="4">
        <v>4520</v>
      </c>
      <c r="E54" s="4" t="str">
        <f>VLOOKUP(A54,HOP!A:L,12,0)</f>
        <v>4520.00</v>
      </c>
      <c r="F54" s="4" t="str">
        <f>VLOOKUP(A54,HOP!A:C,3,0)</f>
        <v>4216115</v>
      </c>
      <c r="G54" s="4">
        <f t="shared" si="2"/>
        <v>0</v>
      </c>
      <c r="H54" s="4" t="str">
        <f t="shared" si="3"/>
        <v>，4216115</v>
      </c>
      <c r="I54" s="4" t="str">
        <f>VLOOKUP(A54,HOP!A:U,21,0)</f>
        <v>直采</v>
      </c>
    </row>
    <row r="55" s="4" customFormat="1" hidden="1" spans="1:9">
      <c r="A55" s="5">
        <v>999228365146792</v>
      </c>
      <c r="B55" s="6">
        <v>45260</v>
      </c>
      <c r="C55" s="6">
        <v>45264</v>
      </c>
      <c r="D55" s="4">
        <v>4520</v>
      </c>
      <c r="E55" s="4" t="str">
        <f>VLOOKUP(A55,HOP!A:L,12,0)</f>
        <v>4520.00</v>
      </c>
      <c r="F55" s="4" t="str">
        <f>VLOOKUP(A55,HOP!A:C,3,0)</f>
        <v>4216346</v>
      </c>
      <c r="G55" s="4">
        <f t="shared" si="2"/>
        <v>0</v>
      </c>
      <c r="H55" s="4" t="str">
        <f t="shared" si="3"/>
        <v>，4216346</v>
      </c>
      <c r="I55" s="4" t="str">
        <f>VLOOKUP(A55,HOP!A:U,21,0)</f>
        <v>直采</v>
      </c>
    </row>
    <row r="56" s="4" customFormat="1" hidden="1" spans="1:9">
      <c r="A56" s="5">
        <v>999228368136156</v>
      </c>
      <c r="B56" s="6">
        <v>45261</v>
      </c>
      <c r="C56" s="6">
        <v>45264</v>
      </c>
      <c r="D56" s="4">
        <v>2204</v>
      </c>
      <c r="E56" s="4" t="str">
        <f>VLOOKUP(A56,HOP!A:L,12,0)</f>
        <v>2204.00</v>
      </c>
      <c r="F56" s="4" t="str">
        <f>VLOOKUP(A56,HOP!A:C,3,0)</f>
        <v>4219691</v>
      </c>
      <c r="G56" s="4">
        <f t="shared" si="2"/>
        <v>0</v>
      </c>
      <c r="H56" s="4" t="str">
        <f t="shared" si="3"/>
        <v>，4219691</v>
      </c>
      <c r="I56" s="4" t="str">
        <f>VLOOKUP(A56,HOP!A:U,21,0)</f>
        <v>直采</v>
      </c>
    </row>
    <row r="57" s="4" customFormat="1" hidden="1" spans="1:9">
      <c r="A57" s="5">
        <v>999228368365011</v>
      </c>
      <c r="B57" s="6">
        <v>45262</v>
      </c>
      <c r="C57" s="6">
        <v>45264</v>
      </c>
      <c r="D57" s="4">
        <v>1408</v>
      </c>
      <c r="E57" s="4" t="str">
        <f>VLOOKUP(A57,HOP!A:L,12,0)</f>
        <v>1408.00</v>
      </c>
      <c r="F57" s="4" t="str">
        <f>VLOOKUP(A57,HOP!A:C,3,0)</f>
        <v>4220163</v>
      </c>
      <c r="G57" s="4">
        <f t="shared" si="2"/>
        <v>0</v>
      </c>
      <c r="H57" s="4" t="str">
        <f t="shared" si="3"/>
        <v>，4220163</v>
      </c>
      <c r="I57" s="4" t="str">
        <f>VLOOKUP(A57,HOP!A:U,21,0)</f>
        <v>直采</v>
      </c>
    </row>
    <row r="58" s="4" customFormat="1" hidden="1" spans="1:9">
      <c r="A58" s="5">
        <v>999228369794722</v>
      </c>
      <c r="B58" s="6">
        <v>45261</v>
      </c>
      <c r="C58" s="6">
        <v>45264</v>
      </c>
      <c r="D58" s="4">
        <v>5517</v>
      </c>
      <c r="E58" s="4" t="str">
        <f>VLOOKUP(A58,HOP!A:L,12,0)</f>
        <v>5517.00</v>
      </c>
      <c r="F58" s="4" t="str">
        <f>VLOOKUP(A58,HOP!A:C,3,0)</f>
        <v>4222693</v>
      </c>
      <c r="G58" s="4">
        <f t="shared" si="2"/>
        <v>0</v>
      </c>
      <c r="H58" s="4" t="str">
        <f t="shared" si="3"/>
        <v>，4222693</v>
      </c>
      <c r="I58" s="4" t="str">
        <f>VLOOKUP(A58,HOP!A:U,21,0)</f>
        <v>直采</v>
      </c>
    </row>
    <row r="59" s="4" customFormat="1" hidden="1" spans="1:9">
      <c r="A59" s="5">
        <v>999228395718726</v>
      </c>
      <c r="B59" s="6">
        <v>45257</v>
      </c>
      <c r="C59" s="6">
        <v>45264</v>
      </c>
      <c r="D59" s="4">
        <v>5815</v>
      </c>
      <c r="E59" s="4" t="str">
        <f>VLOOKUP(A59,HOP!A:L,12,0)</f>
        <v>5815.00</v>
      </c>
      <c r="F59" s="4" t="str">
        <f>VLOOKUP(A59,HOP!A:C,3,0)</f>
        <v>4227572</v>
      </c>
      <c r="G59" s="4">
        <f t="shared" si="2"/>
        <v>0</v>
      </c>
      <c r="H59" s="4" t="str">
        <f t="shared" si="3"/>
        <v>，4227572</v>
      </c>
      <c r="I59" s="4" t="str">
        <f>VLOOKUP(A59,HOP!A:U,21,0)</f>
        <v>直采</v>
      </c>
    </row>
    <row r="60" s="4" customFormat="1" hidden="1" spans="1:9">
      <c r="A60" s="5">
        <v>999228399859790</v>
      </c>
      <c r="B60" s="6">
        <v>45263</v>
      </c>
      <c r="C60" s="6">
        <v>45264</v>
      </c>
      <c r="D60" s="4">
        <v>549</v>
      </c>
      <c r="E60" s="4" t="str">
        <f>VLOOKUP(A60,HOP!A:L,12,0)</f>
        <v>549.00</v>
      </c>
      <c r="F60" s="4" t="str">
        <f>VLOOKUP(A60,HOP!A:C,3,0)</f>
        <v>4229250</v>
      </c>
      <c r="G60" s="4">
        <f t="shared" si="2"/>
        <v>0</v>
      </c>
      <c r="H60" s="4" t="str">
        <f t="shared" si="3"/>
        <v>，4229250</v>
      </c>
      <c r="I60" s="4" t="str">
        <f>VLOOKUP(A60,HOP!A:U,21,0)</f>
        <v>直采</v>
      </c>
    </row>
    <row r="61" s="4" customFormat="1" hidden="1" spans="1:9">
      <c r="A61" s="5">
        <v>999228404631816</v>
      </c>
      <c r="B61" s="6">
        <v>45262</v>
      </c>
      <c r="C61" s="6">
        <v>45264</v>
      </c>
      <c r="D61" s="4">
        <v>2260</v>
      </c>
      <c r="E61" s="4" t="str">
        <f>VLOOKUP(A61,HOP!A:L,12,0)</f>
        <v>2260.00</v>
      </c>
      <c r="F61" s="4" t="str">
        <f>VLOOKUP(A61,HOP!A:C,3,0)</f>
        <v>4231491</v>
      </c>
      <c r="G61" s="4">
        <f t="shared" si="2"/>
        <v>0</v>
      </c>
      <c r="H61" s="4" t="str">
        <f t="shared" si="3"/>
        <v>，4231491</v>
      </c>
      <c r="I61" s="4" t="str">
        <f>VLOOKUP(A61,HOP!A:U,21,0)</f>
        <v>直采</v>
      </c>
    </row>
    <row r="62" s="4" customFormat="1" spans="1:10">
      <c r="A62" s="5">
        <v>999228404710043</v>
      </c>
      <c r="B62" s="6">
        <v>45260</v>
      </c>
      <c r="C62" s="6">
        <v>45264</v>
      </c>
      <c r="D62" s="4">
        <v>4120</v>
      </c>
      <c r="E62" s="4" t="str">
        <f>VLOOKUP(A62,HOP!A:L,12,0)</f>
        <v>5720.00</v>
      </c>
      <c r="F62" s="4" t="str">
        <f>VLOOKUP(A62,HOP!A:C,3,0)</f>
        <v>4231514</v>
      </c>
      <c r="G62" s="4">
        <f t="shared" si="2"/>
        <v>-1600</v>
      </c>
      <c r="H62" s="4" t="str">
        <f t="shared" si="3"/>
        <v>，4231514</v>
      </c>
      <c r="I62" s="4" t="str">
        <f>VLOOKUP(A62,HOP!A:U,21,0)</f>
        <v>直采</v>
      </c>
      <c r="J62" s="4" t="s">
        <v>1017</v>
      </c>
    </row>
    <row r="63" s="4" customFormat="1" hidden="1" spans="1:9">
      <c r="A63" s="5">
        <v>999228413201112</v>
      </c>
      <c r="B63" s="6">
        <v>45262</v>
      </c>
      <c r="C63" s="6">
        <v>45264</v>
      </c>
      <c r="D63" s="4">
        <v>2100</v>
      </c>
      <c r="E63" s="4" t="str">
        <f>VLOOKUP(A63,HOP!A:L,12,0)</f>
        <v>2100.00</v>
      </c>
      <c r="F63" s="4" t="str">
        <f>VLOOKUP(A63,HOP!A:C,3,0)</f>
        <v>4232268</v>
      </c>
      <c r="G63" s="4">
        <f t="shared" si="2"/>
        <v>0</v>
      </c>
      <c r="H63" s="4" t="str">
        <f t="shared" si="3"/>
        <v>，4232268</v>
      </c>
      <c r="I63" s="4" t="str">
        <f>VLOOKUP(A63,HOP!A:U,21,0)</f>
        <v>直采</v>
      </c>
    </row>
    <row r="64" s="4" customFormat="1" hidden="1" spans="1:9">
      <c r="A64" s="5">
        <v>999228413265509</v>
      </c>
      <c r="B64" s="6">
        <v>45262</v>
      </c>
      <c r="C64" s="6">
        <v>45264</v>
      </c>
      <c r="D64" s="4">
        <v>2100</v>
      </c>
      <c r="E64" s="4" t="str">
        <f>VLOOKUP(A64,HOP!A:L,12,0)</f>
        <v>2100.00</v>
      </c>
      <c r="F64" s="4" t="str">
        <f>VLOOKUP(A64,HOP!A:C,3,0)</f>
        <v>4232291</v>
      </c>
      <c r="G64" s="4">
        <f t="shared" si="2"/>
        <v>0</v>
      </c>
      <c r="H64" s="4" t="str">
        <f t="shared" si="3"/>
        <v>，4232291</v>
      </c>
      <c r="I64" s="4" t="str">
        <f>VLOOKUP(A64,HOP!A:U,21,0)</f>
        <v>直采</v>
      </c>
    </row>
    <row r="65" s="4" customFormat="1" hidden="1" spans="1:9">
      <c r="A65" s="5">
        <v>999228416238174</v>
      </c>
      <c r="B65" s="6">
        <v>45261</v>
      </c>
      <c r="C65" s="6">
        <v>45264</v>
      </c>
      <c r="D65" s="4">
        <v>3870</v>
      </c>
      <c r="E65" s="4" t="str">
        <f>VLOOKUP(A65,HOP!A:L,12,0)</f>
        <v>3870.00</v>
      </c>
      <c r="F65" s="4" t="str">
        <f>VLOOKUP(A65,HOP!A:C,3,0)</f>
        <v>4233699</v>
      </c>
      <c r="G65" s="4">
        <f t="shared" si="2"/>
        <v>0</v>
      </c>
      <c r="H65" s="4" t="str">
        <f t="shared" si="3"/>
        <v>，4233699</v>
      </c>
      <c r="I65" s="4" t="str">
        <f>VLOOKUP(A65,HOP!A:U,21,0)</f>
        <v>直采</v>
      </c>
    </row>
    <row r="66" s="4" customFormat="1" hidden="1" spans="1:9">
      <c r="A66" s="5">
        <v>999228416254790</v>
      </c>
      <c r="B66" s="6">
        <v>45261</v>
      </c>
      <c r="C66" s="6">
        <v>45264</v>
      </c>
      <c r="D66" s="4">
        <v>3870</v>
      </c>
      <c r="E66" s="4" t="str">
        <f>VLOOKUP(A66,HOP!A:L,12,0)</f>
        <v>3870.00</v>
      </c>
      <c r="F66" s="4" t="str">
        <f>VLOOKUP(A66,HOP!A:C,3,0)</f>
        <v>4233704</v>
      </c>
      <c r="G66" s="4">
        <f t="shared" si="2"/>
        <v>0</v>
      </c>
      <c r="H66" s="4" t="str">
        <f t="shared" si="3"/>
        <v>，4233704</v>
      </c>
      <c r="I66" s="4" t="str">
        <f>VLOOKUP(A66,HOP!A:U,21,0)</f>
        <v>直采</v>
      </c>
    </row>
    <row r="67" s="4" customFormat="1" spans="1:10">
      <c r="A67" s="5">
        <v>999228423768733</v>
      </c>
      <c r="B67" s="6">
        <v>45260</v>
      </c>
      <c r="C67" s="6">
        <v>45264</v>
      </c>
      <c r="D67" s="4">
        <v>1600</v>
      </c>
      <c r="E67" s="4" t="e">
        <f>VLOOKUP(A67,HOP!A:L,12,0)</f>
        <v>#N/A</v>
      </c>
      <c r="F67" s="4">
        <v>4231514</v>
      </c>
      <c r="G67" s="4" t="e">
        <f t="shared" ref="G67:G98" si="4">D67-E67</f>
        <v>#N/A</v>
      </c>
      <c r="H67" s="4" t="str">
        <f t="shared" ref="H67:H98" si="5">$H$1&amp;F67</f>
        <v>，4231514</v>
      </c>
      <c r="I67" s="4" t="s">
        <v>1018</v>
      </c>
      <c r="J67" s="4" t="s">
        <v>1017</v>
      </c>
    </row>
    <row r="68" s="4" customFormat="1" hidden="1" spans="1:9">
      <c r="A68" s="5">
        <v>999228436851349</v>
      </c>
      <c r="B68" s="6">
        <v>45263</v>
      </c>
      <c r="C68" s="6">
        <v>45264</v>
      </c>
      <c r="D68" s="4">
        <v>612</v>
      </c>
      <c r="E68" s="4" t="str">
        <f>VLOOKUP(A68,HOP!A:L,12,0)</f>
        <v>612.00</v>
      </c>
      <c r="F68" s="4" t="str">
        <f>VLOOKUP(A68,HOP!A:C,3,0)</f>
        <v>4239336</v>
      </c>
      <c r="G68" s="4">
        <f t="shared" si="4"/>
        <v>0</v>
      </c>
      <c r="H68" s="4" t="str">
        <f t="shared" si="5"/>
        <v>，4239336</v>
      </c>
      <c r="I68" s="4" t="str">
        <f>VLOOKUP(A68,HOP!A:U,21,0)</f>
        <v>直采</v>
      </c>
    </row>
    <row r="69" s="4" customFormat="1" hidden="1" spans="1:9">
      <c r="A69" s="5">
        <v>999228443280859</v>
      </c>
      <c r="B69" s="6">
        <v>45262</v>
      </c>
      <c r="C69" s="6">
        <v>45264</v>
      </c>
      <c r="D69" s="4">
        <v>2572</v>
      </c>
      <c r="E69" s="4" t="str">
        <f>VLOOKUP(A69,HOP!A:L,12,0)</f>
        <v>2572.00</v>
      </c>
      <c r="F69" s="4" t="str">
        <f>VLOOKUP(A69,HOP!A:C,3,0)</f>
        <v>4244666</v>
      </c>
      <c r="G69" s="4">
        <f t="shared" si="4"/>
        <v>0</v>
      </c>
      <c r="H69" s="4" t="str">
        <f t="shared" si="5"/>
        <v>，4244666</v>
      </c>
      <c r="I69" s="4" t="str">
        <f>VLOOKUP(A69,HOP!A:U,21,0)</f>
        <v>直采</v>
      </c>
    </row>
    <row r="70" s="4" customFormat="1" hidden="1" spans="1:9">
      <c r="A70" s="5">
        <v>999228443984932</v>
      </c>
      <c r="B70" s="6">
        <v>45260</v>
      </c>
      <c r="C70" s="6">
        <v>45264</v>
      </c>
      <c r="D70" s="4">
        <v>2336</v>
      </c>
      <c r="E70" s="4" t="str">
        <f>VLOOKUP(A70,HOP!A:L,12,0)</f>
        <v>2336.00</v>
      </c>
      <c r="F70" s="4" t="str">
        <f>VLOOKUP(A70,HOP!A:C,3,0)</f>
        <v>4245946</v>
      </c>
      <c r="G70" s="4">
        <f t="shared" si="4"/>
        <v>0</v>
      </c>
      <c r="H70" s="4" t="str">
        <f t="shared" si="5"/>
        <v>，4245946</v>
      </c>
      <c r="I70" s="4" t="str">
        <f>VLOOKUP(A70,HOP!A:U,21,0)</f>
        <v>直采</v>
      </c>
    </row>
    <row r="71" s="4" customFormat="1" hidden="1" spans="1:9">
      <c r="A71" s="5">
        <v>999228445073747</v>
      </c>
      <c r="B71" s="6">
        <v>45260</v>
      </c>
      <c r="C71" s="6">
        <v>45264</v>
      </c>
      <c r="D71" s="4">
        <v>6000</v>
      </c>
      <c r="E71" s="4" t="str">
        <f>VLOOKUP(A71,HOP!A:L,12,0)</f>
        <v>6000.00</v>
      </c>
      <c r="F71" s="4" t="str">
        <f>VLOOKUP(A71,HOP!A:C,3,0)</f>
        <v>4247790</v>
      </c>
      <c r="G71" s="4">
        <f t="shared" si="4"/>
        <v>0</v>
      </c>
      <c r="H71" s="4" t="str">
        <f t="shared" si="5"/>
        <v>，4247790</v>
      </c>
      <c r="I71" s="4" t="str">
        <f>VLOOKUP(A71,HOP!A:U,21,0)</f>
        <v>直采</v>
      </c>
    </row>
    <row r="72" s="4" customFormat="1" hidden="1" spans="1:9">
      <c r="A72" s="5">
        <v>999228472525986</v>
      </c>
      <c r="B72" s="6">
        <v>45260</v>
      </c>
      <c r="C72" s="6">
        <v>45264</v>
      </c>
      <c r="D72" s="4">
        <v>2958</v>
      </c>
      <c r="E72" s="4" t="str">
        <f>VLOOKUP(A72,HOP!A:L,12,0)</f>
        <v>2958.00</v>
      </c>
      <c r="F72" s="4" t="str">
        <f>VLOOKUP(A72,HOP!A:C,3,0)</f>
        <v>4253825</v>
      </c>
      <c r="G72" s="4">
        <f t="shared" si="4"/>
        <v>0</v>
      </c>
      <c r="H72" s="4" t="str">
        <f t="shared" si="5"/>
        <v>，4253825</v>
      </c>
      <c r="I72" s="4" t="str">
        <f>VLOOKUP(A72,HOP!A:U,21,0)</f>
        <v>直采</v>
      </c>
    </row>
    <row r="73" s="4" customFormat="1" hidden="1" spans="1:9">
      <c r="A73" s="5">
        <v>999228474697638</v>
      </c>
      <c r="B73" s="6">
        <v>45262</v>
      </c>
      <c r="C73" s="6">
        <v>45264</v>
      </c>
      <c r="D73" s="4">
        <v>666</v>
      </c>
      <c r="E73" s="4" t="str">
        <f>VLOOKUP(A73,HOP!A:L,12,0)</f>
        <v>666.00</v>
      </c>
      <c r="F73" s="4" t="str">
        <f>VLOOKUP(A73,HOP!A:C,3,0)</f>
        <v>4254803</v>
      </c>
      <c r="G73" s="4">
        <f t="shared" si="4"/>
        <v>0</v>
      </c>
      <c r="H73" s="4" t="str">
        <f t="shared" si="5"/>
        <v>，4254803</v>
      </c>
      <c r="I73" s="4" t="str">
        <f>VLOOKUP(A73,HOP!A:U,21,0)</f>
        <v>直采</v>
      </c>
    </row>
    <row r="74" s="4" customFormat="1" hidden="1" spans="1:9">
      <c r="A74" s="5">
        <v>999228488172206</v>
      </c>
      <c r="B74" s="6">
        <v>45262</v>
      </c>
      <c r="C74" s="6">
        <v>45264</v>
      </c>
      <c r="D74" s="4">
        <v>836</v>
      </c>
      <c r="E74" s="4" t="str">
        <f>VLOOKUP(A74,HOP!A:L,12,0)</f>
        <v>836.00</v>
      </c>
      <c r="F74" s="4" t="str">
        <f>VLOOKUP(A74,HOP!A:C,3,0)</f>
        <v>4259525</v>
      </c>
      <c r="G74" s="4">
        <f t="shared" si="4"/>
        <v>0</v>
      </c>
      <c r="H74" s="4" t="str">
        <f t="shared" si="5"/>
        <v>，4259525</v>
      </c>
      <c r="I74" s="4" t="str">
        <f>VLOOKUP(A74,HOP!A:U,21,0)</f>
        <v>直连</v>
      </c>
    </row>
    <row r="75" s="4" customFormat="1" hidden="1" spans="1:9">
      <c r="A75" s="5">
        <v>999228491121707</v>
      </c>
      <c r="B75" s="6">
        <v>45263</v>
      </c>
      <c r="C75" s="6">
        <v>45264</v>
      </c>
      <c r="D75" s="4">
        <v>190</v>
      </c>
      <c r="E75" s="4" t="str">
        <f>VLOOKUP(A75,HOP!A:L,12,0)</f>
        <v>190.00</v>
      </c>
      <c r="F75" s="4" t="str">
        <f>VLOOKUP(A75,HOP!A:C,3,0)</f>
        <v>4262154</v>
      </c>
      <c r="G75" s="4">
        <f t="shared" si="4"/>
        <v>0</v>
      </c>
      <c r="H75" s="4" t="str">
        <f t="shared" si="5"/>
        <v>，4262154</v>
      </c>
      <c r="I75" s="4" t="str">
        <f>VLOOKUP(A75,HOP!A:U,21,0)</f>
        <v>直采</v>
      </c>
    </row>
    <row r="76" s="4" customFormat="1" hidden="1" spans="1:9">
      <c r="A76" s="5">
        <v>999228499395354</v>
      </c>
      <c r="B76" s="6">
        <v>45262</v>
      </c>
      <c r="C76" s="6">
        <v>45264</v>
      </c>
      <c r="D76" s="4">
        <v>1110</v>
      </c>
      <c r="E76" s="4" t="str">
        <f>VLOOKUP(A76,HOP!A:L,12,0)</f>
        <v>1110.00</v>
      </c>
      <c r="F76" s="4" t="str">
        <f>VLOOKUP(A76,HOP!A:C,3,0)</f>
        <v>4266074</v>
      </c>
      <c r="G76" s="4">
        <f t="shared" si="4"/>
        <v>0</v>
      </c>
      <c r="H76" s="4" t="str">
        <f t="shared" si="5"/>
        <v>，4266074</v>
      </c>
      <c r="I76" s="4" t="str">
        <f>VLOOKUP(A76,HOP!A:U,21,0)</f>
        <v>直采</v>
      </c>
    </row>
    <row r="77" s="4" customFormat="1" hidden="1" spans="1:9">
      <c r="A77" s="5">
        <v>999228501210494</v>
      </c>
      <c r="B77" s="6">
        <v>45262</v>
      </c>
      <c r="C77" s="6">
        <v>45264</v>
      </c>
      <c r="D77" s="4">
        <v>570</v>
      </c>
      <c r="E77" s="4" t="str">
        <f>VLOOKUP(A77,HOP!A:L,12,0)</f>
        <v>570.00</v>
      </c>
      <c r="F77" s="4" t="str">
        <f>VLOOKUP(A77,HOP!A:C,3,0)</f>
        <v>4266781</v>
      </c>
      <c r="G77" s="4">
        <f t="shared" si="4"/>
        <v>0</v>
      </c>
      <c r="H77" s="4" t="str">
        <f t="shared" si="5"/>
        <v>，4266781</v>
      </c>
      <c r="I77" s="4" t="str">
        <f>VLOOKUP(A77,HOP!A:U,21,0)</f>
        <v>直采</v>
      </c>
    </row>
    <row r="78" s="4" customFormat="1" hidden="1" spans="1:9">
      <c r="A78" s="5">
        <v>999228503616074</v>
      </c>
      <c r="B78" s="6">
        <v>45261</v>
      </c>
      <c r="C78" s="6">
        <v>45264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hidden="1" spans="1:9">
      <c r="A79" s="5">
        <v>999228505176585</v>
      </c>
      <c r="B79" s="6">
        <v>45261</v>
      </c>
      <c r="C79" s="6">
        <v>45264</v>
      </c>
      <c r="D79" s="4">
        <v>6195</v>
      </c>
      <c r="E79" s="4" t="str">
        <f>VLOOKUP(A79,HOP!A:L,12,0)</f>
        <v>6195.00</v>
      </c>
      <c r="F79" s="4" t="str">
        <f>VLOOKUP(A79,HOP!A:C,3,0)</f>
        <v>4267366</v>
      </c>
      <c r="G79" s="4">
        <f t="shared" si="4"/>
        <v>0</v>
      </c>
      <c r="H79" s="4" t="str">
        <f t="shared" si="5"/>
        <v>，4267366</v>
      </c>
      <c r="I79" s="4" t="str">
        <f>VLOOKUP(A79,HOP!A:U,21,0)</f>
        <v>直采</v>
      </c>
    </row>
    <row r="80" s="4" customFormat="1" hidden="1" spans="1:9">
      <c r="A80" s="5">
        <v>999228511142391</v>
      </c>
      <c r="B80" s="6">
        <v>45263</v>
      </c>
      <c r="C80" s="6">
        <v>45264</v>
      </c>
      <c r="D80" s="4">
        <v>569</v>
      </c>
      <c r="E80" s="4" t="str">
        <f>VLOOKUP(A80,HOP!A:L,12,0)</f>
        <v>569.00</v>
      </c>
      <c r="F80" s="4" t="str">
        <f>VLOOKUP(A80,HOP!A:C,3,0)</f>
        <v>4269224</v>
      </c>
      <c r="G80" s="4">
        <f t="shared" si="4"/>
        <v>0</v>
      </c>
      <c r="H80" s="4" t="str">
        <f t="shared" si="5"/>
        <v>，4269224</v>
      </c>
      <c r="I80" s="4" t="str">
        <f>VLOOKUP(A80,HOP!A:U,21,0)</f>
        <v>直采</v>
      </c>
    </row>
    <row r="81" s="4" customFormat="1" hidden="1" spans="1:9">
      <c r="A81" s="5">
        <v>999228512185602</v>
      </c>
      <c r="B81" s="6">
        <v>45263</v>
      </c>
      <c r="C81" s="6">
        <v>45264</v>
      </c>
      <c r="D81" s="4">
        <v>3753</v>
      </c>
      <c r="E81" s="4" t="str">
        <f>VLOOKUP(A81,HOP!A:L,12,0)</f>
        <v>3753.00</v>
      </c>
      <c r="F81" s="4" t="str">
        <f>VLOOKUP(A81,HOP!A:C,3,0)</f>
        <v>4269512</v>
      </c>
      <c r="G81" s="4">
        <f t="shared" si="4"/>
        <v>0</v>
      </c>
      <c r="H81" s="4" t="str">
        <f t="shared" si="5"/>
        <v>，4269512</v>
      </c>
      <c r="I81" s="4" t="str">
        <f>VLOOKUP(A81,HOP!A:U,21,0)</f>
        <v>直采</v>
      </c>
    </row>
    <row r="82" s="4" customFormat="1" hidden="1" spans="1:9">
      <c r="A82" s="5">
        <v>999228513030826</v>
      </c>
      <c r="B82" s="6">
        <v>45260</v>
      </c>
      <c r="C82" s="6">
        <v>45264</v>
      </c>
      <c r="D82" s="4">
        <v>2240</v>
      </c>
      <c r="E82" s="4" t="str">
        <f>VLOOKUP(A82,HOP!A:L,12,0)</f>
        <v>2240.00</v>
      </c>
      <c r="F82" s="4" t="str">
        <f>VLOOKUP(A82,HOP!A:C,3,0)</f>
        <v>4269838</v>
      </c>
      <c r="G82" s="4">
        <f t="shared" si="4"/>
        <v>0</v>
      </c>
      <c r="H82" s="4" t="str">
        <f t="shared" si="5"/>
        <v>，4269838</v>
      </c>
      <c r="I82" s="4" t="str">
        <f>VLOOKUP(A82,HOP!A:U,21,0)</f>
        <v>直采</v>
      </c>
    </row>
    <row r="83" s="4" customFormat="1" hidden="1" spans="1:9">
      <c r="A83" s="5">
        <v>999228514039972</v>
      </c>
      <c r="B83" s="6">
        <v>45263</v>
      </c>
      <c r="C83" s="6">
        <v>45264</v>
      </c>
      <c r="D83" s="4">
        <v>569</v>
      </c>
      <c r="E83" s="4" t="str">
        <f>VLOOKUP(A83,HOP!A:L,12,0)</f>
        <v>569.00</v>
      </c>
      <c r="F83" s="4" t="str">
        <f>VLOOKUP(A83,HOP!A:C,3,0)</f>
        <v>4270224</v>
      </c>
      <c r="G83" s="4">
        <f t="shared" si="4"/>
        <v>0</v>
      </c>
      <c r="H83" s="4" t="str">
        <f t="shared" si="5"/>
        <v>，4270224</v>
      </c>
      <c r="I83" s="4" t="str">
        <f>VLOOKUP(A83,HOP!A:U,21,0)</f>
        <v>直采</v>
      </c>
    </row>
    <row r="84" s="4" customFormat="1" hidden="1" spans="1:9">
      <c r="A84" s="5">
        <v>999228520999124</v>
      </c>
      <c r="B84" s="6">
        <v>45261</v>
      </c>
      <c r="C84" s="6">
        <v>45264</v>
      </c>
      <c r="D84" s="4">
        <v>1397</v>
      </c>
      <c r="E84" s="4" t="str">
        <f>VLOOKUP(A84,HOP!A:L,12,0)</f>
        <v>1397.00</v>
      </c>
      <c r="F84" s="4" t="str">
        <f>VLOOKUP(A84,HOP!A:C,3,0)</f>
        <v>4271043</v>
      </c>
      <c r="G84" s="4">
        <f t="shared" si="4"/>
        <v>0</v>
      </c>
      <c r="H84" s="4" t="str">
        <f t="shared" si="5"/>
        <v>，4271043</v>
      </c>
      <c r="I84" s="4" t="str">
        <f>VLOOKUP(A84,HOP!A:U,21,0)</f>
        <v>直采</v>
      </c>
    </row>
    <row r="85" s="4" customFormat="1" hidden="1" spans="1:9">
      <c r="A85" s="5">
        <v>999228526300279</v>
      </c>
      <c r="B85" s="6">
        <v>45262</v>
      </c>
      <c r="C85" s="6">
        <v>45264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999228550035672</v>
      </c>
      <c r="B86" s="6">
        <v>45261</v>
      </c>
      <c r="C86" s="6">
        <v>45264</v>
      </c>
      <c r="D86" s="4">
        <v>1203</v>
      </c>
      <c r="E86" s="4" t="str">
        <f>VLOOKUP(A86,HOP!A:L,12,0)</f>
        <v>1203.00</v>
      </c>
      <c r="F86" s="4" t="str">
        <f>VLOOKUP(A86,HOP!A:C,3,0)</f>
        <v>4278659</v>
      </c>
      <c r="G86" s="4">
        <f t="shared" si="4"/>
        <v>0</v>
      </c>
      <c r="H86" s="4" t="str">
        <f t="shared" si="5"/>
        <v>，4278659</v>
      </c>
      <c r="I86" s="4" t="str">
        <f>VLOOKUP(A86,HOP!A:U,21,0)</f>
        <v>直采</v>
      </c>
    </row>
    <row r="87" s="4" customFormat="1" hidden="1" spans="1:9">
      <c r="A87" s="5">
        <v>999228551243861</v>
      </c>
      <c r="B87" s="6">
        <v>45261</v>
      </c>
      <c r="C87" s="6">
        <v>45264</v>
      </c>
      <c r="D87" s="4">
        <v>1457</v>
      </c>
      <c r="E87" s="4" t="str">
        <f>VLOOKUP(A87,HOP!A:L,12,0)</f>
        <v>1457.00</v>
      </c>
      <c r="F87" s="4" t="str">
        <f>VLOOKUP(A87,HOP!A:C,3,0)</f>
        <v>4278769</v>
      </c>
      <c r="G87" s="4">
        <f t="shared" si="4"/>
        <v>0</v>
      </c>
      <c r="H87" s="4" t="str">
        <f t="shared" si="5"/>
        <v>，4278769</v>
      </c>
      <c r="I87" s="4" t="str">
        <f>VLOOKUP(A87,HOP!A:U,21,0)</f>
        <v>直采</v>
      </c>
    </row>
    <row r="88" s="4" customFormat="1" hidden="1" spans="1:9">
      <c r="A88" s="5">
        <v>999228554345201</v>
      </c>
      <c r="B88" s="6">
        <v>45261</v>
      </c>
      <c r="C88" s="6">
        <v>45264</v>
      </c>
      <c r="D88" s="4">
        <v>1360</v>
      </c>
      <c r="E88" s="4" t="str">
        <f>VLOOKUP(A88,HOP!A:L,12,0)</f>
        <v>1360.00</v>
      </c>
      <c r="F88" s="4" t="str">
        <f>VLOOKUP(A88,HOP!A:C,3,0)</f>
        <v>4288686</v>
      </c>
      <c r="G88" s="4">
        <f t="shared" si="4"/>
        <v>0</v>
      </c>
      <c r="H88" s="4" t="str">
        <f t="shared" si="5"/>
        <v>，4288686</v>
      </c>
      <c r="I88" s="4" t="str">
        <f>VLOOKUP(A88,HOP!A:U,21,0)</f>
        <v>直采</v>
      </c>
    </row>
    <row r="89" s="4" customFormat="1" hidden="1" spans="1:9">
      <c r="A89" s="5">
        <v>999228560574978</v>
      </c>
      <c r="B89" s="6">
        <v>45262</v>
      </c>
      <c r="C89" s="6">
        <v>45264</v>
      </c>
      <c r="D89" s="4">
        <v>1044</v>
      </c>
      <c r="E89" s="4" t="str">
        <f>VLOOKUP(A89,HOP!A:L,12,0)</f>
        <v>1044.00</v>
      </c>
      <c r="F89" s="4" t="str">
        <f>VLOOKUP(A89,HOP!A:C,3,0)</f>
        <v>4293988</v>
      </c>
      <c r="G89" s="4">
        <f t="shared" si="4"/>
        <v>0</v>
      </c>
      <c r="H89" s="4" t="str">
        <f t="shared" si="5"/>
        <v>，4293988</v>
      </c>
      <c r="I89" s="4" t="str">
        <f>VLOOKUP(A89,HOP!A:U,21,0)</f>
        <v>直采</v>
      </c>
    </row>
    <row r="90" s="4" customFormat="1" hidden="1" spans="1:9">
      <c r="A90" s="5">
        <v>999228560866800</v>
      </c>
      <c r="B90" s="6">
        <v>45261</v>
      </c>
      <c r="C90" s="6">
        <v>45264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hidden="1" spans="1:9">
      <c r="A91" s="5">
        <v>999228561320408</v>
      </c>
      <c r="B91" s="6">
        <v>45261</v>
      </c>
      <c r="C91" s="6">
        <v>45264</v>
      </c>
      <c r="D91" s="4">
        <v>4371</v>
      </c>
      <c r="E91" s="4" t="str">
        <f>VLOOKUP(A91,HOP!A:L,12,0)</f>
        <v>4371.00</v>
      </c>
      <c r="F91" s="4" t="str">
        <f>VLOOKUP(A91,HOP!A:C,3,0)</f>
        <v>4294893</v>
      </c>
      <c r="G91" s="4">
        <f t="shared" si="4"/>
        <v>0</v>
      </c>
      <c r="H91" s="4" t="str">
        <f t="shared" si="5"/>
        <v>，4294893</v>
      </c>
      <c r="I91" s="4" t="str">
        <f>VLOOKUP(A91,HOP!A:U,21,0)</f>
        <v>直采</v>
      </c>
    </row>
    <row r="92" s="4" customFormat="1" hidden="1" spans="1:9">
      <c r="A92" s="5">
        <v>999228572732861</v>
      </c>
      <c r="B92" s="6">
        <v>45263</v>
      </c>
      <c r="C92" s="6">
        <v>45264</v>
      </c>
      <c r="D92" s="4">
        <v>1208</v>
      </c>
      <c r="E92" s="4" t="str">
        <f>VLOOKUP(A92,HOP!A:L,12,0)</f>
        <v>1208.00</v>
      </c>
      <c r="F92" s="4" t="str">
        <f>VLOOKUP(A92,HOP!A:C,3,0)</f>
        <v>4299438</v>
      </c>
      <c r="G92" s="4">
        <f t="shared" si="4"/>
        <v>0</v>
      </c>
      <c r="H92" s="4" t="str">
        <f t="shared" si="5"/>
        <v>，4299438</v>
      </c>
      <c r="I92" s="4" t="str">
        <f>VLOOKUP(A92,HOP!A:U,21,0)</f>
        <v>直采</v>
      </c>
    </row>
    <row r="93" s="4" customFormat="1" hidden="1" spans="1:9">
      <c r="A93" s="5">
        <v>999228573236434</v>
      </c>
      <c r="B93" s="6">
        <v>45261</v>
      </c>
      <c r="C93" s="6">
        <v>45264</v>
      </c>
      <c r="D93" s="4">
        <v>1482</v>
      </c>
      <c r="E93" s="4" t="str">
        <f>VLOOKUP(A93,HOP!A:L,12,0)</f>
        <v>1482.00</v>
      </c>
      <c r="F93" s="4" t="str">
        <f>VLOOKUP(A93,HOP!A:C,3,0)</f>
        <v>4299838</v>
      </c>
      <c r="G93" s="4">
        <f t="shared" si="4"/>
        <v>0</v>
      </c>
      <c r="H93" s="4" t="str">
        <f t="shared" si="5"/>
        <v>，4299838</v>
      </c>
      <c r="I93" s="4" t="str">
        <f>VLOOKUP(A93,HOP!A:U,21,0)</f>
        <v>直采</v>
      </c>
    </row>
    <row r="94" s="4" customFormat="1" hidden="1" spans="1:9">
      <c r="A94" s="5">
        <v>999228579674600</v>
      </c>
      <c r="B94" s="6">
        <v>45262</v>
      </c>
      <c r="C94" s="6">
        <v>45264</v>
      </c>
      <c r="D94" s="4">
        <v>666</v>
      </c>
      <c r="E94" s="4" t="str">
        <f>VLOOKUP(A94,HOP!A:L,12,0)</f>
        <v>666.00</v>
      </c>
      <c r="F94" s="4" t="str">
        <f>VLOOKUP(A94,HOP!A:C,3,0)</f>
        <v>4301979</v>
      </c>
      <c r="G94" s="4">
        <f t="shared" si="4"/>
        <v>0</v>
      </c>
      <c r="H94" s="4" t="str">
        <f t="shared" si="5"/>
        <v>，4301979</v>
      </c>
      <c r="I94" s="4" t="str">
        <f>VLOOKUP(A94,HOP!A:U,21,0)</f>
        <v>直采</v>
      </c>
    </row>
    <row r="95" s="4" customFormat="1" spans="1:10">
      <c r="A95" s="5">
        <v>999228580679131</v>
      </c>
      <c r="B95" s="6">
        <v>45262</v>
      </c>
      <c r="C95" s="6">
        <v>45264</v>
      </c>
      <c r="D95" s="4">
        <v>100</v>
      </c>
      <c r="E95" s="4" t="e">
        <f>VLOOKUP(A95,HOP!A:L,12,0)</f>
        <v>#N/A</v>
      </c>
      <c r="F95" s="4">
        <v>4301522</v>
      </c>
      <c r="G95" s="4" t="e">
        <f t="shared" si="4"/>
        <v>#N/A</v>
      </c>
      <c r="H95" s="4" t="str">
        <f t="shared" si="5"/>
        <v>，4301522</v>
      </c>
      <c r="I95" s="4" t="s">
        <v>1018</v>
      </c>
      <c r="J95" s="4" t="s">
        <v>1019</v>
      </c>
    </row>
    <row r="96" s="4" customFormat="1" hidden="1" spans="1:9">
      <c r="A96" s="5">
        <v>999228586871385</v>
      </c>
      <c r="B96" s="6">
        <v>45263</v>
      </c>
      <c r="C96" s="6">
        <v>45264</v>
      </c>
      <c r="D96" s="4">
        <v>485</v>
      </c>
      <c r="E96" s="4" t="str">
        <f>VLOOKUP(A96,HOP!A:L,12,0)</f>
        <v>485.00</v>
      </c>
      <c r="F96" s="4" t="str">
        <f>VLOOKUP(A96,HOP!A:C,3,0)</f>
        <v>4305020</v>
      </c>
      <c r="G96" s="4">
        <f t="shared" si="4"/>
        <v>0</v>
      </c>
      <c r="H96" s="4" t="str">
        <f t="shared" si="5"/>
        <v>，4305020</v>
      </c>
      <c r="I96" s="4" t="str">
        <f>VLOOKUP(A96,HOP!A:U,21,0)</f>
        <v>直采</v>
      </c>
    </row>
    <row r="97" s="4" customFormat="1" hidden="1" spans="1:9">
      <c r="A97" s="5">
        <v>999228588582316</v>
      </c>
      <c r="B97" s="6">
        <v>45262</v>
      </c>
      <c r="C97" s="6">
        <v>45264</v>
      </c>
      <c r="D97" s="4">
        <v>2312</v>
      </c>
      <c r="E97" s="4" t="str">
        <f>VLOOKUP(A97,HOP!A:L,12,0)</f>
        <v>2312.00</v>
      </c>
      <c r="F97" s="4" t="str">
        <f>VLOOKUP(A97,HOP!A:C,3,0)</f>
        <v>4306310</v>
      </c>
      <c r="G97" s="4">
        <f t="shared" si="4"/>
        <v>0</v>
      </c>
      <c r="H97" s="4" t="str">
        <f t="shared" si="5"/>
        <v>，4306310</v>
      </c>
      <c r="I97" s="4" t="str">
        <f>VLOOKUP(A97,HOP!A:U,21,0)</f>
        <v>直采</v>
      </c>
    </row>
    <row r="98" s="4" customFormat="1" hidden="1" spans="1:9">
      <c r="A98" s="5">
        <v>999228590884137</v>
      </c>
      <c r="B98" s="6">
        <v>45262</v>
      </c>
      <c r="C98" s="6">
        <v>45264</v>
      </c>
      <c r="D98" s="4">
        <v>1095</v>
      </c>
      <c r="E98" s="4" t="str">
        <f>VLOOKUP(A98,HOP!A:L,12,0)</f>
        <v>1095.00</v>
      </c>
      <c r="F98" s="4" t="str">
        <f>VLOOKUP(A98,HOP!A:C,3,0)</f>
        <v>4308305</v>
      </c>
      <c r="G98" s="4">
        <f t="shared" si="4"/>
        <v>0</v>
      </c>
      <c r="H98" s="4" t="str">
        <f t="shared" si="5"/>
        <v>，4308305</v>
      </c>
      <c r="I98" s="4" t="str">
        <f>VLOOKUP(A98,HOP!A:U,21,0)</f>
        <v>直采</v>
      </c>
    </row>
    <row r="99" s="4" customFormat="1" hidden="1" spans="1:9">
      <c r="A99" s="5">
        <v>999228591103313</v>
      </c>
      <c r="B99" s="6">
        <v>45262</v>
      </c>
      <c r="C99" s="6">
        <v>45264</v>
      </c>
      <c r="D99" s="4">
        <v>5860</v>
      </c>
      <c r="E99" s="4" t="str">
        <f>VLOOKUP(A99,HOP!A:L,12,0)</f>
        <v>5860.00</v>
      </c>
      <c r="F99" s="4" t="str">
        <f>VLOOKUP(A99,HOP!A:C,3,0)</f>
        <v>4308566</v>
      </c>
      <c r="G99" s="4">
        <f t="shared" ref="G99:G130" si="6">D99-E99</f>
        <v>0</v>
      </c>
      <c r="H99" s="4" t="str">
        <f t="shared" ref="H99:H130" si="7">$H$1&amp;F99</f>
        <v>，4308566</v>
      </c>
      <c r="I99" s="4" t="str">
        <f>VLOOKUP(A99,HOP!A:U,21,0)</f>
        <v>直采</v>
      </c>
    </row>
    <row r="100" s="4" customFormat="1" hidden="1" spans="1:9">
      <c r="A100" s="5">
        <v>999228591111221</v>
      </c>
      <c r="B100" s="6">
        <v>45261</v>
      </c>
      <c r="C100" s="6">
        <v>45264</v>
      </c>
      <c r="D100" s="4">
        <v>813</v>
      </c>
      <c r="E100" s="4" t="str">
        <f>VLOOKUP(A100,HOP!A:L,12,0)</f>
        <v>813.00</v>
      </c>
      <c r="F100" s="4" t="str">
        <f>VLOOKUP(A100,HOP!A:C,3,0)</f>
        <v>4308573</v>
      </c>
      <c r="G100" s="4">
        <f t="shared" si="6"/>
        <v>0</v>
      </c>
      <c r="H100" s="4" t="str">
        <f t="shared" si="7"/>
        <v>，4308573</v>
      </c>
      <c r="I100" s="4" t="str">
        <f>VLOOKUP(A100,HOP!A:U,21,0)</f>
        <v>直采</v>
      </c>
    </row>
    <row r="101" s="4" customFormat="1" hidden="1" spans="1:9">
      <c r="A101" s="5">
        <v>999228591135698</v>
      </c>
      <c r="B101" s="6">
        <v>45262</v>
      </c>
      <c r="C101" s="6">
        <v>45264</v>
      </c>
      <c r="D101" s="4">
        <v>3516</v>
      </c>
      <c r="E101" s="4" t="str">
        <f>VLOOKUP(A101,HOP!A:L,12,0)</f>
        <v>3516.00</v>
      </c>
      <c r="F101" s="4" t="str">
        <f>VLOOKUP(A101,HOP!A:C,3,0)</f>
        <v>4308589</v>
      </c>
      <c r="G101" s="4">
        <f t="shared" si="6"/>
        <v>0</v>
      </c>
      <c r="H101" s="4" t="str">
        <f t="shared" si="7"/>
        <v>，4308589</v>
      </c>
      <c r="I101" s="4" t="str">
        <f>VLOOKUP(A101,HOP!A:U,21,0)</f>
        <v>直采</v>
      </c>
    </row>
    <row r="102" s="4" customFormat="1" hidden="1" spans="1:9">
      <c r="A102" s="5">
        <v>999228591138138</v>
      </c>
      <c r="B102" s="6">
        <v>45261</v>
      </c>
      <c r="C102" s="6">
        <v>45264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e">
        <f>VLOOKUP(A102,HOP!A:U,21,0)</f>
        <v>#N/A</v>
      </c>
    </row>
    <row r="103" s="4" customFormat="1" hidden="1" spans="1:9">
      <c r="A103" s="5">
        <v>999228596217649</v>
      </c>
      <c r="B103" s="6">
        <v>45261</v>
      </c>
      <c r="C103" s="6">
        <v>45264</v>
      </c>
      <c r="D103" s="4">
        <v>813</v>
      </c>
      <c r="E103" s="4" t="str">
        <f>VLOOKUP(A103,HOP!A:L,12,0)</f>
        <v>813.00</v>
      </c>
      <c r="F103" s="4" t="str">
        <f>VLOOKUP(A103,HOP!A:C,3,0)</f>
        <v>4309002</v>
      </c>
      <c r="G103" s="4">
        <f t="shared" si="6"/>
        <v>0</v>
      </c>
      <c r="H103" s="4" t="str">
        <f t="shared" si="7"/>
        <v>，4309002</v>
      </c>
      <c r="I103" s="4" t="str">
        <f>VLOOKUP(A103,HOP!A:U,21,0)</f>
        <v>直采</v>
      </c>
    </row>
    <row r="104" s="4" customFormat="1" hidden="1" spans="1:9">
      <c r="A104" s="5">
        <v>999228596960386</v>
      </c>
      <c r="B104" s="6">
        <v>45262</v>
      </c>
      <c r="C104" s="6">
        <v>45264</v>
      </c>
      <c r="D104" s="4">
        <v>1472</v>
      </c>
      <c r="E104" s="4" t="str">
        <f>VLOOKUP(A104,HOP!A:L,12,0)</f>
        <v>1472.00</v>
      </c>
      <c r="F104" s="4" t="str">
        <f>VLOOKUP(A104,HOP!A:C,3,0)</f>
        <v>4309113</v>
      </c>
      <c r="G104" s="4">
        <f t="shared" si="6"/>
        <v>0</v>
      </c>
      <c r="H104" s="4" t="str">
        <f t="shared" si="7"/>
        <v>，4309113</v>
      </c>
      <c r="I104" s="4" t="str">
        <f>VLOOKUP(A104,HOP!A:U,21,0)</f>
        <v>直采</v>
      </c>
    </row>
    <row r="105" s="4" customFormat="1" hidden="1" spans="1:9">
      <c r="A105" s="5">
        <v>999228598396099</v>
      </c>
      <c r="B105" s="6">
        <v>45261</v>
      </c>
      <c r="C105" s="6">
        <v>45264</v>
      </c>
      <c r="D105" s="4">
        <v>2016</v>
      </c>
      <c r="E105" s="4" t="str">
        <f>VLOOKUP(A105,HOP!A:L,12,0)</f>
        <v>2016.00</v>
      </c>
      <c r="F105" s="4" t="str">
        <f>VLOOKUP(A105,HOP!A:C,3,0)</f>
        <v>4309686</v>
      </c>
      <c r="G105" s="4">
        <f t="shared" si="6"/>
        <v>0</v>
      </c>
      <c r="H105" s="4" t="str">
        <f t="shared" si="7"/>
        <v>，4309686</v>
      </c>
      <c r="I105" s="4" t="str">
        <f>VLOOKUP(A105,HOP!A:U,21,0)</f>
        <v>直采</v>
      </c>
    </row>
    <row r="106" s="4" customFormat="1" hidden="1" spans="1:9">
      <c r="A106" s="5">
        <v>999228599463074</v>
      </c>
      <c r="B106" s="6">
        <v>45260</v>
      </c>
      <c r="C106" s="6">
        <v>45264</v>
      </c>
      <c r="D106" s="4">
        <v>3340</v>
      </c>
      <c r="E106" s="4" t="str">
        <f>VLOOKUP(A106,HOP!A:L,12,0)</f>
        <v>3340.00</v>
      </c>
      <c r="F106" s="4" t="str">
        <f>VLOOKUP(A106,HOP!A:C,3,0)</f>
        <v>4310130</v>
      </c>
      <c r="G106" s="4">
        <f t="shared" si="6"/>
        <v>0</v>
      </c>
      <c r="H106" s="4" t="str">
        <f t="shared" si="7"/>
        <v>，4310130</v>
      </c>
      <c r="I106" s="4" t="str">
        <f>VLOOKUP(A106,HOP!A:U,21,0)</f>
        <v>直采</v>
      </c>
    </row>
    <row r="107" s="4" customFormat="1" hidden="1" spans="1:9">
      <c r="A107" s="5">
        <v>999228604350358</v>
      </c>
      <c r="B107" s="6">
        <v>45262</v>
      </c>
      <c r="C107" s="6">
        <v>45264</v>
      </c>
      <c r="D107" s="4">
        <v>1920</v>
      </c>
      <c r="E107" s="4" t="str">
        <f>VLOOKUP(A107,HOP!A:L,12,0)</f>
        <v>1920.00</v>
      </c>
      <c r="F107" s="4" t="str">
        <f>VLOOKUP(A107,HOP!A:C,3,0)</f>
        <v>4312898</v>
      </c>
      <c r="G107" s="4">
        <f t="shared" si="6"/>
        <v>0</v>
      </c>
      <c r="H107" s="4" t="str">
        <f t="shared" si="7"/>
        <v>，4312898</v>
      </c>
      <c r="I107" s="4" t="str">
        <f>VLOOKUP(A107,HOP!A:U,21,0)</f>
        <v>直采</v>
      </c>
    </row>
    <row r="108" s="4" customFormat="1" hidden="1" spans="1:9">
      <c r="A108" s="5">
        <v>999228618199736</v>
      </c>
      <c r="B108" s="6">
        <v>45260</v>
      </c>
      <c r="C108" s="6">
        <v>45264</v>
      </c>
      <c r="D108" s="4">
        <v>2260</v>
      </c>
      <c r="E108" s="4" t="str">
        <f>VLOOKUP(A108,HOP!A:L,12,0)</f>
        <v>2260.00</v>
      </c>
      <c r="F108" s="4" t="str">
        <f>VLOOKUP(A108,HOP!A:C,3,0)</f>
        <v>4316151</v>
      </c>
      <c r="G108" s="4">
        <f t="shared" si="6"/>
        <v>0</v>
      </c>
      <c r="H108" s="4" t="str">
        <f t="shared" si="7"/>
        <v>，4316151</v>
      </c>
      <c r="I108" s="4" t="str">
        <f>VLOOKUP(A108,HOP!A:U,21,0)</f>
        <v>直采</v>
      </c>
    </row>
    <row r="109" s="4" customFormat="1" hidden="1" spans="1:9">
      <c r="A109" s="5">
        <v>999228619716066</v>
      </c>
      <c r="B109" s="6">
        <v>45263</v>
      </c>
      <c r="C109" s="6">
        <v>45264</v>
      </c>
      <c r="D109" s="4">
        <v>1550</v>
      </c>
      <c r="E109" s="4" t="str">
        <f>VLOOKUP(A109,HOP!A:L,12,0)</f>
        <v>1550.00</v>
      </c>
      <c r="F109" s="4" t="str">
        <f>VLOOKUP(A109,HOP!A:C,3,0)</f>
        <v>4316514</v>
      </c>
      <c r="G109" s="4">
        <f t="shared" si="6"/>
        <v>0</v>
      </c>
      <c r="H109" s="4" t="str">
        <f t="shared" si="7"/>
        <v>，4316514</v>
      </c>
      <c r="I109" s="4" t="str">
        <f>VLOOKUP(A109,HOP!A:U,21,0)</f>
        <v>直采</v>
      </c>
    </row>
    <row r="110" s="4" customFormat="1" hidden="1" spans="1:9">
      <c r="A110" s="5">
        <v>999228641100789</v>
      </c>
      <c r="B110" s="6">
        <v>45260</v>
      </c>
      <c r="C110" s="6">
        <v>45264</v>
      </c>
      <c r="D110" s="4">
        <v>1790</v>
      </c>
      <c r="E110" s="4" t="str">
        <f>VLOOKUP(A110,HOP!A:L,12,0)</f>
        <v>1790.00</v>
      </c>
      <c r="F110" s="4" t="str">
        <f>VLOOKUP(A110,HOP!A:C,3,0)</f>
        <v>4321402</v>
      </c>
      <c r="G110" s="4">
        <f t="shared" si="6"/>
        <v>0</v>
      </c>
      <c r="H110" s="4" t="str">
        <f t="shared" si="7"/>
        <v>，4321402</v>
      </c>
      <c r="I110" s="4" t="str">
        <f>VLOOKUP(A110,HOP!A:U,21,0)</f>
        <v>直采</v>
      </c>
    </row>
    <row r="111" s="4" customFormat="1" hidden="1" spans="1:9">
      <c r="A111" s="5">
        <v>999228648028653</v>
      </c>
      <c r="B111" s="6">
        <v>45263</v>
      </c>
      <c r="C111" s="6">
        <v>45264</v>
      </c>
      <c r="D111" s="4">
        <v>478</v>
      </c>
      <c r="E111" s="4" t="str">
        <f>VLOOKUP(A111,HOP!A:L,12,0)</f>
        <v>478.00</v>
      </c>
      <c r="F111" s="4" t="str">
        <f>VLOOKUP(A111,HOP!A:C,3,0)</f>
        <v>4322308</v>
      </c>
      <c r="G111" s="4">
        <f t="shared" si="6"/>
        <v>0</v>
      </c>
      <c r="H111" s="4" t="str">
        <f t="shared" si="7"/>
        <v>，4322308</v>
      </c>
      <c r="I111" s="4" t="str">
        <f>VLOOKUP(A111,HOP!A:U,21,0)</f>
        <v>直采</v>
      </c>
    </row>
    <row r="112" s="4" customFormat="1" hidden="1" spans="1:9">
      <c r="A112" s="5">
        <v>999228664302097</v>
      </c>
      <c r="B112" s="6">
        <v>45263</v>
      </c>
      <c r="C112" s="6">
        <v>45264</v>
      </c>
      <c r="D112" s="4">
        <v>1039</v>
      </c>
      <c r="E112" s="4" t="str">
        <f>VLOOKUP(A112,HOP!A:L,12,0)</f>
        <v>1039.00</v>
      </c>
      <c r="F112" s="4" t="str">
        <f>VLOOKUP(A112,HOP!A:C,3,0)</f>
        <v>4326475</v>
      </c>
      <c r="G112" s="4">
        <f t="shared" si="6"/>
        <v>0</v>
      </c>
      <c r="H112" s="4" t="str">
        <f t="shared" si="7"/>
        <v>，4326475</v>
      </c>
      <c r="I112" s="4" t="str">
        <f>VLOOKUP(A112,HOP!A:U,21,0)</f>
        <v>直采</v>
      </c>
    </row>
    <row r="113" s="4" customFormat="1" hidden="1" spans="1:9">
      <c r="A113" s="5">
        <v>999228683336522</v>
      </c>
      <c r="B113" s="6">
        <v>45263</v>
      </c>
      <c r="C113" s="6">
        <v>45264</v>
      </c>
      <c r="D113" s="4">
        <v>513</v>
      </c>
      <c r="E113" s="4" t="str">
        <f>VLOOKUP(A113,HOP!A:L,12,0)</f>
        <v>513.00</v>
      </c>
      <c r="F113" s="4" t="str">
        <f>VLOOKUP(A113,HOP!A:C,3,0)</f>
        <v>4330131</v>
      </c>
      <c r="G113" s="4">
        <f t="shared" si="6"/>
        <v>0</v>
      </c>
      <c r="H113" s="4" t="str">
        <f t="shared" si="7"/>
        <v>，4330131</v>
      </c>
      <c r="I113" s="4" t="str">
        <f>VLOOKUP(A113,HOP!A:U,21,0)</f>
        <v>直采</v>
      </c>
    </row>
    <row r="114" s="4" customFormat="1" hidden="1" spans="1:9">
      <c r="A114" s="5">
        <v>999228683930648</v>
      </c>
      <c r="B114" s="6">
        <v>45261</v>
      </c>
      <c r="C114" s="6">
        <v>45264</v>
      </c>
      <c r="D114" s="4">
        <v>615</v>
      </c>
      <c r="E114" s="4" t="str">
        <f>VLOOKUP(A114,HOP!A:L,12,0)</f>
        <v>615.00</v>
      </c>
      <c r="F114" s="4" t="str">
        <f>VLOOKUP(A114,HOP!A:C,3,0)</f>
        <v>4330519</v>
      </c>
      <c r="G114" s="4">
        <f t="shared" si="6"/>
        <v>0</v>
      </c>
      <c r="H114" s="4" t="str">
        <f t="shared" si="7"/>
        <v>，4330519</v>
      </c>
      <c r="I114" s="4" t="str">
        <f>VLOOKUP(A114,HOP!A:U,21,0)</f>
        <v>直采</v>
      </c>
    </row>
    <row r="115" s="4" customFormat="1" hidden="1" spans="1:9">
      <c r="A115" s="5">
        <v>999228693210492</v>
      </c>
      <c r="B115" s="6">
        <v>45262</v>
      </c>
      <c r="C115" s="6">
        <v>45264</v>
      </c>
      <c r="D115" s="4">
        <v>1086</v>
      </c>
      <c r="E115" s="4" t="str">
        <f>VLOOKUP(A115,HOP!A:L,12,0)</f>
        <v>1086.00</v>
      </c>
      <c r="F115" s="4" t="str">
        <f>VLOOKUP(A115,HOP!A:C,3,0)</f>
        <v>4332368</v>
      </c>
      <c r="G115" s="4">
        <f t="shared" si="6"/>
        <v>0</v>
      </c>
      <c r="H115" s="4" t="str">
        <f t="shared" si="7"/>
        <v>，4332368</v>
      </c>
      <c r="I115" s="4" t="str">
        <f>VLOOKUP(A115,HOP!A:U,21,0)</f>
        <v>直采</v>
      </c>
    </row>
    <row r="116" s="4" customFormat="1" hidden="1" spans="1:9">
      <c r="A116" s="5">
        <v>999228693651471</v>
      </c>
      <c r="B116" s="6">
        <v>45263</v>
      </c>
      <c r="C116" s="6">
        <v>45264</v>
      </c>
      <c r="D116" s="4">
        <v>940</v>
      </c>
      <c r="E116" s="4" t="str">
        <f>VLOOKUP(A116,HOP!A:L,12,0)</f>
        <v>940.00</v>
      </c>
      <c r="F116" s="4" t="str">
        <f>VLOOKUP(A116,HOP!A:C,3,0)</f>
        <v>4332553</v>
      </c>
      <c r="G116" s="4">
        <f t="shared" si="6"/>
        <v>0</v>
      </c>
      <c r="H116" s="4" t="str">
        <f t="shared" si="7"/>
        <v>，4332553</v>
      </c>
      <c r="I116" s="4" t="str">
        <f>VLOOKUP(A116,HOP!A:U,21,0)</f>
        <v>直采</v>
      </c>
    </row>
    <row r="117" s="4" customFormat="1" hidden="1" spans="1:9">
      <c r="A117" s="5">
        <v>999228697571429</v>
      </c>
      <c r="B117" s="6">
        <v>45261</v>
      </c>
      <c r="C117" s="6">
        <v>45264</v>
      </c>
      <c r="D117" s="4">
        <v>885</v>
      </c>
      <c r="E117" s="4" t="str">
        <f>VLOOKUP(A117,HOP!A:L,12,0)</f>
        <v>885.00</v>
      </c>
      <c r="F117" s="4" t="str">
        <f>VLOOKUP(A117,HOP!A:C,3,0)</f>
        <v>4333444</v>
      </c>
      <c r="G117" s="4">
        <f t="shared" si="6"/>
        <v>0</v>
      </c>
      <c r="H117" s="4" t="str">
        <f t="shared" si="7"/>
        <v>，4333444</v>
      </c>
      <c r="I117" s="4" t="str">
        <f>VLOOKUP(A117,HOP!A:U,21,0)</f>
        <v>直采</v>
      </c>
    </row>
    <row r="118" s="4" customFormat="1" hidden="1" spans="1:9">
      <c r="A118" s="5">
        <v>999228700420337</v>
      </c>
      <c r="B118" s="6">
        <v>45261</v>
      </c>
      <c r="C118" s="6">
        <v>45264</v>
      </c>
      <c r="D118" s="4">
        <v>3498</v>
      </c>
      <c r="E118" s="4" t="str">
        <f>VLOOKUP(A118,HOP!A:L,12,0)</f>
        <v>3498.00</v>
      </c>
      <c r="F118" s="4" t="str">
        <f>VLOOKUP(A118,HOP!A:C,3,0)</f>
        <v>4334492</v>
      </c>
      <c r="G118" s="4">
        <f t="shared" si="6"/>
        <v>0</v>
      </c>
      <c r="H118" s="4" t="str">
        <f t="shared" si="7"/>
        <v>，4334492</v>
      </c>
      <c r="I118" s="4" t="str">
        <f>VLOOKUP(A118,HOP!A:U,21,0)</f>
        <v>直采</v>
      </c>
    </row>
    <row r="119" s="4" customFormat="1" hidden="1" spans="1:9">
      <c r="A119" s="5">
        <v>999228705123040</v>
      </c>
      <c r="B119" s="6">
        <v>45259</v>
      </c>
      <c r="C119" s="6">
        <v>45264</v>
      </c>
      <c r="D119" s="4">
        <v>4325</v>
      </c>
      <c r="E119" s="4" t="str">
        <f>VLOOKUP(A119,HOP!A:L,12,0)</f>
        <v>4325.00</v>
      </c>
      <c r="F119" s="4" t="str">
        <f>VLOOKUP(A119,HOP!A:C,3,0)</f>
        <v>4334898</v>
      </c>
      <c r="G119" s="4">
        <f t="shared" si="6"/>
        <v>0</v>
      </c>
      <c r="H119" s="4" t="str">
        <f t="shared" si="7"/>
        <v>，4334898</v>
      </c>
      <c r="I119" s="4" t="str">
        <f>VLOOKUP(A119,HOP!A:U,21,0)</f>
        <v>直采</v>
      </c>
    </row>
    <row r="120" s="4" customFormat="1" hidden="1" spans="1:9">
      <c r="A120" s="5">
        <v>999228715810134</v>
      </c>
      <c r="B120" s="6">
        <v>45260</v>
      </c>
      <c r="C120" s="6">
        <v>45264</v>
      </c>
      <c r="D120" s="4">
        <v>852</v>
      </c>
      <c r="E120" s="4" t="str">
        <f>VLOOKUP(A120,HOP!A:L,12,0)</f>
        <v>852.00</v>
      </c>
      <c r="F120" s="4" t="str">
        <f>VLOOKUP(A120,HOP!A:C,3,0)</f>
        <v>4337611</v>
      </c>
      <c r="G120" s="4">
        <f t="shared" si="6"/>
        <v>0</v>
      </c>
      <c r="H120" s="4" t="str">
        <f t="shared" si="7"/>
        <v>，4337611</v>
      </c>
      <c r="I120" s="4" t="str">
        <f>VLOOKUP(A120,HOP!A:U,21,0)</f>
        <v>直采</v>
      </c>
    </row>
    <row r="121" s="4" customFormat="1" hidden="1" spans="1:9">
      <c r="A121" s="5">
        <v>999228716455416</v>
      </c>
      <c r="B121" s="6">
        <v>45259</v>
      </c>
      <c r="C121" s="6">
        <v>45264</v>
      </c>
      <c r="D121" s="4">
        <v>2250</v>
      </c>
      <c r="E121" s="4" t="str">
        <f>VLOOKUP(A121,HOP!A:L,12,0)</f>
        <v>2250.00</v>
      </c>
      <c r="F121" s="4" t="str">
        <f>VLOOKUP(A121,HOP!A:C,3,0)</f>
        <v>4338120</v>
      </c>
      <c r="G121" s="4">
        <f t="shared" si="6"/>
        <v>0</v>
      </c>
      <c r="H121" s="4" t="str">
        <f t="shared" si="7"/>
        <v>，4338120</v>
      </c>
      <c r="I121" s="4" t="str">
        <f>VLOOKUP(A121,HOP!A:U,21,0)</f>
        <v>直采</v>
      </c>
    </row>
    <row r="122" s="4" customFormat="1" hidden="1" spans="1:9">
      <c r="A122" s="5">
        <v>999228717250095</v>
      </c>
      <c r="B122" s="6">
        <v>45260</v>
      </c>
      <c r="C122" s="6">
        <v>45264</v>
      </c>
      <c r="D122" s="4">
        <v>3307</v>
      </c>
      <c r="E122" s="4" t="str">
        <f>VLOOKUP(A122,HOP!A:L,12,0)</f>
        <v>3307.00</v>
      </c>
      <c r="F122" s="4" t="str">
        <f>VLOOKUP(A122,HOP!A:C,3,0)</f>
        <v>4338588</v>
      </c>
      <c r="G122" s="4">
        <f t="shared" si="6"/>
        <v>0</v>
      </c>
      <c r="H122" s="4" t="str">
        <f t="shared" si="7"/>
        <v>，4338588</v>
      </c>
      <c r="I122" s="4" t="str">
        <f>VLOOKUP(A122,HOP!A:U,21,0)</f>
        <v>直采</v>
      </c>
    </row>
    <row r="123" s="4" customFormat="1" hidden="1" spans="1:9">
      <c r="A123" s="5">
        <v>999228714305321</v>
      </c>
      <c r="B123" s="6">
        <v>45263</v>
      </c>
      <c r="C123" s="6">
        <v>45264</v>
      </c>
      <c r="D123" s="4">
        <v>337</v>
      </c>
      <c r="E123" s="4" t="str">
        <f>VLOOKUP(A123,HOP!A:L,12,0)</f>
        <v>337.00</v>
      </c>
      <c r="F123" s="4" t="str">
        <f>VLOOKUP(A123,HOP!A:C,3,0)</f>
        <v>4336884</v>
      </c>
      <c r="G123" s="4">
        <f t="shared" si="6"/>
        <v>0</v>
      </c>
      <c r="H123" s="4" t="str">
        <f t="shared" si="7"/>
        <v>，4336884</v>
      </c>
      <c r="I123" s="4" t="str">
        <f>VLOOKUP(A123,HOP!A:U,21,0)</f>
        <v>直采</v>
      </c>
    </row>
    <row r="124" s="4" customFormat="1" hidden="1" spans="1:9">
      <c r="A124" s="5">
        <v>999228724755073</v>
      </c>
      <c r="B124" s="6">
        <v>45263</v>
      </c>
      <c r="C124" s="6">
        <v>45264</v>
      </c>
      <c r="D124" s="4">
        <v>998</v>
      </c>
      <c r="E124" s="4" t="str">
        <f>VLOOKUP(A124,HOP!A:L,12,0)</f>
        <v>998.00</v>
      </c>
      <c r="F124" s="4" t="str">
        <f>VLOOKUP(A124,HOP!A:C,3,0)</f>
        <v>4339245</v>
      </c>
      <c r="G124" s="4">
        <f t="shared" si="6"/>
        <v>0</v>
      </c>
      <c r="H124" s="4" t="str">
        <f t="shared" si="7"/>
        <v>，4339245</v>
      </c>
      <c r="I124" s="4" t="str">
        <f>VLOOKUP(A124,HOP!A:U,21,0)</f>
        <v>直采</v>
      </c>
    </row>
    <row r="125" s="4" customFormat="1" hidden="1" spans="1:9">
      <c r="A125" s="5">
        <v>999228726408947</v>
      </c>
      <c r="B125" s="6">
        <v>45260</v>
      </c>
      <c r="C125" s="6">
        <v>45264</v>
      </c>
      <c r="D125" s="4">
        <v>3008</v>
      </c>
      <c r="E125" s="4" t="str">
        <f>VLOOKUP(A125,HOP!A:L,12,0)</f>
        <v>3008.00</v>
      </c>
      <c r="F125" s="4" t="str">
        <f>VLOOKUP(A125,HOP!A:C,3,0)</f>
        <v>4339500</v>
      </c>
      <c r="G125" s="4">
        <f t="shared" si="6"/>
        <v>0</v>
      </c>
      <c r="H125" s="4" t="str">
        <f t="shared" si="7"/>
        <v>，4339500</v>
      </c>
      <c r="I125" s="4" t="str">
        <f>VLOOKUP(A125,HOP!A:U,21,0)</f>
        <v>直采</v>
      </c>
    </row>
    <row r="126" s="4" customFormat="1" hidden="1" spans="1:9">
      <c r="A126" s="5">
        <v>999228730617419</v>
      </c>
      <c r="B126" s="6">
        <v>45258</v>
      </c>
      <c r="C126" s="6">
        <v>45264</v>
      </c>
      <c r="D126" s="4">
        <v>1245</v>
      </c>
      <c r="E126" s="4" t="str">
        <f>VLOOKUP(A126,HOP!A:L,12,0)</f>
        <v>1245.00</v>
      </c>
      <c r="F126" s="4" t="str">
        <f>VLOOKUP(A126,HOP!A:C,3,0)</f>
        <v>4340458</v>
      </c>
      <c r="G126" s="4">
        <f t="shared" si="6"/>
        <v>0</v>
      </c>
      <c r="H126" s="4" t="str">
        <f t="shared" si="7"/>
        <v>，4340458</v>
      </c>
      <c r="I126" s="4" t="str">
        <f>VLOOKUP(A126,HOP!A:U,21,0)</f>
        <v>直采</v>
      </c>
    </row>
    <row r="127" s="4" customFormat="1" hidden="1" spans="1:9">
      <c r="A127" s="5">
        <v>999228733602271</v>
      </c>
      <c r="B127" s="6">
        <v>45262</v>
      </c>
      <c r="C127" s="6">
        <v>45264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6"/>
        <v>#N/A</v>
      </c>
      <c r="H127" s="4" t="e">
        <f t="shared" si="7"/>
        <v>#N/A</v>
      </c>
      <c r="I127" s="4" t="e">
        <f>VLOOKUP(A127,HOP!A:U,21,0)</f>
        <v>#N/A</v>
      </c>
    </row>
    <row r="128" s="4" customFormat="1" hidden="1" spans="1:9">
      <c r="A128" s="5">
        <v>999228734147553</v>
      </c>
      <c r="B128" s="6">
        <v>45262</v>
      </c>
      <c r="C128" s="6">
        <v>45264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6"/>
        <v>#N/A</v>
      </c>
      <c r="H128" s="4" t="e">
        <f t="shared" si="7"/>
        <v>#N/A</v>
      </c>
      <c r="I128" s="4" t="e">
        <f>VLOOKUP(A128,HOP!A:U,21,0)</f>
        <v>#N/A</v>
      </c>
    </row>
    <row r="129" s="4" customFormat="1" hidden="1" spans="1:9">
      <c r="A129" s="5">
        <v>999228740815032</v>
      </c>
      <c r="B129" s="6">
        <v>45263</v>
      </c>
      <c r="C129" s="6">
        <v>45264</v>
      </c>
      <c r="D129" s="4">
        <v>600</v>
      </c>
      <c r="E129" s="4" t="str">
        <f>VLOOKUP(A129,HOP!A:L,12,0)</f>
        <v>600.00</v>
      </c>
      <c r="F129" s="4" t="str">
        <f>VLOOKUP(A129,HOP!A:C,3,0)</f>
        <v>4342275</v>
      </c>
      <c r="G129" s="4">
        <f t="shared" si="6"/>
        <v>0</v>
      </c>
      <c r="H129" s="4" t="str">
        <f t="shared" si="7"/>
        <v>，4342275</v>
      </c>
      <c r="I129" s="4" t="str">
        <f>VLOOKUP(A129,HOP!A:U,21,0)</f>
        <v>直采</v>
      </c>
    </row>
    <row r="130" s="4" customFormat="1" hidden="1" spans="1:9">
      <c r="A130" s="5">
        <v>28743608068</v>
      </c>
      <c r="B130" s="6">
        <v>45263</v>
      </c>
      <c r="C130" s="6">
        <v>45264</v>
      </c>
      <c r="D130" s="4">
        <v>1392</v>
      </c>
      <c r="E130" s="4" t="str">
        <f>VLOOKUP(A130,HOP!A:L,12,0)</f>
        <v>1392.00</v>
      </c>
      <c r="F130" s="4" t="str">
        <f>VLOOKUP(A130,HOP!A:C,3,0)</f>
        <v>4342825</v>
      </c>
      <c r="G130" s="4">
        <f t="shared" si="6"/>
        <v>0</v>
      </c>
      <c r="H130" s="4" t="str">
        <f t="shared" si="7"/>
        <v>，4342825</v>
      </c>
      <c r="I130" s="4" t="str">
        <f>VLOOKUP(A130,HOP!A:U,21,0)</f>
        <v>直采</v>
      </c>
    </row>
    <row r="131" s="4" customFormat="1" hidden="1" spans="1:9">
      <c r="A131" s="5">
        <v>999228746128292</v>
      </c>
      <c r="B131" s="6">
        <v>45261</v>
      </c>
      <c r="C131" s="6">
        <v>45264</v>
      </c>
      <c r="D131" s="4">
        <v>7440</v>
      </c>
      <c r="E131" s="4" t="str">
        <f>VLOOKUP(A131,HOP!A:L,12,0)</f>
        <v>7440.00</v>
      </c>
      <c r="F131" s="4" t="str">
        <f>VLOOKUP(A131,HOP!A:C,3,0)</f>
        <v>4343548</v>
      </c>
      <c r="G131" s="4">
        <f t="shared" ref="G131:G162" si="8">D131-E131</f>
        <v>0</v>
      </c>
      <c r="H131" s="4" t="str">
        <f t="shared" ref="H131:H162" si="9">$H$1&amp;F131</f>
        <v>，4343548</v>
      </c>
      <c r="I131" s="4" t="str">
        <f>VLOOKUP(A131,HOP!A:U,21,0)</f>
        <v>直采</v>
      </c>
    </row>
    <row r="132" s="4" customFormat="1" hidden="1" spans="1:9">
      <c r="A132" s="5">
        <v>999228750307602</v>
      </c>
      <c r="B132" s="6">
        <v>45260</v>
      </c>
      <c r="C132" s="6">
        <v>45264</v>
      </c>
      <c r="D132" s="4">
        <v>3026</v>
      </c>
      <c r="E132" s="4" t="str">
        <f>VLOOKUP(A132,HOP!A:L,12,0)</f>
        <v>3026.00</v>
      </c>
      <c r="F132" s="4" t="str">
        <f>VLOOKUP(A132,HOP!A:C,3,0)</f>
        <v>4345196</v>
      </c>
      <c r="G132" s="4">
        <f t="shared" si="8"/>
        <v>0</v>
      </c>
      <c r="H132" s="4" t="str">
        <f t="shared" si="9"/>
        <v>，4345196</v>
      </c>
      <c r="I132" s="4" t="str">
        <f>VLOOKUP(A132,HOP!A:U,21,0)</f>
        <v>直采</v>
      </c>
    </row>
    <row r="133" s="4" customFormat="1" hidden="1" spans="1:9">
      <c r="A133" s="5">
        <v>999228760895926</v>
      </c>
      <c r="B133" s="6">
        <v>45262</v>
      </c>
      <c r="C133" s="6">
        <v>45264</v>
      </c>
      <c r="D133" s="4">
        <v>718</v>
      </c>
      <c r="E133" s="4" t="str">
        <f>VLOOKUP(A133,HOP!A:L,12,0)</f>
        <v>718.00</v>
      </c>
      <c r="F133" s="4" t="str">
        <f>VLOOKUP(A133,HOP!A:C,3,0)</f>
        <v>4346007</v>
      </c>
      <c r="G133" s="4">
        <f t="shared" si="8"/>
        <v>0</v>
      </c>
      <c r="H133" s="4" t="str">
        <f t="shared" si="9"/>
        <v>，4346007</v>
      </c>
      <c r="I133" s="4" t="str">
        <f>VLOOKUP(A133,HOP!A:U,21,0)</f>
        <v>直采</v>
      </c>
    </row>
    <row r="134" s="4" customFormat="1" hidden="1" spans="1:9">
      <c r="A134" s="5">
        <v>999228764980511</v>
      </c>
      <c r="B134" s="6">
        <v>45262</v>
      </c>
      <c r="C134" s="6">
        <v>45264</v>
      </c>
      <c r="D134" s="4">
        <v>1032</v>
      </c>
      <c r="E134" s="4" t="str">
        <f>VLOOKUP(A134,HOP!A:L,12,0)</f>
        <v>1032.00</v>
      </c>
      <c r="F134" s="4" t="str">
        <f>VLOOKUP(A134,HOP!A:C,3,0)</f>
        <v>4346763</v>
      </c>
      <c r="G134" s="4">
        <f t="shared" si="8"/>
        <v>0</v>
      </c>
      <c r="H134" s="4" t="str">
        <f t="shared" si="9"/>
        <v>，4346763</v>
      </c>
      <c r="I134" s="4" t="str">
        <f>VLOOKUP(A134,HOP!A:U,21,0)</f>
        <v>直采</v>
      </c>
    </row>
    <row r="135" s="4" customFormat="1" hidden="1" spans="1:9">
      <c r="A135" s="5">
        <v>999228766159845</v>
      </c>
      <c r="B135" s="6">
        <v>45260</v>
      </c>
      <c r="C135" s="6">
        <v>45264</v>
      </c>
      <c r="D135" s="4">
        <v>2160</v>
      </c>
      <c r="E135" s="4" t="str">
        <f>VLOOKUP(A135,HOP!A:L,12,0)</f>
        <v>2160.00</v>
      </c>
      <c r="F135" s="4" t="str">
        <f>VLOOKUP(A135,HOP!A:C,3,0)</f>
        <v>4347091</v>
      </c>
      <c r="G135" s="4">
        <f t="shared" si="8"/>
        <v>0</v>
      </c>
      <c r="H135" s="4" t="str">
        <f t="shared" si="9"/>
        <v>，4347091</v>
      </c>
      <c r="I135" s="4" t="str">
        <f>VLOOKUP(A135,HOP!A:U,21,0)</f>
        <v>直采</v>
      </c>
    </row>
    <row r="136" s="4" customFormat="1" hidden="1" spans="1:9">
      <c r="A136" s="5">
        <v>999228766303972</v>
      </c>
      <c r="B136" s="6">
        <v>45263</v>
      </c>
      <c r="C136" s="6">
        <v>45264</v>
      </c>
      <c r="D136" s="4">
        <v>704</v>
      </c>
      <c r="E136" s="4" t="str">
        <f>VLOOKUP(A136,HOP!A:L,12,0)</f>
        <v>704.00</v>
      </c>
      <c r="F136" s="4" t="str">
        <f>VLOOKUP(A136,HOP!A:C,3,0)</f>
        <v>4347251</v>
      </c>
      <c r="G136" s="4">
        <f t="shared" si="8"/>
        <v>0</v>
      </c>
      <c r="H136" s="4" t="str">
        <f t="shared" si="9"/>
        <v>，4347251</v>
      </c>
      <c r="I136" s="4" t="str">
        <f>VLOOKUP(A136,HOP!A:U,21,0)</f>
        <v>直采</v>
      </c>
    </row>
    <row r="137" s="4" customFormat="1" hidden="1" spans="1:9">
      <c r="A137" s="5">
        <v>999228765978107</v>
      </c>
      <c r="B137" s="6">
        <v>45263</v>
      </c>
      <c r="C137" s="6">
        <v>45264</v>
      </c>
      <c r="D137" s="4">
        <v>954</v>
      </c>
      <c r="E137" s="4" t="str">
        <f>VLOOKUP(A137,HOP!A:L,12,0)</f>
        <v>954.00</v>
      </c>
      <c r="F137" s="4" t="str">
        <f>VLOOKUP(A137,HOP!A:C,3,0)</f>
        <v>4347044</v>
      </c>
      <c r="G137" s="4">
        <f t="shared" si="8"/>
        <v>0</v>
      </c>
      <c r="H137" s="4" t="str">
        <f t="shared" si="9"/>
        <v>，4347044</v>
      </c>
      <c r="I137" s="4" t="str">
        <f>VLOOKUP(A137,HOP!A:U,21,0)</f>
        <v>直采</v>
      </c>
    </row>
    <row r="138" s="4" customFormat="1" hidden="1" spans="1:9">
      <c r="A138" s="5">
        <v>999228767321380</v>
      </c>
      <c r="B138" s="6">
        <v>45263</v>
      </c>
      <c r="C138" s="6">
        <v>45264</v>
      </c>
      <c r="D138" s="4">
        <v>440</v>
      </c>
      <c r="E138" s="4" t="str">
        <f>VLOOKUP(A138,HOP!A:L,12,0)</f>
        <v>440.00</v>
      </c>
      <c r="F138" s="4" t="str">
        <f>VLOOKUP(A138,HOP!A:C,3,0)</f>
        <v>4347723</v>
      </c>
      <c r="G138" s="4">
        <f t="shared" si="8"/>
        <v>0</v>
      </c>
      <c r="H138" s="4" t="str">
        <f t="shared" si="9"/>
        <v>，4347723</v>
      </c>
      <c r="I138" s="4" t="str">
        <f>VLOOKUP(A138,HOP!A:U,21,0)</f>
        <v>直采</v>
      </c>
    </row>
    <row r="139" s="4" customFormat="1" hidden="1" spans="1:9">
      <c r="A139" s="5">
        <v>999228772995986</v>
      </c>
      <c r="B139" s="6">
        <v>45262</v>
      </c>
      <c r="C139" s="6">
        <v>45264</v>
      </c>
      <c r="D139" s="4">
        <v>1664</v>
      </c>
      <c r="E139" s="4" t="str">
        <f>VLOOKUP(A139,HOP!A:L,12,0)</f>
        <v>1664.00</v>
      </c>
      <c r="F139" s="4" t="str">
        <f>VLOOKUP(A139,HOP!A:C,3,0)</f>
        <v>4349482</v>
      </c>
      <c r="G139" s="4">
        <f t="shared" si="8"/>
        <v>0</v>
      </c>
      <c r="H139" s="4" t="str">
        <f t="shared" si="9"/>
        <v>，4349482</v>
      </c>
      <c r="I139" s="4" t="str">
        <f>VLOOKUP(A139,HOP!A:U,21,0)</f>
        <v>直采</v>
      </c>
    </row>
    <row r="140" s="4" customFormat="1" hidden="1" spans="1:9">
      <c r="A140" s="5">
        <v>999228775717575</v>
      </c>
      <c r="B140" s="6">
        <v>45261</v>
      </c>
      <c r="C140" s="6">
        <v>45264</v>
      </c>
      <c r="D140" s="4">
        <v>2310</v>
      </c>
      <c r="E140" s="4" t="str">
        <f>VLOOKUP(A140,HOP!A:L,12,0)</f>
        <v>2310.00</v>
      </c>
      <c r="F140" s="4" t="str">
        <f>VLOOKUP(A140,HOP!A:C,3,0)</f>
        <v>4350199</v>
      </c>
      <c r="G140" s="4">
        <f t="shared" si="8"/>
        <v>0</v>
      </c>
      <c r="H140" s="4" t="str">
        <f t="shared" si="9"/>
        <v>，4350199</v>
      </c>
      <c r="I140" s="4" t="str">
        <f>VLOOKUP(A140,HOP!A:U,21,0)</f>
        <v>直采</v>
      </c>
    </row>
    <row r="141" s="4" customFormat="1" hidden="1" spans="1:9">
      <c r="A141" s="5">
        <v>999228776302428</v>
      </c>
      <c r="B141" s="6">
        <v>45261</v>
      </c>
      <c r="C141" s="6">
        <v>45264</v>
      </c>
      <c r="D141" s="4">
        <v>1269</v>
      </c>
      <c r="E141" s="4" t="str">
        <f>VLOOKUP(A141,HOP!A:L,12,0)</f>
        <v>1269.00</v>
      </c>
      <c r="F141" s="4" t="str">
        <f>VLOOKUP(A141,HOP!A:C,3,0)</f>
        <v>4350288</v>
      </c>
      <c r="G141" s="4">
        <f t="shared" si="8"/>
        <v>0</v>
      </c>
      <c r="H141" s="4" t="str">
        <f t="shared" si="9"/>
        <v>，4350288</v>
      </c>
      <c r="I141" s="4" t="str">
        <f>VLOOKUP(A141,HOP!A:U,21,0)</f>
        <v>直采</v>
      </c>
    </row>
    <row r="142" s="4" customFormat="1" hidden="1" spans="1:9">
      <c r="A142" s="5">
        <v>999229264866518</v>
      </c>
      <c r="B142" s="6">
        <v>45261</v>
      </c>
      <c r="C142" s="6">
        <v>45264</v>
      </c>
      <c r="D142" s="4">
        <v>5024</v>
      </c>
      <c r="E142" s="4" t="str">
        <f>VLOOKUP(A142,HOP!A:L,12,0)</f>
        <v>5024.00</v>
      </c>
      <c r="F142" s="4" t="str">
        <f>VLOOKUP(A142,HOP!A:C,3,0)</f>
        <v>4350727</v>
      </c>
      <c r="G142" s="4">
        <f t="shared" si="8"/>
        <v>0</v>
      </c>
      <c r="H142" s="4" t="str">
        <f t="shared" si="9"/>
        <v>，4350727</v>
      </c>
      <c r="I142" s="4" t="str">
        <f>VLOOKUP(A142,HOP!A:U,21,0)</f>
        <v>直采</v>
      </c>
    </row>
    <row r="143" s="4" customFormat="1" hidden="1" spans="1:9">
      <c r="A143" s="5">
        <v>999228771402624</v>
      </c>
      <c r="B143" s="6">
        <v>45263</v>
      </c>
      <c r="C143" s="6">
        <v>45264</v>
      </c>
      <c r="D143" s="4">
        <v>1024</v>
      </c>
      <c r="E143" s="4" t="str">
        <f>VLOOKUP(A143,HOP!A:L,12,0)</f>
        <v>1024.00</v>
      </c>
      <c r="F143" s="4" t="str">
        <f>VLOOKUP(A143,HOP!A:C,3,0)</f>
        <v>4349073</v>
      </c>
      <c r="G143" s="4">
        <f t="shared" si="8"/>
        <v>0</v>
      </c>
      <c r="H143" s="4" t="str">
        <f t="shared" si="9"/>
        <v>，4349073</v>
      </c>
      <c r="I143" s="4" t="str">
        <f>VLOOKUP(A143,HOP!A:U,21,0)</f>
        <v>直采</v>
      </c>
    </row>
    <row r="144" s="4" customFormat="1" hidden="1" spans="1:9">
      <c r="A144" s="5">
        <v>999229267011872</v>
      </c>
      <c r="B144" s="6">
        <v>45261</v>
      </c>
      <c r="C144" s="6">
        <v>45264</v>
      </c>
      <c r="D144" s="4">
        <v>1977</v>
      </c>
      <c r="E144" s="4" t="str">
        <f>VLOOKUP(A144,HOP!A:L,12,0)</f>
        <v>1977.00</v>
      </c>
      <c r="F144" s="4" t="str">
        <f>VLOOKUP(A144,HOP!A:C,3,0)</f>
        <v>4351207</v>
      </c>
      <c r="G144" s="4">
        <f t="shared" si="8"/>
        <v>0</v>
      </c>
      <c r="H144" s="4" t="str">
        <f t="shared" si="9"/>
        <v>，4351207</v>
      </c>
      <c r="I144" s="4" t="str">
        <f>VLOOKUP(A144,HOP!A:U,21,0)</f>
        <v>直采</v>
      </c>
    </row>
    <row r="145" s="4" customFormat="1" hidden="1" spans="1:9">
      <c r="A145" s="5">
        <v>999229271761667</v>
      </c>
      <c r="B145" s="6">
        <v>45263</v>
      </c>
      <c r="C145" s="6">
        <v>45264</v>
      </c>
      <c r="D145" s="4">
        <v>790</v>
      </c>
      <c r="E145" s="4" t="str">
        <f>VLOOKUP(A145,HOP!A:L,12,0)</f>
        <v>790.00</v>
      </c>
      <c r="F145" s="4" t="str">
        <f>VLOOKUP(A145,HOP!A:C,3,0)</f>
        <v>4352808</v>
      </c>
      <c r="G145" s="4">
        <f t="shared" si="8"/>
        <v>0</v>
      </c>
      <c r="H145" s="4" t="str">
        <f t="shared" si="9"/>
        <v>，4352808</v>
      </c>
      <c r="I145" s="4" t="str">
        <f>VLOOKUP(A145,HOP!A:U,21,0)</f>
        <v>直采</v>
      </c>
    </row>
    <row r="146" s="4" customFormat="1" hidden="1" spans="1:9">
      <c r="A146" s="5">
        <v>999229271792797</v>
      </c>
      <c r="B146" s="6">
        <v>45262</v>
      </c>
      <c r="C146" s="6">
        <v>45264</v>
      </c>
      <c r="D146" s="4">
        <v>564</v>
      </c>
      <c r="E146" s="4" t="str">
        <f>VLOOKUP(A146,HOP!A:L,12,0)</f>
        <v>564.00</v>
      </c>
      <c r="F146" s="4" t="str">
        <f>VLOOKUP(A146,HOP!A:C,3,0)</f>
        <v>4352818</v>
      </c>
      <c r="G146" s="4">
        <f t="shared" si="8"/>
        <v>0</v>
      </c>
      <c r="H146" s="4" t="str">
        <f t="shared" si="9"/>
        <v>，4352818</v>
      </c>
      <c r="I146" s="4" t="str">
        <f>VLOOKUP(A146,HOP!A:U,21,0)</f>
        <v>直采</v>
      </c>
    </row>
    <row r="147" s="4" customFormat="1" hidden="1" spans="1:9">
      <c r="A147" s="5">
        <v>999229272937577</v>
      </c>
      <c r="B147" s="6">
        <v>45261</v>
      </c>
      <c r="C147" s="6">
        <v>45264</v>
      </c>
      <c r="D147" s="4">
        <v>633</v>
      </c>
      <c r="E147" s="4" t="str">
        <f>VLOOKUP(A147,HOP!A:L,12,0)</f>
        <v>633.00</v>
      </c>
      <c r="F147" s="4" t="str">
        <f>VLOOKUP(A147,HOP!A:C,3,0)</f>
        <v>4353381</v>
      </c>
      <c r="G147" s="4">
        <f t="shared" si="8"/>
        <v>0</v>
      </c>
      <c r="H147" s="4" t="str">
        <f t="shared" si="9"/>
        <v>，4353381</v>
      </c>
      <c r="I147" s="4" t="str">
        <f>VLOOKUP(A147,HOP!A:U,21,0)</f>
        <v>直采</v>
      </c>
    </row>
    <row r="148" s="4" customFormat="1" hidden="1" spans="1:9">
      <c r="A148" s="5">
        <v>999229273171364</v>
      </c>
      <c r="B148" s="6">
        <v>45261</v>
      </c>
      <c r="C148" s="6">
        <v>45264</v>
      </c>
      <c r="D148" s="4">
        <v>2480</v>
      </c>
      <c r="E148" s="4" t="str">
        <f>VLOOKUP(A148,HOP!A:L,12,0)</f>
        <v>2480.00</v>
      </c>
      <c r="F148" s="4" t="str">
        <f>VLOOKUP(A148,HOP!A:C,3,0)</f>
        <v>4353634</v>
      </c>
      <c r="G148" s="4">
        <f t="shared" si="8"/>
        <v>0</v>
      </c>
      <c r="H148" s="4" t="str">
        <f t="shared" si="9"/>
        <v>，4353634</v>
      </c>
      <c r="I148" s="4" t="str">
        <f>VLOOKUP(A148,HOP!A:U,21,0)</f>
        <v>直采</v>
      </c>
    </row>
    <row r="149" s="4" customFormat="1" hidden="1" spans="1:9">
      <c r="A149" s="5">
        <v>999229273880834</v>
      </c>
      <c r="B149" s="6">
        <v>45261</v>
      </c>
      <c r="C149" s="6">
        <v>45264</v>
      </c>
      <c r="D149" s="4">
        <v>2480</v>
      </c>
      <c r="E149" s="4" t="str">
        <f>VLOOKUP(A149,HOP!A:L,12,0)</f>
        <v>2480.00</v>
      </c>
      <c r="F149" s="4" t="str">
        <f>VLOOKUP(A149,HOP!A:C,3,0)</f>
        <v>4354073</v>
      </c>
      <c r="G149" s="4">
        <f t="shared" si="8"/>
        <v>0</v>
      </c>
      <c r="H149" s="4" t="str">
        <f t="shared" si="9"/>
        <v>，4354073</v>
      </c>
      <c r="I149" s="4" t="str">
        <f>VLOOKUP(A149,HOP!A:U,21,0)</f>
        <v>直采</v>
      </c>
    </row>
    <row r="150" s="4" customFormat="1" hidden="1" spans="1:9">
      <c r="A150" s="5">
        <v>999229273929413</v>
      </c>
      <c r="B150" s="6">
        <v>45262</v>
      </c>
      <c r="C150" s="6">
        <v>45264</v>
      </c>
      <c r="D150" s="4">
        <v>3724</v>
      </c>
      <c r="E150" s="4" t="str">
        <f>VLOOKUP(A150,HOP!A:L,12,0)</f>
        <v>3724.00</v>
      </c>
      <c r="F150" s="4" t="str">
        <f>VLOOKUP(A150,HOP!A:C,3,0)</f>
        <v>4354087</v>
      </c>
      <c r="G150" s="4">
        <f t="shared" si="8"/>
        <v>0</v>
      </c>
      <c r="H150" s="4" t="str">
        <f t="shared" si="9"/>
        <v>，4354087</v>
      </c>
      <c r="I150" s="4" t="str">
        <f>VLOOKUP(A150,HOP!A:U,21,0)</f>
        <v>直采</v>
      </c>
    </row>
    <row r="151" s="4" customFormat="1" hidden="1" spans="1:9">
      <c r="A151" s="5">
        <v>999229274232300</v>
      </c>
      <c r="B151" s="6">
        <v>45262</v>
      </c>
      <c r="C151" s="6">
        <v>45264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8"/>
        <v>#N/A</v>
      </c>
      <c r="H151" s="4" t="e">
        <f t="shared" si="9"/>
        <v>#N/A</v>
      </c>
      <c r="I151" s="4" t="e">
        <f>VLOOKUP(A151,HOP!A:U,21,0)</f>
        <v>#N/A</v>
      </c>
    </row>
    <row r="152" s="4" customFormat="1" hidden="1" spans="1:9">
      <c r="A152" s="5">
        <v>999229274921325</v>
      </c>
      <c r="B152" s="6">
        <v>45261</v>
      </c>
      <c r="C152" s="6">
        <v>45264</v>
      </c>
      <c r="D152" s="4">
        <v>2196</v>
      </c>
      <c r="E152" s="4" t="str">
        <f>VLOOKUP(A152,HOP!A:L,12,0)</f>
        <v>2196.00</v>
      </c>
      <c r="F152" s="4" t="str">
        <f>VLOOKUP(A152,HOP!A:C,3,0)</f>
        <v>4354879</v>
      </c>
      <c r="G152" s="4">
        <f t="shared" si="8"/>
        <v>0</v>
      </c>
      <c r="H152" s="4" t="str">
        <f t="shared" si="9"/>
        <v>，4354879</v>
      </c>
      <c r="I152" s="4" t="str">
        <f>VLOOKUP(A152,HOP!A:U,21,0)</f>
        <v>直采</v>
      </c>
    </row>
    <row r="153" s="4" customFormat="1" hidden="1" spans="1:9">
      <c r="A153" s="5">
        <v>999229275237168</v>
      </c>
      <c r="B153" s="6">
        <v>45262</v>
      </c>
      <c r="C153" s="6">
        <v>45264</v>
      </c>
      <c r="D153" s="4">
        <v>1900</v>
      </c>
      <c r="E153" s="4" t="str">
        <f>VLOOKUP(A153,HOP!A:L,12,0)</f>
        <v>1900.00</v>
      </c>
      <c r="F153" s="4" t="str">
        <f>VLOOKUP(A153,HOP!A:C,3,0)</f>
        <v>4355503</v>
      </c>
      <c r="G153" s="4">
        <f t="shared" si="8"/>
        <v>0</v>
      </c>
      <c r="H153" s="4" t="str">
        <f t="shared" si="9"/>
        <v>，4355503</v>
      </c>
      <c r="I153" s="4" t="str">
        <f>VLOOKUP(A153,HOP!A:U,21,0)</f>
        <v>直采</v>
      </c>
    </row>
    <row r="154" s="4" customFormat="1" hidden="1" spans="1:9">
      <c r="A154" s="5">
        <v>999229275542316</v>
      </c>
      <c r="B154" s="6">
        <v>45263</v>
      </c>
      <c r="C154" s="6">
        <v>45264</v>
      </c>
      <c r="D154" s="4">
        <v>280</v>
      </c>
      <c r="E154" s="4" t="str">
        <f>VLOOKUP(A154,HOP!A:L,12,0)</f>
        <v>280.00</v>
      </c>
      <c r="F154" s="4" t="str">
        <f>VLOOKUP(A154,HOP!A:C,3,0)</f>
        <v>4355998</v>
      </c>
      <c r="G154" s="4">
        <f t="shared" si="8"/>
        <v>0</v>
      </c>
      <c r="H154" s="4" t="str">
        <f t="shared" si="9"/>
        <v>，4355998</v>
      </c>
      <c r="I154" s="4" t="str">
        <f>VLOOKUP(A154,HOP!A:U,21,0)</f>
        <v>直采</v>
      </c>
    </row>
    <row r="155" s="4" customFormat="1" hidden="1" spans="1:9">
      <c r="A155" s="5">
        <v>999229275289260</v>
      </c>
      <c r="B155" s="6">
        <v>45263</v>
      </c>
      <c r="C155" s="6">
        <v>45264</v>
      </c>
      <c r="D155" s="4">
        <v>1684</v>
      </c>
      <c r="E155" s="4" t="str">
        <f>VLOOKUP(A155,HOP!A:L,12,0)</f>
        <v>1684.00</v>
      </c>
      <c r="F155" s="4" t="str">
        <f>VLOOKUP(A155,HOP!A:C,3,0)</f>
        <v>4355563</v>
      </c>
      <c r="G155" s="4">
        <f t="shared" si="8"/>
        <v>0</v>
      </c>
      <c r="H155" s="4" t="str">
        <f t="shared" si="9"/>
        <v>，4355563</v>
      </c>
      <c r="I155" s="4" t="str">
        <f>VLOOKUP(A155,HOP!A:U,21,0)</f>
        <v>直采</v>
      </c>
    </row>
    <row r="156" s="4" customFormat="1" hidden="1" spans="1:9">
      <c r="A156" s="5">
        <v>999229276096468</v>
      </c>
      <c r="B156" s="6">
        <v>45261</v>
      </c>
      <c r="C156" s="6">
        <v>45264</v>
      </c>
      <c r="D156" s="4">
        <v>1590</v>
      </c>
      <c r="E156" s="4" t="str">
        <f>VLOOKUP(A156,HOP!A:L,12,0)</f>
        <v>1590.00</v>
      </c>
      <c r="F156" s="4" t="str">
        <f>VLOOKUP(A156,HOP!A:C,3,0)</f>
        <v>4357119</v>
      </c>
      <c r="G156" s="4">
        <f t="shared" si="8"/>
        <v>0</v>
      </c>
      <c r="H156" s="4" t="str">
        <f t="shared" si="9"/>
        <v>，4357119</v>
      </c>
      <c r="I156" s="4" t="str">
        <f>VLOOKUP(A156,HOP!A:U,21,0)</f>
        <v>直采</v>
      </c>
    </row>
    <row r="157" s="4" customFormat="1" hidden="1" spans="1:9">
      <c r="A157" s="5">
        <v>999229276475893</v>
      </c>
      <c r="B157" s="6">
        <v>45261</v>
      </c>
      <c r="C157" s="6">
        <v>45264</v>
      </c>
      <c r="D157" s="4">
        <v>780</v>
      </c>
      <c r="E157" s="4" t="str">
        <f>VLOOKUP(A157,HOP!A:L,12,0)</f>
        <v>780.00</v>
      </c>
      <c r="F157" s="4" t="str">
        <f>VLOOKUP(A157,HOP!A:C,3,0)</f>
        <v>4357695</v>
      </c>
      <c r="G157" s="4">
        <f t="shared" si="8"/>
        <v>0</v>
      </c>
      <c r="H157" s="4" t="str">
        <f t="shared" si="9"/>
        <v>，4357695</v>
      </c>
      <c r="I157" s="4" t="str">
        <f>VLOOKUP(A157,HOP!A:U,21,0)</f>
        <v>直采</v>
      </c>
    </row>
    <row r="158" s="4" customFormat="1" hidden="1" spans="1:9">
      <c r="A158" s="5">
        <v>999229276633802</v>
      </c>
      <c r="B158" s="6">
        <v>45262</v>
      </c>
      <c r="C158" s="6">
        <v>45264</v>
      </c>
      <c r="D158" s="4">
        <v>435</v>
      </c>
      <c r="E158" s="4" t="str">
        <f>VLOOKUP(A158,HOP!A:L,12,0)</f>
        <v>435.00</v>
      </c>
      <c r="F158" s="4" t="str">
        <f>VLOOKUP(A158,HOP!A:C,3,0)</f>
        <v>4357966</v>
      </c>
      <c r="G158" s="4">
        <f t="shared" si="8"/>
        <v>0</v>
      </c>
      <c r="H158" s="4" t="str">
        <f t="shared" si="9"/>
        <v>，4357966</v>
      </c>
      <c r="I158" s="4" t="str">
        <f>VLOOKUP(A158,HOP!A:U,21,0)</f>
        <v>直采</v>
      </c>
    </row>
    <row r="159" s="4" customFormat="1" hidden="1" spans="1:9">
      <c r="A159" s="5">
        <v>999229276944476</v>
      </c>
      <c r="B159" s="6">
        <v>45261</v>
      </c>
      <c r="C159" s="6">
        <v>45264</v>
      </c>
      <c r="D159" s="4">
        <v>2025</v>
      </c>
      <c r="E159" s="4" t="str">
        <f>VLOOKUP(A159,HOP!A:L,12,0)</f>
        <v>2025.00</v>
      </c>
      <c r="F159" s="4" t="str">
        <f>VLOOKUP(A159,HOP!A:C,3,0)</f>
        <v>4358404</v>
      </c>
      <c r="G159" s="4">
        <f t="shared" si="8"/>
        <v>0</v>
      </c>
      <c r="H159" s="4" t="str">
        <f t="shared" si="9"/>
        <v>，4358404</v>
      </c>
      <c r="I159" s="4" t="str">
        <f>VLOOKUP(A159,HOP!A:U,21,0)</f>
        <v>直采</v>
      </c>
    </row>
    <row r="160" s="4" customFormat="1" hidden="1" spans="1:9">
      <c r="A160" s="5">
        <v>999229276952246</v>
      </c>
      <c r="B160" s="6">
        <v>45261</v>
      </c>
      <c r="C160" s="6">
        <v>45264</v>
      </c>
      <c r="D160" s="4">
        <v>2964</v>
      </c>
      <c r="E160" s="4" t="str">
        <f>VLOOKUP(A160,HOP!A:L,12,0)</f>
        <v>2964.00</v>
      </c>
      <c r="F160" s="4" t="str">
        <f>VLOOKUP(A160,HOP!A:C,3,0)</f>
        <v>4358410</v>
      </c>
      <c r="G160" s="4">
        <f t="shared" si="8"/>
        <v>0</v>
      </c>
      <c r="H160" s="4" t="str">
        <f t="shared" si="9"/>
        <v>，4358410</v>
      </c>
      <c r="I160" s="4" t="str">
        <f>VLOOKUP(A160,HOP!A:U,21,0)</f>
        <v>直采</v>
      </c>
    </row>
    <row r="161" s="4" customFormat="1" hidden="1" spans="1:9">
      <c r="A161" s="5">
        <v>29278568801</v>
      </c>
      <c r="B161" s="6">
        <v>45262</v>
      </c>
      <c r="C161" s="6">
        <v>45264</v>
      </c>
      <c r="D161" s="4">
        <v>974</v>
      </c>
      <c r="E161" s="4" t="str">
        <f>VLOOKUP(A161,HOP!A:L,12,0)</f>
        <v>974.00</v>
      </c>
      <c r="F161" s="4" t="str">
        <f>VLOOKUP(A161,HOP!A:C,3,0)</f>
        <v>4361074</v>
      </c>
      <c r="G161" s="4">
        <f t="shared" si="8"/>
        <v>0</v>
      </c>
      <c r="H161" s="4" t="str">
        <f t="shared" si="9"/>
        <v>，4361074</v>
      </c>
      <c r="I161" s="4" t="str">
        <f>VLOOKUP(A161,HOP!A:U,21,0)</f>
        <v>直采</v>
      </c>
    </row>
    <row r="162" s="4" customFormat="1" hidden="1" spans="1:9">
      <c r="A162" s="5">
        <v>999229278644867</v>
      </c>
      <c r="B162" s="6">
        <v>45262</v>
      </c>
      <c r="C162" s="6">
        <v>45264</v>
      </c>
      <c r="D162" s="4">
        <v>1900</v>
      </c>
      <c r="E162" s="4" t="str">
        <f>VLOOKUP(A162,HOP!A:L,12,0)</f>
        <v>1900.00</v>
      </c>
      <c r="F162" s="4" t="str">
        <f>VLOOKUP(A162,HOP!A:C,3,0)</f>
        <v>4361133</v>
      </c>
      <c r="G162" s="4">
        <f t="shared" si="8"/>
        <v>0</v>
      </c>
      <c r="H162" s="4" t="str">
        <f t="shared" si="9"/>
        <v>，4361133</v>
      </c>
      <c r="I162" s="4" t="str">
        <f>VLOOKUP(A162,HOP!A:U,21,0)</f>
        <v>直采</v>
      </c>
    </row>
    <row r="163" s="4" customFormat="1" hidden="1" spans="1:9">
      <c r="A163" s="5">
        <v>999229278651104</v>
      </c>
      <c r="B163" s="6">
        <v>45263</v>
      </c>
      <c r="C163" s="6">
        <v>45264</v>
      </c>
      <c r="D163" s="4">
        <v>1070</v>
      </c>
      <c r="E163" s="4" t="str">
        <f>VLOOKUP(A163,HOP!A:L,12,0)</f>
        <v>1070.00</v>
      </c>
      <c r="F163" s="4" t="str">
        <f>VLOOKUP(A163,HOP!A:C,3,0)</f>
        <v>4361192</v>
      </c>
      <c r="G163" s="4">
        <f t="shared" ref="G163:G189" si="10">D163-E163</f>
        <v>0</v>
      </c>
      <c r="H163" s="4" t="str">
        <f t="shared" ref="H163:H189" si="11">$H$1&amp;F163</f>
        <v>，4361192</v>
      </c>
      <c r="I163" s="4" t="str">
        <f>VLOOKUP(A163,HOP!A:U,21,0)</f>
        <v>直采</v>
      </c>
    </row>
    <row r="164" s="4" customFormat="1" hidden="1" spans="1:9">
      <c r="A164" s="5">
        <v>29278922949</v>
      </c>
      <c r="B164" s="6">
        <v>45262</v>
      </c>
      <c r="C164" s="6">
        <v>45264</v>
      </c>
      <c r="D164" s="4">
        <v>772</v>
      </c>
      <c r="E164" s="4" t="str">
        <f>VLOOKUP(A164,HOP!A:L,12,0)</f>
        <v>772.00</v>
      </c>
      <c r="F164" s="4" t="str">
        <f>VLOOKUP(A164,HOP!A:C,3,0)</f>
        <v>4361950</v>
      </c>
      <c r="G164" s="4">
        <f t="shared" si="10"/>
        <v>0</v>
      </c>
      <c r="H164" s="4" t="str">
        <f t="shared" si="11"/>
        <v>，4361950</v>
      </c>
      <c r="I164" s="4" t="str">
        <f>VLOOKUP(A164,HOP!A:U,21,0)</f>
        <v>直采</v>
      </c>
    </row>
    <row r="165" s="4" customFormat="1" hidden="1" spans="1:9">
      <c r="A165" s="5">
        <v>999229278945984</v>
      </c>
      <c r="B165" s="6">
        <v>45262</v>
      </c>
      <c r="C165" s="6">
        <v>45264</v>
      </c>
      <c r="D165" s="4">
        <v>772</v>
      </c>
      <c r="E165" s="4" t="str">
        <f>VLOOKUP(A165,HOP!A:L,12,0)</f>
        <v>772.00</v>
      </c>
      <c r="F165" s="4" t="str">
        <f>VLOOKUP(A165,HOP!A:C,3,0)</f>
        <v>4361963</v>
      </c>
      <c r="G165" s="4">
        <f t="shared" si="10"/>
        <v>0</v>
      </c>
      <c r="H165" s="4" t="str">
        <f t="shared" si="11"/>
        <v>，4361963</v>
      </c>
      <c r="I165" s="4" t="str">
        <f>VLOOKUP(A165,HOP!A:U,21,0)</f>
        <v>直采</v>
      </c>
    </row>
    <row r="166" s="4" customFormat="1" hidden="1" spans="1:9">
      <c r="A166" s="5">
        <v>29279101883</v>
      </c>
      <c r="B166" s="6">
        <v>45263</v>
      </c>
      <c r="C166" s="6">
        <v>45264</v>
      </c>
      <c r="D166" s="4">
        <v>335</v>
      </c>
      <c r="E166" s="4" t="str">
        <f>VLOOKUP(A166,HOP!A:L,12,0)</f>
        <v>335.00</v>
      </c>
      <c r="F166" s="4" t="str">
        <f>VLOOKUP(A166,HOP!A:C,3,0)</f>
        <v>4362140</v>
      </c>
      <c r="G166" s="4">
        <f t="shared" si="10"/>
        <v>0</v>
      </c>
      <c r="H166" s="4" t="str">
        <f t="shared" si="11"/>
        <v>，4362140</v>
      </c>
      <c r="I166" s="4" t="str">
        <f>VLOOKUP(A166,HOP!A:U,21,0)</f>
        <v>直采</v>
      </c>
    </row>
    <row r="167" s="4" customFormat="1" hidden="1" spans="1:9">
      <c r="A167" s="5">
        <v>999229280591423</v>
      </c>
      <c r="B167" s="6">
        <v>45263</v>
      </c>
      <c r="C167" s="6">
        <v>45264</v>
      </c>
      <c r="D167" s="4">
        <v>517</v>
      </c>
      <c r="E167" s="4" t="str">
        <f>VLOOKUP(A167,HOP!A:L,12,0)</f>
        <v>517.00</v>
      </c>
      <c r="F167" s="4" t="str">
        <f>VLOOKUP(A167,HOP!A:C,3,0)</f>
        <v>4362585</v>
      </c>
      <c r="G167" s="4">
        <f t="shared" si="10"/>
        <v>0</v>
      </c>
      <c r="H167" s="4" t="str">
        <f t="shared" si="11"/>
        <v>，4362585</v>
      </c>
      <c r="I167" s="4" t="str">
        <f>VLOOKUP(A167,HOP!A:U,21,0)</f>
        <v>直采</v>
      </c>
    </row>
    <row r="168" s="4" customFormat="1" hidden="1" spans="1:9">
      <c r="A168" s="5">
        <v>999229283532511</v>
      </c>
      <c r="B168" s="6">
        <v>45263</v>
      </c>
      <c r="C168" s="6">
        <v>45264</v>
      </c>
      <c r="D168" s="4">
        <v>585</v>
      </c>
      <c r="E168" s="4" t="str">
        <f>VLOOKUP(A168,HOP!A:L,12,0)</f>
        <v>585.00</v>
      </c>
      <c r="F168" s="4" t="str">
        <f>VLOOKUP(A168,HOP!A:C,3,0)</f>
        <v>4363726</v>
      </c>
      <c r="G168" s="4">
        <f t="shared" si="10"/>
        <v>0</v>
      </c>
      <c r="H168" s="4" t="str">
        <f t="shared" si="11"/>
        <v>，4363726</v>
      </c>
      <c r="I168" s="4" t="str">
        <f>VLOOKUP(A168,HOP!A:U,21,0)</f>
        <v>直采</v>
      </c>
    </row>
    <row r="169" s="4" customFormat="1" hidden="1" spans="1:9">
      <c r="A169" s="5">
        <v>999229284453722</v>
      </c>
      <c r="B169" s="6">
        <v>45262</v>
      </c>
      <c r="C169" s="6">
        <v>45264</v>
      </c>
      <c r="D169" s="4">
        <v>0</v>
      </c>
      <c r="E169" s="4" t="e">
        <f>VLOOKUP(A169,HOP!A:L,12,0)</f>
        <v>#N/A</v>
      </c>
      <c r="F169" s="4" t="e">
        <f>VLOOKUP(A169,HOP!A:C,3,0)</f>
        <v>#N/A</v>
      </c>
      <c r="G169" s="4" t="e">
        <f t="shared" si="10"/>
        <v>#N/A</v>
      </c>
      <c r="H169" s="4" t="e">
        <f t="shared" si="11"/>
        <v>#N/A</v>
      </c>
      <c r="I169" s="4" t="e">
        <f>VLOOKUP(A169,HOP!A:U,21,0)</f>
        <v>#N/A</v>
      </c>
    </row>
    <row r="170" s="4" customFormat="1" hidden="1" spans="1:9">
      <c r="A170" s="5">
        <v>999229286219099</v>
      </c>
      <c r="B170" s="6">
        <v>45262</v>
      </c>
      <c r="C170" s="6">
        <v>45264</v>
      </c>
      <c r="D170" s="4">
        <v>318</v>
      </c>
      <c r="E170" s="4" t="str">
        <f>VLOOKUP(A170,HOP!A:L,12,0)</f>
        <v>318.00</v>
      </c>
      <c r="F170" s="4" t="str">
        <f>VLOOKUP(A170,HOP!A:C,3,0)</f>
        <v>4364703</v>
      </c>
      <c r="G170" s="4">
        <f t="shared" si="10"/>
        <v>0</v>
      </c>
      <c r="H170" s="4" t="str">
        <f t="shared" si="11"/>
        <v>，4364703</v>
      </c>
      <c r="I170" s="4" t="str">
        <f>VLOOKUP(A170,HOP!A:U,21,0)</f>
        <v>直采</v>
      </c>
    </row>
    <row r="171" s="4" customFormat="1" hidden="1" spans="1:9">
      <c r="A171" s="5">
        <v>999229286926412</v>
      </c>
      <c r="B171" s="6">
        <v>45263</v>
      </c>
      <c r="C171" s="6">
        <v>45264</v>
      </c>
      <c r="D171" s="4">
        <v>1637</v>
      </c>
      <c r="E171" s="4" t="str">
        <f>VLOOKUP(A171,HOP!A:L,12,0)</f>
        <v>1637.00</v>
      </c>
      <c r="F171" s="4" t="str">
        <f>VLOOKUP(A171,HOP!A:C,3,0)</f>
        <v>4364996</v>
      </c>
      <c r="G171" s="4">
        <f t="shared" si="10"/>
        <v>0</v>
      </c>
      <c r="H171" s="4" t="str">
        <f t="shared" si="11"/>
        <v>，4364996</v>
      </c>
      <c r="I171" s="4" t="str">
        <f>VLOOKUP(A171,HOP!A:U,21,0)</f>
        <v>直采</v>
      </c>
    </row>
    <row r="172" s="4" customFormat="1" hidden="1" spans="1:9">
      <c r="A172" s="5">
        <v>999229287264862</v>
      </c>
      <c r="B172" s="6">
        <v>45262</v>
      </c>
      <c r="C172" s="6">
        <v>45264</v>
      </c>
      <c r="D172" s="4">
        <v>578</v>
      </c>
      <c r="E172" s="4" t="str">
        <f>VLOOKUP(A172,HOP!A:L,12,0)</f>
        <v>578.00</v>
      </c>
      <c r="F172" s="4" t="str">
        <f>VLOOKUP(A172,HOP!A:C,3,0)</f>
        <v>4365230</v>
      </c>
      <c r="G172" s="4">
        <f t="shared" si="10"/>
        <v>0</v>
      </c>
      <c r="H172" s="4" t="str">
        <f t="shared" si="11"/>
        <v>，4365230</v>
      </c>
      <c r="I172" s="4" t="str">
        <f>VLOOKUP(A172,HOP!A:U,21,0)</f>
        <v>直采</v>
      </c>
    </row>
    <row r="173" s="4" customFormat="1" hidden="1" spans="1:9">
      <c r="A173" s="5">
        <v>999229287680149</v>
      </c>
      <c r="B173" s="6">
        <v>45263</v>
      </c>
      <c r="C173" s="6">
        <v>45264</v>
      </c>
      <c r="D173" s="4">
        <v>338</v>
      </c>
      <c r="E173" s="4" t="str">
        <f>VLOOKUP(A173,HOP!A:L,12,0)</f>
        <v>338.00</v>
      </c>
      <c r="F173" s="4" t="str">
        <f>VLOOKUP(A173,HOP!A:C,3,0)</f>
        <v>4365356</v>
      </c>
      <c r="G173" s="4">
        <f t="shared" si="10"/>
        <v>0</v>
      </c>
      <c r="H173" s="4" t="str">
        <f t="shared" si="11"/>
        <v>，4365356</v>
      </c>
      <c r="I173" s="4" t="str">
        <f>VLOOKUP(A173,HOP!A:U,21,0)</f>
        <v>直采</v>
      </c>
    </row>
    <row r="174" s="4" customFormat="1" hidden="1" spans="1:9">
      <c r="A174" s="5">
        <v>999229288280529</v>
      </c>
      <c r="B174" s="6">
        <v>45263</v>
      </c>
      <c r="C174" s="6">
        <v>45264</v>
      </c>
      <c r="D174" s="4">
        <v>205</v>
      </c>
      <c r="E174" s="4" t="str">
        <f>VLOOKUP(A174,HOP!A:L,12,0)</f>
        <v>205.00</v>
      </c>
      <c r="F174" s="4" t="str">
        <f>VLOOKUP(A174,HOP!A:C,3,0)</f>
        <v>4365927</v>
      </c>
      <c r="G174" s="4">
        <f t="shared" si="10"/>
        <v>0</v>
      </c>
      <c r="H174" s="4" t="str">
        <f t="shared" si="11"/>
        <v>，4365927</v>
      </c>
      <c r="I174" s="4" t="str">
        <f>VLOOKUP(A174,HOP!A:U,21,0)</f>
        <v>直采</v>
      </c>
    </row>
    <row r="175" s="4" customFormat="1" hidden="1" spans="1:9">
      <c r="A175" s="5">
        <v>29288813887</v>
      </c>
      <c r="B175" s="6">
        <v>45263</v>
      </c>
      <c r="C175" s="6">
        <v>45264</v>
      </c>
      <c r="D175" s="4">
        <v>414</v>
      </c>
      <c r="E175" s="4" t="str">
        <f>VLOOKUP(A175,HOP!A:L,12,0)</f>
        <v>414.00</v>
      </c>
      <c r="F175" s="4" t="str">
        <f>VLOOKUP(A175,HOP!A:C,3,0)</f>
        <v>4366747</v>
      </c>
      <c r="G175" s="4">
        <f t="shared" si="10"/>
        <v>0</v>
      </c>
      <c r="H175" s="4" t="str">
        <f t="shared" si="11"/>
        <v>，4366747</v>
      </c>
      <c r="I175" s="4" t="str">
        <f>VLOOKUP(A175,HOP!A:U,21,0)</f>
        <v>直采</v>
      </c>
    </row>
    <row r="176" s="4" customFormat="1" hidden="1" spans="1:9">
      <c r="A176" s="5">
        <v>999229289157740</v>
      </c>
      <c r="B176" s="6">
        <v>45263</v>
      </c>
      <c r="C176" s="6">
        <v>45264</v>
      </c>
      <c r="D176" s="4">
        <v>1030</v>
      </c>
      <c r="E176" s="4" t="str">
        <f>VLOOKUP(A176,HOP!A:L,12,0)</f>
        <v>1030.00</v>
      </c>
      <c r="F176" s="4" t="str">
        <f>VLOOKUP(A176,HOP!A:C,3,0)</f>
        <v>4367525</v>
      </c>
      <c r="G176" s="4">
        <f t="shared" si="10"/>
        <v>0</v>
      </c>
      <c r="H176" s="4" t="str">
        <f t="shared" si="11"/>
        <v>，4367525</v>
      </c>
      <c r="I176" s="4" t="str">
        <f>VLOOKUP(A176,HOP!A:U,21,0)</f>
        <v>直采</v>
      </c>
    </row>
    <row r="177" s="4" customFormat="1" hidden="1" spans="1:9">
      <c r="A177" s="5">
        <v>999229289192242</v>
      </c>
      <c r="B177" s="6">
        <v>45263</v>
      </c>
      <c r="C177" s="6">
        <v>45264</v>
      </c>
      <c r="D177" s="4">
        <v>315</v>
      </c>
      <c r="E177" s="4" t="str">
        <f>VLOOKUP(A177,HOP!A:L,12,0)</f>
        <v>315.00</v>
      </c>
      <c r="F177" s="4" t="str">
        <f>VLOOKUP(A177,HOP!A:C,3,0)</f>
        <v>4367555</v>
      </c>
      <c r="G177" s="4">
        <f t="shared" si="10"/>
        <v>0</v>
      </c>
      <c r="H177" s="4" t="str">
        <f t="shared" si="11"/>
        <v>，4367555</v>
      </c>
      <c r="I177" s="4" t="str">
        <f>VLOOKUP(A177,HOP!A:U,21,0)</f>
        <v>直采</v>
      </c>
    </row>
    <row r="178" s="4" customFormat="1" hidden="1" spans="1:9">
      <c r="A178" s="5">
        <v>999229289662182</v>
      </c>
      <c r="B178" s="6">
        <v>45263</v>
      </c>
      <c r="C178" s="6">
        <v>45264</v>
      </c>
      <c r="D178" s="4">
        <v>423</v>
      </c>
      <c r="E178" s="4" t="str">
        <f>VLOOKUP(A178,HOP!A:L,12,0)</f>
        <v>423.00</v>
      </c>
      <c r="F178" s="4" t="str">
        <f>VLOOKUP(A178,HOP!A:C,3,0)</f>
        <v>4368491</v>
      </c>
      <c r="G178" s="4">
        <f t="shared" si="10"/>
        <v>0</v>
      </c>
      <c r="H178" s="4" t="str">
        <f t="shared" si="11"/>
        <v>，4368491</v>
      </c>
      <c r="I178" s="4" t="str">
        <f>VLOOKUP(A178,HOP!A:U,21,0)</f>
        <v>直采</v>
      </c>
    </row>
    <row r="179" s="4" customFormat="1" hidden="1" spans="1:9">
      <c r="A179" s="5">
        <v>29289949843</v>
      </c>
      <c r="B179" s="6">
        <v>45263</v>
      </c>
      <c r="C179" s="6">
        <v>45264</v>
      </c>
      <c r="D179" s="4">
        <v>300</v>
      </c>
      <c r="E179" s="4" t="str">
        <f>VLOOKUP(A179,HOP!A:L,12,0)</f>
        <v>300.00</v>
      </c>
      <c r="F179" s="4" t="str">
        <f>VLOOKUP(A179,HOP!A:C,3,0)</f>
        <v>4369223</v>
      </c>
      <c r="G179" s="4">
        <f t="shared" si="10"/>
        <v>0</v>
      </c>
      <c r="H179" s="4" t="str">
        <f t="shared" si="11"/>
        <v>，4369223</v>
      </c>
      <c r="I179" s="4" t="str">
        <f>VLOOKUP(A179,HOP!A:U,21,0)</f>
        <v>直采</v>
      </c>
    </row>
    <row r="180" s="4" customFormat="1" hidden="1" spans="1:9">
      <c r="A180" s="5">
        <v>999229290081224</v>
      </c>
      <c r="B180" s="6">
        <v>45263</v>
      </c>
      <c r="C180" s="6">
        <v>45264</v>
      </c>
      <c r="D180" s="4">
        <v>721</v>
      </c>
      <c r="E180" s="4" t="str">
        <f>VLOOKUP(A180,HOP!A:L,12,0)</f>
        <v>721.00</v>
      </c>
      <c r="F180" s="4" t="str">
        <f>VLOOKUP(A180,HOP!A:C,3,0)</f>
        <v>4369378</v>
      </c>
      <c r="G180" s="4">
        <f t="shared" si="10"/>
        <v>0</v>
      </c>
      <c r="H180" s="4" t="str">
        <f t="shared" si="11"/>
        <v>，4369378</v>
      </c>
      <c r="I180" s="4" t="str">
        <f>VLOOKUP(A180,HOP!A:U,21,0)</f>
        <v>直采</v>
      </c>
    </row>
    <row r="181" s="4" customFormat="1" hidden="1" spans="1:9">
      <c r="A181" s="5">
        <v>999229290232215</v>
      </c>
      <c r="B181" s="6">
        <v>45263</v>
      </c>
      <c r="C181" s="6">
        <v>45264</v>
      </c>
      <c r="D181" s="4">
        <v>159</v>
      </c>
      <c r="E181" s="4" t="str">
        <f>VLOOKUP(A181,HOP!A:L,12,0)</f>
        <v>159.00</v>
      </c>
      <c r="F181" s="4" t="str">
        <f>VLOOKUP(A181,HOP!A:C,3,0)</f>
        <v>4369668</v>
      </c>
      <c r="G181" s="4">
        <f t="shared" si="10"/>
        <v>0</v>
      </c>
      <c r="H181" s="4" t="str">
        <f t="shared" si="11"/>
        <v>，4369668</v>
      </c>
      <c r="I181" s="4" t="str">
        <f>VLOOKUP(A181,HOP!A:U,21,0)</f>
        <v>直采</v>
      </c>
    </row>
    <row r="182" s="4" customFormat="1" hidden="1" spans="1:9">
      <c r="A182" s="5">
        <v>999229290273258</v>
      </c>
      <c r="B182" s="6">
        <v>45263</v>
      </c>
      <c r="C182" s="6">
        <v>45264</v>
      </c>
      <c r="D182" s="4">
        <v>1083</v>
      </c>
      <c r="E182" s="4" t="str">
        <f>VLOOKUP(A182,HOP!A:L,12,0)</f>
        <v>1083.00</v>
      </c>
      <c r="F182" s="4" t="str">
        <f>VLOOKUP(A182,HOP!A:C,3,0)</f>
        <v>4369784</v>
      </c>
      <c r="G182" s="4">
        <f t="shared" si="10"/>
        <v>0</v>
      </c>
      <c r="H182" s="4" t="str">
        <f t="shared" si="11"/>
        <v>，4369784</v>
      </c>
      <c r="I182" s="4" t="str">
        <f>VLOOKUP(A182,HOP!A:U,21,0)</f>
        <v>直采</v>
      </c>
    </row>
    <row r="183" s="4" customFormat="1" hidden="1" spans="1:9">
      <c r="A183" s="5">
        <v>999229290004973</v>
      </c>
      <c r="B183" s="6">
        <v>45263</v>
      </c>
      <c r="C183" s="6">
        <v>45264</v>
      </c>
      <c r="D183" s="4">
        <v>304</v>
      </c>
      <c r="E183" s="4" t="str">
        <f>VLOOKUP(A183,HOP!A:L,12,0)</f>
        <v>304.00</v>
      </c>
      <c r="F183" s="4" t="str">
        <f>VLOOKUP(A183,HOP!A:C,3,0)</f>
        <v>4369279</v>
      </c>
      <c r="G183" s="4">
        <f t="shared" si="10"/>
        <v>0</v>
      </c>
      <c r="H183" s="4" t="str">
        <f t="shared" si="11"/>
        <v>，4369279</v>
      </c>
      <c r="I183" s="4" t="str">
        <f>VLOOKUP(A183,HOP!A:U,21,0)</f>
        <v>直采</v>
      </c>
    </row>
    <row r="184" s="4" customFormat="1" hidden="1" spans="1:9">
      <c r="A184" s="5">
        <v>999229290571816</v>
      </c>
      <c r="B184" s="6">
        <v>45263</v>
      </c>
      <c r="C184" s="6">
        <v>45264</v>
      </c>
      <c r="D184" s="4">
        <v>721</v>
      </c>
      <c r="E184" s="4" t="str">
        <f>VLOOKUP(A184,HOP!A:L,12,0)</f>
        <v>721.00</v>
      </c>
      <c r="F184" s="4" t="str">
        <f>VLOOKUP(A184,HOP!A:C,3,0)</f>
        <v>4370247</v>
      </c>
      <c r="G184" s="4">
        <f t="shared" si="10"/>
        <v>0</v>
      </c>
      <c r="H184" s="4" t="str">
        <f t="shared" si="11"/>
        <v>，4370247</v>
      </c>
      <c r="I184" s="4" t="str">
        <f>VLOOKUP(A184,HOP!A:U,21,0)</f>
        <v>直采</v>
      </c>
    </row>
    <row r="185" s="4" customFormat="1" hidden="1" spans="1:9">
      <c r="A185" s="5">
        <v>999229290627934</v>
      </c>
      <c r="B185" s="6">
        <v>45263</v>
      </c>
      <c r="C185" s="6">
        <v>45264</v>
      </c>
      <c r="D185" s="4">
        <v>326</v>
      </c>
      <c r="E185" s="4" t="str">
        <f>VLOOKUP(A185,HOP!A:L,12,0)</f>
        <v>326.00</v>
      </c>
      <c r="F185" s="4" t="str">
        <f>VLOOKUP(A185,HOP!A:C,3,0)</f>
        <v>4370390</v>
      </c>
      <c r="G185" s="4">
        <f t="shared" si="10"/>
        <v>0</v>
      </c>
      <c r="H185" s="4" t="str">
        <f t="shared" si="11"/>
        <v>，4370390</v>
      </c>
      <c r="I185" s="4" t="str">
        <f>VLOOKUP(A185,HOP!A:U,21,0)</f>
        <v>直采</v>
      </c>
    </row>
    <row r="186" s="4" customFormat="1" hidden="1" spans="1:9">
      <c r="A186" s="5">
        <v>999229290839011</v>
      </c>
      <c r="B186" s="6">
        <v>45263</v>
      </c>
      <c r="C186" s="6">
        <v>45264</v>
      </c>
      <c r="D186" s="4">
        <v>184</v>
      </c>
      <c r="E186" s="4" t="str">
        <f>VLOOKUP(A186,HOP!A:L,12,0)</f>
        <v>184.00</v>
      </c>
      <c r="F186" s="4" t="str">
        <f>VLOOKUP(A186,HOP!A:C,3,0)</f>
        <v>4370711</v>
      </c>
      <c r="G186" s="4">
        <f t="shared" si="10"/>
        <v>0</v>
      </c>
      <c r="H186" s="4" t="str">
        <f t="shared" si="11"/>
        <v>，4370711</v>
      </c>
      <c r="I186" s="4" t="str">
        <f>VLOOKUP(A186,HOP!A:U,21,0)</f>
        <v>直采</v>
      </c>
    </row>
    <row r="187" s="4" customFormat="1" hidden="1" spans="1:9">
      <c r="A187" s="5">
        <v>999229291082965</v>
      </c>
      <c r="B187" s="6">
        <v>45263</v>
      </c>
      <c r="C187" s="6">
        <v>45264</v>
      </c>
      <c r="D187" s="4">
        <v>650</v>
      </c>
      <c r="E187" s="4" t="str">
        <f>VLOOKUP(A187,HOP!A:L,12,0)</f>
        <v>650.00</v>
      </c>
      <c r="F187" s="4" t="str">
        <f>VLOOKUP(A187,HOP!A:C,3,0)</f>
        <v>4371049</v>
      </c>
      <c r="G187" s="4">
        <f t="shared" si="10"/>
        <v>0</v>
      </c>
      <c r="H187" s="4" t="str">
        <f t="shared" si="11"/>
        <v>，4371049</v>
      </c>
      <c r="I187" s="4" t="str">
        <f>VLOOKUP(A187,HOP!A:U,21,0)</f>
        <v>直采</v>
      </c>
    </row>
    <row r="188" s="4" customFormat="1" hidden="1" spans="1:9">
      <c r="A188" s="5">
        <v>999229291284743</v>
      </c>
      <c r="B188" s="6">
        <v>45263</v>
      </c>
      <c r="C188" s="6">
        <v>45264</v>
      </c>
      <c r="D188" s="4">
        <v>284</v>
      </c>
      <c r="E188" s="4" t="str">
        <f>VLOOKUP(A188,HOP!A:L,12,0)</f>
        <v>284.00</v>
      </c>
      <c r="F188" s="4" t="str">
        <f>VLOOKUP(A188,HOP!A:C,3,0)</f>
        <v>4371368</v>
      </c>
      <c r="G188" s="4">
        <f t="shared" si="10"/>
        <v>0</v>
      </c>
      <c r="H188" s="4" t="str">
        <f t="shared" si="11"/>
        <v>，4371368</v>
      </c>
      <c r="I188" s="4" t="str">
        <f>VLOOKUP(A188,HOP!A:U,21,0)</f>
        <v>直采</v>
      </c>
    </row>
    <row r="189" s="4" customFormat="1" hidden="1" spans="1:9">
      <c r="A189" s="5">
        <v>999229291406491</v>
      </c>
      <c r="B189" s="6">
        <v>45263</v>
      </c>
      <c r="C189" s="6">
        <v>45264</v>
      </c>
      <c r="D189" s="4">
        <v>275</v>
      </c>
      <c r="E189" s="4" t="str">
        <f>VLOOKUP(A189,HOP!A:L,12,0)</f>
        <v>275.00</v>
      </c>
      <c r="F189" s="4" t="str">
        <f>VLOOKUP(A189,HOP!A:C,3,0)</f>
        <v>4371611</v>
      </c>
      <c r="G189" s="4">
        <f t="shared" si="10"/>
        <v>0</v>
      </c>
      <c r="H189" s="4" t="str">
        <f t="shared" si="11"/>
        <v>，4371611</v>
      </c>
      <c r="I189" s="4" t="str">
        <f>VLOOKUP(A189,HOP!A:U,21,0)</f>
        <v>直采</v>
      </c>
    </row>
    <row r="191" spans="4:4">
      <c r="D191" s="4">
        <f>SUM(D2:D190)</f>
        <v>353123</v>
      </c>
    </row>
    <row r="197" spans="1:4">
      <c r="A197" s="4" t="s">
        <v>1020</v>
      </c>
      <c r="C197" s="4">
        <v>352287</v>
      </c>
      <c r="D197" s="4">
        <v>385248.9</v>
      </c>
    </row>
    <row r="198" spans="1:4">
      <c r="A198" s="4" t="s">
        <v>1021</v>
      </c>
      <c r="C198" s="4">
        <v>836</v>
      </c>
      <c r="D198" s="4">
        <v>914.22</v>
      </c>
    </row>
    <row r="199" spans="1:4">
      <c r="A199" s="4" t="s">
        <v>1022</v>
      </c>
      <c r="C199" s="4">
        <f>SUBTOTAL(9,C197:C198)</f>
        <v>353123</v>
      </c>
      <c r="D199" s="4">
        <f>SUBTOTAL(9,D197:D198)</f>
        <v>386163.12</v>
      </c>
    </row>
    <row r="200" spans="1:1">
      <c r="A200" s="4" t="s">
        <v>1023</v>
      </c>
    </row>
  </sheetData>
  <autoFilter ref="A1:XFD191">
    <filterColumn colId="3">
      <filters blank="1">
        <filter val="100"/>
        <filter val="300"/>
        <filter val="600"/>
        <filter val="800"/>
        <filter val="1600"/>
        <filter val="1900"/>
        <filter val="2100"/>
        <filter val="6000"/>
        <filter val="1402"/>
        <filter val="1203"/>
        <filter val="304"/>
        <filter val="704"/>
        <filter val="2204"/>
        <filter val="205"/>
        <filter val="3307"/>
        <filter val="1208"/>
        <filter val="1408"/>
        <filter val="3008"/>
        <filter val="510"/>
        <filter val="1110"/>
        <filter val="2210"/>
        <filter val="2310"/>
        <filter val="2511"/>
        <filter val="612"/>
        <filter val="2312"/>
        <filter val="3612"/>
        <filter val="513"/>
        <filter val="813"/>
        <filter val="414"/>
        <filter val="315"/>
        <filter val="415"/>
        <filter val="615"/>
        <filter val="5815"/>
        <filter val="2016"/>
        <filter val="3516"/>
        <filter val="517"/>
        <filter val="1317"/>
        <filter val="5517"/>
        <filter val="318"/>
        <filter val="718"/>
        <filter val="1720"/>
        <filter val="1920"/>
        <filter val="3420"/>
        <filter val="4120"/>
        <filter val="4520"/>
        <filter val="6520"/>
        <filter val="721"/>
        <filter val="423"/>
        <filter val="353123"/>
        <filter val="1024"/>
        <filter val="3724"/>
        <filter val="5024"/>
        <filter val="2025"/>
        <filter val="4325"/>
        <filter val="326"/>
        <filter val="3026"/>
        <filter val="4629"/>
        <filter val="1030"/>
        <filter val="6030"/>
        <filter val="1032"/>
        <filter val="1932"/>
        <filter val="633"/>
        <filter val="335"/>
        <filter val="435"/>
        <filter val="836"/>
        <filter val="2336"/>
        <filter val="337"/>
        <filter val="1637"/>
        <filter val="1837"/>
        <filter val="338"/>
        <filter val="1438"/>
        <filter val="1039"/>
        <filter val="2139"/>
        <filter val="440"/>
        <filter val="640"/>
        <filter val="940"/>
        <filter val="1240"/>
        <filter val="2240"/>
        <filter val="2340"/>
        <filter val="3340"/>
        <filter val="7440"/>
        <filter val="1044"/>
        <filter val="1245"/>
        <filter val="846"/>
        <filter val="3447"/>
        <filter val="3747"/>
        <filter val="549"/>
        <filter val="650"/>
        <filter val="1550"/>
        <filter val="2250"/>
        <filter val="852"/>
        <filter val="3753"/>
        <filter val="954"/>
        <filter val="255"/>
        <filter val="4955"/>
        <filter val="756"/>
        <filter val="1457"/>
        <filter val="2958"/>
        <filter val="159"/>
        <filter val="1160"/>
        <filter val="1360"/>
        <filter val="2160"/>
        <filter val="2260"/>
        <filter val="4660"/>
        <filter val="5860"/>
        <filter val="7060"/>
        <filter val="564"/>
        <filter val="1664"/>
        <filter val="2964"/>
        <filter val="8464"/>
        <filter val="666"/>
        <filter val="1666"/>
        <filter val="1866"/>
        <filter val="1667"/>
        <filter val="569"/>
        <filter val="1269"/>
        <filter val="570"/>
        <filter val="770"/>
        <filter val="1070"/>
        <filter val="3870"/>
        <filter val="4371"/>
        <filter val="772"/>
        <filter val="1472"/>
        <filter val="2572"/>
        <filter val="3372"/>
        <filter val="974"/>
        <filter val="275"/>
        <filter val="5376"/>
        <filter val="1977"/>
        <filter val="378"/>
        <filter val="478"/>
        <filter val="578"/>
        <filter val="280"/>
        <filter val="780"/>
        <filter val="2480"/>
        <filter val="1482"/>
        <filter val="1083"/>
        <filter val="184"/>
        <filter val="284"/>
        <filter val="1684"/>
        <filter val="485"/>
        <filter val="585"/>
        <filter val="885"/>
        <filter val="1086"/>
        <filter val="3186"/>
        <filter val="2289"/>
        <filter val="190"/>
        <filter val="790"/>
        <filter val="1590"/>
        <filter val="1790"/>
        <filter val="3090"/>
        <filter val="1392"/>
        <filter val="1993"/>
        <filter val="1095"/>
        <filter val="6195"/>
        <filter val="2196"/>
        <filter val="1397"/>
        <filter val="998"/>
        <filter val="3498"/>
      </filters>
    </filterColumn>
    <filterColumn colId="6">
      <filters blank="1">
        <filter val="-16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1024</v>
      </c>
      <c r="B1" s="2" t="s">
        <v>1025</v>
      </c>
      <c r="C1" s="2" t="s">
        <v>1026</v>
      </c>
      <c r="D1" s="2" t="s">
        <v>1027</v>
      </c>
      <c r="E1" s="2" t="s">
        <v>13</v>
      </c>
      <c r="F1" s="2" t="s">
        <v>5</v>
      </c>
      <c r="G1" s="2" t="s">
        <v>6</v>
      </c>
      <c r="H1" s="2" t="s">
        <v>1028</v>
      </c>
      <c r="I1" s="2" t="s">
        <v>1029</v>
      </c>
      <c r="J1" s="2" t="s">
        <v>1030</v>
      </c>
      <c r="K1" s="2" t="s">
        <v>1031</v>
      </c>
      <c r="L1" s="2" t="s">
        <v>1032</v>
      </c>
      <c r="M1" s="2" t="s">
        <v>1033</v>
      </c>
      <c r="N1" s="2" t="s">
        <v>1034</v>
      </c>
      <c r="O1" s="2" t="s">
        <v>1035</v>
      </c>
      <c r="P1" s="2" t="s">
        <v>1036</v>
      </c>
      <c r="Q1" s="2" t="s">
        <v>1037</v>
      </c>
      <c r="R1" s="2" t="s">
        <v>1038</v>
      </c>
      <c r="S1" s="2" t="s">
        <v>1039</v>
      </c>
      <c r="T1" s="2" t="s">
        <v>1040</v>
      </c>
      <c r="U1" s="2" t="s">
        <v>1041</v>
      </c>
      <c r="V1" s="2" t="s">
        <v>1042</v>
      </c>
    </row>
    <row r="2" s="1" customFormat="1" spans="1:22">
      <c r="A2" s="3">
        <v>999229291406491</v>
      </c>
      <c r="B2" s="1" t="s">
        <v>1043</v>
      </c>
      <c r="C2" s="1" t="s">
        <v>1044</v>
      </c>
      <c r="D2" s="1" t="s">
        <v>1045</v>
      </c>
      <c r="E2" s="1" t="s">
        <v>1046</v>
      </c>
      <c r="F2" s="1" t="s">
        <v>1043</v>
      </c>
      <c r="G2" s="1" t="s">
        <v>1047</v>
      </c>
      <c r="H2" s="1" t="s">
        <v>1048</v>
      </c>
      <c r="I2" s="1" t="s">
        <v>1049</v>
      </c>
      <c r="J2" s="1" t="s">
        <v>1050</v>
      </c>
      <c r="K2" s="1" t="s">
        <v>1049</v>
      </c>
      <c r="L2" s="1" t="s">
        <v>1049</v>
      </c>
      <c r="M2" s="1" t="s">
        <v>1051</v>
      </c>
      <c r="N2" s="1" t="s">
        <v>1051</v>
      </c>
      <c r="O2" s="1" t="s">
        <v>1052</v>
      </c>
      <c r="P2" s="1" t="s">
        <v>1053</v>
      </c>
      <c r="Q2" s="1" t="s">
        <v>1054</v>
      </c>
      <c r="R2" s="1" t="s">
        <v>1055</v>
      </c>
      <c r="S2" s="1" t="s">
        <v>1056</v>
      </c>
      <c r="T2" s="1" t="s">
        <v>1057</v>
      </c>
      <c r="U2" s="1" t="s">
        <v>1018</v>
      </c>
      <c r="V2" s="1" t="s">
        <v>1058</v>
      </c>
    </row>
    <row r="3" s="1" customFormat="1" spans="1:22">
      <c r="A3" s="3">
        <v>999229291284743</v>
      </c>
      <c r="B3" s="1" t="s">
        <v>1043</v>
      </c>
      <c r="C3" s="1" t="s">
        <v>1059</v>
      </c>
      <c r="D3" s="1" t="s">
        <v>1060</v>
      </c>
      <c r="E3" s="1" t="s">
        <v>1061</v>
      </c>
      <c r="F3" s="1" t="s">
        <v>1043</v>
      </c>
      <c r="G3" s="1" t="s">
        <v>1047</v>
      </c>
      <c r="H3" s="1" t="s">
        <v>1048</v>
      </c>
      <c r="I3" s="1" t="s">
        <v>1062</v>
      </c>
      <c r="J3" s="1" t="s">
        <v>1050</v>
      </c>
      <c r="K3" s="1" t="s">
        <v>1062</v>
      </c>
      <c r="L3" s="1" t="s">
        <v>1062</v>
      </c>
      <c r="M3" s="1" t="s">
        <v>1051</v>
      </c>
      <c r="N3" s="1" t="s">
        <v>1051</v>
      </c>
      <c r="O3" s="1" t="s">
        <v>1052</v>
      </c>
      <c r="P3" s="1" t="s">
        <v>1053</v>
      </c>
      <c r="Q3" s="1" t="s">
        <v>1054</v>
      </c>
      <c r="R3" s="1" t="s">
        <v>1063</v>
      </c>
      <c r="S3" s="1" t="s">
        <v>1056</v>
      </c>
      <c r="T3" s="1" t="s">
        <v>1057</v>
      </c>
      <c r="U3" s="1" t="s">
        <v>1018</v>
      </c>
      <c r="V3" s="1" t="s">
        <v>1058</v>
      </c>
    </row>
    <row r="4" s="1" customFormat="1" spans="1:22">
      <c r="A4" s="3">
        <v>999229291082965</v>
      </c>
      <c r="B4" s="1" t="s">
        <v>1043</v>
      </c>
      <c r="C4" s="1" t="s">
        <v>1064</v>
      </c>
      <c r="D4" s="1" t="s">
        <v>1065</v>
      </c>
      <c r="E4" s="1" t="s">
        <v>1066</v>
      </c>
      <c r="F4" s="1" t="s">
        <v>1043</v>
      </c>
      <c r="G4" s="1" t="s">
        <v>1047</v>
      </c>
      <c r="H4" s="1" t="s">
        <v>1048</v>
      </c>
      <c r="I4" s="1" t="s">
        <v>1067</v>
      </c>
      <c r="J4" s="1" t="s">
        <v>1050</v>
      </c>
      <c r="K4" s="1" t="s">
        <v>1067</v>
      </c>
      <c r="L4" s="1" t="s">
        <v>1067</v>
      </c>
      <c r="M4" s="1" t="s">
        <v>1051</v>
      </c>
      <c r="N4" s="1" t="s">
        <v>1051</v>
      </c>
      <c r="O4" s="1" t="s">
        <v>1052</v>
      </c>
      <c r="P4" s="1" t="s">
        <v>1053</v>
      </c>
      <c r="Q4" s="1" t="s">
        <v>1054</v>
      </c>
      <c r="R4" s="1" t="s">
        <v>1068</v>
      </c>
      <c r="S4" s="1" t="s">
        <v>1056</v>
      </c>
      <c r="T4" s="1" t="s">
        <v>1057</v>
      </c>
      <c r="U4" s="1" t="s">
        <v>1018</v>
      </c>
      <c r="V4" s="1" t="s">
        <v>1069</v>
      </c>
    </row>
    <row r="5" s="1" customFormat="1" spans="1:22">
      <c r="A5" s="3">
        <v>999229290839011</v>
      </c>
      <c r="B5" s="1" t="s">
        <v>1043</v>
      </c>
      <c r="C5" s="1" t="s">
        <v>1070</v>
      </c>
      <c r="D5" s="1" t="s">
        <v>1071</v>
      </c>
      <c r="E5" s="1" t="s">
        <v>1072</v>
      </c>
      <c r="F5" s="1" t="s">
        <v>1043</v>
      </c>
      <c r="G5" s="1" t="s">
        <v>1047</v>
      </c>
      <c r="H5" s="1" t="s">
        <v>1048</v>
      </c>
      <c r="I5" s="1" t="s">
        <v>1073</v>
      </c>
      <c r="J5" s="1" t="s">
        <v>1050</v>
      </c>
      <c r="K5" s="1" t="s">
        <v>1073</v>
      </c>
      <c r="L5" s="1" t="s">
        <v>1073</v>
      </c>
      <c r="M5" s="1" t="s">
        <v>1051</v>
      </c>
      <c r="N5" s="1" t="s">
        <v>1051</v>
      </c>
      <c r="O5" s="1" t="s">
        <v>1052</v>
      </c>
      <c r="P5" s="1" t="s">
        <v>1053</v>
      </c>
      <c r="Q5" s="1" t="s">
        <v>1054</v>
      </c>
      <c r="R5" s="1" t="s">
        <v>1074</v>
      </c>
      <c r="S5" s="1" t="s">
        <v>1056</v>
      </c>
      <c r="T5" s="1" t="s">
        <v>1057</v>
      </c>
      <c r="U5" s="1" t="s">
        <v>1018</v>
      </c>
      <c r="V5" s="1" t="s">
        <v>1058</v>
      </c>
    </row>
    <row r="6" s="1" customFormat="1" spans="1:22">
      <c r="A6" s="3">
        <v>999229290627934</v>
      </c>
      <c r="B6" s="1" t="s">
        <v>1043</v>
      </c>
      <c r="C6" s="1" t="s">
        <v>1075</v>
      </c>
      <c r="D6" s="1" t="s">
        <v>1076</v>
      </c>
      <c r="E6" s="1" t="s">
        <v>1077</v>
      </c>
      <c r="F6" s="1" t="s">
        <v>1043</v>
      </c>
      <c r="G6" s="1" t="s">
        <v>1047</v>
      </c>
      <c r="H6" s="1" t="s">
        <v>1048</v>
      </c>
      <c r="I6" s="1" t="s">
        <v>1078</v>
      </c>
      <c r="J6" s="1" t="s">
        <v>1050</v>
      </c>
      <c r="K6" s="1" t="s">
        <v>1078</v>
      </c>
      <c r="L6" s="1" t="s">
        <v>1078</v>
      </c>
      <c r="M6" s="1" t="s">
        <v>1051</v>
      </c>
      <c r="N6" s="1" t="s">
        <v>1051</v>
      </c>
      <c r="O6" s="1" t="s">
        <v>1052</v>
      </c>
      <c r="P6" s="1" t="s">
        <v>1053</v>
      </c>
      <c r="Q6" s="1" t="s">
        <v>1054</v>
      </c>
      <c r="R6" s="1" t="s">
        <v>1079</v>
      </c>
      <c r="S6" s="1" t="s">
        <v>1056</v>
      </c>
      <c r="T6" s="1" t="s">
        <v>1057</v>
      </c>
      <c r="U6" s="1" t="s">
        <v>1018</v>
      </c>
      <c r="V6" s="1" t="s">
        <v>1080</v>
      </c>
    </row>
    <row r="7" s="1" customFormat="1" spans="1:22">
      <c r="A7" s="3">
        <v>999229290571816</v>
      </c>
      <c r="B7" s="1" t="s">
        <v>1043</v>
      </c>
      <c r="C7" s="1" t="s">
        <v>1081</v>
      </c>
      <c r="D7" s="1" t="s">
        <v>1082</v>
      </c>
      <c r="E7" s="1" t="s">
        <v>1083</v>
      </c>
      <c r="F7" s="1" t="s">
        <v>1043</v>
      </c>
      <c r="G7" s="1" t="s">
        <v>1047</v>
      </c>
      <c r="H7" s="1" t="s">
        <v>1048</v>
      </c>
      <c r="I7" s="1" t="s">
        <v>1084</v>
      </c>
      <c r="J7" s="1" t="s">
        <v>1050</v>
      </c>
      <c r="K7" s="1" t="s">
        <v>1084</v>
      </c>
      <c r="L7" s="1" t="s">
        <v>1084</v>
      </c>
      <c r="M7" s="1" t="s">
        <v>1051</v>
      </c>
      <c r="N7" s="1" t="s">
        <v>1051</v>
      </c>
      <c r="O7" s="1" t="s">
        <v>1052</v>
      </c>
      <c r="P7" s="1" t="s">
        <v>1053</v>
      </c>
      <c r="Q7" s="1" t="s">
        <v>1054</v>
      </c>
      <c r="R7" s="1" t="s">
        <v>1085</v>
      </c>
      <c r="S7" s="1" t="s">
        <v>1056</v>
      </c>
      <c r="T7" s="1" t="s">
        <v>1057</v>
      </c>
      <c r="U7" s="1" t="s">
        <v>1018</v>
      </c>
      <c r="V7" s="1" t="s">
        <v>1058</v>
      </c>
    </row>
    <row r="8" s="1" customFormat="1" spans="1:22">
      <c r="A8" s="3">
        <v>999229290273258</v>
      </c>
      <c r="B8" s="1" t="s">
        <v>1043</v>
      </c>
      <c r="C8" s="1" t="s">
        <v>1086</v>
      </c>
      <c r="D8" s="1" t="s">
        <v>1087</v>
      </c>
      <c r="E8" s="1" t="s">
        <v>1088</v>
      </c>
      <c r="F8" s="1" t="s">
        <v>1043</v>
      </c>
      <c r="G8" s="1" t="s">
        <v>1047</v>
      </c>
      <c r="H8" s="1" t="s">
        <v>1048</v>
      </c>
      <c r="I8" s="1" t="s">
        <v>1089</v>
      </c>
      <c r="J8" s="1" t="s">
        <v>1050</v>
      </c>
      <c r="K8" s="1" t="s">
        <v>1089</v>
      </c>
      <c r="L8" s="1" t="s">
        <v>1089</v>
      </c>
      <c r="M8" s="1" t="s">
        <v>1051</v>
      </c>
      <c r="N8" s="1" t="s">
        <v>1051</v>
      </c>
      <c r="O8" s="1" t="s">
        <v>1052</v>
      </c>
      <c r="P8" s="1" t="s">
        <v>1053</v>
      </c>
      <c r="Q8" s="1" t="s">
        <v>1054</v>
      </c>
      <c r="R8" s="1" t="s">
        <v>1090</v>
      </c>
      <c r="S8" s="1" t="s">
        <v>1056</v>
      </c>
      <c r="T8" s="1" t="s">
        <v>1057</v>
      </c>
      <c r="U8" s="1" t="s">
        <v>1018</v>
      </c>
      <c r="V8" s="1" t="s">
        <v>1058</v>
      </c>
    </row>
    <row r="9" s="1" customFormat="1" spans="1:22">
      <c r="A9" s="3">
        <v>999229290232215</v>
      </c>
      <c r="B9" s="1" t="s">
        <v>1043</v>
      </c>
      <c r="C9" s="1" t="s">
        <v>1091</v>
      </c>
      <c r="D9" s="1" t="s">
        <v>1092</v>
      </c>
      <c r="E9" s="1" t="s">
        <v>1093</v>
      </c>
      <c r="F9" s="1" t="s">
        <v>1043</v>
      </c>
      <c r="G9" s="1" t="s">
        <v>1047</v>
      </c>
      <c r="H9" s="1" t="s">
        <v>1048</v>
      </c>
      <c r="I9" s="1" t="s">
        <v>1094</v>
      </c>
      <c r="J9" s="1" t="s">
        <v>1050</v>
      </c>
      <c r="K9" s="1" t="s">
        <v>1094</v>
      </c>
      <c r="L9" s="1" t="s">
        <v>1094</v>
      </c>
      <c r="M9" s="1" t="s">
        <v>1051</v>
      </c>
      <c r="N9" s="1" t="s">
        <v>1051</v>
      </c>
      <c r="O9" s="1" t="s">
        <v>1052</v>
      </c>
      <c r="P9" s="1" t="s">
        <v>1053</v>
      </c>
      <c r="Q9" s="1" t="s">
        <v>1054</v>
      </c>
      <c r="R9" s="1" t="s">
        <v>1095</v>
      </c>
      <c r="S9" s="1" t="s">
        <v>1056</v>
      </c>
      <c r="T9" s="1" t="s">
        <v>1057</v>
      </c>
      <c r="U9" s="1" t="s">
        <v>1018</v>
      </c>
      <c r="V9" s="1" t="s">
        <v>1058</v>
      </c>
    </row>
    <row r="10" s="1" customFormat="1" spans="1:22">
      <c r="A10" s="3">
        <v>999229290081224</v>
      </c>
      <c r="B10" s="1" t="s">
        <v>1043</v>
      </c>
      <c r="C10" s="1" t="s">
        <v>1096</v>
      </c>
      <c r="D10" s="1" t="s">
        <v>1082</v>
      </c>
      <c r="E10" s="1" t="s">
        <v>1097</v>
      </c>
      <c r="F10" s="1" t="s">
        <v>1043</v>
      </c>
      <c r="G10" s="1" t="s">
        <v>1047</v>
      </c>
      <c r="H10" s="1" t="s">
        <v>1048</v>
      </c>
      <c r="I10" s="1" t="s">
        <v>1084</v>
      </c>
      <c r="J10" s="1" t="s">
        <v>1050</v>
      </c>
      <c r="K10" s="1" t="s">
        <v>1084</v>
      </c>
      <c r="L10" s="1" t="s">
        <v>1084</v>
      </c>
      <c r="M10" s="1" t="s">
        <v>1051</v>
      </c>
      <c r="N10" s="1" t="s">
        <v>1051</v>
      </c>
      <c r="O10" s="1" t="s">
        <v>1052</v>
      </c>
      <c r="P10" s="1" t="s">
        <v>1053</v>
      </c>
      <c r="Q10" s="1" t="s">
        <v>1054</v>
      </c>
      <c r="R10" s="1" t="s">
        <v>1098</v>
      </c>
      <c r="S10" s="1" t="s">
        <v>1056</v>
      </c>
      <c r="T10" s="1" t="s">
        <v>1057</v>
      </c>
      <c r="U10" s="1" t="s">
        <v>1018</v>
      </c>
      <c r="V10" s="1" t="s">
        <v>1058</v>
      </c>
    </row>
    <row r="11" s="1" customFormat="1" spans="1:22">
      <c r="A11" s="3">
        <v>999229290004973</v>
      </c>
      <c r="B11" s="1" t="s">
        <v>1043</v>
      </c>
      <c r="C11" s="1" t="s">
        <v>1099</v>
      </c>
      <c r="D11" s="1" t="s">
        <v>1100</v>
      </c>
      <c r="E11" s="1" t="s">
        <v>1101</v>
      </c>
      <c r="F11" s="1" t="s">
        <v>1043</v>
      </c>
      <c r="G11" s="1" t="s">
        <v>1047</v>
      </c>
      <c r="H11" s="1" t="s">
        <v>1048</v>
      </c>
      <c r="I11" s="1" t="s">
        <v>1102</v>
      </c>
      <c r="J11" s="1" t="s">
        <v>1050</v>
      </c>
      <c r="K11" s="1" t="s">
        <v>1102</v>
      </c>
      <c r="L11" s="1" t="s">
        <v>1102</v>
      </c>
      <c r="M11" s="1" t="s">
        <v>1051</v>
      </c>
      <c r="N11" s="1" t="s">
        <v>1051</v>
      </c>
      <c r="O11" s="1" t="s">
        <v>1052</v>
      </c>
      <c r="P11" s="1" t="s">
        <v>1053</v>
      </c>
      <c r="Q11" s="1" t="s">
        <v>1054</v>
      </c>
      <c r="R11" s="1" t="s">
        <v>1103</v>
      </c>
      <c r="S11" s="1" t="s">
        <v>1056</v>
      </c>
      <c r="T11" s="1" t="s">
        <v>1057</v>
      </c>
      <c r="U11" s="1" t="s">
        <v>1018</v>
      </c>
      <c r="V11" s="1" t="s">
        <v>1058</v>
      </c>
    </row>
    <row r="12" s="1" customFormat="1" spans="1:22">
      <c r="A12" s="3">
        <v>29289949843</v>
      </c>
      <c r="B12" s="1" t="s">
        <v>1043</v>
      </c>
      <c r="C12" s="1" t="s">
        <v>1104</v>
      </c>
      <c r="D12" s="1" t="s">
        <v>1105</v>
      </c>
      <c r="E12" s="1" t="s">
        <v>1106</v>
      </c>
      <c r="F12" s="1" t="s">
        <v>1043</v>
      </c>
      <c r="G12" s="1" t="s">
        <v>1047</v>
      </c>
      <c r="H12" s="1" t="s">
        <v>1048</v>
      </c>
      <c r="I12" s="1" t="s">
        <v>1107</v>
      </c>
      <c r="J12" s="1" t="s">
        <v>1050</v>
      </c>
      <c r="K12" s="1" t="s">
        <v>1107</v>
      </c>
      <c r="L12" s="1" t="s">
        <v>1107</v>
      </c>
      <c r="M12" s="1" t="s">
        <v>1051</v>
      </c>
      <c r="N12" s="1" t="s">
        <v>1051</v>
      </c>
      <c r="O12" s="1" t="s">
        <v>1052</v>
      </c>
      <c r="P12" s="1" t="s">
        <v>1053</v>
      </c>
      <c r="Q12" s="1" t="s">
        <v>1054</v>
      </c>
      <c r="R12" s="1" t="s">
        <v>1108</v>
      </c>
      <c r="S12" s="1" t="s">
        <v>1056</v>
      </c>
      <c r="T12" s="1" t="s">
        <v>1057</v>
      </c>
      <c r="U12" s="1" t="s">
        <v>1018</v>
      </c>
      <c r="V12" s="1" t="s">
        <v>1058</v>
      </c>
    </row>
    <row r="13" s="1" customFormat="1" spans="1:22">
      <c r="A13" s="3">
        <v>999229289662182</v>
      </c>
      <c r="B13" s="1" t="s">
        <v>1109</v>
      </c>
      <c r="C13" s="1" t="s">
        <v>1110</v>
      </c>
      <c r="D13" s="1" t="s">
        <v>1111</v>
      </c>
      <c r="E13" s="1" t="s">
        <v>1112</v>
      </c>
      <c r="F13" s="1" t="s">
        <v>1043</v>
      </c>
      <c r="G13" s="1" t="s">
        <v>1047</v>
      </c>
      <c r="H13" s="1" t="s">
        <v>1048</v>
      </c>
      <c r="I13" s="1" t="s">
        <v>1113</v>
      </c>
      <c r="J13" s="1" t="s">
        <v>1050</v>
      </c>
      <c r="K13" s="1" t="s">
        <v>1113</v>
      </c>
      <c r="L13" s="1" t="s">
        <v>1113</v>
      </c>
      <c r="M13" s="1" t="s">
        <v>1051</v>
      </c>
      <c r="N13" s="1" t="s">
        <v>1051</v>
      </c>
      <c r="O13" s="1" t="s">
        <v>1052</v>
      </c>
      <c r="P13" s="1" t="s">
        <v>1053</v>
      </c>
      <c r="Q13" s="1" t="s">
        <v>1054</v>
      </c>
      <c r="R13" s="1" t="s">
        <v>1114</v>
      </c>
      <c r="S13" s="1" t="s">
        <v>1056</v>
      </c>
      <c r="T13" s="1" t="s">
        <v>1057</v>
      </c>
      <c r="U13" s="1" t="s">
        <v>1018</v>
      </c>
      <c r="V13" s="1" t="s">
        <v>1058</v>
      </c>
    </row>
    <row r="14" s="1" customFormat="1" spans="1:22">
      <c r="A14" s="3">
        <v>999229289192242</v>
      </c>
      <c r="B14" s="1" t="s">
        <v>1109</v>
      </c>
      <c r="C14" s="1" t="s">
        <v>1115</v>
      </c>
      <c r="D14" s="1" t="s">
        <v>1116</v>
      </c>
      <c r="E14" s="1" t="s">
        <v>1117</v>
      </c>
      <c r="F14" s="1" t="s">
        <v>1043</v>
      </c>
      <c r="G14" s="1" t="s">
        <v>1047</v>
      </c>
      <c r="H14" s="1" t="s">
        <v>1048</v>
      </c>
      <c r="I14" s="1" t="s">
        <v>1118</v>
      </c>
      <c r="J14" s="1" t="s">
        <v>1050</v>
      </c>
      <c r="K14" s="1" t="s">
        <v>1118</v>
      </c>
      <c r="L14" s="1" t="s">
        <v>1118</v>
      </c>
      <c r="M14" s="1" t="s">
        <v>1051</v>
      </c>
      <c r="N14" s="1" t="s">
        <v>1051</v>
      </c>
      <c r="O14" s="1" t="s">
        <v>1052</v>
      </c>
      <c r="P14" s="1" t="s">
        <v>1053</v>
      </c>
      <c r="Q14" s="1" t="s">
        <v>1054</v>
      </c>
      <c r="R14" s="1" t="s">
        <v>1119</v>
      </c>
      <c r="S14" s="1" t="s">
        <v>1056</v>
      </c>
      <c r="T14" s="1" t="s">
        <v>1057</v>
      </c>
      <c r="U14" s="1" t="s">
        <v>1018</v>
      </c>
      <c r="V14" s="1" t="s">
        <v>1058</v>
      </c>
    </row>
    <row r="15" s="1" customFormat="1" spans="1:22">
      <c r="A15" s="3">
        <v>999229289157740</v>
      </c>
      <c r="B15" s="1" t="s">
        <v>1109</v>
      </c>
      <c r="C15" s="1" t="s">
        <v>1120</v>
      </c>
      <c r="D15" s="1" t="s">
        <v>1121</v>
      </c>
      <c r="E15" s="1" t="s">
        <v>1122</v>
      </c>
      <c r="F15" s="1" t="s">
        <v>1043</v>
      </c>
      <c r="G15" s="1" t="s">
        <v>1047</v>
      </c>
      <c r="H15" s="1" t="s">
        <v>1048</v>
      </c>
      <c r="I15" s="1" t="s">
        <v>1123</v>
      </c>
      <c r="J15" s="1" t="s">
        <v>1050</v>
      </c>
      <c r="K15" s="1" t="s">
        <v>1123</v>
      </c>
      <c r="L15" s="1" t="s">
        <v>1123</v>
      </c>
      <c r="M15" s="1" t="s">
        <v>1051</v>
      </c>
      <c r="N15" s="1" t="s">
        <v>1051</v>
      </c>
      <c r="O15" s="1" t="s">
        <v>1052</v>
      </c>
      <c r="P15" s="1" t="s">
        <v>1053</v>
      </c>
      <c r="Q15" s="1" t="s">
        <v>1054</v>
      </c>
      <c r="R15" s="1" t="s">
        <v>1124</v>
      </c>
      <c r="S15" s="1" t="s">
        <v>1056</v>
      </c>
      <c r="T15" s="1" t="s">
        <v>1057</v>
      </c>
      <c r="U15" s="1" t="s">
        <v>1018</v>
      </c>
      <c r="V15" s="1" t="s">
        <v>1058</v>
      </c>
    </row>
    <row r="16" s="1" customFormat="1" spans="1:22">
      <c r="A16" s="3">
        <v>29288813887</v>
      </c>
      <c r="B16" s="1" t="s">
        <v>1109</v>
      </c>
      <c r="C16" s="1" t="s">
        <v>1125</v>
      </c>
      <c r="D16" s="1" t="s">
        <v>1126</v>
      </c>
      <c r="E16" s="1" t="s">
        <v>1127</v>
      </c>
      <c r="F16" s="1" t="s">
        <v>1043</v>
      </c>
      <c r="G16" s="1" t="s">
        <v>1047</v>
      </c>
      <c r="H16" s="1" t="s">
        <v>1048</v>
      </c>
      <c r="I16" s="1" t="s">
        <v>1128</v>
      </c>
      <c r="J16" s="1" t="s">
        <v>1050</v>
      </c>
      <c r="K16" s="1" t="s">
        <v>1128</v>
      </c>
      <c r="L16" s="1" t="s">
        <v>1128</v>
      </c>
      <c r="M16" s="1" t="s">
        <v>1051</v>
      </c>
      <c r="N16" s="1" t="s">
        <v>1051</v>
      </c>
      <c r="O16" s="1" t="s">
        <v>1052</v>
      </c>
      <c r="P16" s="1" t="s">
        <v>1053</v>
      </c>
      <c r="Q16" s="1" t="s">
        <v>1054</v>
      </c>
      <c r="R16" s="1" t="s">
        <v>1129</v>
      </c>
      <c r="S16" s="1" t="s">
        <v>1056</v>
      </c>
      <c r="T16" s="1" t="s">
        <v>1057</v>
      </c>
      <c r="U16" s="1" t="s">
        <v>1018</v>
      </c>
      <c r="V16" s="1" t="s">
        <v>1058</v>
      </c>
    </row>
    <row r="17" s="1" customFormat="1" spans="1:22">
      <c r="A17" s="3">
        <v>999229288280529</v>
      </c>
      <c r="B17" s="1" t="s">
        <v>1109</v>
      </c>
      <c r="C17" s="1" t="s">
        <v>1130</v>
      </c>
      <c r="D17" s="1" t="s">
        <v>1126</v>
      </c>
      <c r="E17" s="1" t="s">
        <v>1131</v>
      </c>
      <c r="F17" s="1" t="s">
        <v>1043</v>
      </c>
      <c r="G17" s="1" t="s">
        <v>1047</v>
      </c>
      <c r="H17" s="1" t="s">
        <v>1048</v>
      </c>
      <c r="I17" s="1" t="s">
        <v>1132</v>
      </c>
      <c r="J17" s="1" t="s">
        <v>1050</v>
      </c>
      <c r="K17" s="1" t="s">
        <v>1132</v>
      </c>
      <c r="L17" s="1" t="s">
        <v>1132</v>
      </c>
      <c r="M17" s="1" t="s">
        <v>1051</v>
      </c>
      <c r="N17" s="1" t="s">
        <v>1051</v>
      </c>
      <c r="O17" s="1" t="s">
        <v>1052</v>
      </c>
      <c r="P17" s="1" t="s">
        <v>1053</v>
      </c>
      <c r="Q17" s="1" t="s">
        <v>1054</v>
      </c>
      <c r="R17" s="1" t="s">
        <v>1133</v>
      </c>
      <c r="S17" s="1" t="s">
        <v>1056</v>
      </c>
      <c r="T17" s="1" t="s">
        <v>1057</v>
      </c>
      <c r="U17" s="1" t="s">
        <v>1018</v>
      </c>
      <c r="V17" s="1" t="s">
        <v>1058</v>
      </c>
    </row>
    <row r="18" s="1" customFormat="1" spans="1:22">
      <c r="A18" s="3">
        <v>999229287680149</v>
      </c>
      <c r="B18" s="1" t="s">
        <v>1109</v>
      </c>
      <c r="C18" s="1" t="s">
        <v>1134</v>
      </c>
      <c r="D18" s="1" t="s">
        <v>1135</v>
      </c>
      <c r="E18" s="1" t="s">
        <v>1136</v>
      </c>
      <c r="F18" s="1" t="s">
        <v>1043</v>
      </c>
      <c r="G18" s="1" t="s">
        <v>1047</v>
      </c>
      <c r="H18" s="1" t="s">
        <v>1048</v>
      </c>
      <c r="I18" s="1" t="s">
        <v>1137</v>
      </c>
      <c r="J18" s="1" t="s">
        <v>1050</v>
      </c>
      <c r="K18" s="1" t="s">
        <v>1137</v>
      </c>
      <c r="L18" s="1" t="s">
        <v>1137</v>
      </c>
      <c r="M18" s="1" t="s">
        <v>1051</v>
      </c>
      <c r="N18" s="1" t="s">
        <v>1051</v>
      </c>
      <c r="O18" s="1" t="s">
        <v>1052</v>
      </c>
      <c r="P18" s="1" t="s">
        <v>1053</v>
      </c>
      <c r="Q18" s="1" t="s">
        <v>1054</v>
      </c>
      <c r="R18" s="1" t="s">
        <v>1138</v>
      </c>
      <c r="S18" s="1" t="s">
        <v>1056</v>
      </c>
      <c r="T18" s="1" t="s">
        <v>1057</v>
      </c>
      <c r="U18" s="1" t="s">
        <v>1018</v>
      </c>
      <c r="V18" s="1" t="s">
        <v>1058</v>
      </c>
    </row>
    <row r="19" s="1" customFormat="1" spans="1:22">
      <c r="A19" s="3">
        <v>999229287264862</v>
      </c>
      <c r="B19" s="1" t="s">
        <v>1109</v>
      </c>
      <c r="C19" s="1" t="s">
        <v>1139</v>
      </c>
      <c r="D19" s="1" t="s">
        <v>1140</v>
      </c>
      <c r="E19" s="1" t="s">
        <v>1141</v>
      </c>
      <c r="F19" s="1" t="s">
        <v>1109</v>
      </c>
      <c r="G19" s="1" t="s">
        <v>1047</v>
      </c>
      <c r="H19" s="1" t="s">
        <v>1048</v>
      </c>
      <c r="I19" s="1" t="s">
        <v>1142</v>
      </c>
      <c r="J19" s="1" t="s">
        <v>1050</v>
      </c>
      <c r="K19" s="1" t="s">
        <v>1142</v>
      </c>
      <c r="L19" s="1" t="s">
        <v>1142</v>
      </c>
      <c r="M19" s="1" t="s">
        <v>1051</v>
      </c>
      <c r="N19" s="1" t="s">
        <v>1051</v>
      </c>
      <c r="O19" s="1" t="s">
        <v>1052</v>
      </c>
      <c r="P19" s="1" t="s">
        <v>1053</v>
      </c>
      <c r="Q19" s="1" t="s">
        <v>1054</v>
      </c>
      <c r="R19" s="1" t="s">
        <v>1143</v>
      </c>
      <c r="S19" s="1" t="s">
        <v>1056</v>
      </c>
      <c r="T19" s="1" t="s">
        <v>1057</v>
      </c>
      <c r="U19" s="1" t="s">
        <v>1018</v>
      </c>
      <c r="V19" s="1" t="s">
        <v>1058</v>
      </c>
    </row>
    <row r="20" s="1" customFormat="1" spans="1:22">
      <c r="A20" s="3">
        <v>999229286926412</v>
      </c>
      <c r="B20" s="1" t="s">
        <v>1109</v>
      </c>
      <c r="C20" s="1" t="s">
        <v>1144</v>
      </c>
      <c r="D20" s="1" t="s">
        <v>1145</v>
      </c>
      <c r="E20" s="1" t="s">
        <v>1146</v>
      </c>
      <c r="F20" s="1" t="s">
        <v>1043</v>
      </c>
      <c r="G20" s="1" t="s">
        <v>1047</v>
      </c>
      <c r="H20" s="1" t="s">
        <v>1048</v>
      </c>
      <c r="I20" s="1" t="s">
        <v>1147</v>
      </c>
      <c r="J20" s="1" t="s">
        <v>1050</v>
      </c>
      <c r="K20" s="1" t="s">
        <v>1147</v>
      </c>
      <c r="L20" s="1" t="s">
        <v>1147</v>
      </c>
      <c r="M20" s="1" t="s">
        <v>1051</v>
      </c>
      <c r="N20" s="1" t="s">
        <v>1051</v>
      </c>
      <c r="O20" s="1" t="s">
        <v>1052</v>
      </c>
      <c r="P20" s="1" t="s">
        <v>1053</v>
      </c>
      <c r="Q20" s="1" t="s">
        <v>1054</v>
      </c>
      <c r="R20" s="1" t="s">
        <v>1148</v>
      </c>
      <c r="S20" s="1" t="s">
        <v>1056</v>
      </c>
      <c r="T20" s="1" t="s">
        <v>1057</v>
      </c>
      <c r="U20" s="1" t="s">
        <v>1018</v>
      </c>
      <c r="V20" s="1" t="s">
        <v>1058</v>
      </c>
    </row>
    <row r="21" s="1" customFormat="1" spans="1:22">
      <c r="A21" s="3">
        <v>999229286219099</v>
      </c>
      <c r="B21" s="1" t="s">
        <v>1109</v>
      </c>
      <c r="C21" s="1" t="s">
        <v>1149</v>
      </c>
      <c r="D21" s="1" t="s">
        <v>1092</v>
      </c>
      <c r="E21" s="1" t="s">
        <v>1150</v>
      </c>
      <c r="F21" s="1" t="s">
        <v>1109</v>
      </c>
      <c r="G21" s="1" t="s">
        <v>1047</v>
      </c>
      <c r="H21" s="1" t="s">
        <v>1048</v>
      </c>
      <c r="I21" s="1" t="s">
        <v>1151</v>
      </c>
      <c r="J21" s="1" t="s">
        <v>1050</v>
      </c>
      <c r="K21" s="1" t="s">
        <v>1151</v>
      </c>
      <c r="L21" s="1" t="s">
        <v>1151</v>
      </c>
      <c r="M21" s="1" t="s">
        <v>1051</v>
      </c>
      <c r="N21" s="1" t="s">
        <v>1051</v>
      </c>
      <c r="O21" s="1" t="s">
        <v>1052</v>
      </c>
      <c r="P21" s="1" t="s">
        <v>1053</v>
      </c>
      <c r="Q21" s="1" t="s">
        <v>1054</v>
      </c>
      <c r="R21" s="1" t="s">
        <v>1152</v>
      </c>
      <c r="S21" s="1" t="s">
        <v>1056</v>
      </c>
      <c r="T21" s="1" t="s">
        <v>1057</v>
      </c>
      <c r="U21" s="1" t="s">
        <v>1018</v>
      </c>
      <c r="V21" s="1" t="s">
        <v>1058</v>
      </c>
    </row>
    <row r="22" s="1" customFormat="1" spans="1:22">
      <c r="A22" s="3">
        <v>999229283532511</v>
      </c>
      <c r="B22" s="1" t="s">
        <v>1109</v>
      </c>
      <c r="C22" s="1" t="s">
        <v>1153</v>
      </c>
      <c r="D22" s="1" t="s">
        <v>1154</v>
      </c>
      <c r="E22" s="1" t="s">
        <v>1155</v>
      </c>
      <c r="F22" s="1" t="s">
        <v>1043</v>
      </c>
      <c r="G22" s="1" t="s">
        <v>1047</v>
      </c>
      <c r="H22" s="1" t="s">
        <v>1048</v>
      </c>
      <c r="I22" s="1" t="s">
        <v>1156</v>
      </c>
      <c r="J22" s="1" t="s">
        <v>1050</v>
      </c>
      <c r="K22" s="1" t="s">
        <v>1156</v>
      </c>
      <c r="L22" s="1" t="s">
        <v>1156</v>
      </c>
      <c r="M22" s="1" t="s">
        <v>1051</v>
      </c>
      <c r="N22" s="1" t="s">
        <v>1051</v>
      </c>
      <c r="O22" s="1" t="s">
        <v>1052</v>
      </c>
      <c r="P22" s="1" t="s">
        <v>1053</v>
      </c>
      <c r="Q22" s="1" t="s">
        <v>1054</v>
      </c>
      <c r="R22" s="1" t="s">
        <v>1157</v>
      </c>
      <c r="S22" s="1" t="s">
        <v>1056</v>
      </c>
      <c r="T22" s="1" t="s">
        <v>1057</v>
      </c>
      <c r="U22" s="1" t="s">
        <v>1018</v>
      </c>
      <c r="V22" s="1" t="s">
        <v>1080</v>
      </c>
    </row>
    <row r="23" s="1" customFormat="1" spans="1:22">
      <c r="A23" s="3">
        <v>999229280591423</v>
      </c>
      <c r="B23" s="1" t="s">
        <v>1158</v>
      </c>
      <c r="C23" s="1" t="s">
        <v>1159</v>
      </c>
      <c r="D23" s="1" t="s">
        <v>1160</v>
      </c>
      <c r="E23" s="1" t="s">
        <v>1161</v>
      </c>
      <c r="F23" s="1" t="s">
        <v>1043</v>
      </c>
      <c r="G23" s="1" t="s">
        <v>1047</v>
      </c>
      <c r="H23" s="1" t="s">
        <v>1048</v>
      </c>
      <c r="I23" s="1" t="s">
        <v>1162</v>
      </c>
      <c r="J23" s="1" t="s">
        <v>1050</v>
      </c>
      <c r="K23" s="1" t="s">
        <v>1162</v>
      </c>
      <c r="L23" s="1" t="s">
        <v>1162</v>
      </c>
      <c r="M23" s="1" t="s">
        <v>1051</v>
      </c>
      <c r="N23" s="1" t="s">
        <v>1051</v>
      </c>
      <c r="O23" s="1" t="s">
        <v>1052</v>
      </c>
      <c r="P23" s="1" t="s">
        <v>1053</v>
      </c>
      <c r="Q23" s="1" t="s">
        <v>1054</v>
      </c>
      <c r="R23" s="1" t="s">
        <v>1163</v>
      </c>
      <c r="S23" s="1" t="s">
        <v>1056</v>
      </c>
      <c r="T23" s="1" t="s">
        <v>1057</v>
      </c>
      <c r="U23" s="1" t="s">
        <v>1018</v>
      </c>
      <c r="V23" s="1" t="s">
        <v>1058</v>
      </c>
    </row>
    <row r="24" s="1" customFormat="1" spans="1:22">
      <c r="A24" s="3">
        <v>29279101883</v>
      </c>
      <c r="B24" s="1" t="s">
        <v>1158</v>
      </c>
      <c r="C24" s="1" t="s">
        <v>1164</v>
      </c>
      <c r="D24" s="1" t="s">
        <v>1165</v>
      </c>
      <c r="E24" s="1" t="s">
        <v>1166</v>
      </c>
      <c r="F24" s="1" t="s">
        <v>1043</v>
      </c>
      <c r="G24" s="1" t="s">
        <v>1047</v>
      </c>
      <c r="H24" s="1" t="s">
        <v>1048</v>
      </c>
      <c r="I24" s="1" t="s">
        <v>1167</v>
      </c>
      <c r="J24" s="1" t="s">
        <v>1050</v>
      </c>
      <c r="K24" s="1" t="s">
        <v>1167</v>
      </c>
      <c r="L24" s="1" t="s">
        <v>1167</v>
      </c>
      <c r="M24" s="1" t="s">
        <v>1051</v>
      </c>
      <c r="N24" s="1" t="s">
        <v>1051</v>
      </c>
      <c r="O24" s="1" t="s">
        <v>1052</v>
      </c>
      <c r="P24" s="1" t="s">
        <v>1053</v>
      </c>
      <c r="Q24" s="1" t="s">
        <v>1054</v>
      </c>
      <c r="R24" s="1" t="s">
        <v>1168</v>
      </c>
      <c r="S24" s="1" t="s">
        <v>1056</v>
      </c>
      <c r="T24" s="1" t="s">
        <v>1057</v>
      </c>
      <c r="U24" s="1" t="s">
        <v>1018</v>
      </c>
      <c r="V24" s="1" t="s">
        <v>1058</v>
      </c>
    </row>
    <row r="25" s="1" customFormat="1" spans="1:22">
      <c r="A25" s="3">
        <v>999229278945984</v>
      </c>
      <c r="B25" s="1" t="s">
        <v>1158</v>
      </c>
      <c r="C25" s="1" t="s">
        <v>1169</v>
      </c>
      <c r="D25" s="1" t="s">
        <v>1170</v>
      </c>
      <c r="E25" s="1" t="s">
        <v>1171</v>
      </c>
      <c r="F25" s="1" t="s">
        <v>1109</v>
      </c>
      <c r="G25" s="1" t="s">
        <v>1047</v>
      </c>
      <c r="H25" s="1" t="s">
        <v>1048</v>
      </c>
      <c r="I25" s="1" t="s">
        <v>1172</v>
      </c>
      <c r="J25" s="1" t="s">
        <v>1050</v>
      </c>
      <c r="K25" s="1" t="s">
        <v>1172</v>
      </c>
      <c r="L25" s="1" t="s">
        <v>1172</v>
      </c>
      <c r="M25" s="1" t="s">
        <v>1051</v>
      </c>
      <c r="N25" s="1" t="s">
        <v>1051</v>
      </c>
      <c r="O25" s="1" t="s">
        <v>1052</v>
      </c>
      <c r="P25" s="1" t="s">
        <v>1053</v>
      </c>
      <c r="Q25" s="1" t="s">
        <v>1054</v>
      </c>
      <c r="R25" s="1" t="s">
        <v>1173</v>
      </c>
      <c r="S25" s="1" t="s">
        <v>1056</v>
      </c>
      <c r="T25" s="1" t="s">
        <v>1057</v>
      </c>
      <c r="U25" s="1" t="s">
        <v>1018</v>
      </c>
      <c r="V25" s="1" t="s">
        <v>1058</v>
      </c>
    </row>
    <row r="26" s="1" customFormat="1" spans="1:22">
      <c r="A26" s="3">
        <v>29278922949</v>
      </c>
      <c r="B26" s="1" t="s">
        <v>1158</v>
      </c>
      <c r="C26" s="1" t="s">
        <v>1174</v>
      </c>
      <c r="D26" s="1" t="s">
        <v>1170</v>
      </c>
      <c r="E26" s="1" t="s">
        <v>1175</v>
      </c>
      <c r="F26" s="1" t="s">
        <v>1109</v>
      </c>
      <c r="G26" s="1" t="s">
        <v>1047</v>
      </c>
      <c r="H26" s="1" t="s">
        <v>1048</v>
      </c>
      <c r="I26" s="1" t="s">
        <v>1172</v>
      </c>
      <c r="J26" s="1" t="s">
        <v>1050</v>
      </c>
      <c r="K26" s="1" t="s">
        <v>1172</v>
      </c>
      <c r="L26" s="1" t="s">
        <v>1172</v>
      </c>
      <c r="M26" s="1" t="s">
        <v>1051</v>
      </c>
      <c r="N26" s="1" t="s">
        <v>1051</v>
      </c>
      <c r="O26" s="1" t="s">
        <v>1052</v>
      </c>
      <c r="P26" s="1" t="s">
        <v>1053</v>
      </c>
      <c r="Q26" s="1" t="s">
        <v>1054</v>
      </c>
      <c r="R26" s="1" t="s">
        <v>1176</v>
      </c>
      <c r="S26" s="1" t="s">
        <v>1056</v>
      </c>
      <c r="T26" s="1" t="s">
        <v>1057</v>
      </c>
      <c r="U26" s="1" t="s">
        <v>1018</v>
      </c>
      <c r="V26" s="1" t="s">
        <v>1058</v>
      </c>
    </row>
    <row r="27" s="1" customFormat="1" spans="1:22">
      <c r="A27" s="3">
        <v>999229278651104</v>
      </c>
      <c r="B27" s="1" t="s">
        <v>1158</v>
      </c>
      <c r="C27" s="1" t="s">
        <v>1177</v>
      </c>
      <c r="D27" s="1" t="s">
        <v>1178</v>
      </c>
      <c r="E27" s="1" t="s">
        <v>1179</v>
      </c>
      <c r="F27" s="1" t="s">
        <v>1043</v>
      </c>
      <c r="G27" s="1" t="s">
        <v>1047</v>
      </c>
      <c r="H27" s="1" t="s">
        <v>1048</v>
      </c>
      <c r="I27" s="1" t="s">
        <v>1180</v>
      </c>
      <c r="J27" s="1" t="s">
        <v>1050</v>
      </c>
      <c r="K27" s="1" t="s">
        <v>1180</v>
      </c>
      <c r="L27" s="1" t="s">
        <v>1180</v>
      </c>
      <c r="M27" s="1" t="s">
        <v>1051</v>
      </c>
      <c r="N27" s="1" t="s">
        <v>1051</v>
      </c>
      <c r="O27" s="1" t="s">
        <v>1052</v>
      </c>
      <c r="P27" s="1" t="s">
        <v>1053</v>
      </c>
      <c r="Q27" s="1" t="s">
        <v>1054</v>
      </c>
      <c r="R27" s="1" t="s">
        <v>1181</v>
      </c>
      <c r="S27" s="1" t="s">
        <v>1056</v>
      </c>
      <c r="T27" s="1" t="s">
        <v>1057</v>
      </c>
      <c r="U27" s="1" t="s">
        <v>1018</v>
      </c>
      <c r="V27" s="1" t="s">
        <v>1182</v>
      </c>
    </row>
    <row r="28" s="1" customFormat="1" spans="1:22">
      <c r="A28" s="3">
        <v>999229278644867</v>
      </c>
      <c r="B28" s="1" t="s">
        <v>1158</v>
      </c>
      <c r="C28" s="1" t="s">
        <v>1183</v>
      </c>
      <c r="D28" s="1" t="s">
        <v>1184</v>
      </c>
      <c r="E28" s="1" t="s">
        <v>1185</v>
      </c>
      <c r="F28" s="1" t="s">
        <v>1109</v>
      </c>
      <c r="G28" s="1" t="s">
        <v>1047</v>
      </c>
      <c r="H28" s="1" t="s">
        <v>1048</v>
      </c>
      <c r="I28" s="1" t="s">
        <v>1186</v>
      </c>
      <c r="J28" s="1" t="s">
        <v>1050</v>
      </c>
      <c r="K28" s="1" t="s">
        <v>1186</v>
      </c>
      <c r="L28" s="1" t="s">
        <v>1186</v>
      </c>
      <c r="M28" s="1" t="s">
        <v>1051</v>
      </c>
      <c r="N28" s="1" t="s">
        <v>1051</v>
      </c>
      <c r="O28" s="1" t="s">
        <v>1052</v>
      </c>
      <c r="P28" s="1" t="s">
        <v>1053</v>
      </c>
      <c r="Q28" s="1" t="s">
        <v>1054</v>
      </c>
      <c r="R28" s="1" t="s">
        <v>1187</v>
      </c>
      <c r="S28" s="1" t="s">
        <v>1056</v>
      </c>
      <c r="T28" s="1" t="s">
        <v>1057</v>
      </c>
      <c r="U28" s="1" t="s">
        <v>1018</v>
      </c>
      <c r="V28" s="1" t="s">
        <v>1058</v>
      </c>
    </row>
    <row r="29" s="1" customFormat="1" spans="1:22">
      <c r="A29" s="3">
        <v>29278568801</v>
      </c>
      <c r="B29" s="1" t="s">
        <v>1158</v>
      </c>
      <c r="C29" s="1" t="s">
        <v>1188</v>
      </c>
      <c r="D29" s="1" t="s">
        <v>1189</v>
      </c>
      <c r="E29" s="1" t="s">
        <v>1190</v>
      </c>
      <c r="F29" s="1" t="s">
        <v>1109</v>
      </c>
      <c r="G29" s="1" t="s">
        <v>1047</v>
      </c>
      <c r="H29" s="1" t="s">
        <v>1048</v>
      </c>
      <c r="I29" s="1" t="s">
        <v>1191</v>
      </c>
      <c r="J29" s="1" t="s">
        <v>1050</v>
      </c>
      <c r="K29" s="1" t="s">
        <v>1191</v>
      </c>
      <c r="L29" s="1" t="s">
        <v>1191</v>
      </c>
      <c r="M29" s="1" t="s">
        <v>1051</v>
      </c>
      <c r="N29" s="1" t="s">
        <v>1051</v>
      </c>
      <c r="O29" s="1" t="s">
        <v>1052</v>
      </c>
      <c r="P29" s="1" t="s">
        <v>1053</v>
      </c>
      <c r="Q29" s="1" t="s">
        <v>1054</v>
      </c>
      <c r="R29" s="1" t="s">
        <v>1192</v>
      </c>
      <c r="S29" s="1" t="s">
        <v>1056</v>
      </c>
      <c r="T29" s="1" t="s">
        <v>1057</v>
      </c>
      <c r="U29" s="1" t="s">
        <v>1018</v>
      </c>
      <c r="V29" s="1" t="s">
        <v>1058</v>
      </c>
    </row>
    <row r="30" s="1" customFormat="1" spans="1:22">
      <c r="A30" s="3">
        <v>999229276952246</v>
      </c>
      <c r="B30" s="1" t="s">
        <v>1158</v>
      </c>
      <c r="C30" s="1" t="s">
        <v>1193</v>
      </c>
      <c r="D30" s="1" t="s">
        <v>1194</v>
      </c>
      <c r="E30" s="1" t="s">
        <v>1195</v>
      </c>
      <c r="F30" s="1" t="s">
        <v>1158</v>
      </c>
      <c r="G30" s="1" t="s">
        <v>1047</v>
      </c>
      <c r="H30" s="1" t="s">
        <v>1048</v>
      </c>
      <c r="I30" s="1" t="s">
        <v>1196</v>
      </c>
      <c r="J30" s="1" t="s">
        <v>1050</v>
      </c>
      <c r="K30" s="1" t="s">
        <v>1196</v>
      </c>
      <c r="L30" s="1" t="s">
        <v>1196</v>
      </c>
      <c r="M30" s="1" t="s">
        <v>1051</v>
      </c>
      <c r="N30" s="1" t="s">
        <v>1051</v>
      </c>
      <c r="O30" s="1" t="s">
        <v>1052</v>
      </c>
      <c r="P30" s="1" t="s">
        <v>1053</v>
      </c>
      <c r="Q30" s="1" t="s">
        <v>1054</v>
      </c>
      <c r="R30" s="1" t="s">
        <v>1197</v>
      </c>
      <c r="S30" s="1" t="s">
        <v>1056</v>
      </c>
      <c r="T30" s="1" t="s">
        <v>1057</v>
      </c>
      <c r="U30" s="1" t="s">
        <v>1018</v>
      </c>
      <c r="V30" s="1" t="s">
        <v>1182</v>
      </c>
    </row>
    <row r="31" s="1" customFormat="1" spans="1:22">
      <c r="A31" s="3">
        <v>999229276944476</v>
      </c>
      <c r="B31" s="1" t="s">
        <v>1158</v>
      </c>
      <c r="C31" s="1" t="s">
        <v>1198</v>
      </c>
      <c r="D31" s="1" t="s">
        <v>1199</v>
      </c>
      <c r="E31" s="1" t="s">
        <v>1200</v>
      </c>
      <c r="F31" s="1" t="s">
        <v>1158</v>
      </c>
      <c r="G31" s="1" t="s">
        <v>1047</v>
      </c>
      <c r="H31" s="1" t="s">
        <v>1048</v>
      </c>
      <c r="I31" s="1" t="s">
        <v>1201</v>
      </c>
      <c r="J31" s="1" t="s">
        <v>1050</v>
      </c>
      <c r="K31" s="1" t="s">
        <v>1201</v>
      </c>
      <c r="L31" s="1" t="s">
        <v>1201</v>
      </c>
      <c r="M31" s="1" t="s">
        <v>1051</v>
      </c>
      <c r="N31" s="1" t="s">
        <v>1051</v>
      </c>
      <c r="O31" s="1" t="s">
        <v>1052</v>
      </c>
      <c r="P31" s="1" t="s">
        <v>1053</v>
      </c>
      <c r="Q31" s="1" t="s">
        <v>1054</v>
      </c>
      <c r="R31" s="1" t="s">
        <v>1202</v>
      </c>
      <c r="S31" s="1" t="s">
        <v>1056</v>
      </c>
      <c r="T31" s="1" t="s">
        <v>1057</v>
      </c>
      <c r="U31" s="1" t="s">
        <v>1018</v>
      </c>
      <c r="V31" s="1" t="s">
        <v>1058</v>
      </c>
    </row>
    <row r="32" s="1" customFormat="1" spans="1:22">
      <c r="A32" s="3">
        <v>999229276633802</v>
      </c>
      <c r="B32" s="1" t="s">
        <v>1158</v>
      </c>
      <c r="C32" s="1" t="s">
        <v>1203</v>
      </c>
      <c r="D32" s="1" t="s">
        <v>1204</v>
      </c>
      <c r="E32" s="1" t="s">
        <v>1205</v>
      </c>
      <c r="F32" s="1" t="s">
        <v>1109</v>
      </c>
      <c r="G32" s="1" t="s">
        <v>1047</v>
      </c>
      <c r="H32" s="1" t="s">
        <v>1048</v>
      </c>
      <c r="I32" s="1" t="s">
        <v>1206</v>
      </c>
      <c r="J32" s="1" t="s">
        <v>1050</v>
      </c>
      <c r="K32" s="1" t="s">
        <v>1206</v>
      </c>
      <c r="L32" s="1" t="s">
        <v>1206</v>
      </c>
      <c r="M32" s="1" t="s">
        <v>1051</v>
      </c>
      <c r="N32" s="1" t="s">
        <v>1051</v>
      </c>
      <c r="O32" s="1" t="s">
        <v>1052</v>
      </c>
      <c r="P32" s="1" t="s">
        <v>1053</v>
      </c>
      <c r="Q32" s="1" t="s">
        <v>1054</v>
      </c>
      <c r="R32" s="1" t="s">
        <v>1207</v>
      </c>
      <c r="S32" s="1" t="s">
        <v>1056</v>
      </c>
      <c r="T32" s="1" t="s">
        <v>1057</v>
      </c>
      <c r="U32" s="1" t="s">
        <v>1018</v>
      </c>
      <c r="V32" s="1" t="s">
        <v>1058</v>
      </c>
    </row>
    <row r="33" s="1" customFormat="1" spans="1:22">
      <c r="A33" s="3">
        <v>999229276475893</v>
      </c>
      <c r="B33" s="1" t="s">
        <v>1158</v>
      </c>
      <c r="C33" s="1" t="s">
        <v>1208</v>
      </c>
      <c r="D33" s="1" t="s">
        <v>1105</v>
      </c>
      <c r="E33" s="1" t="s">
        <v>1209</v>
      </c>
      <c r="F33" s="1" t="s">
        <v>1158</v>
      </c>
      <c r="G33" s="1" t="s">
        <v>1047</v>
      </c>
      <c r="H33" s="1" t="s">
        <v>1048</v>
      </c>
      <c r="I33" s="1" t="s">
        <v>1210</v>
      </c>
      <c r="J33" s="1" t="s">
        <v>1050</v>
      </c>
      <c r="K33" s="1" t="s">
        <v>1210</v>
      </c>
      <c r="L33" s="1" t="s">
        <v>1210</v>
      </c>
      <c r="M33" s="1" t="s">
        <v>1051</v>
      </c>
      <c r="N33" s="1" t="s">
        <v>1051</v>
      </c>
      <c r="O33" s="1" t="s">
        <v>1052</v>
      </c>
      <c r="P33" s="1" t="s">
        <v>1053</v>
      </c>
      <c r="Q33" s="1" t="s">
        <v>1054</v>
      </c>
      <c r="R33" s="1" t="s">
        <v>1211</v>
      </c>
      <c r="S33" s="1" t="s">
        <v>1056</v>
      </c>
      <c r="T33" s="1" t="s">
        <v>1057</v>
      </c>
      <c r="U33" s="1" t="s">
        <v>1018</v>
      </c>
      <c r="V33" s="1" t="s">
        <v>1058</v>
      </c>
    </row>
    <row r="34" s="1" customFormat="1" spans="1:22">
      <c r="A34" s="3">
        <v>999229276096468</v>
      </c>
      <c r="B34" s="1" t="s">
        <v>1158</v>
      </c>
      <c r="C34" s="1" t="s">
        <v>1212</v>
      </c>
      <c r="D34" s="1" t="s">
        <v>1213</v>
      </c>
      <c r="E34" s="1" t="s">
        <v>1214</v>
      </c>
      <c r="F34" s="1" t="s">
        <v>1158</v>
      </c>
      <c r="G34" s="1" t="s">
        <v>1047</v>
      </c>
      <c r="H34" s="1" t="s">
        <v>1048</v>
      </c>
      <c r="I34" s="1" t="s">
        <v>1215</v>
      </c>
      <c r="J34" s="1" t="s">
        <v>1050</v>
      </c>
      <c r="K34" s="1" t="s">
        <v>1215</v>
      </c>
      <c r="L34" s="1" t="s">
        <v>1215</v>
      </c>
      <c r="M34" s="1" t="s">
        <v>1051</v>
      </c>
      <c r="N34" s="1" t="s">
        <v>1051</v>
      </c>
      <c r="O34" s="1" t="s">
        <v>1052</v>
      </c>
      <c r="P34" s="1" t="s">
        <v>1053</v>
      </c>
      <c r="Q34" s="1" t="s">
        <v>1054</v>
      </c>
      <c r="R34" s="1" t="s">
        <v>1216</v>
      </c>
      <c r="S34" s="1" t="s">
        <v>1056</v>
      </c>
      <c r="T34" s="1" t="s">
        <v>1057</v>
      </c>
      <c r="U34" s="1" t="s">
        <v>1018</v>
      </c>
      <c r="V34" s="1" t="s">
        <v>1058</v>
      </c>
    </row>
    <row r="35" s="1" customFormat="1" spans="1:22">
      <c r="A35" s="3">
        <v>999229275542316</v>
      </c>
      <c r="B35" s="1" t="s">
        <v>1217</v>
      </c>
      <c r="C35" s="1" t="s">
        <v>1218</v>
      </c>
      <c r="D35" s="1" t="s">
        <v>1219</v>
      </c>
      <c r="E35" s="1" t="s">
        <v>1220</v>
      </c>
      <c r="F35" s="1" t="s">
        <v>1043</v>
      </c>
      <c r="G35" s="1" t="s">
        <v>1047</v>
      </c>
      <c r="H35" s="1" t="s">
        <v>1048</v>
      </c>
      <c r="I35" s="1" t="s">
        <v>1221</v>
      </c>
      <c r="J35" s="1" t="s">
        <v>1050</v>
      </c>
      <c r="K35" s="1" t="s">
        <v>1221</v>
      </c>
      <c r="L35" s="1" t="s">
        <v>1221</v>
      </c>
      <c r="M35" s="1" t="s">
        <v>1051</v>
      </c>
      <c r="N35" s="1" t="s">
        <v>1051</v>
      </c>
      <c r="O35" s="1" t="s">
        <v>1052</v>
      </c>
      <c r="P35" s="1" t="s">
        <v>1053</v>
      </c>
      <c r="Q35" s="1" t="s">
        <v>1054</v>
      </c>
      <c r="R35" s="1" t="s">
        <v>1222</v>
      </c>
      <c r="S35" s="1" t="s">
        <v>1056</v>
      </c>
      <c r="T35" s="1" t="s">
        <v>1057</v>
      </c>
      <c r="U35" s="1" t="s">
        <v>1018</v>
      </c>
      <c r="V35" s="1" t="s">
        <v>1058</v>
      </c>
    </row>
    <row r="36" s="1" customFormat="1" spans="1:22">
      <c r="A36" s="3">
        <v>999229275289260</v>
      </c>
      <c r="B36" s="1" t="s">
        <v>1217</v>
      </c>
      <c r="C36" s="1" t="s">
        <v>1223</v>
      </c>
      <c r="D36" s="1" t="s">
        <v>1224</v>
      </c>
      <c r="E36" s="1" t="s">
        <v>1225</v>
      </c>
      <c r="F36" s="1" t="s">
        <v>1043</v>
      </c>
      <c r="G36" s="1" t="s">
        <v>1047</v>
      </c>
      <c r="H36" s="1" t="s">
        <v>1048</v>
      </c>
      <c r="I36" s="1" t="s">
        <v>1226</v>
      </c>
      <c r="J36" s="1" t="s">
        <v>1050</v>
      </c>
      <c r="K36" s="1" t="s">
        <v>1226</v>
      </c>
      <c r="L36" s="1" t="s">
        <v>1226</v>
      </c>
      <c r="M36" s="1" t="s">
        <v>1051</v>
      </c>
      <c r="N36" s="1" t="s">
        <v>1051</v>
      </c>
      <c r="O36" s="1" t="s">
        <v>1052</v>
      </c>
      <c r="P36" s="1" t="s">
        <v>1053</v>
      </c>
      <c r="Q36" s="1" t="s">
        <v>1054</v>
      </c>
      <c r="R36" s="1" t="s">
        <v>1227</v>
      </c>
      <c r="S36" s="1" t="s">
        <v>1056</v>
      </c>
      <c r="T36" s="1" t="s">
        <v>1057</v>
      </c>
      <c r="U36" s="1" t="s">
        <v>1018</v>
      </c>
      <c r="V36" s="1" t="s">
        <v>1058</v>
      </c>
    </row>
    <row r="37" s="1" customFormat="1" spans="1:22">
      <c r="A37" s="3">
        <v>999229275237168</v>
      </c>
      <c r="B37" s="1" t="s">
        <v>1217</v>
      </c>
      <c r="C37" s="1" t="s">
        <v>1228</v>
      </c>
      <c r="D37" s="1" t="s">
        <v>1184</v>
      </c>
      <c r="E37" s="1" t="s">
        <v>1229</v>
      </c>
      <c r="F37" s="1" t="s">
        <v>1109</v>
      </c>
      <c r="G37" s="1" t="s">
        <v>1047</v>
      </c>
      <c r="H37" s="1" t="s">
        <v>1048</v>
      </c>
      <c r="I37" s="1" t="s">
        <v>1186</v>
      </c>
      <c r="J37" s="1" t="s">
        <v>1050</v>
      </c>
      <c r="K37" s="1" t="s">
        <v>1186</v>
      </c>
      <c r="L37" s="1" t="s">
        <v>1186</v>
      </c>
      <c r="M37" s="1" t="s">
        <v>1051</v>
      </c>
      <c r="N37" s="1" t="s">
        <v>1051</v>
      </c>
      <c r="O37" s="1" t="s">
        <v>1052</v>
      </c>
      <c r="P37" s="1" t="s">
        <v>1053</v>
      </c>
      <c r="Q37" s="1" t="s">
        <v>1054</v>
      </c>
      <c r="R37" s="1" t="s">
        <v>1230</v>
      </c>
      <c r="S37" s="1" t="s">
        <v>1056</v>
      </c>
      <c r="T37" s="1" t="s">
        <v>1057</v>
      </c>
      <c r="U37" s="1" t="s">
        <v>1018</v>
      </c>
      <c r="V37" s="1" t="s">
        <v>1058</v>
      </c>
    </row>
    <row r="38" s="1" customFormat="1" spans="1:22">
      <c r="A38" s="3">
        <v>999229274921325</v>
      </c>
      <c r="B38" s="1" t="s">
        <v>1217</v>
      </c>
      <c r="C38" s="1" t="s">
        <v>1231</v>
      </c>
      <c r="D38" s="1" t="s">
        <v>1170</v>
      </c>
      <c r="E38" s="1" t="s">
        <v>1232</v>
      </c>
      <c r="F38" s="1" t="s">
        <v>1158</v>
      </c>
      <c r="G38" s="1" t="s">
        <v>1047</v>
      </c>
      <c r="H38" s="1" t="s">
        <v>1048</v>
      </c>
      <c r="I38" s="1" t="s">
        <v>1233</v>
      </c>
      <c r="J38" s="1" t="s">
        <v>1050</v>
      </c>
      <c r="K38" s="1" t="s">
        <v>1233</v>
      </c>
      <c r="L38" s="1" t="s">
        <v>1233</v>
      </c>
      <c r="M38" s="1" t="s">
        <v>1051</v>
      </c>
      <c r="N38" s="1" t="s">
        <v>1051</v>
      </c>
      <c r="O38" s="1" t="s">
        <v>1052</v>
      </c>
      <c r="P38" s="1" t="s">
        <v>1053</v>
      </c>
      <c r="Q38" s="1" t="s">
        <v>1054</v>
      </c>
      <c r="R38" s="1" t="s">
        <v>1234</v>
      </c>
      <c r="S38" s="1" t="s">
        <v>1056</v>
      </c>
      <c r="T38" s="1" t="s">
        <v>1057</v>
      </c>
      <c r="U38" s="1" t="s">
        <v>1018</v>
      </c>
      <c r="V38" s="1" t="s">
        <v>1058</v>
      </c>
    </row>
    <row r="39" s="1" customFormat="1" spans="1:22">
      <c r="A39" s="3">
        <v>999229273929413</v>
      </c>
      <c r="B39" s="1" t="s">
        <v>1217</v>
      </c>
      <c r="C39" s="1" t="s">
        <v>1235</v>
      </c>
      <c r="D39" s="1" t="s">
        <v>1236</v>
      </c>
      <c r="E39" s="1" t="s">
        <v>1237</v>
      </c>
      <c r="F39" s="1" t="s">
        <v>1109</v>
      </c>
      <c r="G39" s="1" t="s">
        <v>1047</v>
      </c>
      <c r="H39" s="1" t="s">
        <v>1048</v>
      </c>
      <c r="I39" s="1" t="s">
        <v>1238</v>
      </c>
      <c r="J39" s="1" t="s">
        <v>1050</v>
      </c>
      <c r="K39" s="1" t="s">
        <v>1238</v>
      </c>
      <c r="L39" s="1" t="s">
        <v>1238</v>
      </c>
      <c r="M39" s="1" t="s">
        <v>1051</v>
      </c>
      <c r="N39" s="1" t="s">
        <v>1051</v>
      </c>
      <c r="O39" s="1" t="s">
        <v>1052</v>
      </c>
      <c r="P39" s="1" t="s">
        <v>1053</v>
      </c>
      <c r="Q39" s="1" t="s">
        <v>1054</v>
      </c>
      <c r="R39" s="1" t="s">
        <v>1239</v>
      </c>
      <c r="S39" s="1" t="s">
        <v>1056</v>
      </c>
      <c r="T39" s="1" t="s">
        <v>1057</v>
      </c>
      <c r="U39" s="1" t="s">
        <v>1018</v>
      </c>
      <c r="V39" s="1" t="s">
        <v>1058</v>
      </c>
    </row>
    <row r="40" s="1" customFormat="1" spans="1:22">
      <c r="A40" s="3">
        <v>999229273880834</v>
      </c>
      <c r="B40" s="1" t="s">
        <v>1217</v>
      </c>
      <c r="C40" s="1" t="s">
        <v>1240</v>
      </c>
      <c r="D40" s="1" t="s">
        <v>1241</v>
      </c>
      <c r="E40" s="1" t="s">
        <v>1242</v>
      </c>
      <c r="F40" s="1" t="s">
        <v>1158</v>
      </c>
      <c r="G40" s="1" t="s">
        <v>1047</v>
      </c>
      <c r="H40" s="1" t="s">
        <v>1048</v>
      </c>
      <c r="I40" s="1" t="s">
        <v>1243</v>
      </c>
      <c r="J40" s="1" t="s">
        <v>1050</v>
      </c>
      <c r="K40" s="1" t="s">
        <v>1243</v>
      </c>
      <c r="L40" s="1" t="s">
        <v>1243</v>
      </c>
      <c r="M40" s="1" t="s">
        <v>1051</v>
      </c>
      <c r="N40" s="1" t="s">
        <v>1051</v>
      </c>
      <c r="O40" s="1" t="s">
        <v>1052</v>
      </c>
      <c r="P40" s="1" t="s">
        <v>1053</v>
      </c>
      <c r="Q40" s="1" t="s">
        <v>1054</v>
      </c>
      <c r="R40" s="1" t="s">
        <v>1244</v>
      </c>
      <c r="S40" s="1" t="s">
        <v>1056</v>
      </c>
      <c r="T40" s="1" t="s">
        <v>1057</v>
      </c>
      <c r="U40" s="1" t="s">
        <v>1018</v>
      </c>
      <c r="V40" s="1" t="s">
        <v>1182</v>
      </c>
    </row>
    <row r="41" s="1" customFormat="1" spans="1:22">
      <c r="A41" s="3">
        <v>999229273171364</v>
      </c>
      <c r="B41" s="1" t="s">
        <v>1217</v>
      </c>
      <c r="C41" s="1" t="s">
        <v>1245</v>
      </c>
      <c r="D41" s="1" t="s">
        <v>1241</v>
      </c>
      <c r="E41" s="1" t="s">
        <v>1246</v>
      </c>
      <c r="F41" s="1" t="s">
        <v>1158</v>
      </c>
      <c r="G41" s="1" t="s">
        <v>1047</v>
      </c>
      <c r="H41" s="1" t="s">
        <v>1048</v>
      </c>
      <c r="I41" s="1" t="s">
        <v>1243</v>
      </c>
      <c r="J41" s="1" t="s">
        <v>1050</v>
      </c>
      <c r="K41" s="1" t="s">
        <v>1243</v>
      </c>
      <c r="L41" s="1" t="s">
        <v>1243</v>
      </c>
      <c r="M41" s="1" t="s">
        <v>1051</v>
      </c>
      <c r="N41" s="1" t="s">
        <v>1051</v>
      </c>
      <c r="O41" s="1" t="s">
        <v>1052</v>
      </c>
      <c r="P41" s="1" t="s">
        <v>1053</v>
      </c>
      <c r="Q41" s="1" t="s">
        <v>1054</v>
      </c>
      <c r="R41" s="1" t="s">
        <v>1247</v>
      </c>
      <c r="S41" s="1" t="s">
        <v>1056</v>
      </c>
      <c r="T41" s="1" t="s">
        <v>1057</v>
      </c>
      <c r="U41" s="1" t="s">
        <v>1018</v>
      </c>
      <c r="V41" s="1" t="s">
        <v>1182</v>
      </c>
    </row>
    <row r="42" s="1" customFormat="1" spans="1:22">
      <c r="A42" s="3">
        <v>999229272937577</v>
      </c>
      <c r="B42" s="1" t="s">
        <v>1217</v>
      </c>
      <c r="C42" s="1" t="s">
        <v>1248</v>
      </c>
      <c r="D42" s="1" t="s">
        <v>1249</v>
      </c>
      <c r="E42" s="1" t="s">
        <v>1250</v>
      </c>
      <c r="F42" s="1" t="s">
        <v>1158</v>
      </c>
      <c r="G42" s="1" t="s">
        <v>1047</v>
      </c>
      <c r="H42" s="1" t="s">
        <v>1048</v>
      </c>
      <c r="I42" s="1" t="s">
        <v>1251</v>
      </c>
      <c r="J42" s="1" t="s">
        <v>1050</v>
      </c>
      <c r="K42" s="1" t="s">
        <v>1251</v>
      </c>
      <c r="L42" s="1" t="s">
        <v>1251</v>
      </c>
      <c r="M42" s="1" t="s">
        <v>1051</v>
      </c>
      <c r="N42" s="1" t="s">
        <v>1051</v>
      </c>
      <c r="O42" s="1" t="s">
        <v>1052</v>
      </c>
      <c r="P42" s="1" t="s">
        <v>1053</v>
      </c>
      <c r="Q42" s="1" t="s">
        <v>1054</v>
      </c>
      <c r="R42" s="1" t="s">
        <v>1252</v>
      </c>
      <c r="S42" s="1" t="s">
        <v>1056</v>
      </c>
      <c r="T42" s="1" t="s">
        <v>1057</v>
      </c>
      <c r="U42" s="1" t="s">
        <v>1018</v>
      </c>
      <c r="V42" s="1" t="s">
        <v>1080</v>
      </c>
    </row>
    <row r="43" s="1" customFormat="1" spans="1:22">
      <c r="A43" s="3">
        <v>999229271792797</v>
      </c>
      <c r="B43" s="1" t="s">
        <v>1217</v>
      </c>
      <c r="C43" s="1" t="s">
        <v>1253</v>
      </c>
      <c r="D43" s="1" t="s">
        <v>1254</v>
      </c>
      <c r="E43" s="1" t="s">
        <v>1255</v>
      </c>
      <c r="F43" s="1" t="s">
        <v>1109</v>
      </c>
      <c r="G43" s="1" t="s">
        <v>1047</v>
      </c>
      <c r="H43" s="1" t="s">
        <v>1048</v>
      </c>
      <c r="I43" s="1" t="s">
        <v>1256</v>
      </c>
      <c r="J43" s="1" t="s">
        <v>1050</v>
      </c>
      <c r="K43" s="1" t="s">
        <v>1256</v>
      </c>
      <c r="L43" s="1" t="s">
        <v>1256</v>
      </c>
      <c r="M43" s="1" t="s">
        <v>1051</v>
      </c>
      <c r="N43" s="1" t="s">
        <v>1051</v>
      </c>
      <c r="O43" s="1" t="s">
        <v>1052</v>
      </c>
      <c r="P43" s="1" t="s">
        <v>1053</v>
      </c>
      <c r="Q43" s="1" t="s">
        <v>1054</v>
      </c>
      <c r="R43" s="1" t="s">
        <v>1257</v>
      </c>
      <c r="S43" s="1" t="s">
        <v>1056</v>
      </c>
      <c r="T43" s="1" t="s">
        <v>1057</v>
      </c>
      <c r="U43" s="1" t="s">
        <v>1018</v>
      </c>
      <c r="V43" s="1" t="s">
        <v>1182</v>
      </c>
    </row>
    <row r="44" s="1" customFormat="1" spans="1:22">
      <c r="A44" s="3">
        <v>999229271761667</v>
      </c>
      <c r="B44" s="1" t="s">
        <v>1217</v>
      </c>
      <c r="C44" s="1" t="s">
        <v>1258</v>
      </c>
      <c r="D44" s="1" t="s">
        <v>1259</v>
      </c>
      <c r="E44" s="1" t="s">
        <v>1260</v>
      </c>
      <c r="F44" s="1" t="s">
        <v>1043</v>
      </c>
      <c r="G44" s="1" t="s">
        <v>1047</v>
      </c>
      <c r="H44" s="1" t="s">
        <v>1048</v>
      </c>
      <c r="I44" s="1" t="s">
        <v>1261</v>
      </c>
      <c r="J44" s="1" t="s">
        <v>1050</v>
      </c>
      <c r="K44" s="1" t="s">
        <v>1261</v>
      </c>
      <c r="L44" s="1" t="s">
        <v>1261</v>
      </c>
      <c r="M44" s="1" t="s">
        <v>1051</v>
      </c>
      <c r="N44" s="1" t="s">
        <v>1051</v>
      </c>
      <c r="O44" s="1" t="s">
        <v>1052</v>
      </c>
      <c r="P44" s="1" t="s">
        <v>1053</v>
      </c>
      <c r="Q44" s="1" t="s">
        <v>1054</v>
      </c>
      <c r="R44" s="1" t="s">
        <v>1262</v>
      </c>
      <c r="S44" s="1" t="s">
        <v>1056</v>
      </c>
      <c r="T44" s="1" t="s">
        <v>1057</v>
      </c>
      <c r="U44" s="1" t="s">
        <v>1018</v>
      </c>
      <c r="V44" s="1" t="s">
        <v>1080</v>
      </c>
    </row>
    <row r="45" s="1" customFormat="1" spans="1:22">
      <c r="A45" s="3">
        <v>999229267011872</v>
      </c>
      <c r="B45" s="1" t="s">
        <v>1217</v>
      </c>
      <c r="C45" s="1" t="s">
        <v>1263</v>
      </c>
      <c r="D45" s="1" t="s">
        <v>1264</v>
      </c>
      <c r="E45" s="1" t="s">
        <v>1265</v>
      </c>
      <c r="F45" s="1" t="s">
        <v>1158</v>
      </c>
      <c r="G45" s="1" t="s">
        <v>1047</v>
      </c>
      <c r="H45" s="1" t="s">
        <v>1048</v>
      </c>
      <c r="I45" s="1" t="s">
        <v>1266</v>
      </c>
      <c r="J45" s="1" t="s">
        <v>1050</v>
      </c>
      <c r="K45" s="1" t="s">
        <v>1266</v>
      </c>
      <c r="L45" s="1" t="s">
        <v>1266</v>
      </c>
      <c r="M45" s="1" t="s">
        <v>1051</v>
      </c>
      <c r="N45" s="1" t="s">
        <v>1051</v>
      </c>
      <c r="O45" s="1" t="s">
        <v>1052</v>
      </c>
      <c r="P45" s="1" t="s">
        <v>1053</v>
      </c>
      <c r="Q45" s="1" t="s">
        <v>1054</v>
      </c>
      <c r="R45" s="1" t="s">
        <v>1267</v>
      </c>
      <c r="S45" s="1" t="s">
        <v>1056</v>
      </c>
      <c r="T45" s="1" t="s">
        <v>1057</v>
      </c>
      <c r="U45" s="1" t="s">
        <v>1018</v>
      </c>
      <c r="V45" s="1" t="s">
        <v>1058</v>
      </c>
    </row>
    <row r="46" s="1" customFormat="1" spans="1:22">
      <c r="A46" s="3">
        <v>999229264866518</v>
      </c>
      <c r="B46" s="1" t="s">
        <v>1217</v>
      </c>
      <c r="C46" s="1" t="s">
        <v>1268</v>
      </c>
      <c r="D46" s="1" t="s">
        <v>1269</v>
      </c>
      <c r="E46" s="1" t="s">
        <v>1270</v>
      </c>
      <c r="F46" s="1" t="s">
        <v>1158</v>
      </c>
      <c r="G46" s="1" t="s">
        <v>1047</v>
      </c>
      <c r="H46" s="1" t="s">
        <v>1048</v>
      </c>
      <c r="I46" s="1" t="s">
        <v>1271</v>
      </c>
      <c r="J46" s="1" t="s">
        <v>1050</v>
      </c>
      <c r="K46" s="1" t="s">
        <v>1271</v>
      </c>
      <c r="L46" s="1" t="s">
        <v>1271</v>
      </c>
      <c r="M46" s="1" t="s">
        <v>1051</v>
      </c>
      <c r="N46" s="1" t="s">
        <v>1051</v>
      </c>
      <c r="O46" s="1" t="s">
        <v>1052</v>
      </c>
      <c r="P46" s="1" t="s">
        <v>1053</v>
      </c>
      <c r="Q46" s="1" t="s">
        <v>1054</v>
      </c>
      <c r="R46" s="1" t="s">
        <v>1272</v>
      </c>
      <c r="S46" s="1" t="s">
        <v>1056</v>
      </c>
      <c r="T46" s="1" t="s">
        <v>1057</v>
      </c>
      <c r="U46" s="1" t="s">
        <v>1018</v>
      </c>
      <c r="V46" s="1" t="s">
        <v>1069</v>
      </c>
    </row>
    <row r="47" s="1" customFormat="1" spans="1:22">
      <c r="A47" s="3">
        <v>999228776302428</v>
      </c>
      <c r="B47" s="1" t="s">
        <v>1273</v>
      </c>
      <c r="C47" s="1" t="s">
        <v>1274</v>
      </c>
      <c r="D47" s="1" t="s">
        <v>1111</v>
      </c>
      <c r="E47" s="1" t="s">
        <v>1275</v>
      </c>
      <c r="F47" s="1" t="s">
        <v>1158</v>
      </c>
      <c r="G47" s="1" t="s">
        <v>1047</v>
      </c>
      <c r="H47" s="1" t="s">
        <v>1048</v>
      </c>
      <c r="I47" s="1" t="s">
        <v>1276</v>
      </c>
      <c r="J47" s="1" t="s">
        <v>1050</v>
      </c>
      <c r="K47" s="1" t="s">
        <v>1276</v>
      </c>
      <c r="L47" s="1" t="s">
        <v>1276</v>
      </c>
      <c r="M47" s="1" t="s">
        <v>1051</v>
      </c>
      <c r="N47" s="1" t="s">
        <v>1051</v>
      </c>
      <c r="O47" s="1" t="s">
        <v>1052</v>
      </c>
      <c r="P47" s="1" t="s">
        <v>1053</v>
      </c>
      <c r="Q47" s="1" t="s">
        <v>1054</v>
      </c>
      <c r="R47" s="1" t="s">
        <v>1277</v>
      </c>
      <c r="S47" s="1" t="s">
        <v>1056</v>
      </c>
      <c r="T47" s="1" t="s">
        <v>1057</v>
      </c>
      <c r="U47" s="1" t="s">
        <v>1018</v>
      </c>
      <c r="V47" s="1" t="s">
        <v>1058</v>
      </c>
    </row>
    <row r="48" s="1" customFormat="1" spans="1:22">
      <c r="A48" s="3">
        <v>999228775717575</v>
      </c>
      <c r="B48" s="1" t="s">
        <v>1273</v>
      </c>
      <c r="C48" s="1" t="s">
        <v>1278</v>
      </c>
      <c r="D48" s="1" t="s">
        <v>1279</v>
      </c>
      <c r="E48" s="1" t="s">
        <v>1280</v>
      </c>
      <c r="F48" s="1" t="s">
        <v>1158</v>
      </c>
      <c r="G48" s="1" t="s">
        <v>1047</v>
      </c>
      <c r="H48" s="1" t="s">
        <v>1048</v>
      </c>
      <c r="I48" s="1" t="s">
        <v>1281</v>
      </c>
      <c r="J48" s="1" t="s">
        <v>1050</v>
      </c>
      <c r="K48" s="1" t="s">
        <v>1281</v>
      </c>
      <c r="L48" s="1" t="s">
        <v>1281</v>
      </c>
      <c r="M48" s="1" t="s">
        <v>1051</v>
      </c>
      <c r="N48" s="1" t="s">
        <v>1051</v>
      </c>
      <c r="O48" s="1" t="s">
        <v>1052</v>
      </c>
      <c r="P48" s="1" t="s">
        <v>1053</v>
      </c>
      <c r="Q48" s="1" t="s">
        <v>1054</v>
      </c>
      <c r="R48" s="1" t="s">
        <v>1282</v>
      </c>
      <c r="S48" s="1" t="s">
        <v>1056</v>
      </c>
      <c r="T48" s="1" t="s">
        <v>1057</v>
      </c>
      <c r="U48" s="1" t="s">
        <v>1018</v>
      </c>
      <c r="V48" s="1" t="s">
        <v>1182</v>
      </c>
    </row>
    <row r="49" s="1" customFormat="1" spans="1:22">
      <c r="A49" s="3">
        <v>999228772995986</v>
      </c>
      <c r="B49" s="1" t="s">
        <v>1273</v>
      </c>
      <c r="C49" s="1" t="s">
        <v>1283</v>
      </c>
      <c r="D49" s="1" t="s">
        <v>1284</v>
      </c>
      <c r="E49" s="1" t="s">
        <v>1285</v>
      </c>
      <c r="F49" s="1" t="s">
        <v>1109</v>
      </c>
      <c r="G49" s="1" t="s">
        <v>1047</v>
      </c>
      <c r="H49" s="1" t="s">
        <v>1048</v>
      </c>
      <c r="I49" s="1" t="s">
        <v>1286</v>
      </c>
      <c r="J49" s="1" t="s">
        <v>1050</v>
      </c>
      <c r="K49" s="1" t="s">
        <v>1286</v>
      </c>
      <c r="L49" s="1" t="s">
        <v>1286</v>
      </c>
      <c r="M49" s="1" t="s">
        <v>1051</v>
      </c>
      <c r="N49" s="1" t="s">
        <v>1051</v>
      </c>
      <c r="O49" s="1" t="s">
        <v>1052</v>
      </c>
      <c r="P49" s="1" t="s">
        <v>1053</v>
      </c>
      <c r="Q49" s="1" t="s">
        <v>1054</v>
      </c>
      <c r="R49" s="1" t="s">
        <v>1287</v>
      </c>
      <c r="S49" s="1" t="s">
        <v>1056</v>
      </c>
      <c r="T49" s="1" t="s">
        <v>1057</v>
      </c>
      <c r="U49" s="1" t="s">
        <v>1018</v>
      </c>
      <c r="V49" s="1" t="s">
        <v>1069</v>
      </c>
    </row>
    <row r="50" s="1" customFormat="1" spans="1:22">
      <c r="A50" s="3">
        <v>999228771402624</v>
      </c>
      <c r="B50" s="1" t="s">
        <v>1273</v>
      </c>
      <c r="C50" s="1" t="s">
        <v>1288</v>
      </c>
      <c r="D50" s="1" t="s">
        <v>1289</v>
      </c>
      <c r="E50" s="1" t="s">
        <v>1290</v>
      </c>
      <c r="F50" s="1" t="s">
        <v>1043</v>
      </c>
      <c r="G50" s="1" t="s">
        <v>1047</v>
      </c>
      <c r="H50" s="1" t="s">
        <v>1048</v>
      </c>
      <c r="I50" s="1" t="s">
        <v>1291</v>
      </c>
      <c r="J50" s="1" t="s">
        <v>1050</v>
      </c>
      <c r="K50" s="1" t="s">
        <v>1291</v>
      </c>
      <c r="L50" s="1" t="s">
        <v>1291</v>
      </c>
      <c r="M50" s="1" t="s">
        <v>1051</v>
      </c>
      <c r="N50" s="1" t="s">
        <v>1051</v>
      </c>
      <c r="O50" s="1" t="s">
        <v>1052</v>
      </c>
      <c r="P50" s="1" t="s">
        <v>1053</v>
      </c>
      <c r="Q50" s="1" t="s">
        <v>1054</v>
      </c>
      <c r="R50" s="1" t="s">
        <v>1292</v>
      </c>
      <c r="S50" s="1" t="s">
        <v>1056</v>
      </c>
      <c r="T50" s="1" t="s">
        <v>1057</v>
      </c>
      <c r="U50" s="1" t="s">
        <v>1018</v>
      </c>
      <c r="V50" s="1" t="s">
        <v>1080</v>
      </c>
    </row>
    <row r="51" s="1" customFormat="1" spans="1:22">
      <c r="A51" s="3">
        <v>999228767321380</v>
      </c>
      <c r="B51" s="1" t="s">
        <v>1273</v>
      </c>
      <c r="C51" s="1" t="s">
        <v>1293</v>
      </c>
      <c r="D51" s="1" t="s">
        <v>1294</v>
      </c>
      <c r="E51" s="1" t="s">
        <v>1295</v>
      </c>
      <c r="F51" s="1" t="s">
        <v>1043</v>
      </c>
      <c r="G51" s="1" t="s">
        <v>1047</v>
      </c>
      <c r="H51" s="1" t="s">
        <v>1048</v>
      </c>
      <c r="I51" s="1" t="s">
        <v>1296</v>
      </c>
      <c r="J51" s="1" t="s">
        <v>1050</v>
      </c>
      <c r="K51" s="1" t="s">
        <v>1296</v>
      </c>
      <c r="L51" s="1" t="s">
        <v>1296</v>
      </c>
      <c r="M51" s="1" t="s">
        <v>1051</v>
      </c>
      <c r="N51" s="1" t="s">
        <v>1051</v>
      </c>
      <c r="O51" s="1" t="s">
        <v>1052</v>
      </c>
      <c r="P51" s="1" t="s">
        <v>1053</v>
      </c>
      <c r="Q51" s="1" t="s">
        <v>1054</v>
      </c>
      <c r="R51" s="1" t="s">
        <v>1297</v>
      </c>
      <c r="S51" s="1" t="s">
        <v>1056</v>
      </c>
      <c r="T51" s="1" t="s">
        <v>1057</v>
      </c>
      <c r="U51" s="1" t="s">
        <v>1018</v>
      </c>
      <c r="V51" s="1" t="s">
        <v>1080</v>
      </c>
    </row>
    <row r="52" s="1" customFormat="1" spans="1:22">
      <c r="A52" s="3">
        <v>999228766303972</v>
      </c>
      <c r="B52" s="1" t="s">
        <v>1273</v>
      </c>
      <c r="C52" s="1" t="s">
        <v>1298</v>
      </c>
      <c r="D52" s="1" t="s">
        <v>1299</v>
      </c>
      <c r="E52" s="1" t="s">
        <v>1300</v>
      </c>
      <c r="F52" s="1" t="s">
        <v>1043</v>
      </c>
      <c r="G52" s="1" t="s">
        <v>1047</v>
      </c>
      <c r="H52" s="1" t="s">
        <v>1048</v>
      </c>
      <c r="I52" s="1" t="s">
        <v>1301</v>
      </c>
      <c r="J52" s="1" t="s">
        <v>1050</v>
      </c>
      <c r="K52" s="1" t="s">
        <v>1301</v>
      </c>
      <c r="L52" s="1" t="s">
        <v>1301</v>
      </c>
      <c r="M52" s="1" t="s">
        <v>1051</v>
      </c>
      <c r="N52" s="1" t="s">
        <v>1051</v>
      </c>
      <c r="O52" s="1" t="s">
        <v>1052</v>
      </c>
      <c r="P52" s="1" t="s">
        <v>1053</v>
      </c>
      <c r="Q52" s="1" t="s">
        <v>1054</v>
      </c>
      <c r="R52" s="1" t="s">
        <v>1302</v>
      </c>
      <c r="S52" s="1" t="s">
        <v>1056</v>
      </c>
      <c r="T52" s="1" t="s">
        <v>1057</v>
      </c>
      <c r="U52" s="1" t="s">
        <v>1018</v>
      </c>
      <c r="V52" s="1" t="s">
        <v>1182</v>
      </c>
    </row>
    <row r="53" s="1" customFormat="1" spans="1:22">
      <c r="A53" s="3">
        <v>999228766159845</v>
      </c>
      <c r="B53" s="1" t="s">
        <v>1273</v>
      </c>
      <c r="C53" s="1" t="s">
        <v>1303</v>
      </c>
      <c r="D53" s="1" t="s">
        <v>1213</v>
      </c>
      <c r="E53" s="1" t="s">
        <v>1304</v>
      </c>
      <c r="F53" s="1" t="s">
        <v>1217</v>
      </c>
      <c r="G53" s="1" t="s">
        <v>1047</v>
      </c>
      <c r="H53" s="1" t="s">
        <v>1048</v>
      </c>
      <c r="I53" s="1" t="s">
        <v>1305</v>
      </c>
      <c r="J53" s="1" t="s">
        <v>1050</v>
      </c>
      <c r="K53" s="1" t="s">
        <v>1305</v>
      </c>
      <c r="L53" s="1" t="s">
        <v>1305</v>
      </c>
      <c r="M53" s="1" t="s">
        <v>1051</v>
      </c>
      <c r="N53" s="1" t="s">
        <v>1051</v>
      </c>
      <c r="O53" s="1" t="s">
        <v>1052</v>
      </c>
      <c r="P53" s="1" t="s">
        <v>1053</v>
      </c>
      <c r="Q53" s="1" t="s">
        <v>1054</v>
      </c>
      <c r="R53" s="1" t="s">
        <v>1306</v>
      </c>
      <c r="S53" s="1" t="s">
        <v>1056</v>
      </c>
      <c r="T53" s="1" t="s">
        <v>1057</v>
      </c>
      <c r="U53" s="1" t="s">
        <v>1018</v>
      </c>
      <c r="V53" s="1" t="s">
        <v>1058</v>
      </c>
    </row>
    <row r="54" s="1" customFormat="1" spans="1:22">
      <c r="A54" s="3">
        <v>999228765978107</v>
      </c>
      <c r="B54" s="1" t="s">
        <v>1273</v>
      </c>
      <c r="C54" s="1" t="s">
        <v>1307</v>
      </c>
      <c r="D54" s="1" t="s">
        <v>1308</v>
      </c>
      <c r="E54" s="1" t="s">
        <v>1309</v>
      </c>
      <c r="F54" s="1" t="s">
        <v>1043</v>
      </c>
      <c r="G54" s="1" t="s">
        <v>1047</v>
      </c>
      <c r="H54" s="1" t="s">
        <v>1048</v>
      </c>
      <c r="I54" s="1" t="s">
        <v>1310</v>
      </c>
      <c r="J54" s="1" t="s">
        <v>1050</v>
      </c>
      <c r="K54" s="1" t="s">
        <v>1310</v>
      </c>
      <c r="L54" s="1" t="s">
        <v>1310</v>
      </c>
      <c r="M54" s="1" t="s">
        <v>1051</v>
      </c>
      <c r="N54" s="1" t="s">
        <v>1051</v>
      </c>
      <c r="O54" s="1" t="s">
        <v>1052</v>
      </c>
      <c r="P54" s="1" t="s">
        <v>1053</v>
      </c>
      <c r="Q54" s="1" t="s">
        <v>1054</v>
      </c>
      <c r="R54" s="1" t="s">
        <v>1311</v>
      </c>
      <c r="S54" s="1" t="s">
        <v>1056</v>
      </c>
      <c r="T54" s="1" t="s">
        <v>1057</v>
      </c>
      <c r="U54" s="1" t="s">
        <v>1018</v>
      </c>
      <c r="V54" s="1" t="s">
        <v>1058</v>
      </c>
    </row>
    <row r="55" s="1" customFormat="1" spans="1:22">
      <c r="A55" s="3">
        <v>999228764980511</v>
      </c>
      <c r="B55" s="1" t="s">
        <v>1273</v>
      </c>
      <c r="C55" s="1" t="s">
        <v>1312</v>
      </c>
      <c r="D55" s="1" t="s">
        <v>1082</v>
      </c>
      <c r="E55" s="1" t="s">
        <v>1313</v>
      </c>
      <c r="F55" s="1" t="s">
        <v>1109</v>
      </c>
      <c r="G55" s="1" t="s">
        <v>1047</v>
      </c>
      <c r="H55" s="1" t="s">
        <v>1048</v>
      </c>
      <c r="I55" s="1" t="s">
        <v>1314</v>
      </c>
      <c r="J55" s="1" t="s">
        <v>1050</v>
      </c>
      <c r="K55" s="1" t="s">
        <v>1314</v>
      </c>
      <c r="L55" s="1" t="s">
        <v>1314</v>
      </c>
      <c r="M55" s="1" t="s">
        <v>1051</v>
      </c>
      <c r="N55" s="1" t="s">
        <v>1051</v>
      </c>
      <c r="O55" s="1" t="s">
        <v>1052</v>
      </c>
      <c r="P55" s="1" t="s">
        <v>1053</v>
      </c>
      <c r="Q55" s="1" t="s">
        <v>1054</v>
      </c>
      <c r="R55" s="1" t="s">
        <v>1315</v>
      </c>
      <c r="S55" s="1" t="s">
        <v>1056</v>
      </c>
      <c r="T55" s="1" t="s">
        <v>1057</v>
      </c>
      <c r="U55" s="1" t="s">
        <v>1018</v>
      </c>
      <c r="V55" s="1" t="s">
        <v>1058</v>
      </c>
    </row>
    <row r="56" s="1" customFormat="1" spans="1:22">
      <c r="A56" s="3">
        <v>999228760895926</v>
      </c>
      <c r="B56" s="1" t="s">
        <v>1273</v>
      </c>
      <c r="C56" s="1" t="s">
        <v>1316</v>
      </c>
      <c r="D56" s="1" t="s">
        <v>1317</v>
      </c>
      <c r="E56" s="1" t="s">
        <v>1318</v>
      </c>
      <c r="F56" s="1" t="s">
        <v>1109</v>
      </c>
      <c r="G56" s="1" t="s">
        <v>1047</v>
      </c>
      <c r="H56" s="1" t="s">
        <v>1048</v>
      </c>
      <c r="I56" s="1" t="s">
        <v>1319</v>
      </c>
      <c r="J56" s="1" t="s">
        <v>1050</v>
      </c>
      <c r="K56" s="1" t="s">
        <v>1319</v>
      </c>
      <c r="L56" s="1" t="s">
        <v>1319</v>
      </c>
      <c r="M56" s="1" t="s">
        <v>1051</v>
      </c>
      <c r="N56" s="1" t="s">
        <v>1051</v>
      </c>
      <c r="O56" s="1" t="s">
        <v>1052</v>
      </c>
      <c r="P56" s="1" t="s">
        <v>1053</v>
      </c>
      <c r="Q56" s="1" t="s">
        <v>1054</v>
      </c>
      <c r="R56" s="1" t="s">
        <v>1320</v>
      </c>
      <c r="S56" s="1" t="s">
        <v>1056</v>
      </c>
      <c r="T56" s="1" t="s">
        <v>1057</v>
      </c>
      <c r="U56" s="1" t="s">
        <v>1018</v>
      </c>
      <c r="V56" s="1" t="s">
        <v>1058</v>
      </c>
    </row>
    <row r="57" s="1" customFormat="1" spans="1:22">
      <c r="A57" s="3">
        <v>999228750307602</v>
      </c>
      <c r="B57" s="1" t="s">
        <v>1273</v>
      </c>
      <c r="C57" s="1" t="s">
        <v>1321</v>
      </c>
      <c r="D57" s="1" t="s">
        <v>1322</v>
      </c>
      <c r="E57" s="1" t="s">
        <v>1323</v>
      </c>
      <c r="F57" s="1" t="s">
        <v>1217</v>
      </c>
      <c r="G57" s="1" t="s">
        <v>1047</v>
      </c>
      <c r="H57" s="1" t="s">
        <v>1048</v>
      </c>
      <c r="I57" s="1" t="s">
        <v>1324</v>
      </c>
      <c r="J57" s="1" t="s">
        <v>1050</v>
      </c>
      <c r="K57" s="1" t="s">
        <v>1324</v>
      </c>
      <c r="L57" s="1" t="s">
        <v>1324</v>
      </c>
      <c r="M57" s="1" t="s">
        <v>1051</v>
      </c>
      <c r="N57" s="1" t="s">
        <v>1051</v>
      </c>
      <c r="O57" s="1" t="s">
        <v>1052</v>
      </c>
      <c r="P57" s="1" t="s">
        <v>1053</v>
      </c>
      <c r="Q57" s="1" t="s">
        <v>1054</v>
      </c>
      <c r="R57" s="1" t="s">
        <v>1325</v>
      </c>
      <c r="S57" s="1" t="s">
        <v>1056</v>
      </c>
      <c r="T57" s="1" t="s">
        <v>1057</v>
      </c>
      <c r="U57" s="1" t="s">
        <v>1018</v>
      </c>
      <c r="V57" s="1" t="s">
        <v>1326</v>
      </c>
    </row>
    <row r="58" s="1" customFormat="1" spans="1:22">
      <c r="A58" s="3">
        <v>999228746128292</v>
      </c>
      <c r="B58" s="1" t="s">
        <v>1327</v>
      </c>
      <c r="C58" s="1" t="s">
        <v>1328</v>
      </c>
      <c r="D58" s="1" t="s">
        <v>1241</v>
      </c>
      <c r="E58" s="1" t="s">
        <v>1329</v>
      </c>
      <c r="F58" s="1" t="s">
        <v>1158</v>
      </c>
      <c r="G58" s="1" t="s">
        <v>1047</v>
      </c>
      <c r="H58" s="1" t="s">
        <v>1048</v>
      </c>
      <c r="I58" s="1" t="s">
        <v>1330</v>
      </c>
      <c r="J58" s="1" t="s">
        <v>1050</v>
      </c>
      <c r="K58" s="1" t="s">
        <v>1330</v>
      </c>
      <c r="L58" s="1" t="s">
        <v>1330</v>
      </c>
      <c r="M58" s="1" t="s">
        <v>1051</v>
      </c>
      <c r="N58" s="1" t="s">
        <v>1051</v>
      </c>
      <c r="O58" s="1" t="s">
        <v>1052</v>
      </c>
      <c r="P58" s="1" t="s">
        <v>1053</v>
      </c>
      <c r="Q58" s="1" t="s">
        <v>1054</v>
      </c>
      <c r="R58" s="1" t="s">
        <v>1331</v>
      </c>
      <c r="S58" s="1" t="s">
        <v>1056</v>
      </c>
      <c r="T58" s="1" t="s">
        <v>1057</v>
      </c>
      <c r="U58" s="1" t="s">
        <v>1018</v>
      </c>
      <c r="V58" s="1" t="s">
        <v>1182</v>
      </c>
    </row>
    <row r="59" s="1" customFormat="1" spans="1:22">
      <c r="A59" s="3">
        <v>28743608068</v>
      </c>
      <c r="B59" s="1" t="s">
        <v>1327</v>
      </c>
      <c r="C59" s="1" t="s">
        <v>1332</v>
      </c>
      <c r="D59" s="1" t="s">
        <v>1333</v>
      </c>
      <c r="E59" s="1" t="s">
        <v>1334</v>
      </c>
      <c r="F59" s="1" t="s">
        <v>1043</v>
      </c>
      <c r="G59" s="1" t="s">
        <v>1047</v>
      </c>
      <c r="H59" s="1" t="s">
        <v>1048</v>
      </c>
      <c r="I59" s="1" t="s">
        <v>1335</v>
      </c>
      <c r="J59" s="1" t="s">
        <v>1050</v>
      </c>
      <c r="K59" s="1" t="s">
        <v>1335</v>
      </c>
      <c r="L59" s="1" t="s">
        <v>1335</v>
      </c>
      <c r="M59" s="1" t="s">
        <v>1051</v>
      </c>
      <c r="N59" s="1" t="s">
        <v>1051</v>
      </c>
      <c r="O59" s="1" t="s">
        <v>1052</v>
      </c>
      <c r="P59" s="1" t="s">
        <v>1053</v>
      </c>
      <c r="Q59" s="1" t="s">
        <v>1054</v>
      </c>
      <c r="R59" s="1" t="s">
        <v>1336</v>
      </c>
      <c r="S59" s="1" t="s">
        <v>1056</v>
      </c>
      <c r="T59" s="1" t="s">
        <v>1057</v>
      </c>
      <c r="U59" s="1" t="s">
        <v>1018</v>
      </c>
      <c r="V59" s="1" t="s">
        <v>1058</v>
      </c>
    </row>
    <row r="60" s="1" customFormat="1" spans="1:22">
      <c r="A60" s="3">
        <v>999228740815032</v>
      </c>
      <c r="B60" s="1" t="s">
        <v>1327</v>
      </c>
      <c r="C60" s="1" t="s">
        <v>1337</v>
      </c>
      <c r="D60" s="1" t="s">
        <v>1338</v>
      </c>
      <c r="E60" s="1" t="s">
        <v>1339</v>
      </c>
      <c r="F60" s="1" t="s">
        <v>1043</v>
      </c>
      <c r="G60" s="1" t="s">
        <v>1047</v>
      </c>
      <c r="H60" s="1" t="s">
        <v>1048</v>
      </c>
      <c r="I60" s="1" t="s">
        <v>1340</v>
      </c>
      <c r="J60" s="1" t="s">
        <v>1050</v>
      </c>
      <c r="K60" s="1" t="s">
        <v>1340</v>
      </c>
      <c r="L60" s="1" t="s">
        <v>1340</v>
      </c>
      <c r="M60" s="1" t="s">
        <v>1051</v>
      </c>
      <c r="N60" s="1" t="s">
        <v>1051</v>
      </c>
      <c r="O60" s="1" t="s">
        <v>1052</v>
      </c>
      <c r="P60" s="1" t="s">
        <v>1053</v>
      </c>
      <c r="Q60" s="1" t="s">
        <v>1054</v>
      </c>
      <c r="R60" s="1" t="s">
        <v>1341</v>
      </c>
      <c r="S60" s="1" t="s">
        <v>1056</v>
      </c>
      <c r="T60" s="1" t="s">
        <v>1057</v>
      </c>
      <c r="U60" s="1" t="s">
        <v>1018</v>
      </c>
      <c r="V60" s="1" t="s">
        <v>1080</v>
      </c>
    </row>
    <row r="61" s="1" customFormat="1" spans="1:22">
      <c r="A61" s="3">
        <v>999228730617419</v>
      </c>
      <c r="B61" s="1" t="s">
        <v>1327</v>
      </c>
      <c r="C61" s="1" t="s">
        <v>1342</v>
      </c>
      <c r="D61" s="1" t="s">
        <v>1126</v>
      </c>
      <c r="E61" s="1" t="s">
        <v>1343</v>
      </c>
      <c r="F61" s="1" t="s">
        <v>1327</v>
      </c>
      <c r="G61" s="1" t="s">
        <v>1047</v>
      </c>
      <c r="H61" s="1" t="s">
        <v>1048</v>
      </c>
      <c r="I61" s="1" t="s">
        <v>1344</v>
      </c>
      <c r="J61" s="1" t="s">
        <v>1050</v>
      </c>
      <c r="K61" s="1" t="s">
        <v>1344</v>
      </c>
      <c r="L61" s="1" t="s">
        <v>1344</v>
      </c>
      <c r="M61" s="1" t="s">
        <v>1051</v>
      </c>
      <c r="N61" s="1" t="s">
        <v>1051</v>
      </c>
      <c r="O61" s="1" t="s">
        <v>1052</v>
      </c>
      <c r="P61" s="1" t="s">
        <v>1053</v>
      </c>
      <c r="Q61" s="1" t="s">
        <v>1054</v>
      </c>
      <c r="R61" s="1" t="s">
        <v>1345</v>
      </c>
      <c r="S61" s="1" t="s">
        <v>1056</v>
      </c>
      <c r="T61" s="1" t="s">
        <v>1057</v>
      </c>
      <c r="U61" s="1" t="s">
        <v>1018</v>
      </c>
      <c r="V61" s="1" t="s">
        <v>1058</v>
      </c>
    </row>
    <row r="62" s="1" customFormat="1" spans="1:22">
      <c r="A62" s="3">
        <v>999228726408947</v>
      </c>
      <c r="B62" s="1" t="s">
        <v>1327</v>
      </c>
      <c r="C62" s="1" t="s">
        <v>1346</v>
      </c>
      <c r="D62" s="1" t="s">
        <v>1322</v>
      </c>
      <c r="E62" s="1" t="s">
        <v>1347</v>
      </c>
      <c r="F62" s="1" t="s">
        <v>1217</v>
      </c>
      <c r="G62" s="1" t="s">
        <v>1047</v>
      </c>
      <c r="H62" s="1" t="s">
        <v>1048</v>
      </c>
      <c r="I62" s="1" t="s">
        <v>1348</v>
      </c>
      <c r="J62" s="1" t="s">
        <v>1050</v>
      </c>
      <c r="K62" s="1" t="s">
        <v>1348</v>
      </c>
      <c r="L62" s="1" t="s">
        <v>1348</v>
      </c>
      <c r="M62" s="1" t="s">
        <v>1051</v>
      </c>
      <c r="N62" s="1" t="s">
        <v>1051</v>
      </c>
      <c r="O62" s="1" t="s">
        <v>1052</v>
      </c>
      <c r="P62" s="1" t="s">
        <v>1053</v>
      </c>
      <c r="Q62" s="1" t="s">
        <v>1054</v>
      </c>
      <c r="R62" s="1" t="s">
        <v>1349</v>
      </c>
      <c r="S62" s="1" t="s">
        <v>1056</v>
      </c>
      <c r="T62" s="1" t="s">
        <v>1057</v>
      </c>
      <c r="U62" s="1" t="s">
        <v>1018</v>
      </c>
      <c r="V62" s="1" t="s">
        <v>1326</v>
      </c>
    </row>
    <row r="63" s="1" customFormat="1" spans="1:22">
      <c r="A63" s="3">
        <v>999228724755073</v>
      </c>
      <c r="B63" s="1" t="s">
        <v>1327</v>
      </c>
      <c r="C63" s="1" t="s">
        <v>1350</v>
      </c>
      <c r="D63" s="1" t="s">
        <v>1351</v>
      </c>
      <c r="E63" s="1" t="s">
        <v>1352</v>
      </c>
      <c r="F63" s="1" t="s">
        <v>1043</v>
      </c>
      <c r="G63" s="1" t="s">
        <v>1047</v>
      </c>
      <c r="H63" s="1" t="s">
        <v>1048</v>
      </c>
      <c r="I63" s="1" t="s">
        <v>1353</v>
      </c>
      <c r="J63" s="1" t="s">
        <v>1050</v>
      </c>
      <c r="K63" s="1" t="s">
        <v>1353</v>
      </c>
      <c r="L63" s="1" t="s">
        <v>1353</v>
      </c>
      <c r="M63" s="1" t="s">
        <v>1051</v>
      </c>
      <c r="N63" s="1" t="s">
        <v>1051</v>
      </c>
      <c r="O63" s="1" t="s">
        <v>1052</v>
      </c>
      <c r="P63" s="1" t="s">
        <v>1053</v>
      </c>
      <c r="Q63" s="1" t="s">
        <v>1054</v>
      </c>
      <c r="R63" s="1" t="s">
        <v>1354</v>
      </c>
      <c r="S63" s="1" t="s">
        <v>1056</v>
      </c>
      <c r="T63" s="1" t="s">
        <v>1057</v>
      </c>
      <c r="U63" s="1" t="s">
        <v>1018</v>
      </c>
      <c r="V63" s="1" t="s">
        <v>1058</v>
      </c>
    </row>
    <row r="64" s="1" customFormat="1" spans="1:22">
      <c r="A64" s="3">
        <v>999228717250095</v>
      </c>
      <c r="B64" s="1" t="s">
        <v>1327</v>
      </c>
      <c r="C64" s="1" t="s">
        <v>1355</v>
      </c>
      <c r="D64" s="1" t="s">
        <v>1322</v>
      </c>
      <c r="E64" s="1" t="s">
        <v>1356</v>
      </c>
      <c r="F64" s="1" t="s">
        <v>1217</v>
      </c>
      <c r="G64" s="1" t="s">
        <v>1047</v>
      </c>
      <c r="H64" s="1" t="s">
        <v>1048</v>
      </c>
      <c r="I64" s="1" t="s">
        <v>1357</v>
      </c>
      <c r="J64" s="1" t="s">
        <v>1050</v>
      </c>
      <c r="K64" s="1" t="s">
        <v>1357</v>
      </c>
      <c r="L64" s="1" t="s">
        <v>1357</v>
      </c>
      <c r="M64" s="1" t="s">
        <v>1051</v>
      </c>
      <c r="N64" s="1" t="s">
        <v>1051</v>
      </c>
      <c r="O64" s="1" t="s">
        <v>1052</v>
      </c>
      <c r="P64" s="1" t="s">
        <v>1053</v>
      </c>
      <c r="Q64" s="1" t="s">
        <v>1054</v>
      </c>
      <c r="R64" s="1" t="s">
        <v>1358</v>
      </c>
      <c r="S64" s="1" t="s">
        <v>1056</v>
      </c>
      <c r="T64" s="1" t="s">
        <v>1057</v>
      </c>
      <c r="U64" s="1" t="s">
        <v>1018</v>
      </c>
      <c r="V64" s="1" t="s">
        <v>1326</v>
      </c>
    </row>
    <row r="65" s="1" customFormat="1" spans="1:22">
      <c r="A65" s="3">
        <v>999228716455416</v>
      </c>
      <c r="B65" s="1" t="s">
        <v>1327</v>
      </c>
      <c r="C65" s="1" t="s">
        <v>1359</v>
      </c>
      <c r="D65" s="1" t="s">
        <v>1184</v>
      </c>
      <c r="E65" s="1" t="s">
        <v>1360</v>
      </c>
      <c r="F65" s="1" t="s">
        <v>1273</v>
      </c>
      <c r="G65" s="1" t="s">
        <v>1047</v>
      </c>
      <c r="H65" s="1" t="s">
        <v>1048</v>
      </c>
      <c r="I65" s="1" t="s">
        <v>1361</v>
      </c>
      <c r="J65" s="1" t="s">
        <v>1050</v>
      </c>
      <c r="K65" s="1" t="s">
        <v>1361</v>
      </c>
      <c r="L65" s="1" t="s">
        <v>1361</v>
      </c>
      <c r="M65" s="1" t="s">
        <v>1051</v>
      </c>
      <c r="N65" s="1" t="s">
        <v>1051</v>
      </c>
      <c r="O65" s="1" t="s">
        <v>1052</v>
      </c>
      <c r="P65" s="1" t="s">
        <v>1053</v>
      </c>
      <c r="Q65" s="1" t="s">
        <v>1054</v>
      </c>
      <c r="R65" s="1" t="s">
        <v>1362</v>
      </c>
      <c r="S65" s="1" t="s">
        <v>1056</v>
      </c>
      <c r="T65" s="1" t="s">
        <v>1057</v>
      </c>
      <c r="U65" s="1" t="s">
        <v>1018</v>
      </c>
      <c r="V65" s="1" t="s">
        <v>1058</v>
      </c>
    </row>
    <row r="66" s="1" customFormat="1" spans="1:22">
      <c r="A66" s="3">
        <v>999228715810134</v>
      </c>
      <c r="B66" s="1" t="s">
        <v>1363</v>
      </c>
      <c r="C66" s="1" t="s">
        <v>1364</v>
      </c>
      <c r="D66" s="1" t="s">
        <v>1365</v>
      </c>
      <c r="E66" s="1" t="s">
        <v>1366</v>
      </c>
      <c r="F66" s="1" t="s">
        <v>1217</v>
      </c>
      <c r="G66" s="1" t="s">
        <v>1047</v>
      </c>
      <c r="H66" s="1" t="s">
        <v>1048</v>
      </c>
      <c r="I66" s="1" t="s">
        <v>1367</v>
      </c>
      <c r="J66" s="1" t="s">
        <v>1050</v>
      </c>
      <c r="K66" s="1" t="s">
        <v>1367</v>
      </c>
      <c r="L66" s="1" t="s">
        <v>1367</v>
      </c>
      <c r="M66" s="1" t="s">
        <v>1051</v>
      </c>
      <c r="N66" s="1" t="s">
        <v>1051</v>
      </c>
      <c r="O66" s="1" t="s">
        <v>1052</v>
      </c>
      <c r="P66" s="1" t="s">
        <v>1053</v>
      </c>
      <c r="Q66" s="1" t="s">
        <v>1054</v>
      </c>
      <c r="R66" s="1" t="s">
        <v>1368</v>
      </c>
      <c r="S66" s="1" t="s">
        <v>1056</v>
      </c>
      <c r="T66" s="1" t="s">
        <v>1057</v>
      </c>
      <c r="U66" s="1" t="s">
        <v>1018</v>
      </c>
      <c r="V66" s="1" t="s">
        <v>1058</v>
      </c>
    </row>
    <row r="67" s="1" customFormat="1" spans="1:22">
      <c r="A67" s="3">
        <v>999228714305321</v>
      </c>
      <c r="B67" s="1" t="s">
        <v>1363</v>
      </c>
      <c r="C67" s="1" t="s">
        <v>1369</v>
      </c>
      <c r="D67" s="1" t="s">
        <v>1370</v>
      </c>
      <c r="E67" s="1" t="s">
        <v>1371</v>
      </c>
      <c r="F67" s="1" t="s">
        <v>1043</v>
      </c>
      <c r="G67" s="1" t="s">
        <v>1047</v>
      </c>
      <c r="H67" s="1" t="s">
        <v>1048</v>
      </c>
      <c r="I67" s="1" t="s">
        <v>1372</v>
      </c>
      <c r="J67" s="1" t="s">
        <v>1050</v>
      </c>
      <c r="K67" s="1" t="s">
        <v>1372</v>
      </c>
      <c r="L67" s="1" t="s">
        <v>1372</v>
      </c>
      <c r="M67" s="1" t="s">
        <v>1051</v>
      </c>
      <c r="N67" s="1" t="s">
        <v>1051</v>
      </c>
      <c r="O67" s="1" t="s">
        <v>1052</v>
      </c>
      <c r="P67" s="1" t="s">
        <v>1053</v>
      </c>
      <c r="Q67" s="1" t="s">
        <v>1054</v>
      </c>
      <c r="R67" s="1" t="s">
        <v>1373</v>
      </c>
      <c r="S67" s="1" t="s">
        <v>1056</v>
      </c>
      <c r="T67" s="1" t="s">
        <v>1057</v>
      </c>
      <c r="U67" s="1" t="s">
        <v>1018</v>
      </c>
      <c r="V67" s="1" t="s">
        <v>1058</v>
      </c>
    </row>
    <row r="68" s="1" customFormat="1" spans="1:22">
      <c r="A68" s="3">
        <v>999228705123040</v>
      </c>
      <c r="B68" s="1" t="s">
        <v>1363</v>
      </c>
      <c r="C68" s="1" t="s">
        <v>1374</v>
      </c>
      <c r="D68" s="1" t="s">
        <v>1375</v>
      </c>
      <c r="E68" s="1" t="s">
        <v>1376</v>
      </c>
      <c r="F68" s="1" t="s">
        <v>1273</v>
      </c>
      <c r="G68" s="1" t="s">
        <v>1047</v>
      </c>
      <c r="H68" s="1" t="s">
        <v>1048</v>
      </c>
      <c r="I68" s="1" t="s">
        <v>1377</v>
      </c>
      <c r="J68" s="1" t="s">
        <v>1050</v>
      </c>
      <c r="K68" s="1" t="s">
        <v>1377</v>
      </c>
      <c r="L68" s="1" t="s">
        <v>1377</v>
      </c>
      <c r="M68" s="1" t="s">
        <v>1051</v>
      </c>
      <c r="N68" s="1" t="s">
        <v>1051</v>
      </c>
      <c r="O68" s="1" t="s">
        <v>1052</v>
      </c>
      <c r="P68" s="1" t="s">
        <v>1053</v>
      </c>
      <c r="Q68" s="1" t="s">
        <v>1054</v>
      </c>
      <c r="R68" s="1" t="s">
        <v>1378</v>
      </c>
      <c r="S68" s="1" t="s">
        <v>1056</v>
      </c>
      <c r="T68" s="1" t="s">
        <v>1057</v>
      </c>
      <c r="U68" s="1" t="s">
        <v>1018</v>
      </c>
      <c r="V68" s="1" t="s">
        <v>1058</v>
      </c>
    </row>
    <row r="69" s="1" customFormat="1" spans="1:22">
      <c r="A69" s="3">
        <v>999228700420337</v>
      </c>
      <c r="B69" s="1" t="s">
        <v>1363</v>
      </c>
      <c r="C69" s="1" t="s">
        <v>1379</v>
      </c>
      <c r="D69" s="1" t="s">
        <v>1380</v>
      </c>
      <c r="E69" s="1" t="s">
        <v>1381</v>
      </c>
      <c r="F69" s="1" t="s">
        <v>1158</v>
      </c>
      <c r="G69" s="1" t="s">
        <v>1047</v>
      </c>
      <c r="H69" s="1" t="s">
        <v>1048</v>
      </c>
      <c r="I69" s="1" t="s">
        <v>1382</v>
      </c>
      <c r="J69" s="1" t="s">
        <v>1050</v>
      </c>
      <c r="K69" s="1" t="s">
        <v>1382</v>
      </c>
      <c r="L69" s="1" t="s">
        <v>1382</v>
      </c>
      <c r="M69" s="1" t="s">
        <v>1051</v>
      </c>
      <c r="N69" s="1" t="s">
        <v>1051</v>
      </c>
      <c r="O69" s="1" t="s">
        <v>1052</v>
      </c>
      <c r="P69" s="1" t="s">
        <v>1053</v>
      </c>
      <c r="Q69" s="1" t="s">
        <v>1054</v>
      </c>
      <c r="R69" s="1" t="s">
        <v>1383</v>
      </c>
      <c r="S69" s="1" t="s">
        <v>1056</v>
      </c>
      <c r="T69" s="1" t="s">
        <v>1057</v>
      </c>
      <c r="U69" s="1" t="s">
        <v>1018</v>
      </c>
      <c r="V69" s="1" t="s">
        <v>1058</v>
      </c>
    </row>
    <row r="70" s="1" customFormat="1" spans="1:22">
      <c r="A70" s="3">
        <v>999228697571429</v>
      </c>
      <c r="B70" s="1" t="s">
        <v>1363</v>
      </c>
      <c r="C70" s="1" t="s">
        <v>1384</v>
      </c>
      <c r="D70" s="1" t="s">
        <v>1385</v>
      </c>
      <c r="E70" s="1" t="s">
        <v>1386</v>
      </c>
      <c r="F70" s="1" t="s">
        <v>1158</v>
      </c>
      <c r="G70" s="1" t="s">
        <v>1047</v>
      </c>
      <c r="H70" s="1" t="s">
        <v>1048</v>
      </c>
      <c r="I70" s="1" t="s">
        <v>1387</v>
      </c>
      <c r="J70" s="1" t="s">
        <v>1050</v>
      </c>
      <c r="K70" s="1" t="s">
        <v>1387</v>
      </c>
      <c r="L70" s="1" t="s">
        <v>1387</v>
      </c>
      <c r="M70" s="1" t="s">
        <v>1051</v>
      </c>
      <c r="N70" s="1" t="s">
        <v>1051</v>
      </c>
      <c r="O70" s="1" t="s">
        <v>1052</v>
      </c>
      <c r="P70" s="1" t="s">
        <v>1053</v>
      </c>
      <c r="Q70" s="1" t="s">
        <v>1054</v>
      </c>
      <c r="R70" s="1" t="s">
        <v>1388</v>
      </c>
      <c r="S70" s="1" t="s">
        <v>1056</v>
      </c>
      <c r="T70" s="1" t="s">
        <v>1057</v>
      </c>
      <c r="U70" s="1" t="s">
        <v>1018</v>
      </c>
      <c r="V70" s="1" t="s">
        <v>1058</v>
      </c>
    </row>
    <row r="71" s="1" customFormat="1" spans="1:22">
      <c r="A71" s="3">
        <v>999228693651471</v>
      </c>
      <c r="B71" s="1" t="s">
        <v>1363</v>
      </c>
      <c r="C71" s="1" t="s">
        <v>1389</v>
      </c>
      <c r="D71" s="1" t="s">
        <v>1390</v>
      </c>
      <c r="E71" s="1" t="s">
        <v>1391</v>
      </c>
      <c r="F71" s="1" t="s">
        <v>1043</v>
      </c>
      <c r="G71" s="1" t="s">
        <v>1047</v>
      </c>
      <c r="H71" s="1" t="s">
        <v>1048</v>
      </c>
      <c r="I71" s="1" t="s">
        <v>1392</v>
      </c>
      <c r="J71" s="1" t="s">
        <v>1050</v>
      </c>
      <c r="K71" s="1" t="s">
        <v>1392</v>
      </c>
      <c r="L71" s="1" t="s">
        <v>1392</v>
      </c>
      <c r="M71" s="1" t="s">
        <v>1051</v>
      </c>
      <c r="N71" s="1" t="s">
        <v>1051</v>
      </c>
      <c r="O71" s="1" t="s">
        <v>1052</v>
      </c>
      <c r="P71" s="1" t="s">
        <v>1053</v>
      </c>
      <c r="Q71" s="1" t="s">
        <v>1054</v>
      </c>
      <c r="R71" s="1" t="s">
        <v>1393</v>
      </c>
      <c r="S71" s="1" t="s">
        <v>1056</v>
      </c>
      <c r="T71" s="1" t="s">
        <v>1057</v>
      </c>
      <c r="U71" s="1" t="s">
        <v>1018</v>
      </c>
      <c r="V71" s="1" t="s">
        <v>1069</v>
      </c>
    </row>
    <row r="72" s="1" customFormat="1" spans="1:22">
      <c r="A72" s="3">
        <v>999228693210492</v>
      </c>
      <c r="B72" s="1" t="s">
        <v>1363</v>
      </c>
      <c r="C72" s="1" t="s">
        <v>1394</v>
      </c>
      <c r="D72" s="1" t="s">
        <v>1395</v>
      </c>
      <c r="E72" s="1" t="s">
        <v>1396</v>
      </c>
      <c r="F72" s="1" t="s">
        <v>1109</v>
      </c>
      <c r="G72" s="1" t="s">
        <v>1047</v>
      </c>
      <c r="H72" s="1" t="s">
        <v>1048</v>
      </c>
      <c r="I72" s="1" t="s">
        <v>1397</v>
      </c>
      <c r="J72" s="1" t="s">
        <v>1050</v>
      </c>
      <c r="K72" s="1" t="s">
        <v>1397</v>
      </c>
      <c r="L72" s="1" t="s">
        <v>1397</v>
      </c>
      <c r="M72" s="1" t="s">
        <v>1051</v>
      </c>
      <c r="N72" s="1" t="s">
        <v>1051</v>
      </c>
      <c r="O72" s="1" t="s">
        <v>1052</v>
      </c>
      <c r="P72" s="1" t="s">
        <v>1053</v>
      </c>
      <c r="Q72" s="1" t="s">
        <v>1054</v>
      </c>
      <c r="R72" s="1" t="s">
        <v>1398</v>
      </c>
      <c r="S72" s="1" t="s">
        <v>1056</v>
      </c>
      <c r="T72" s="1" t="s">
        <v>1057</v>
      </c>
      <c r="U72" s="1" t="s">
        <v>1018</v>
      </c>
      <c r="V72" s="1" t="s">
        <v>1058</v>
      </c>
    </row>
    <row r="73" s="1" customFormat="1" spans="1:22">
      <c r="A73" s="3">
        <v>999228683930648</v>
      </c>
      <c r="B73" s="1" t="s">
        <v>1399</v>
      </c>
      <c r="C73" s="1" t="s">
        <v>1400</v>
      </c>
      <c r="D73" s="1" t="s">
        <v>1249</v>
      </c>
      <c r="E73" s="1" t="s">
        <v>1401</v>
      </c>
      <c r="F73" s="1" t="s">
        <v>1158</v>
      </c>
      <c r="G73" s="1" t="s">
        <v>1047</v>
      </c>
      <c r="H73" s="1" t="s">
        <v>1048</v>
      </c>
      <c r="I73" s="1" t="s">
        <v>1402</v>
      </c>
      <c r="J73" s="1" t="s">
        <v>1050</v>
      </c>
      <c r="K73" s="1" t="s">
        <v>1402</v>
      </c>
      <c r="L73" s="1" t="s">
        <v>1402</v>
      </c>
      <c r="M73" s="1" t="s">
        <v>1051</v>
      </c>
      <c r="N73" s="1" t="s">
        <v>1051</v>
      </c>
      <c r="O73" s="1" t="s">
        <v>1052</v>
      </c>
      <c r="P73" s="1" t="s">
        <v>1053</v>
      </c>
      <c r="Q73" s="1" t="s">
        <v>1054</v>
      </c>
      <c r="R73" s="1" t="s">
        <v>1403</v>
      </c>
      <c r="S73" s="1" t="s">
        <v>1056</v>
      </c>
      <c r="T73" s="1" t="s">
        <v>1057</v>
      </c>
      <c r="U73" s="1" t="s">
        <v>1018</v>
      </c>
      <c r="V73" s="1" t="s">
        <v>1080</v>
      </c>
    </row>
    <row r="74" s="1" customFormat="1" spans="1:22">
      <c r="A74" s="3">
        <v>999228683336522</v>
      </c>
      <c r="B74" s="1" t="s">
        <v>1399</v>
      </c>
      <c r="C74" s="1" t="s">
        <v>1404</v>
      </c>
      <c r="D74" s="1" t="s">
        <v>1405</v>
      </c>
      <c r="E74" s="1" t="s">
        <v>1406</v>
      </c>
      <c r="F74" s="1" t="s">
        <v>1043</v>
      </c>
      <c r="G74" s="1" t="s">
        <v>1047</v>
      </c>
      <c r="H74" s="1" t="s">
        <v>1048</v>
      </c>
      <c r="I74" s="1" t="s">
        <v>1407</v>
      </c>
      <c r="J74" s="1" t="s">
        <v>1050</v>
      </c>
      <c r="K74" s="1" t="s">
        <v>1407</v>
      </c>
      <c r="L74" s="1" t="s">
        <v>1407</v>
      </c>
      <c r="M74" s="1" t="s">
        <v>1051</v>
      </c>
      <c r="N74" s="1" t="s">
        <v>1051</v>
      </c>
      <c r="O74" s="1" t="s">
        <v>1052</v>
      </c>
      <c r="P74" s="1" t="s">
        <v>1053</v>
      </c>
      <c r="Q74" s="1" t="s">
        <v>1054</v>
      </c>
      <c r="R74" s="1" t="s">
        <v>1408</v>
      </c>
      <c r="S74" s="1" t="s">
        <v>1056</v>
      </c>
      <c r="T74" s="1" t="s">
        <v>1057</v>
      </c>
      <c r="U74" s="1" t="s">
        <v>1018</v>
      </c>
      <c r="V74" s="1" t="s">
        <v>1080</v>
      </c>
    </row>
    <row r="75" s="1" customFormat="1" spans="1:22">
      <c r="A75" s="3">
        <v>999228669708738</v>
      </c>
      <c r="B75" s="1" t="s">
        <v>1399</v>
      </c>
      <c r="C75" s="1" t="s">
        <v>1409</v>
      </c>
      <c r="D75" s="1" t="s">
        <v>1410</v>
      </c>
      <c r="E75" s="1" t="s">
        <v>1411</v>
      </c>
      <c r="F75" s="1" t="s">
        <v>1109</v>
      </c>
      <c r="G75" s="1" t="s">
        <v>1043</v>
      </c>
      <c r="H75" s="1" t="s">
        <v>1048</v>
      </c>
      <c r="I75" s="1" t="s">
        <v>1412</v>
      </c>
      <c r="J75" s="1" t="s">
        <v>1050</v>
      </c>
      <c r="K75" s="1" t="s">
        <v>1412</v>
      </c>
      <c r="L75" s="1" t="s">
        <v>1412</v>
      </c>
      <c r="M75" s="1" t="s">
        <v>1051</v>
      </c>
      <c r="N75" s="1" t="s">
        <v>1051</v>
      </c>
      <c r="O75" s="1" t="s">
        <v>1052</v>
      </c>
      <c r="P75" s="1" t="s">
        <v>1053</v>
      </c>
      <c r="Q75" s="1" t="s">
        <v>1054</v>
      </c>
      <c r="R75" s="1" t="s">
        <v>1413</v>
      </c>
      <c r="S75" s="1" t="s">
        <v>1056</v>
      </c>
      <c r="T75" s="1" t="s">
        <v>1057</v>
      </c>
      <c r="U75" s="1" t="s">
        <v>1018</v>
      </c>
      <c r="V75" s="1" t="s">
        <v>1080</v>
      </c>
    </row>
    <row r="76" s="1" customFormat="1" spans="1:22">
      <c r="A76" s="3">
        <v>999228664302097</v>
      </c>
      <c r="B76" s="1" t="s">
        <v>1414</v>
      </c>
      <c r="C76" s="1" t="s">
        <v>1415</v>
      </c>
      <c r="D76" s="1" t="s">
        <v>1390</v>
      </c>
      <c r="E76" s="1" t="s">
        <v>1416</v>
      </c>
      <c r="F76" s="1" t="s">
        <v>1043</v>
      </c>
      <c r="G76" s="1" t="s">
        <v>1047</v>
      </c>
      <c r="H76" s="1" t="s">
        <v>1048</v>
      </c>
      <c r="I76" s="1" t="s">
        <v>1417</v>
      </c>
      <c r="J76" s="1" t="s">
        <v>1050</v>
      </c>
      <c r="K76" s="1" t="s">
        <v>1417</v>
      </c>
      <c r="L76" s="1" t="s">
        <v>1417</v>
      </c>
      <c r="M76" s="1" t="s">
        <v>1051</v>
      </c>
      <c r="N76" s="1" t="s">
        <v>1051</v>
      </c>
      <c r="O76" s="1" t="s">
        <v>1052</v>
      </c>
      <c r="P76" s="1" t="s">
        <v>1053</v>
      </c>
      <c r="Q76" s="1" t="s">
        <v>1054</v>
      </c>
      <c r="R76" s="1" t="s">
        <v>1418</v>
      </c>
      <c r="S76" s="1" t="s">
        <v>1056</v>
      </c>
      <c r="T76" s="1" t="s">
        <v>1057</v>
      </c>
      <c r="U76" s="1" t="s">
        <v>1018</v>
      </c>
      <c r="V76" s="1" t="s">
        <v>1069</v>
      </c>
    </row>
    <row r="77" s="1" customFormat="1" spans="1:22">
      <c r="A77" s="3">
        <v>999228648028653</v>
      </c>
      <c r="B77" s="1" t="s">
        <v>1414</v>
      </c>
      <c r="C77" s="1" t="s">
        <v>1419</v>
      </c>
      <c r="D77" s="1" t="s">
        <v>1420</v>
      </c>
      <c r="E77" s="1" t="s">
        <v>1421</v>
      </c>
      <c r="F77" s="1" t="s">
        <v>1043</v>
      </c>
      <c r="G77" s="1" t="s">
        <v>1047</v>
      </c>
      <c r="H77" s="1" t="s">
        <v>1048</v>
      </c>
      <c r="I77" s="1" t="s">
        <v>1422</v>
      </c>
      <c r="J77" s="1" t="s">
        <v>1050</v>
      </c>
      <c r="K77" s="1" t="s">
        <v>1422</v>
      </c>
      <c r="L77" s="1" t="s">
        <v>1422</v>
      </c>
      <c r="M77" s="1" t="s">
        <v>1051</v>
      </c>
      <c r="N77" s="1" t="s">
        <v>1051</v>
      </c>
      <c r="O77" s="1" t="s">
        <v>1052</v>
      </c>
      <c r="P77" s="1" t="s">
        <v>1053</v>
      </c>
      <c r="Q77" s="1" t="s">
        <v>1054</v>
      </c>
      <c r="R77" s="1" t="s">
        <v>1423</v>
      </c>
      <c r="S77" s="1" t="s">
        <v>1056</v>
      </c>
      <c r="T77" s="1" t="s">
        <v>1057</v>
      </c>
      <c r="U77" s="1" t="s">
        <v>1018</v>
      </c>
      <c r="V77" s="1" t="s">
        <v>1424</v>
      </c>
    </row>
    <row r="78" s="1" customFormat="1" spans="1:22">
      <c r="A78" s="3">
        <v>999228641100789</v>
      </c>
      <c r="B78" s="1" t="s">
        <v>1414</v>
      </c>
      <c r="C78" s="1" t="s">
        <v>1425</v>
      </c>
      <c r="D78" s="1" t="s">
        <v>1184</v>
      </c>
      <c r="E78" s="1" t="s">
        <v>1426</v>
      </c>
      <c r="F78" s="1" t="s">
        <v>1217</v>
      </c>
      <c r="G78" s="1" t="s">
        <v>1047</v>
      </c>
      <c r="H78" s="1" t="s">
        <v>1048</v>
      </c>
      <c r="I78" s="1" t="s">
        <v>1427</v>
      </c>
      <c r="J78" s="1" t="s">
        <v>1050</v>
      </c>
      <c r="K78" s="1" t="s">
        <v>1427</v>
      </c>
      <c r="L78" s="1" t="s">
        <v>1427</v>
      </c>
      <c r="M78" s="1" t="s">
        <v>1051</v>
      </c>
      <c r="N78" s="1" t="s">
        <v>1051</v>
      </c>
      <c r="O78" s="1" t="s">
        <v>1052</v>
      </c>
      <c r="P78" s="1" t="s">
        <v>1053</v>
      </c>
      <c r="Q78" s="1" t="s">
        <v>1054</v>
      </c>
      <c r="R78" s="1" t="s">
        <v>1428</v>
      </c>
      <c r="S78" s="1" t="s">
        <v>1056</v>
      </c>
      <c r="T78" s="1" t="s">
        <v>1057</v>
      </c>
      <c r="U78" s="1" t="s">
        <v>1018</v>
      </c>
      <c r="V78" s="1" t="s">
        <v>1058</v>
      </c>
    </row>
    <row r="79" s="1" customFormat="1" spans="1:22">
      <c r="A79" s="3">
        <v>999228619716066</v>
      </c>
      <c r="B79" s="1" t="s">
        <v>1429</v>
      </c>
      <c r="C79" s="1" t="s">
        <v>1430</v>
      </c>
      <c r="D79" s="1" t="s">
        <v>1431</v>
      </c>
      <c r="E79" s="1" t="s">
        <v>1432</v>
      </c>
      <c r="F79" s="1" t="s">
        <v>1043</v>
      </c>
      <c r="G79" s="1" t="s">
        <v>1047</v>
      </c>
      <c r="H79" s="1" t="s">
        <v>1048</v>
      </c>
      <c r="I79" s="1" t="s">
        <v>1433</v>
      </c>
      <c r="J79" s="1" t="s">
        <v>1050</v>
      </c>
      <c r="K79" s="1" t="s">
        <v>1433</v>
      </c>
      <c r="L79" s="1" t="s">
        <v>1433</v>
      </c>
      <c r="M79" s="1" t="s">
        <v>1051</v>
      </c>
      <c r="N79" s="1" t="s">
        <v>1051</v>
      </c>
      <c r="O79" s="1" t="s">
        <v>1052</v>
      </c>
      <c r="P79" s="1" t="s">
        <v>1053</v>
      </c>
      <c r="Q79" s="1" t="s">
        <v>1054</v>
      </c>
      <c r="R79" s="1" t="s">
        <v>1434</v>
      </c>
      <c r="S79" s="1" t="s">
        <v>1056</v>
      </c>
      <c r="T79" s="1" t="s">
        <v>1057</v>
      </c>
      <c r="U79" s="1" t="s">
        <v>1018</v>
      </c>
      <c r="V79" s="1" t="s">
        <v>1326</v>
      </c>
    </row>
    <row r="80" s="1" customFormat="1" spans="1:22">
      <c r="A80" s="3">
        <v>999228618199736</v>
      </c>
      <c r="B80" s="1" t="s">
        <v>1429</v>
      </c>
      <c r="C80" s="1" t="s">
        <v>1435</v>
      </c>
      <c r="D80" s="1" t="s">
        <v>1254</v>
      </c>
      <c r="E80" s="1" t="s">
        <v>1436</v>
      </c>
      <c r="F80" s="1" t="s">
        <v>1217</v>
      </c>
      <c r="G80" s="1" t="s">
        <v>1047</v>
      </c>
      <c r="H80" s="1" t="s">
        <v>1048</v>
      </c>
      <c r="I80" s="1" t="s">
        <v>1437</v>
      </c>
      <c r="J80" s="1" t="s">
        <v>1050</v>
      </c>
      <c r="K80" s="1" t="s">
        <v>1437</v>
      </c>
      <c r="L80" s="1" t="s">
        <v>1437</v>
      </c>
      <c r="M80" s="1" t="s">
        <v>1051</v>
      </c>
      <c r="N80" s="1" t="s">
        <v>1051</v>
      </c>
      <c r="O80" s="1" t="s">
        <v>1052</v>
      </c>
      <c r="P80" s="1" t="s">
        <v>1053</v>
      </c>
      <c r="Q80" s="1" t="s">
        <v>1054</v>
      </c>
      <c r="R80" s="1" t="s">
        <v>1438</v>
      </c>
      <c r="S80" s="1" t="s">
        <v>1056</v>
      </c>
      <c r="T80" s="1" t="s">
        <v>1057</v>
      </c>
      <c r="U80" s="1" t="s">
        <v>1018</v>
      </c>
      <c r="V80" s="1" t="s">
        <v>1182</v>
      </c>
    </row>
    <row r="81" s="1" customFormat="1" spans="1:22">
      <c r="A81" s="3">
        <v>999228604350358</v>
      </c>
      <c r="B81" s="1" t="s">
        <v>1439</v>
      </c>
      <c r="C81" s="1" t="s">
        <v>1440</v>
      </c>
      <c r="D81" s="1" t="s">
        <v>1105</v>
      </c>
      <c r="E81" s="1" t="s">
        <v>1441</v>
      </c>
      <c r="F81" s="1" t="s">
        <v>1109</v>
      </c>
      <c r="G81" s="1" t="s">
        <v>1047</v>
      </c>
      <c r="H81" s="1" t="s">
        <v>1048</v>
      </c>
      <c r="I81" s="1" t="s">
        <v>1442</v>
      </c>
      <c r="J81" s="1" t="s">
        <v>1050</v>
      </c>
      <c r="K81" s="1" t="s">
        <v>1442</v>
      </c>
      <c r="L81" s="1" t="s">
        <v>1442</v>
      </c>
      <c r="M81" s="1" t="s">
        <v>1051</v>
      </c>
      <c r="N81" s="1" t="s">
        <v>1051</v>
      </c>
      <c r="O81" s="1" t="s">
        <v>1052</v>
      </c>
      <c r="P81" s="1" t="s">
        <v>1053</v>
      </c>
      <c r="Q81" s="1" t="s">
        <v>1054</v>
      </c>
      <c r="R81" s="1" t="s">
        <v>1443</v>
      </c>
      <c r="S81" s="1" t="s">
        <v>1056</v>
      </c>
      <c r="T81" s="1" t="s">
        <v>1057</v>
      </c>
      <c r="U81" s="1" t="s">
        <v>1018</v>
      </c>
      <c r="V81" s="1" t="s">
        <v>1058</v>
      </c>
    </row>
    <row r="82" s="1" customFormat="1" spans="1:22">
      <c r="A82" s="3">
        <v>999228599463074</v>
      </c>
      <c r="B82" s="1" t="s">
        <v>1439</v>
      </c>
      <c r="C82" s="1" t="s">
        <v>1444</v>
      </c>
      <c r="D82" s="1" t="s">
        <v>1322</v>
      </c>
      <c r="E82" s="1" t="s">
        <v>1445</v>
      </c>
      <c r="F82" s="1" t="s">
        <v>1217</v>
      </c>
      <c r="G82" s="1" t="s">
        <v>1047</v>
      </c>
      <c r="H82" s="1" t="s">
        <v>1048</v>
      </c>
      <c r="I82" s="1" t="s">
        <v>1446</v>
      </c>
      <c r="J82" s="1" t="s">
        <v>1050</v>
      </c>
      <c r="K82" s="1" t="s">
        <v>1446</v>
      </c>
      <c r="L82" s="1" t="s">
        <v>1446</v>
      </c>
      <c r="M82" s="1" t="s">
        <v>1051</v>
      </c>
      <c r="N82" s="1" t="s">
        <v>1051</v>
      </c>
      <c r="O82" s="1" t="s">
        <v>1052</v>
      </c>
      <c r="P82" s="1" t="s">
        <v>1053</v>
      </c>
      <c r="Q82" s="1" t="s">
        <v>1054</v>
      </c>
      <c r="R82" s="1" t="s">
        <v>1447</v>
      </c>
      <c r="S82" s="1" t="s">
        <v>1056</v>
      </c>
      <c r="T82" s="1" t="s">
        <v>1057</v>
      </c>
      <c r="U82" s="1" t="s">
        <v>1018</v>
      </c>
      <c r="V82" s="1" t="s">
        <v>1326</v>
      </c>
    </row>
    <row r="83" s="1" customFormat="1" spans="1:22">
      <c r="A83" s="3">
        <v>999228598396099</v>
      </c>
      <c r="B83" s="1" t="s">
        <v>1439</v>
      </c>
      <c r="C83" s="1" t="s">
        <v>1448</v>
      </c>
      <c r="D83" s="1" t="s">
        <v>1289</v>
      </c>
      <c r="E83" s="1" t="s">
        <v>1449</v>
      </c>
      <c r="F83" s="1" t="s">
        <v>1158</v>
      </c>
      <c r="G83" s="1" t="s">
        <v>1047</v>
      </c>
      <c r="H83" s="1" t="s">
        <v>1048</v>
      </c>
      <c r="I83" s="1" t="s">
        <v>1450</v>
      </c>
      <c r="J83" s="1" t="s">
        <v>1050</v>
      </c>
      <c r="K83" s="1" t="s">
        <v>1450</v>
      </c>
      <c r="L83" s="1" t="s">
        <v>1450</v>
      </c>
      <c r="M83" s="1" t="s">
        <v>1051</v>
      </c>
      <c r="N83" s="1" t="s">
        <v>1051</v>
      </c>
      <c r="O83" s="1" t="s">
        <v>1052</v>
      </c>
      <c r="P83" s="1" t="s">
        <v>1053</v>
      </c>
      <c r="Q83" s="1" t="s">
        <v>1054</v>
      </c>
      <c r="R83" s="1" t="s">
        <v>1451</v>
      </c>
      <c r="S83" s="1" t="s">
        <v>1056</v>
      </c>
      <c r="T83" s="1" t="s">
        <v>1057</v>
      </c>
      <c r="U83" s="1" t="s">
        <v>1018</v>
      </c>
      <c r="V83" s="1" t="s">
        <v>1080</v>
      </c>
    </row>
    <row r="84" s="1" customFormat="1" spans="1:22">
      <c r="A84" s="3">
        <v>999228596960386</v>
      </c>
      <c r="B84" s="1" t="s">
        <v>1439</v>
      </c>
      <c r="C84" s="1" t="s">
        <v>1452</v>
      </c>
      <c r="D84" s="1" t="s">
        <v>1380</v>
      </c>
      <c r="E84" s="1" t="s">
        <v>1453</v>
      </c>
      <c r="F84" s="1" t="s">
        <v>1109</v>
      </c>
      <c r="G84" s="1" t="s">
        <v>1047</v>
      </c>
      <c r="H84" s="1" t="s">
        <v>1048</v>
      </c>
      <c r="I84" s="1" t="s">
        <v>1454</v>
      </c>
      <c r="J84" s="1" t="s">
        <v>1050</v>
      </c>
      <c r="K84" s="1" t="s">
        <v>1454</v>
      </c>
      <c r="L84" s="1" t="s">
        <v>1454</v>
      </c>
      <c r="M84" s="1" t="s">
        <v>1051</v>
      </c>
      <c r="N84" s="1" t="s">
        <v>1051</v>
      </c>
      <c r="O84" s="1" t="s">
        <v>1052</v>
      </c>
      <c r="P84" s="1" t="s">
        <v>1053</v>
      </c>
      <c r="Q84" s="1" t="s">
        <v>1054</v>
      </c>
      <c r="R84" s="1" t="s">
        <v>1455</v>
      </c>
      <c r="S84" s="1" t="s">
        <v>1056</v>
      </c>
      <c r="T84" s="1" t="s">
        <v>1057</v>
      </c>
      <c r="U84" s="1" t="s">
        <v>1018</v>
      </c>
      <c r="V84" s="1" t="s">
        <v>1058</v>
      </c>
    </row>
    <row r="85" s="1" customFormat="1" spans="1:22">
      <c r="A85" s="3">
        <v>999228596217649</v>
      </c>
      <c r="B85" s="1" t="s">
        <v>1439</v>
      </c>
      <c r="C85" s="1" t="s">
        <v>1456</v>
      </c>
      <c r="D85" s="1" t="s">
        <v>1457</v>
      </c>
      <c r="E85" s="1" t="s">
        <v>1458</v>
      </c>
      <c r="F85" s="1" t="s">
        <v>1158</v>
      </c>
      <c r="G85" s="1" t="s">
        <v>1047</v>
      </c>
      <c r="H85" s="1" t="s">
        <v>1048</v>
      </c>
      <c r="I85" s="1" t="s">
        <v>1459</v>
      </c>
      <c r="J85" s="1" t="s">
        <v>1050</v>
      </c>
      <c r="K85" s="1" t="s">
        <v>1459</v>
      </c>
      <c r="L85" s="1" t="s">
        <v>1459</v>
      </c>
      <c r="M85" s="1" t="s">
        <v>1051</v>
      </c>
      <c r="N85" s="1" t="s">
        <v>1051</v>
      </c>
      <c r="O85" s="1" t="s">
        <v>1052</v>
      </c>
      <c r="P85" s="1" t="s">
        <v>1053</v>
      </c>
      <c r="Q85" s="1" t="s">
        <v>1054</v>
      </c>
      <c r="R85" s="1" t="s">
        <v>1460</v>
      </c>
      <c r="S85" s="1" t="s">
        <v>1056</v>
      </c>
      <c r="T85" s="1" t="s">
        <v>1057</v>
      </c>
      <c r="U85" s="1" t="s">
        <v>1018</v>
      </c>
      <c r="V85" s="1" t="s">
        <v>1461</v>
      </c>
    </row>
    <row r="86" s="1" customFormat="1" spans="1:22">
      <c r="A86" s="3">
        <v>999228591135698</v>
      </c>
      <c r="B86" s="1" t="s">
        <v>1439</v>
      </c>
      <c r="C86" s="1" t="s">
        <v>1462</v>
      </c>
      <c r="D86" s="1" t="s">
        <v>1463</v>
      </c>
      <c r="E86" s="1" t="s">
        <v>1464</v>
      </c>
      <c r="F86" s="1" t="s">
        <v>1109</v>
      </c>
      <c r="G86" s="1" t="s">
        <v>1047</v>
      </c>
      <c r="H86" s="1" t="s">
        <v>1048</v>
      </c>
      <c r="I86" s="1" t="s">
        <v>1465</v>
      </c>
      <c r="J86" s="1" t="s">
        <v>1050</v>
      </c>
      <c r="K86" s="1" t="s">
        <v>1465</v>
      </c>
      <c r="L86" s="1" t="s">
        <v>1465</v>
      </c>
      <c r="M86" s="1" t="s">
        <v>1051</v>
      </c>
      <c r="N86" s="1" t="s">
        <v>1051</v>
      </c>
      <c r="O86" s="1" t="s">
        <v>1052</v>
      </c>
      <c r="P86" s="1" t="s">
        <v>1053</v>
      </c>
      <c r="Q86" s="1" t="s">
        <v>1054</v>
      </c>
      <c r="R86" s="1" t="s">
        <v>1466</v>
      </c>
      <c r="S86" s="1" t="s">
        <v>1056</v>
      </c>
      <c r="T86" s="1" t="s">
        <v>1057</v>
      </c>
      <c r="U86" s="1" t="s">
        <v>1018</v>
      </c>
      <c r="V86" s="1" t="s">
        <v>1058</v>
      </c>
    </row>
    <row r="87" s="1" customFormat="1" spans="1:22">
      <c r="A87" s="3">
        <v>999228591111221</v>
      </c>
      <c r="B87" s="1" t="s">
        <v>1439</v>
      </c>
      <c r="C87" s="1" t="s">
        <v>1467</v>
      </c>
      <c r="D87" s="1" t="s">
        <v>1457</v>
      </c>
      <c r="E87" s="1" t="s">
        <v>1468</v>
      </c>
      <c r="F87" s="1" t="s">
        <v>1158</v>
      </c>
      <c r="G87" s="1" t="s">
        <v>1047</v>
      </c>
      <c r="H87" s="1" t="s">
        <v>1048</v>
      </c>
      <c r="I87" s="1" t="s">
        <v>1459</v>
      </c>
      <c r="J87" s="1" t="s">
        <v>1050</v>
      </c>
      <c r="K87" s="1" t="s">
        <v>1459</v>
      </c>
      <c r="L87" s="1" t="s">
        <v>1459</v>
      </c>
      <c r="M87" s="1" t="s">
        <v>1051</v>
      </c>
      <c r="N87" s="1" t="s">
        <v>1051</v>
      </c>
      <c r="O87" s="1" t="s">
        <v>1052</v>
      </c>
      <c r="P87" s="1" t="s">
        <v>1053</v>
      </c>
      <c r="Q87" s="1" t="s">
        <v>1054</v>
      </c>
      <c r="R87" s="1" t="s">
        <v>1469</v>
      </c>
      <c r="S87" s="1" t="s">
        <v>1056</v>
      </c>
      <c r="T87" s="1" t="s">
        <v>1057</v>
      </c>
      <c r="U87" s="1" t="s">
        <v>1018</v>
      </c>
      <c r="V87" s="1" t="s">
        <v>1461</v>
      </c>
    </row>
    <row r="88" s="1" customFormat="1" spans="1:22">
      <c r="A88" s="3">
        <v>999228591103313</v>
      </c>
      <c r="B88" s="1" t="s">
        <v>1439</v>
      </c>
      <c r="C88" s="1" t="s">
        <v>1470</v>
      </c>
      <c r="D88" s="1" t="s">
        <v>1463</v>
      </c>
      <c r="E88" s="1" t="s">
        <v>1471</v>
      </c>
      <c r="F88" s="1" t="s">
        <v>1109</v>
      </c>
      <c r="G88" s="1" t="s">
        <v>1047</v>
      </c>
      <c r="H88" s="1" t="s">
        <v>1048</v>
      </c>
      <c r="I88" s="1" t="s">
        <v>1472</v>
      </c>
      <c r="J88" s="1" t="s">
        <v>1050</v>
      </c>
      <c r="K88" s="1" t="s">
        <v>1472</v>
      </c>
      <c r="L88" s="1" t="s">
        <v>1472</v>
      </c>
      <c r="M88" s="1" t="s">
        <v>1051</v>
      </c>
      <c r="N88" s="1" t="s">
        <v>1051</v>
      </c>
      <c r="O88" s="1" t="s">
        <v>1052</v>
      </c>
      <c r="P88" s="1" t="s">
        <v>1053</v>
      </c>
      <c r="Q88" s="1" t="s">
        <v>1054</v>
      </c>
      <c r="R88" s="1" t="s">
        <v>1473</v>
      </c>
      <c r="S88" s="1" t="s">
        <v>1056</v>
      </c>
      <c r="T88" s="1" t="s">
        <v>1057</v>
      </c>
      <c r="U88" s="1" t="s">
        <v>1018</v>
      </c>
      <c r="V88" s="1" t="s">
        <v>1058</v>
      </c>
    </row>
    <row r="89" s="1" customFormat="1" spans="1:22">
      <c r="A89" s="3">
        <v>999228590884137</v>
      </c>
      <c r="B89" s="1" t="s">
        <v>1439</v>
      </c>
      <c r="C89" s="1" t="s">
        <v>1474</v>
      </c>
      <c r="D89" s="1" t="s">
        <v>1405</v>
      </c>
      <c r="E89" s="1" t="s">
        <v>1475</v>
      </c>
      <c r="F89" s="1" t="s">
        <v>1109</v>
      </c>
      <c r="G89" s="1" t="s">
        <v>1047</v>
      </c>
      <c r="H89" s="1" t="s">
        <v>1048</v>
      </c>
      <c r="I89" s="1" t="s">
        <v>1476</v>
      </c>
      <c r="J89" s="1" t="s">
        <v>1050</v>
      </c>
      <c r="K89" s="1" t="s">
        <v>1476</v>
      </c>
      <c r="L89" s="1" t="s">
        <v>1476</v>
      </c>
      <c r="M89" s="1" t="s">
        <v>1051</v>
      </c>
      <c r="N89" s="1" t="s">
        <v>1051</v>
      </c>
      <c r="O89" s="1" t="s">
        <v>1052</v>
      </c>
      <c r="P89" s="1" t="s">
        <v>1053</v>
      </c>
      <c r="Q89" s="1" t="s">
        <v>1054</v>
      </c>
      <c r="R89" s="1" t="s">
        <v>1477</v>
      </c>
      <c r="S89" s="1" t="s">
        <v>1056</v>
      </c>
      <c r="T89" s="1" t="s">
        <v>1057</v>
      </c>
      <c r="U89" s="1" t="s">
        <v>1018</v>
      </c>
      <c r="V89" s="1" t="s">
        <v>1080</v>
      </c>
    </row>
    <row r="90" s="1" customFormat="1" spans="1:22">
      <c r="A90" s="3">
        <v>999228588582316</v>
      </c>
      <c r="B90" s="1" t="s">
        <v>1478</v>
      </c>
      <c r="C90" s="1" t="s">
        <v>1479</v>
      </c>
      <c r="D90" s="1" t="s">
        <v>1480</v>
      </c>
      <c r="E90" s="1" t="s">
        <v>1481</v>
      </c>
      <c r="F90" s="1" t="s">
        <v>1109</v>
      </c>
      <c r="G90" s="1" t="s">
        <v>1047</v>
      </c>
      <c r="H90" s="1" t="s">
        <v>1048</v>
      </c>
      <c r="I90" s="1" t="s">
        <v>1412</v>
      </c>
      <c r="J90" s="1" t="s">
        <v>1050</v>
      </c>
      <c r="K90" s="1" t="s">
        <v>1412</v>
      </c>
      <c r="L90" s="1" t="s">
        <v>1412</v>
      </c>
      <c r="M90" s="1" t="s">
        <v>1051</v>
      </c>
      <c r="N90" s="1" t="s">
        <v>1051</v>
      </c>
      <c r="O90" s="1" t="s">
        <v>1052</v>
      </c>
      <c r="P90" s="1" t="s">
        <v>1053</v>
      </c>
      <c r="Q90" s="1" t="s">
        <v>1054</v>
      </c>
      <c r="R90" s="1" t="s">
        <v>1482</v>
      </c>
      <c r="S90" s="1" t="s">
        <v>1056</v>
      </c>
      <c r="T90" s="1" t="s">
        <v>1057</v>
      </c>
      <c r="U90" s="1" t="s">
        <v>1018</v>
      </c>
      <c r="V90" s="1" t="s">
        <v>1461</v>
      </c>
    </row>
    <row r="91" s="1" customFormat="1" spans="1:22">
      <c r="A91" s="3">
        <v>999228586871385</v>
      </c>
      <c r="B91" s="1" t="s">
        <v>1478</v>
      </c>
      <c r="C91" s="1" t="s">
        <v>1483</v>
      </c>
      <c r="D91" s="1" t="s">
        <v>1308</v>
      </c>
      <c r="E91" s="1" t="s">
        <v>1484</v>
      </c>
      <c r="F91" s="1" t="s">
        <v>1043</v>
      </c>
      <c r="G91" s="1" t="s">
        <v>1047</v>
      </c>
      <c r="H91" s="1" t="s">
        <v>1048</v>
      </c>
      <c r="I91" s="1" t="s">
        <v>1485</v>
      </c>
      <c r="J91" s="1" t="s">
        <v>1050</v>
      </c>
      <c r="K91" s="1" t="s">
        <v>1485</v>
      </c>
      <c r="L91" s="1" t="s">
        <v>1485</v>
      </c>
      <c r="M91" s="1" t="s">
        <v>1051</v>
      </c>
      <c r="N91" s="1" t="s">
        <v>1051</v>
      </c>
      <c r="O91" s="1" t="s">
        <v>1052</v>
      </c>
      <c r="P91" s="1" t="s">
        <v>1053</v>
      </c>
      <c r="Q91" s="1" t="s">
        <v>1054</v>
      </c>
      <c r="R91" s="1" t="s">
        <v>1486</v>
      </c>
      <c r="S91" s="1" t="s">
        <v>1056</v>
      </c>
      <c r="T91" s="1" t="s">
        <v>1057</v>
      </c>
      <c r="U91" s="1" t="s">
        <v>1018</v>
      </c>
      <c r="V91" s="1" t="s">
        <v>1058</v>
      </c>
    </row>
    <row r="92" s="1" customFormat="1" spans="1:22">
      <c r="A92" s="3">
        <v>999228579674600</v>
      </c>
      <c r="B92" s="1" t="s">
        <v>1478</v>
      </c>
      <c r="C92" s="1" t="s">
        <v>1487</v>
      </c>
      <c r="D92" s="1" t="s">
        <v>1385</v>
      </c>
      <c r="E92" s="1" t="s">
        <v>1488</v>
      </c>
      <c r="F92" s="1" t="s">
        <v>1109</v>
      </c>
      <c r="G92" s="1" t="s">
        <v>1047</v>
      </c>
      <c r="H92" s="1" t="s">
        <v>1048</v>
      </c>
      <c r="I92" s="1" t="s">
        <v>1489</v>
      </c>
      <c r="J92" s="1" t="s">
        <v>1050</v>
      </c>
      <c r="K92" s="1" t="s">
        <v>1489</v>
      </c>
      <c r="L92" s="1" t="s">
        <v>1489</v>
      </c>
      <c r="M92" s="1" t="s">
        <v>1051</v>
      </c>
      <c r="N92" s="1" t="s">
        <v>1051</v>
      </c>
      <c r="O92" s="1" t="s">
        <v>1052</v>
      </c>
      <c r="P92" s="1" t="s">
        <v>1053</v>
      </c>
      <c r="Q92" s="1" t="s">
        <v>1054</v>
      </c>
      <c r="R92" s="1" t="s">
        <v>1490</v>
      </c>
      <c r="S92" s="1" t="s">
        <v>1056</v>
      </c>
      <c r="T92" s="1" t="s">
        <v>1057</v>
      </c>
      <c r="U92" s="1" t="s">
        <v>1018</v>
      </c>
      <c r="V92" s="1" t="s">
        <v>1058</v>
      </c>
    </row>
    <row r="93" s="1" customFormat="1" spans="1:22">
      <c r="A93" s="3">
        <v>999228573236434</v>
      </c>
      <c r="B93" s="1" t="s">
        <v>1491</v>
      </c>
      <c r="C93" s="1" t="s">
        <v>1492</v>
      </c>
      <c r="D93" s="1" t="s">
        <v>1493</v>
      </c>
      <c r="E93" s="1" t="s">
        <v>1494</v>
      </c>
      <c r="F93" s="1" t="s">
        <v>1158</v>
      </c>
      <c r="G93" s="1" t="s">
        <v>1047</v>
      </c>
      <c r="H93" s="1" t="s">
        <v>1048</v>
      </c>
      <c r="I93" s="1" t="s">
        <v>1495</v>
      </c>
      <c r="J93" s="1" t="s">
        <v>1050</v>
      </c>
      <c r="K93" s="1" t="s">
        <v>1495</v>
      </c>
      <c r="L93" s="1" t="s">
        <v>1495</v>
      </c>
      <c r="M93" s="1" t="s">
        <v>1051</v>
      </c>
      <c r="N93" s="1" t="s">
        <v>1051</v>
      </c>
      <c r="O93" s="1" t="s">
        <v>1052</v>
      </c>
      <c r="P93" s="1" t="s">
        <v>1053</v>
      </c>
      <c r="Q93" s="1" t="s">
        <v>1054</v>
      </c>
      <c r="R93" s="1" t="s">
        <v>1496</v>
      </c>
      <c r="S93" s="1" t="s">
        <v>1056</v>
      </c>
      <c r="T93" s="1" t="s">
        <v>1057</v>
      </c>
      <c r="U93" s="1" t="s">
        <v>1018</v>
      </c>
      <c r="V93" s="1" t="s">
        <v>1058</v>
      </c>
    </row>
    <row r="94" s="1" customFormat="1" spans="1:22">
      <c r="A94" s="3">
        <v>999228572732861</v>
      </c>
      <c r="B94" s="1" t="s">
        <v>1491</v>
      </c>
      <c r="C94" s="1" t="s">
        <v>1497</v>
      </c>
      <c r="D94" s="1" t="s">
        <v>1498</v>
      </c>
      <c r="E94" s="1" t="s">
        <v>1499</v>
      </c>
      <c r="F94" s="1" t="s">
        <v>1043</v>
      </c>
      <c r="G94" s="1" t="s">
        <v>1047</v>
      </c>
      <c r="H94" s="1" t="s">
        <v>1048</v>
      </c>
      <c r="I94" s="1" t="s">
        <v>1500</v>
      </c>
      <c r="J94" s="1" t="s">
        <v>1050</v>
      </c>
      <c r="K94" s="1" t="s">
        <v>1500</v>
      </c>
      <c r="L94" s="1" t="s">
        <v>1500</v>
      </c>
      <c r="M94" s="1" t="s">
        <v>1051</v>
      </c>
      <c r="N94" s="1" t="s">
        <v>1051</v>
      </c>
      <c r="O94" s="1" t="s">
        <v>1052</v>
      </c>
      <c r="P94" s="1" t="s">
        <v>1053</v>
      </c>
      <c r="Q94" s="1" t="s">
        <v>1054</v>
      </c>
      <c r="R94" s="1" t="s">
        <v>1501</v>
      </c>
      <c r="S94" s="1" t="s">
        <v>1056</v>
      </c>
      <c r="T94" s="1" t="s">
        <v>1057</v>
      </c>
      <c r="U94" s="1" t="s">
        <v>1018</v>
      </c>
      <c r="V94" s="1" t="s">
        <v>1069</v>
      </c>
    </row>
    <row r="95" s="1" customFormat="1" spans="1:22">
      <c r="A95" s="3">
        <v>999228561320408</v>
      </c>
      <c r="B95" s="1" t="s">
        <v>1491</v>
      </c>
      <c r="C95" s="1" t="s">
        <v>1502</v>
      </c>
      <c r="D95" s="1" t="s">
        <v>1503</v>
      </c>
      <c r="E95" s="1" t="s">
        <v>1504</v>
      </c>
      <c r="F95" s="1" t="s">
        <v>1158</v>
      </c>
      <c r="G95" s="1" t="s">
        <v>1047</v>
      </c>
      <c r="H95" s="1" t="s">
        <v>1048</v>
      </c>
      <c r="I95" s="1" t="s">
        <v>1505</v>
      </c>
      <c r="J95" s="1" t="s">
        <v>1050</v>
      </c>
      <c r="K95" s="1" t="s">
        <v>1505</v>
      </c>
      <c r="L95" s="1" t="s">
        <v>1505</v>
      </c>
      <c r="M95" s="1" t="s">
        <v>1051</v>
      </c>
      <c r="N95" s="1" t="s">
        <v>1051</v>
      </c>
      <c r="O95" s="1" t="s">
        <v>1052</v>
      </c>
      <c r="P95" s="1" t="s">
        <v>1053</v>
      </c>
      <c r="Q95" s="1" t="s">
        <v>1054</v>
      </c>
      <c r="R95" s="1" t="s">
        <v>1506</v>
      </c>
      <c r="S95" s="1" t="s">
        <v>1056</v>
      </c>
      <c r="T95" s="1" t="s">
        <v>1057</v>
      </c>
      <c r="U95" s="1" t="s">
        <v>1018</v>
      </c>
      <c r="V95" s="1" t="s">
        <v>1058</v>
      </c>
    </row>
    <row r="96" s="1" customFormat="1" spans="1:22">
      <c r="A96" s="3">
        <v>999228560574978</v>
      </c>
      <c r="B96" s="1" t="s">
        <v>1491</v>
      </c>
      <c r="C96" s="1" t="s">
        <v>1507</v>
      </c>
      <c r="D96" s="1" t="s">
        <v>1508</v>
      </c>
      <c r="E96" s="1" t="s">
        <v>1509</v>
      </c>
      <c r="F96" s="1" t="s">
        <v>1109</v>
      </c>
      <c r="G96" s="1" t="s">
        <v>1047</v>
      </c>
      <c r="H96" s="1" t="s">
        <v>1048</v>
      </c>
      <c r="I96" s="1" t="s">
        <v>1510</v>
      </c>
      <c r="J96" s="1" t="s">
        <v>1050</v>
      </c>
      <c r="K96" s="1" t="s">
        <v>1510</v>
      </c>
      <c r="L96" s="1" t="s">
        <v>1510</v>
      </c>
      <c r="M96" s="1" t="s">
        <v>1051</v>
      </c>
      <c r="N96" s="1" t="s">
        <v>1051</v>
      </c>
      <c r="O96" s="1" t="s">
        <v>1052</v>
      </c>
      <c r="P96" s="1" t="s">
        <v>1053</v>
      </c>
      <c r="Q96" s="1" t="s">
        <v>1054</v>
      </c>
      <c r="R96" s="1" t="s">
        <v>1511</v>
      </c>
      <c r="S96" s="1" t="s">
        <v>1056</v>
      </c>
      <c r="T96" s="1" t="s">
        <v>1057</v>
      </c>
      <c r="U96" s="1" t="s">
        <v>1018</v>
      </c>
      <c r="V96" s="1" t="s">
        <v>1080</v>
      </c>
    </row>
    <row r="97" s="1" customFormat="1" spans="1:22">
      <c r="A97" s="3">
        <v>999228554345201</v>
      </c>
      <c r="B97" s="1" t="s">
        <v>1512</v>
      </c>
      <c r="C97" s="1" t="s">
        <v>1513</v>
      </c>
      <c r="D97" s="1" t="s">
        <v>1184</v>
      </c>
      <c r="E97" s="1" t="s">
        <v>1514</v>
      </c>
      <c r="F97" s="1" t="s">
        <v>1158</v>
      </c>
      <c r="G97" s="1" t="s">
        <v>1047</v>
      </c>
      <c r="H97" s="1" t="s">
        <v>1048</v>
      </c>
      <c r="I97" s="1" t="s">
        <v>1515</v>
      </c>
      <c r="J97" s="1" t="s">
        <v>1050</v>
      </c>
      <c r="K97" s="1" t="s">
        <v>1515</v>
      </c>
      <c r="L97" s="1" t="s">
        <v>1515</v>
      </c>
      <c r="M97" s="1" t="s">
        <v>1051</v>
      </c>
      <c r="N97" s="1" t="s">
        <v>1051</v>
      </c>
      <c r="O97" s="1" t="s">
        <v>1052</v>
      </c>
      <c r="P97" s="1" t="s">
        <v>1053</v>
      </c>
      <c r="Q97" s="1" t="s">
        <v>1054</v>
      </c>
      <c r="R97" s="1" t="s">
        <v>1516</v>
      </c>
      <c r="S97" s="1" t="s">
        <v>1056</v>
      </c>
      <c r="T97" s="1" t="s">
        <v>1057</v>
      </c>
      <c r="U97" s="1" t="s">
        <v>1018</v>
      </c>
      <c r="V97" s="1" t="s">
        <v>1058</v>
      </c>
    </row>
    <row r="98" s="1" customFormat="1" spans="1:22">
      <c r="A98" s="3">
        <v>999228551243861</v>
      </c>
      <c r="B98" s="1" t="s">
        <v>1512</v>
      </c>
      <c r="C98" s="1" t="s">
        <v>1517</v>
      </c>
      <c r="D98" s="1" t="s">
        <v>1518</v>
      </c>
      <c r="E98" s="1" t="s">
        <v>1519</v>
      </c>
      <c r="F98" s="1" t="s">
        <v>1158</v>
      </c>
      <c r="G98" s="1" t="s">
        <v>1047</v>
      </c>
      <c r="H98" s="1" t="s">
        <v>1048</v>
      </c>
      <c r="I98" s="1" t="s">
        <v>1520</v>
      </c>
      <c r="J98" s="1" t="s">
        <v>1050</v>
      </c>
      <c r="K98" s="1" t="s">
        <v>1520</v>
      </c>
      <c r="L98" s="1" t="s">
        <v>1520</v>
      </c>
      <c r="M98" s="1" t="s">
        <v>1051</v>
      </c>
      <c r="N98" s="1" t="s">
        <v>1051</v>
      </c>
      <c r="O98" s="1" t="s">
        <v>1052</v>
      </c>
      <c r="P98" s="1" t="s">
        <v>1053</v>
      </c>
      <c r="Q98" s="1" t="s">
        <v>1054</v>
      </c>
      <c r="R98" s="1" t="s">
        <v>1521</v>
      </c>
      <c r="S98" s="1" t="s">
        <v>1056</v>
      </c>
      <c r="T98" s="1" t="s">
        <v>1057</v>
      </c>
      <c r="U98" s="1" t="s">
        <v>1018</v>
      </c>
      <c r="V98" s="1" t="s">
        <v>1069</v>
      </c>
    </row>
    <row r="99" s="1" customFormat="1" spans="1:22">
      <c r="A99" s="3">
        <v>999228550035672</v>
      </c>
      <c r="B99" s="1" t="s">
        <v>1512</v>
      </c>
      <c r="C99" s="1" t="s">
        <v>1522</v>
      </c>
      <c r="D99" s="1" t="s">
        <v>1523</v>
      </c>
      <c r="E99" s="1" t="s">
        <v>1524</v>
      </c>
      <c r="F99" s="1" t="s">
        <v>1158</v>
      </c>
      <c r="G99" s="1" t="s">
        <v>1047</v>
      </c>
      <c r="H99" s="1" t="s">
        <v>1048</v>
      </c>
      <c r="I99" s="1" t="s">
        <v>1525</v>
      </c>
      <c r="J99" s="1" t="s">
        <v>1050</v>
      </c>
      <c r="K99" s="1" t="s">
        <v>1525</v>
      </c>
      <c r="L99" s="1" t="s">
        <v>1525</v>
      </c>
      <c r="M99" s="1" t="s">
        <v>1051</v>
      </c>
      <c r="N99" s="1" t="s">
        <v>1051</v>
      </c>
      <c r="O99" s="1" t="s">
        <v>1052</v>
      </c>
      <c r="P99" s="1" t="s">
        <v>1053</v>
      </c>
      <c r="Q99" s="1" t="s">
        <v>1054</v>
      </c>
      <c r="R99" s="1" t="s">
        <v>1526</v>
      </c>
      <c r="S99" s="1" t="s">
        <v>1056</v>
      </c>
      <c r="T99" s="1" t="s">
        <v>1057</v>
      </c>
      <c r="U99" s="1" t="s">
        <v>1018</v>
      </c>
      <c r="V99" s="1" t="s">
        <v>1058</v>
      </c>
    </row>
    <row r="100" s="1" customFormat="1" spans="1:22">
      <c r="A100" s="1" t="s">
        <v>1527</v>
      </c>
      <c r="B100" s="1" t="s">
        <v>1512</v>
      </c>
      <c r="C100" s="1" t="s">
        <v>1528</v>
      </c>
      <c r="D100" s="1" t="s">
        <v>1463</v>
      </c>
      <c r="E100" s="1" t="s">
        <v>1529</v>
      </c>
      <c r="F100" s="1" t="s">
        <v>1158</v>
      </c>
      <c r="G100" s="1" t="s">
        <v>1109</v>
      </c>
      <c r="H100" s="1" t="s">
        <v>1048</v>
      </c>
      <c r="I100" s="1" t="s">
        <v>1052</v>
      </c>
      <c r="J100" s="1" t="s">
        <v>1050</v>
      </c>
      <c r="K100" s="1" t="s">
        <v>1052</v>
      </c>
      <c r="L100" s="1" t="s">
        <v>1052</v>
      </c>
      <c r="M100" s="1" t="s">
        <v>1051</v>
      </c>
      <c r="N100" s="1" t="s">
        <v>1051</v>
      </c>
      <c r="O100" s="1" t="s">
        <v>1052</v>
      </c>
      <c r="P100" s="1" t="s">
        <v>1053</v>
      </c>
      <c r="Q100" s="1" t="s">
        <v>1054</v>
      </c>
      <c r="R100" s="1" t="s">
        <v>1530</v>
      </c>
      <c r="S100" s="1" t="s">
        <v>1056</v>
      </c>
      <c r="T100" s="1" t="s">
        <v>1057</v>
      </c>
      <c r="U100" s="1" t="s">
        <v>1018</v>
      </c>
      <c r="V100" s="1" t="s">
        <v>1058</v>
      </c>
    </row>
    <row r="101" s="1" customFormat="1" spans="1:22">
      <c r="A101" s="1" t="s">
        <v>1531</v>
      </c>
      <c r="B101" s="1" t="s">
        <v>1512</v>
      </c>
      <c r="C101" s="1" t="s">
        <v>1532</v>
      </c>
      <c r="D101" s="1" t="s">
        <v>1463</v>
      </c>
      <c r="E101" s="1" t="s">
        <v>1533</v>
      </c>
      <c r="F101" s="1" t="s">
        <v>1109</v>
      </c>
      <c r="G101" s="1" t="s">
        <v>1043</v>
      </c>
      <c r="H101" s="1" t="s">
        <v>1048</v>
      </c>
      <c r="I101" s="1" t="s">
        <v>1052</v>
      </c>
      <c r="J101" s="1" t="s">
        <v>1050</v>
      </c>
      <c r="K101" s="1" t="s">
        <v>1052</v>
      </c>
      <c r="L101" s="1" t="s">
        <v>1052</v>
      </c>
      <c r="M101" s="1" t="s">
        <v>1051</v>
      </c>
      <c r="N101" s="1" t="s">
        <v>1051</v>
      </c>
      <c r="O101" s="1" t="s">
        <v>1052</v>
      </c>
      <c r="P101" s="1" t="s">
        <v>1053</v>
      </c>
      <c r="Q101" s="1" t="s">
        <v>1054</v>
      </c>
      <c r="R101" s="1" t="s">
        <v>1534</v>
      </c>
      <c r="S101" s="1" t="s">
        <v>1056</v>
      </c>
      <c r="T101" s="1" t="s">
        <v>1057</v>
      </c>
      <c r="U101" s="1" t="s">
        <v>1018</v>
      </c>
      <c r="V101" s="1" t="s">
        <v>1058</v>
      </c>
    </row>
    <row r="102" s="1" customFormat="1" spans="1:22">
      <c r="A102" s="3">
        <v>999228530876787</v>
      </c>
      <c r="B102" s="1" t="s">
        <v>1535</v>
      </c>
      <c r="C102" s="1" t="s">
        <v>1536</v>
      </c>
      <c r="D102" s="1" t="s">
        <v>1537</v>
      </c>
      <c r="E102" s="1" t="s">
        <v>1538</v>
      </c>
      <c r="F102" s="1" t="s">
        <v>1273</v>
      </c>
      <c r="G102" s="1" t="s">
        <v>1109</v>
      </c>
      <c r="H102" s="1" t="s">
        <v>1048</v>
      </c>
      <c r="I102" s="1" t="s">
        <v>1539</v>
      </c>
      <c r="J102" s="1" t="s">
        <v>1050</v>
      </c>
      <c r="K102" s="1" t="s">
        <v>1539</v>
      </c>
      <c r="L102" s="1" t="s">
        <v>1052</v>
      </c>
      <c r="M102" s="1" t="s">
        <v>1540</v>
      </c>
      <c r="N102" s="1" t="s">
        <v>1540</v>
      </c>
      <c r="O102" s="1" t="s">
        <v>1052</v>
      </c>
      <c r="P102" s="1" t="s">
        <v>1053</v>
      </c>
      <c r="Q102" s="1" t="s">
        <v>1054</v>
      </c>
      <c r="R102" s="1" t="s">
        <v>1541</v>
      </c>
      <c r="S102" s="1" t="s">
        <v>1056</v>
      </c>
      <c r="T102" s="1" t="s">
        <v>1057</v>
      </c>
      <c r="U102" s="1" t="s">
        <v>1018</v>
      </c>
      <c r="V102" s="1" t="s">
        <v>1326</v>
      </c>
    </row>
    <row r="103" s="1" customFormat="1" spans="1:22">
      <c r="A103" s="3">
        <v>999228520999124</v>
      </c>
      <c r="B103" s="1" t="s">
        <v>1535</v>
      </c>
      <c r="C103" s="1" t="s">
        <v>1542</v>
      </c>
      <c r="D103" s="1" t="s">
        <v>1543</v>
      </c>
      <c r="E103" s="1" t="s">
        <v>1544</v>
      </c>
      <c r="F103" s="1" t="s">
        <v>1158</v>
      </c>
      <c r="G103" s="1" t="s">
        <v>1047</v>
      </c>
      <c r="H103" s="1" t="s">
        <v>1048</v>
      </c>
      <c r="I103" s="1" t="s">
        <v>1545</v>
      </c>
      <c r="J103" s="1" t="s">
        <v>1050</v>
      </c>
      <c r="K103" s="1" t="s">
        <v>1545</v>
      </c>
      <c r="L103" s="1" t="s">
        <v>1545</v>
      </c>
      <c r="M103" s="1" t="s">
        <v>1051</v>
      </c>
      <c r="N103" s="1" t="s">
        <v>1051</v>
      </c>
      <c r="O103" s="1" t="s">
        <v>1052</v>
      </c>
      <c r="P103" s="1" t="s">
        <v>1053</v>
      </c>
      <c r="Q103" s="1" t="s">
        <v>1054</v>
      </c>
      <c r="R103" s="1" t="s">
        <v>1546</v>
      </c>
      <c r="S103" s="1" t="s">
        <v>1056</v>
      </c>
      <c r="T103" s="1" t="s">
        <v>1057</v>
      </c>
      <c r="U103" s="1" t="s">
        <v>1018</v>
      </c>
      <c r="V103" s="1" t="s">
        <v>1069</v>
      </c>
    </row>
    <row r="104" s="1" customFormat="1" spans="1:22">
      <c r="A104" s="3">
        <v>999228514039972</v>
      </c>
      <c r="B104" s="1" t="s">
        <v>1547</v>
      </c>
      <c r="C104" s="1" t="s">
        <v>1548</v>
      </c>
      <c r="D104" s="1" t="s">
        <v>1549</v>
      </c>
      <c r="E104" s="1" t="s">
        <v>1550</v>
      </c>
      <c r="F104" s="1" t="s">
        <v>1043</v>
      </c>
      <c r="G104" s="1" t="s">
        <v>1047</v>
      </c>
      <c r="H104" s="1" t="s">
        <v>1048</v>
      </c>
      <c r="I104" s="1" t="s">
        <v>1551</v>
      </c>
      <c r="J104" s="1" t="s">
        <v>1050</v>
      </c>
      <c r="K104" s="1" t="s">
        <v>1551</v>
      </c>
      <c r="L104" s="1" t="s">
        <v>1551</v>
      </c>
      <c r="M104" s="1" t="s">
        <v>1051</v>
      </c>
      <c r="N104" s="1" t="s">
        <v>1051</v>
      </c>
      <c r="O104" s="1" t="s">
        <v>1052</v>
      </c>
      <c r="P104" s="1" t="s">
        <v>1053</v>
      </c>
      <c r="Q104" s="1" t="s">
        <v>1054</v>
      </c>
      <c r="R104" s="1" t="s">
        <v>1552</v>
      </c>
      <c r="S104" s="1" t="s">
        <v>1056</v>
      </c>
      <c r="T104" s="1" t="s">
        <v>1057</v>
      </c>
      <c r="U104" s="1" t="s">
        <v>1018</v>
      </c>
      <c r="V104" s="1" t="s">
        <v>1069</v>
      </c>
    </row>
    <row r="105" s="1" customFormat="1" spans="1:22">
      <c r="A105" s="3">
        <v>999228513030826</v>
      </c>
      <c r="B105" s="1" t="s">
        <v>1547</v>
      </c>
      <c r="C105" s="1" t="s">
        <v>1553</v>
      </c>
      <c r="D105" s="1" t="s">
        <v>1554</v>
      </c>
      <c r="E105" s="1" t="s">
        <v>1555</v>
      </c>
      <c r="F105" s="1" t="s">
        <v>1217</v>
      </c>
      <c r="G105" s="1" t="s">
        <v>1047</v>
      </c>
      <c r="H105" s="1" t="s">
        <v>1048</v>
      </c>
      <c r="I105" s="1" t="s">
        <v>1556</v>
      </c>
      <c r="J105" s="1" t="s">
        <v>1050</v>
      </c>
      <c r="K105" s="1" t="s">
        <v>1556</v>
      </c>
      <c r="L105" s="1" t="s">
        <v>1556</v>
      </c>
      <c r="M105" s="1" t="s">
        <v>1051</v>
      </c>
      <c r="N105" s="1" t="s">
        <v>1051</v>
      </c>
      <c r="O105" s="1" t="s">
        <v>1052</v>
      </c>
      <c r="P105" s="1" t="s">
        <v>1053</v>
      </c>
      <c r="Q105" s="1" t="s">
        <v>1054</v>
      </c>
      <c r="R105" s="1" t="s">
        <v>1557</v>
      </c>
      <c r="S105" s="1" t="s">
        <v>1056</v>
      </c>
      <c r="T105" s="1" t="s">
        <v>1057</v>
      </c>
      <c r="U105" s="1" t="s">
        <v>1018</v>
      </c>
      <c r="V105" s="1" t="s">
        <v>1058</v>
      </c>
    </row>
    <row r="106" s="1" customFormat="1" spans="1:22">
      <c r="A106" s="3">
        <v>999228512185602</v>
      </c>
      <c r="B106" s="1" t="s">
        <v>1547</v>
      </c>
      <c r="C106" s="1" t="s">
        <v>1558</v>
      </c>
      <c r="D106" s="1" t="s">
        <v>1559</v>
      </c>
      <c r="E106" s="1" t="s">
        <v>1560</v>
      </c>
      <c r="F106" s="1" t="s">
        <v>1043</v>
      </c>
      <c r="G106" s="1" t="s">
        <v>1047</v>
      </c>
      <c r="H106" s="1" t="s">
        <v>1048</v>
      </c>
      <c r="I106" s="1" t="s">
        <v>1561</v>
      </c>
      <c r="J106" s="1" t="s">
        <v>1050</v>
      </c>
      <c r="K106" s="1" t="s">
        <v>1561</v>
      </c>
      <c r="L106" s="1" t="s">
        <v>1561</v>
      </c>
      <c r="M106" s="1" t="s">
        <v>1051</v>
      </c>
      <c r="N106" s="1" t="s">
        <v>1051</v>
      </c>
      <c r="O106" s="1" t="s">
        <v>1052</v>
      </c>
      <c r="P106" s="1" t="s">
        <v>1053</v>
      </c>
      <c r="Q106" s="1" t="s">
        <v>1054</v>
      </c>
      <c r="R106" s="1" t="s">
        <v>1562</v>
      </c>
      <c r="S106" s="1" t="s">
        <v>1056</v>
      </c>
      <c r="T106" s="1" t="s">
        <v>1057</v>
      </c>
      <c r="U106" s="1" t="s">
        <v>1018</v>
      </c>
      <c r="V106" s="1" t="s">
        <v>1326</v>
      </c>
    </row>
    <row r="107" s="1" customFormat="1" spans="1:22">
      <c r="A107" s="3">
        <v>999228511142391</v>
      </c>
      <c r="B107" s="1" t="s">
        <v>1547</v>
      </c>
      <c r="C107" s="1" t="s">
        <v>1563</v>
      </c>
      <c r="D107" s="1" t="s">
        <v>1549</v>
      </c>
      <c r="E107" s="1" t="s">
        <v>1564</v>
      </c>
      <c r="F107" s="1" t="s">
        <v>1043</v>
      </c>
      <c r="G107" s="1" t="s">
        <v>1047</v>
      </c>
      <c r="H107" s="1" t="s">
        <v>1048</v>
      </c>
      <c r="I107" s="1" t="s">
        <v>1551</v>
      </c>
      <c r="J107" s="1" t="s">
        <v>1050</v>
      </c>
      <c r="K107" s="1" t="s">
        <v>1551</v>
      </c>
      <c r="L107" s="1" t="s">
        <v>1551</v>
      </c>
      <c r="M107" s="1" t="s">
        <v>1051</v>
      </c>
      <c r="N107" s="1" t="s">
        <v>1051</v>
      </c>
      <c r="O107" s="1" t="s">
        <v>1052</v>
      </c>
      <c r="P107" s="1" t="s">
        <v>1053</v>
      </c>
      <c r="Q107" s="1" t="s">
        <v>1054</v>
      </c>
      <c r="R107" s="1" t="s">
        <v>1565</v>
      </c>
      <c r="S107" s="1" t="s">
        <v>1056</v>
      </c>
      <c r="T107" s="1" t="s">
        <v>1057</v>
      </c>
      <c r="U107" s="1" t="s">
        <v>1018</v>
      </c>
      <c r="V107" s="1" t="s">
        <v>1069</v>
      </c>
    </row>
    <row r="108" s="1" customFormat="1" spans="1:22">
      <c r="A108" s="3">
        <v>999228505176585</v>
      </c>
      <c r="B108" s="1" t="s">
        <v>1566</v>
      </c>
      <c r="C108" s="1" t="s">
        <v>1567</v>
      </c>
      <c r="D108" s="1" t="s">
        <v>1568</v>
      </c>
      <c r="E108" s="1" t="s">
        <v>1569</v>
      </c>
      <c r="F108" s="1" t="s">
        <v>1158</v>
      </c>
      <c r="G108" s="1" t="s">
        <v>1047</v>
      </c>
      <c r="H108" s="1" t="s">
        <v>1048</v>
      </c>
      <c r="I108" s="1" t="s">
        <v>1570</v>
      </c>
      <c r="J108" s="1" t="s">
        <v>1050</v>
      </c>
      <c r="K108" s="1" t="s">
        <v>1570</v>
      </c>
      <c r="L108" s="1" t="s">
        <v>1570</v>
      </c>
      <c r="M108" s="1" t="s">
        <v>1051</v>
      </c>
      <c r="N108" s="1" t="s">
        <v>1051</v>
      </c>
      <c r="O108" s="1" t="s">
        <v>1052</v>
      </c>
      <c r="P108" s="1" t="s">
        <v>1053</v>
      </c>
      <c r="Q108" s="1" t="s">
        <v>1054</v>
      </c>
      <c r="R108" s="1" t="s">
        <v>1571</v>
      </c>
      <c r="S108" s="1" t="s">
        <v>1056</v>
      </c>
      <c r="T108" s="1" t="s">
        <v>1057</v>
      </c>
      <c r="U108" s="1" t="s">
        <v>1018</v>
      </c>
      <c r="V108" s="1" t="s">
        <v>1326</v>
      </c>
    </row>
    <row r="109" s="1" customFormat="1" spans="1:22">
      <c r="A109" s="3">
        <v>999228501210494</v>
      </c>
      <c r="B109" s="1" t="s">
        <v>1566</v>
      </c>
      <c r="C109" s="1" t="s">
        <v>1572</v>
      </c>
      <c r="D109" s="1" t="s">
        <v>1254</v>
      </c>
      <c r="E109" s="1" t="s">
        <v>1573</v>
      </c>
      <c r="F109" s="1" t="s">
        <v>1109</v>
      </c>
      <c r="G109" s="1" t="s">
        <v>1047</v>
      </c>
      <c r="H109" s="1" t="s">
        <v>1048</v>
      </c>
      <c r="I109" s="1" t="s">
        <v>1574</v>
      </c>
      <c r="J109" s="1" t="s">
        <v>1050</v>
      </c>
      <c r="K109" s="1" t="s">
        <v>1574</v>
      </c>
      <c r="L109" s="1" t="s">
        <v>1574</v>
      </c>
      <c r="M109" s="1" t="s">
        <v>1051</v>
      </c>
      <c r="N109" s="1" t="s">
        <v>1051</v>
      </c>
      <c r="O109" s="1" t="s">
        <v>1052</v>
      </c>
      <c r="P109" s="1" t="s">
        <v>1053</v>
      </c>
      <c r="Q109" s="1" t="s">
        <v>1054</v>
      </c>
      <c r="R109" s="1" t="s">
        <v>1575</v>
      </c>
      <c r="S109" s="1" t="s">
        <v>1056</v>
      </c>
      <c r="T109" s="1" t="s">
        <v>1057</v>
      </c>
      <c r="U109" s="1" t="s">
        <v>1018</v>
      </c>
      <c r="V109" s="1" t="s">
        <v>1182</v>
      </c>
    </row>
    <row r="110" s="1" customFormat="1" spans="1:22">
      <c r="A110" s="3">
        <v>999228499395354</v>
      </c>
      <c r="B110" s="1" t="s">
        <v>1566</v>
      </c>
      <c r="C110" s="1" t="s">
        <v>1576</v>
      </c>
      <c r="D110" s="1" t="s">
        <v>1279</v>
      </c>
      <c r="E110" s="1" t="s">
        <v>1577</v>
      </c>
      <c r="F110" s="1" t="s">
        <v>1109</v>
      </c>
      <c r="G110" s="1" t="s">
        <v>1047</v>
      </c>
      <c r="H110" s="1" t="s">
        <v>1048</v>
      </c>
      <c r="I110" s="1" t="s">
        <v>1578</v>
      </c>
      <c r="J110" s="1" t="s">
        <v>1050</v>
      </c>
      <c r="K110" s="1" t="s">
        <v>1578</v>
      </c>
      <c r="L110" s="1" t="s">
        <v>1578</v>
      </c>
      <c r="M110" s="1" t="s">
        <v>1051</v>
      </c>
      <c r="N110" s="1" t="s">
        <v>1051</v>
      </c>
      <c r="O110" s="1" t="s">
        <v>1052</v>
      </c>
      <c r="P110" s="1" t="s">
        <v>1053</v>
      </c>
      <c r="Q110" s="1" t="s">
        <v>1054</v>
      </c>
      <c r="R110" s="1" t="s">
        <v>1579</v>
      </c>
      <c r="S110" s="1" t="s">
        <v>1056</v>
      </c>
      <c r="T110" s="1" t="s">
        <v>1057</v>
      </c>
      <c r="U110" s="1" t="s">
        <v>1018</v>
      </c>
      <c r="V110" s="1" t="s">
        <v>1182</v>
      </c>
    </row>
    <row r="111" s="1" customFormat="1" spans="1:22">
      <c r="A111" s="3">
        <v>999228491121707</v>
      </c>
      <c r="B111" s="1" t="s">
        <v>1580</v>
      </c>
      <c r="C111" s="1" t="s">
        <v>1581</v>
      </c>
      <c r="D111" s="1" t="s">
        <v>1582</v>
      </c>
      <c r="E111" s="1" t="s">
        <v>1583</v>
      </c>
      <c r="F111" s="1" t="s">
        <v>1043</v>
      </c>
      <c r="G111" s="1" t="s">
        <v>1047</v>
      </c>
      <c r="H111" s="1" t="s">
        <v>1048</v>
      </c>
      <c r="I111" s="1" t="s">
        <v>1584</v>
      </c>
      <c r="J111" s="1" t="s">
        <v>1050</v>
      </c>
      <c r="K111" s="1" t="s">
        <v>1584</v>
      </c>
      <c r="L111" s="1" t="s">
        <v>1584</v>
      </c>
      <c r="M111" s="1" t="s">
        <v>1051</v>
      </c>
      <c r="N111" s="1" t="s">
        <v>1051</v>
      </c>
      <c r="O111" s="1" t="s">
        <v>1052</v>
      </c>
      <c r="P111" s="1" t="s">
        <v>1053</v>
      </c>
      <c r="Q111" s="1" t="s">
        <v>1054</v>
      </c>
      <c r="R111" s="1" t="s">
        <v>1585</v>
      </c>
      <c r="S111" s="1" t="s">
        <v>1056</v>
      </c>
      <c r="T111" s="1" t="s">
        <v>1057</v>
      </c>
      <c r="U111" s="1" t="s">
        <v>1018</v>
      </c>
      <c r="V111" s="1" t="s">
        <v>1080</v>
      </c>
    </row>
    <row r="112" s="1" customFormat="1" spans="1:22">
      <c r="A112" s="3">
        <v>999228488172206</v>
      </c>
      <c r="B112" s="1" t="s">
        <v>1580</v>
      </c>
      <c r="C112" s="1" t="s">
        <v>1586</v>
      </c>
      <c r="D112" s="1" t="s">
        <v>1587</v>
      </c>
      <c r="E112" s="1" t="s">
        <v>1588</v>
      </c>
      <c r="F112" s="1" t="s">
        <v>1109</v>
      </c>
      <c r="G112" s="1" t="s">
        <v>1047</v>
      </c>
      <c r="H112" s="1" t="s">
        <v>1048</v>
      </c>
      <c r="I112" s="1" t="s">
        <v>1589</v>
      </c>
      <c r="J112" s="1" t="s">
        <v>1050</v>
      </c>
      <c r="K112" s="1" t="s">
        <v>1589</v>
      </c>
      <c r="L112" s="1" t="s">
        <v>1589</v>
      </c>
      <c r="M112" s="1" t="s">
        <v>1051</v>
      </c>
      <c r="N112" s="1" t="s">
        <v>1051</v>
      </c>
      <c r="O112" s="1" t="s">
        <v>1052</v>
      </c>
      <c r="P112" s="1" t="s">
        <v>1053</v>
      </c>
      <c r="Q112" s="1" t="s">
        <v>1054</v>
      </c>
      <c r="R112" s="1" t="s">
        <v>1590</v>
      </c>
      <c r="S112" s="1" t="s">
        <v>1056</v>
      </c>
      <c r="T112" s="1" t="s">
        <v>1057</v>
      </c>
      <c r="U112" s="1" t="s">
        <v>1591</v>
      </c>
      <c r="V112" s="1" t="s">
        <v>1080</v>
      </c>
    </row>
    <row r="113" s="1" customFormat="1" spans="1:22">
      <c r="A113" s="3">
        <v>999228474697638</v>
      </c>
      <c r="B113" s="1" t="s">
        <v>1592</v>
      </c>
      <c r="C113" s="1" t="s">
        <v>1593</v>
      </c>
      <c r="D113" s="1" t="s">
        <v>1076</v>
      </c>
      <c r="E113" s="1" t="s">
        <v>1594</v>
      </c>
      <c r="F113" s="1" t="s">
        <v>1109</v>
      </c>
      <c r="G113" s="1" t="s">
        <v>1047</v>
      </c>
      <c r="H113" s="1" t="s">
        <v>1048</v>
      </c>
      <c r="I113" s="1" t="s">
        <v>1489</v>
      </c>
      <c r="J113" s="1" t="s">
        <v>1050</v>
      </c>
      <c r="K113" s="1" t="s">
        <v>1489</v>
      </c>
      <c r="L113" s="1" t="s">
        <v>1489</v>
      </c>
      <c r="M113" s="1" t="s">
        <v>1051</v>
      </c>
      <c r="N113" s="1" t="s">
        <v>1051</v>
      </c>
      <c r="O113" s="1" t="s">
        <v>1052</v>
      </c>
      <c r="P113" s="1" t="s">
        <v>1053</v>
      </c>
      <c r="Q113" s="1" t="s">
        <v>1054</v>
      </c>
      <c r="R113" s="1" t="s">
        <v>1595</v>
      </c>
      <c r="S113" s="1" t="s">
        <v>1056</v>
      </c>
      <c r="T113" s="1" t="s">
        <v>1057</v>
      </c>
      <c r="U113" s="1" t="s">
        <v>1018</v>
      </c>
      <c r="V113" s="1" t="s">
        <v>1080</v>
      </c>
    </row>
    <row r="114" s="1" customFormat="1" spans="1:22">
      <c r="A114" s="3">
        <v>999228472525986</v>
      </c>
      <c r="B114" s="1" t="s">
        <v>1592</v>
      </c>
      <c r="C114" s="1" t="s">
        <v>1596</v>
      </c>
      <c r="D114" s="1" t="s">
        <v>1597</v>
      </c>
      <c r="E114" s="1" t="s">
        <v>1598</v>
      </c>
      <c r="F114" s="1" t="s">
        <v>1217</v>
      </c>
      <c r="G114" s="1" t="s">
        <v>1047</v>
      </c>
      <c r="H114" s="1" t="s">
        <v>1048</v>
      </c>
      <c r="I114" s="1" t="s">
        <v>1599</v>
      </c>
      <c r="J114" s="1" t="s">
        <v>1050</v>
      </c>
      <c r="K114" s="1" t="s">
        <v>1599</v>
      </c>
      <c r="L114" s="1" t="s">
        <v>1599</v>
      </c>
      <c r="M114" s="1" t="s">
        <v>1051</v>
      </c>
      <c r="N114" s="1" t="s">
        <v>1051</v>
      </c>
      <c r="O114" s="1" t="s">
        <v>1052</v>
      </c>
      <c r="P114" s="1" t="s">
        <v>1053</v>
      </c>
      <c r="Q114" s="1" t="s">
        <v>1054</v>
      </c>
      <c r="R114" s="1" t="s">
        <v>1600</v>
      </c>
      <c r="S114" s="1" t="s">
        <v>1056</v>
      </c>
      <c r="T114" s="1" t="s">
        <v>1057</v>
      </c>
      <c r="U114" s="1" t="s">
        <v>1018</v>
      </c>
      <c r="V114" s="1" t="s">
        <v>1058</v>
      </c>
    </row>
    <row r="115" s="1" customFormat="1" spans="1:22">
      <c r="A115" s="3">
        <v>999228445073747</v>
      </c>
      <c r="B115" s="1" t="s">
        <v>1601</v>
      </c>
      <c r="C115" s="1" t="s">
        <v>1602</v>
      </c>
      <c r="D115" s="1" t="s">
        <v>1351</v>
      </c>
      <c r="E115" s="1" t="s">
        <v>1603</v>
      </c>
      <c r="F115" s="1" t="s">
        <v>1217</v>
      </c>
      <c r="G115" s="1" t="s">
        <v>1047</v>
      </c>
      <c r="H115" s="1" t="s">
        <v>1048</v>
      </c>
      <c r="I115" s="1" t="s">
        <v>1604</v>
      </c>
      <c r="J115" s="1" t="s">
        <v>1050</v>
      </c>
      <c r="K115" s="1" t="s">
        <v>1604</v>
      </c>
      <c r="L115" s="1" t="s">
        <v>1604</v>
      </c>
      <c r="M115" s="1" t="s">
        <v>1051</v>
      </c>
      <c r="N115" s="1" t="s">
        <v>1051</v>
      </c>
      <c r="O115" s="1" t="s">
        <v>1052</v>
      </c>
      <c r="P115" s="1" t="s">
        <v>1053</v>
      </c>
      <c r="Q115" s="1" t="s">
        <v>1054</v>
      </c>
      <c r="R115" s="1" t="s">
        <v>1605</v>
      </c>
      <c r="S115" s="1" t="s">
        <v>1056</v>
      </c>
      <c r="T115" s="1" t="s">
        <v>1057</v>
      </c>
      <c r="U115" s="1" t="s">
        <v>1018</v>
      </c>
      <c r="V115" s="1" t="s">
        <v>1058</v>
      </c>
    </row>
    <row r="116" s="1" customFormat="1" spans="1:22">
      <c r="A116" s="3">
        <v>999228443984932</v>
      </c>
      <c r="B116" s="1" t="s">
        <v>1601</v>
      </c>
      <c r="C116" s="1" t="s">
        <v>1606</v>
      </c>
      <c r="D116" s="1" t="s">
        <v>1607</v>
      </c>
      <c r="E116" s="1" t="s">
        <v>1608</v>
      </c>
      <c r="F116" s="1" t="s">
        <v>1217</v>
      </c>
      <c r="G116" s="1" t="s">
        <v>1047</v>
      </c>
      <c r="H116" s="1" t="s">
        <v>1048</v>
      </c>
      <c r="I116" s="1" t="s">
        <v>1609</v>
      </c>
      <c r="J116" s="1" t="s">
        <v>1050</v>
      </c>
      <c r="K116" s="1" t="s">
        <v>1609</v>
      </c>
      <c r="L116" s="1" t="s">
        <v>1609</v>
      </c>
      <c r="M116" s="1" t="s">
        <v>1051</v>
      </c>
      <c r="N116" s="1" t="s">
        <v>1051</v>
      </c>
      <c r="O116" s="1" t="s">
        <v>1052</v>
      </c>
      <c r="P116" s="1" t="s">
        <v>1053</v>
      </c>
      <c r="Q116" s="1" t="s">
        <v>1054</v>
      </c>
      <c r="R116" s="1" t="s">
        <v>1610</v>
      </c>
      <c r="S116" s="1" t="s">
        <v>1056</v>
      </c>
      <c r="T116" s="1" t="s">
        <v>1057</v>
      </c>
      <c r="U116" s="1" t="s">
        <v>1018</v>
      </c>
      <c r="V116" s="1" t="s">
        <v>1069</v>
      </c>
    </row>
    <row r="117" s="1" customFormat="1" spans="1:22">
      <c r="A117" s="3">
        <v>999228443280859</v>
      </c>
      <c r="B117" s="1" t="s">
        <v>1601</v>
      </c>
      <c r="C117" s="1" t="s">
        <v>1611</v>
      </c>
      <c r="D117" s="1" t="s">
        <v>1612</v>
      </c>
      <c r="E117" s="1" t="s">
        <v>1613</v>
      </c>
      <c r="F117" s="1" t="s">
        <v>1109</v>
      </c>
      <c r="G117" s="1" t="s">
        <v>1047</v>
      </c>
      <c r="H117" s="1" t="s">
        <v>1048</v>
      </c>
      <c r="I117" s="1" t="s">
        <v>1614</v>
      </c>
      <c r="J117" s="1" t="s">
        <v>1050</v>
      </c>
      <c r="K117" s="1" t="s">
        <v>1614</v>
      </c>
      <c r="L117" s="1" t="s">
        <v>1614</v>
      </c>
      <c r="M117" s="1" t="s">
        <v>1051</v>
      </c>
      <c r="N117" s="1" t="s">
        <v>1051</v>
      </c>
      <c r="O117" s="1" t="s">
        <v>1052</v>
      </c>
      <c r="P117" s="1" t="s">
        <v>1053</v>
      </c>
      <c r="Q117" s="1" t="s">
        <v>1054</v>
      </c>
      <c r="R117" s="1" t="s">
        <v>1615</v>
      </c>
      <c r="S117" s="1" t="s">
        <v>1056</v>
      </c>
      <c r="T117" s="1" t="s">
        <v>1057</v>
      </c>
      <c r="U117" s="1" t="s">
        <v>1018</v>
      </c>
      <c r="V117" s="1" t="s">
        <v>1058</v>
      </c>
    </row>
    <row r="118" s="1" customFormat="1" spans="1:22">
      <c r="A118" s="3">
        <v>999228436851349</v>
      </c>
      <c r="B118" s="1" t="s">
        <v>1616</v>
      </c>
      <c r="C118" s="1" t="s">
        <v>1617</v>
      </c>
      <c r="D118" s="1" t="s">
        <v>1618</v>
      </c>
      <c r="E118" s="1" t="s">
        <v>1619</v>
      </c>
      <c r="F118" s="1" t="s">
        <v>1043</v>
      </c>
      <c r="G118" s="1" t="s">
        <v>1047</v>
      </c>
      <c r="H118" s="1" t="s">
        <v>1048</v>
      </c>
      <c r="I118" s="1" t="s">
        <v>1620</v>
      </c>
      <c r="J118" s="1" t="s">
        <v>1050</v>
      </c>
      <c r="K118" s="1" t="s">
        <v>1620</v>
      </c>
      <c r="L118" s="1" t="s">
        <v>1620</v>
      </c>
      <c r="M118" s="1" t="s">
        <v>1051</v>
      </c>
      <c r="N118" s="1" t="s">
        <v>1051</v>
      </c>
      <c r="O118" s="1" t="s">
        <v>1052</v>
      </c>
      <c r="P118" s="1" t="s">
        <v>1053</v>
      </c>
      <c r="Q118" s="1" t="s">
        <v>1054</v>
      </c>
      <c r="R118" s="1" t="s">
        <v>1621</v>
      </c>
      <c r="S118" s="1" t="s">
        <v>1056</v>
      </c>
      <c r="T118" s="1" t="s">
        <v>1057</v>
      </c>
      <c r="U118" s="1" t="s">
        <v>1018</v>
      </c>
      <c r="V118" s="1" t="s">
        <v>1069</v>
      </c>
    </row>
    <row r="119" s="1" customFormat="1" spans="1:22">
      <c r="A119" s="3">
        <v>999228416254790</v>
      </c>
      <c r="B119" s="1" t="s">
        <v>1622</v>
      </c>
      <c r="C119" s="1" t="s">
        <v>1623</v>
      </c>
      <c r="D119" s="1" t="s">
        <v>1624</v>
      </c>
      <c r="E119" s="1" t="s">
        <v>1625</v>
      </c>
      <c r="F119" s="1" t="s">
        <v>1158</v>
      </c>
      <c r="G119" s="1" t="s">
        <v>1047</v>
      </c>
      <c r="H119" s="1" t="s">
        <v>1048</v>
      </c>
      <c r="I119" s="1" t="s">
        <v>1626</v>
      </c>
      <c r="J119" s="1" t="s">
        <v>1050</v>
      </c>
      <c r="K119" s="1" t="s">
        <v>1626</v>
      </c>
      <c r="L119" s="1" t="s">
        <v>1626</v>
      </c>
      <c r="M119" s="1" t="s">
        <v>1051</v>
      </c>
      <c r="N119" s="1" t="s">
        <v>1051</v>
      </c>
      <c r="O119" s="1" t="s">
        <v>1052</v>
      </c>
      <c r="P119" s="1" t="s">
        <v>1053</v>
      </c>
      <c r="Q119" s="1" t="s">
        <v>1054</v>
      </c>
      <c r="R119" s="1" t="s">
        <v>1627</v>
      </c>
      <c r="S119" s="1" t="s">
        <v>1056</v>
      </c>
      <c r="T119" s="1" t="s">
        <v>1057</v>
      </c>
      <c r="U119" s="1" t="s">
        <v>1018</v>
      </c>
      <c r="V119" s="1" t="s">
        <v>1058</v>
      </c>
    </row>
    <row r="120" s="1" customFormat="1" spans="1:22">
      <c r="A120" s="3">
        <v>999228416238174</v>
      </c>
      <c r="B120" s="1" t="s">
        <v>1622</v>
      </c>
      <c r="C120" s="1" t="s">
        <v>1628</v>
      </c>
      <c r="D120" s="1" t="s">
        <v>1624</v>
      </c>
      <c r="E120" s="1" t="s">
        <v>1629</v>
      </c>
      <c r="F120" s="1" t="s">
        <v>1158</v>
      </c>
      <c r="G120" s="1" t="s">
        <v>1047</v>
      </c>
      <c r="H120" s="1" t="s">
        <v>1048</v>
      </c>
      <c r="I120" s="1" t="s">
        <v>1626</v>
      </c>
      <c r="J120" s="1" t="s">
        <v>1050</v>
      </c>
      <c r="K120" s="1" t="s">
        <v>1626</v>
      </c>
      <c r="L120" s="1" t="s">
        <v>1626</v>
      </c>
      <c r="M120" s="1" t="s">
        <v>1051</v>
      </c>
      <c r="N120" s="1" t="s">
        <v>1051</v>
      </c>
      <c r="O120" s="1" t="s">
        <v>1052</v>
      </c>
      <c r="P120" s="1" t="s">
        <v>1053</v>
      </c>
      <c r="Q120" s="1" t="s">
        <v>1054</v>
      </c>
      <c r="R120" s="1" t="s">
        <v>1630</v>
      </c>
      <c r="S120" s="1" t="s">
        <v>1056</v>
      </c>
      <c r="T120" s="1" t="s">
        <v>1057</v>
      </c>
      <c r="U120" s="1" t="s">
        <v>1018</v>
      </c>
      <c r="V120" s="1" t="s">
        <v>1058</v>
      </c>
    </row>
    <row r="121" s="1" customFormat="1" spans="1:22">
      <c r="A121" s="3">
        <v>999228413265509</v>
      </c>
      <c r="B121" s="1" t="s">
        <v>1631</v>
      </c>
      <c r="C121" s="1" t="s">
        <v>1632</v>
      </c>
      <c r="D121" s="1" t="s">
        <v>1351</v>
      </c>
      <c r="E121" s="1" t="s">
        <v>1633</v>
      </c>
      <c r="F121" s="1" t="s">
        <v>1109</v>
      </c>
      <c r="G121" s="1" t="s">
        <v>1047</v>
      </c>
      <c r="H121" s="1" t="s">
        <v>1048</v>
      </c>
      <c r="I121" s="1" t="s">
        <v>1634</v>
      </c>
      <c r="J121" s="1" t="s">
        <v>1050</v>
      </c>
      <c r="K121" s="1" t="s">
        <v>1634</v>
      </c>
      <c r="L121" s="1" t="s">
        <v>1634</v>
      </c>
      <c r="M121" s="1" t="s">
        <v>1051</v>
      </c>
      <c r="N121" s="1" t="s">
        <v>1051</v>
      </c>
      <c r="O121" s="1" t="s">
        <v>1052</v>
      </c>
      <c r="P121" s="1" t="s">
        <v>1053</v>
      </c>
      <c r="Q121" s="1" t="s">
        <v>1054</v>
      </c>
      <c r="R121" s="1" t="s">
        <v>1635</v>
      </c>
      <c r="S121" s="1" t="s">
        <v>1056</v>
      </c>
      <c r="T121" s="1" t="s">
        <v>1057</v>
      </c>
      <c r="U121" s="1" t="s">
        <v>1018</v>
      </c>
      <c r="V121" s="1" t="s">
        <v>1058</v>
      </c>
    </row>
    <row r="122" s="1" customFormat="1" spans="1:22">
      <c r="A122" s="3">
        <v>999228413201112</v>
      </c>
      <c r="B122" s="1" t="s">
        <v>1631</v>
      </c>
      <c r="C122" s="1" t="s">
        <v>1636</v>
      </c>
      <c r="D122" s="1" t="s">
        <v>1351</v>
      </c>
      <c r="E122" s="1" t="s">
        <v>1637</v>
      </c>
      <c r="F122" s="1" t="s">
        <v>1109</v>
      </c>
      <c r="G122" s="1" t="s">
        <v>1047</v>
      </c>
      <c r="H122" s="1" t="s">
        <v>1048</v>
      </c>
      <c r="I122" s="1" t="s">
        <v>1634</v>
      </c>
      <c r="J122" s="1" t="s">
        <v>1050</v>
      </c>
      <c r="K122" s="1" t="s">
        <v>1634</v>
      </c>
      <c r="L122" s="1" t="s">
        <v>1634</v>
      </c>
      <c r="M122" s="1" t="s">
        <v>1051</v>
      </c>
      <c r="N122" s="1" t="s">
        <v>1051</v>
      </c>
      <c r="O122" s="1" t="s">
        <v>1052</v>
      </c>
      <c r="P122" s="1" t="s">
        <v>1053</v>
      </c>
      <c r="Q122" s="1" t="s">
        <v>1054</v>
      </c>
      <c r="R122" s="1" t="s">
        <v>1638</v>
      </c>
      <c r="S122" s="1" t="s">
        <v>1056</v>
      </c>
      <c r="T122" s="1" t="s">
        <v>1057</v>
      </c>
      <c r="U122" s="1" t="s">
        <v>1018</v>
      </c>
      <c r="V122" s="1" t="s">
        <v>1058</v>
      </c>
    </row>
    <row r="123" s="1" customFormat="1" spans="1:22">
      <c r="A123" s="3">
        <v>999228404710043</v>
      </c>
      <c r="B123" s="1" t="s">
        <v>1631</v>
      </c>
      <c r="C123" s="1" t="s">
        <v>1639</v>
      </c>
      <c r="D123" s="1" t="s">
        <v>1351</v>
      </c>
      <c r="E123" s="1" t="s">
        <v>1640</v>
      </c>
      <c r="F123" s="1" t="s">
        <v>1217</v>
      </c>
      <c r="G123" s="1" t="s">
        <v>1047</v>
      </c>
      <c r="H123" s="1" t="s">
        <v>1048</v>
      </c>
      <c r="I123" s="1" t="s">
        <v>1641</v>
      </c>
      <c r="J123" s="1" t="s">
        <v>1050</v>
      </c>
      <c r="K123" s="1" t="s">
        <v>1641</v>
      </c>
      <c r="L123" s="1" t="s">
        <v>1642</v>
      </c>
      <c r="M123" s="1" t="s">
        <v>1643</v>
      </c>
      <c r="N123" s="1" t="s">
        <v>1643</v>
      </c>
      <c r="O123" s="1" t="s">
        <v>1052</v>
      </c>
      <c r="P123" s="1" t="s">
        <v>1053</v>
      </c>
      <c r="Q123" s="1" t="s">
        <v>1054</v>
      </c>
      <c r="R123" s="1" t="s">
        <v>1644</v>
      </c>
      <c r="S123" s="1" t="s">
        <v>1056</v>
      </c>
      <c r="T123" s="1" t="s">
        <v>1057</v>
      </c>
      <c r="U123" s="1" t="s">
        <v>1018</v>
      </c>
      <c r="V123" s="1" t="s">
        <v>1058</v>
      </c>
    </row>
    <row r="124" s="1" customFormat="1" spans="1:22">
      <c r="A124" s="3">
        <v>999228404631816</v>
      </c>
      <c r="B124" s="1" t="s">
        <v>1631</v>
      </c>
      <c r="C124" s="1" t="s">
        <v>1645</v>
      </c>
      <c r="D124" s="1" t="s">
        <v>1351</v>
      </c>
      <c r="E124" s="1" t="s">
        <v>1646</v>
      </c>
      <c r="F124" s="1" t="s">
        <v>1109</v>
      </c>
      <c r="G124" s="1" t="s">
        <v>1047</v>
      </c>
      <c r="H124" s="1" t="s">
        <v>1048</v>
      </c>
      <c r="I124" s="1" t="s">
        <v>1437</v>
      </c>
      <c r="J124" s="1" t="s">
        <v>1050</v>
      </c>
      <c r="K124" s="1" t="s">
        <v>1437</v>
      </c>
      <c r="L124" s="1" t="s">
        <v>1437</v>
      </c>
      <c r="M124" s="1" t="s">
        <v>1051</v>
      </c>
      <c r="N124" s="1" t="s">
        <v>1051</v>
      </c>
      <c r="O124" s="1" t="s">
        <v>1052</v>
      </c>
      <c r="P124" s="1" t="s">
        <v>1053</v>
      </c>
      <c r="Q124" s="1" t="s">
        <v>1054</v>
      </c>
      <c r="R124" s="1" t="s">
        <v>1647</v>
      </c>
      <c r="S124" s="1" t="s">
        <v>1056</v>
      </c>
      <c r="T124" s="1" t="s">
        <v>1057</v>
      </c>
      <c r="U124" s="1" t="s">
        <v>1018</v>
      </c>
      <c r="V124" s="1" t="s">
        <v>1058</v>
      </c>
    </row>
    <row r="125" s="1" customFormat="1" spans="1:22">
      <c r="A125" s="3">
        <v>999228399859790</v>
      </c>
      <c r="B125" s="1" t="s">
        <v>1631</v>
      </c>
      <c r="C125" s="1" t="s">
        <v>1648</v>
      </c>
      <c r="D125" s="1" t="s">
        <v>1649</v>
      </c>
      <c r="E125" s="1" t="s">
        <v>1650</v>
      </c>
      <c r="F125" s="1" t="s">
        <v>1043</v>
      </c>
      <c r="G125" s="1" t="s">
        <v>1047</v>
      </c>
      <c r="H125" s="1" t="s">
        <v>1048</v>
      </c>
      <c r="I125" s="1" t="s">
        <v>1651</v>
      </c>
      <c r="J125" s="1" t="s">
        <v>1050</v>
      </c>
      <c r="K125" s="1" t="s">
        <v>1651</v>
      </c>
      <c r="L125" s="1" t="s">
        <v>1651</v>
      </c>
      <c r="M125" s="1" t="s">
        <v>1051</v>
      </c>
      <c r="N125" s="1" t="s">
        <v>1051</v>
      </c>
      <c r="O125" s="1" t="s">
        <v>1052</v>
      </c>
      <c r="P125" s="1" t="s">
        <v>1053</v>
      </c>
      <c r="Q125" s="1" t="s">
        <v>1054</v>
      </c>
      <c r="R125" s="1" t="s">
        <v>1652</v>
      </c>
      <c r="S125" s="1" t="s">
        <v>1056</v>
      </c>
      <c r="T125" s="1" t="s">
        <v>1057</v>
      </c>
      <c r="U125" s="1" t="s">
        <v>1018</v>
      </c>
      <c r="V125" s="1" t="s">
        <v>1058</v>
      </c>
    </row>
    <row r="126" s="1" customFormat="1" spans="1:22">
      <c r="A126" s="3">
        <v>999228395718726</v>
      </c>
      <c r="B126" s="1" t="s">
        <v>1631</v>
      </c>
      <c r="C126" s="1" t="s">
        <v>1653</v>
      </c>
      <c r="D126" s="1" t="s">
        <v>1322</v>
      </c>
      <c r="E126" s="1" t="s">
        <v>1654</v>
      </c>
      <c r="F126" s="1" t="s">
        <v>1363</v>
      </c>
      <c r="G126" s="1" t="s">
        <v>1047</v>
      </c>
      <c r="H126" s="1" t="s">
        <v>1048</v>
      </c>
      <c r="I126" s="1" t="s">
        <v>1655</v>
      </c>
      <c r="J126" s="1" t="s">
        <v>1050</v>
      </c>
      <c r="K126" s="1" t="s">
        <v>1655</v>
      </c>
      <c r="L126" s="1" t="s">
        <v>1655</v>
      </c>
      <c r="M126" s="1" t="s">
        <v>1051</v>
      </c>
      <c r="N126" s="1" t="s">
        <v>1051</v>
      </c>
      <c r="O126" s="1" t="s">
        <v>1052</v>
      </c>
      <c r="P126" s="1" t="s">
        <v>1053</v>
      </c>
      <c r="Q126" s="1" t="s">
        <v>1054</v>
      </c>
      <c r="R126" s="1" t="s">
        <v>1656</v>
      </c>
      <c r="S126" s="1" t="s">
        <v>1056</v>
      </c>
      <c r="T126" s="1" t="s">
        <v>1057</v>
      </c>
      <c r="U126" s="1" t="s">
        <v>1018</v>
      </c>
      <c r="V126" s="1" t="s">
        <v>1326</v>
      </c>
    </row>
    <row r="127" s="1" customFormat="1" spans="1:22">
      <c r="A127" s="3">
        <v>999228369794722</v>
      </c>
      <c r="B127" s="1" t="s">
        <v>1657</v>
      </c>
      <c r="C127" s="1" t="s">
        <v>1658</v>
      </c>
      <c r="D127" s="1" t="s">
        <v>1503</v>
      </c>
      <c r="E127" s="1" t="s">
        <v>1659</v>
      </c>
      <c r="F127" s="1" t="s">
        <v>1158</v>
      </c>
      <c r="G127" s="1" t="s">
        <v>1047</v>
      </c>
      <c r="H127" s="1" t="s">
        <v>1048</v>
      </c>
      <c r="I127" s="1" t="s">
        <v>1660</v>
      </c>
      <c r="J127" s="1" t="s">
        <v>1050</v>
      </c>
      <c r="K127" s="1" t="s">
        <v>1660</v>
      </c>
      <c r="L127" s="1" t="s">
        <v>1660</v>
      </c>
      <c r="M127" s="1" t="s">
        <v>1051</v>
      </c>
      <c r="N127" s="1" t="s">
        <v>1051</v>
      </c>
      <c r="O127" s="1" t="s">
        <v>1052</v>
      </c>
      <c r="P127" s="1" t="s">
        <v>1053</v>
      </c>
      <c r="Q127" s="1" t="s">
        <v>1054</v>
      </c>
      <c r="R127" s="1" t="s">
        <v>1661</v>
      </c>
      <c r="S127" s="1" t="s">
        <v>1056</v>
      </c>
      <c r="T127" s="1" t="s">
        <v>1057</v>
      </c>
      <c r="U127" s="1" t="s">
        <v>1018</v>
      </c>
      <c r="V127" s="1" t="s">
        <v>1058</v>
      </c>
    </row>
    <row r="128" s="1" customFormat="1" spans="1:22">
      <c r="A128" s="3">
        <v>999228368365011</v>
      </c>
      <c r="B128" s="1" t="s">
        <v>1657</v>
      </c>
      <c r="C128" s="1" t="s">
        <v>1662</v>
      </c>
      <c r="D128" s="1" t="s">
        <v>1618</v>
      </c>
      <c r="E128" s="1" t="s">
        <v>1663</v>
      </c>
      <c r="F128" s="1" t="s">
        <v>1109</v>
      </c>
      <c r="G128" s="1" t="s">
        <v>1047</v>
      </c>
      <c r="H128" s="1" t="s">
        <v>1048</v>
      </c>
      <c r="I128" s="1" t="s">
        <v>1664</v>
      </c>
      <c r="J128" s="1" t="s">
        <v>1050</v>
      </c>
      <c r="K128" s="1" t="s">
        <v>1664</v>
      </c>
      <c r="L128" s="1" t="s">
        <v>1664</v>
      </c>
      <c r="M128" s="1" t="s">
        <v>1051</v>
      </c>
      <c r="N128" s="1" t="s">
        <v>1051</v>
      </c>
      <c r="O128" s="1" t="s">
        <v>1052</v>
      </c>
      <c r="P128" s="1" t="s">
        <v>1053</v>
      </c>
      <c r="Q128" s="1" t="s">
        <v>1054</v>
      </c>
      <c r="R128" s="1" t="s">
        <v>1665</v>
      </c>
      <c r="S128" s="1" t="s">
        <v>1056</v>
      </c>
      <c r="T128" s="1" t="s">
        <v>1057</v>
      </c>
      <c r="U128" s="1" t="s">
        <v>1018</v>
      </c>
      <c r="V128" s="1" t="s">
        <v>1069</v>
      </c>
    </row>
    <row r="129" s="1" customFormat="1" spans="1:22">
      <c r="A129" s="3">
        <v>999228368136156</v>
      </c>
      <c r="B129" s="1" t="s">
        <v>1657</v>
      </c>
      <c r="C129" s="1" t="s">
        <v>1666</v>
      </c>
      <c r="D129" s="1" t="s">
        <v>1618</v>
      </c>
      <c r="E129" s="1" t="s">
        <v>1667</v>
      </c>
      <c r="F129" s="1" t="s">
        <v>1158</v>
      </c>
      <c r="G129" s="1" t="s">
        <v>1047</v>
      </c>
      <c r="H129" s="1" t="s">
        <v>1048</v>
      </c>
      <c r="I129" s="1" t="s">
        <v>1668</v>
      </c>
      <c r="J129" s="1" t="s">
        <v>1050</v>
      </c>
      <c r="K129" s="1" t="s">
        <v>1668</v>
      </c>
      <c r="L129" s="1" t="s">
        <v>1668</v>
      </c>
      <c r="M129" s="1" t="s">
        <v>1051</v>
      </c>
      <c r="N129" s="1" t="s">
        <v>1051</v>
      </c>
      <c r="O129" s="1" t="s">
        <v>1052</v>
      </c>
      <c r="P129" s="1" t="s">
        <v>1053</v>
      </c>
      <c r="Q129" s="1" t="s">
        <v>1054</v>
      </c>
      <c r="R129" s="1" t="s">
        <v>1669</v>
      </c>
      <c r="S129" s="1" t="s">
        <v>1056</v>
      </c>
      <c r="T129" s="1" t="s">
        <v>1057</v>
      </c>
      <c r="U129" s="1" t="s">
        <v>1018</v>
      </c>
      <c r="V129" s="1" t="s">
        <v>1069</v>
      </c>
    </row>
    <row r="130" s="1" customFormat="1" spans="1:22">
      <c r="A130" s="3">
        <v>999228365146792</v>
      </c>
      <c r="B130" s="1" t="s">
        <v>1670</v>
      </c>
      <c r="C130" s="1" t="s">
        <v>1671</v>
      </c>
      <c r="D130" s="1" t="s">
        <v>1351</v>
      </c>
      <c r="E130" s="1" t="s">
        <v>1672</v>
      </c>
      <c r="F130" s="1" t="s">
        <v>1217</v>
      </c>
      <c r="G130" s="1" t="s">
        <v>1047</v>
      </c>
      <c r="H130" s="1" t="s">
        <v>1048</v>
      </c>
      <c r="I130" s="1" t="s">
        <v>1673</v>
      </c>
      <c r="J130" s="1" t="s">
        <v>1050</v>
      </c>
      <c r="K130" s="1" t="s">
        <v>1673</v>
      </c>
      <c r="L130" s="1" t="s">
        <v>1673</v>
      </c>
      <c r="M130" s="1" t="s">
        <v>1051</v>
      </c>
      <c r="N130" s="1" t="s">
        <v>1051</v>
      </c>
      <c r="O130" s="1" t="s">
        <v>1052</v>
      </c>
      <c r="P130" s="1" t="s">
        <v>1053</v>
      </c>
      <c r="Q130" s="1" t="s">
        <v>1054</v>
      </c>
      <c r="R130" s="1" t="s">
        <v>1674</v>
      </c>
      <c r="S130" s="1" t="s">
        <v>1056</v>
      </c>
      <c r="T130" s="1" t="s">
        <v>1057</v>
      </c>
      <c r="U130" s="1" t="s">
        <v>1018</v>
      </c>
      <c r="V130" s="1" t="s">
        <v>1058</v>
      </c>
    </row>
    <row r="131" s="1" customFormat="1" spans="1:22">
      <c r="A131" s="3">
        <v>999228364874540</v>
      </c>
      <c r="B131" s="1" t="s">
        <v>1670</v>
      </c>
      <c r="C131" s="1" t="s">
        <v>1675</v>
      </c>
      <c r="D131" s="1" t="s">
        <v>1351</v>
      </c>
      <c r="E131" s="1" t="s">
        <v>1676</v>
      </c>
      <c r="F131" s="1" t="s">
        <v>1217</v>
      </c>
      <c r="G131" s="1" t="s">
        <v>1047</v>
      </c>
      <c r="H131" s="1" t="s">
        <v>1048</v>
      </c>
      <c r="I131" s="1" t="s">
        <v>1673</v>
      </c>
      <c r="J131" s="1" t="s">
        <v>1050</v>
      </c>
      <c r="K131" s="1" t="s">
        <v>1673</v>
      </c>
      <c r="L131" s="1" t="s">
        <v>1673</v>
      </c>
      <c r="M131" s="1" t="s">
        <v>1051</v>
      </c>
      <c r="N131" s="1" t="s">
        <v>1051</v>
      </c>
      <c r="O131" s="1" t="s">
        <v>1052</v>
      </c>
      <c r="P131" s="1" t="s">
        <v>1053</v>
      </c>
      <c r="Q131" s="1" t="s">
        <v>1054</v>
      </c>
      <c r="R131" s="1" t="s">
        <v>1677</v>
      </c>
      <c r="S131" s="1" t="s">
        <v>1056</v>
      </c>
      <c r="T131" s="1" t="s">
        <v>1057</v>
      </c>
      <c r="U131" s="1" t="s">
        <v>1018</v>
      </c>
      <c r="V131" s="1" t="s">
        <v>1058</v>
      </c>
    </row>
    <row r="132" s="1" customFormat="1" spans="1:22">
      <c r="A132" s="3">
        <v>999228361100966</v>
      </c>
      <c r="B132" s="1" t="s">
        <v>1670</v>
      </c>
      <c r="C132" s="1" t="s">
        <v>1678</v>
      </c>
      <c r="D132" s="1" t="s">
        <v>1679</v>
      </c>
      <c r="E132" s="1" t="s">
        <v>1680</v>
      </c>
      <c r="F132" s="1" t="s">
        <v>1109</v>
      </c>
      <c r="G132" s="1" t="s">
        <v>1047</v>
      </c>
      <c r="H132" s="1" t="s">
        <v>1048</v>
      </c>
      <c r="I132" s="1" t="s">
        <v>1681</v>
      </c>
      <c r="J132" s="1" t="s">
        <v>1050</v>
      </c>
      <c r="K132" s="1" t="s">
        <v>1681</v>
      </c>
      <c r="L132" s="1" t="s">
        <v>1681</v>
      </c>
      <c r="M132" s="1" t="s">
        <v>1051</v>
      </c>
      <c r="N132" s="1" t="s">
        <v>1051</v>
      </c>
      <c r="O132" s="1" t="s">
        <v>1052</v>
      </c>
      <c r="P132" s="1" t="s">
        <v>1053</v>
      </c>
      <c r="Q132" s="1" t="s">
        <v>1054</v>
      </c>
      <c r="R132" s="1" t="s">
        <v>1682</v>
      </c>
      <c r="S132" s="1" t="s">
        <v>1056</v>
      </c>
      <c r="T132" s="1" t="s">
        <v>1057</v>
      </c>
      <c r="U132" s="1" t="s">
        <v>1018</v>
      </c>
      <c r="V132" s="1" t="s">
        <v>1424</v>
      </c>
    </row>
    <row r="133" s="1" customFormat="1" spans="1:22">
      <c r="A133" s="3">
        <v>999228359612537</v>
      </c>
      <c r="B133" s="1" t="s">
        <v>1670</v>
      </c>
      <c r="C133" s="1" t="s">
        <v>1683</v>
      </c>
      <c r="D133" s="1" t="s">
        <v>1684</v>
      </c>
      <c r="E133" s="1" t="s">
        <v>1685</v>
      </c>
      <c r="F133" s="1" t="s">
        <v>1158</v>
      </c>
      <c r="G133" s="1" t="s">
        <v>1047</v>
      </c>
      <c r="H133" s="1" t="s">
        <v>1048</v>
      </c>
      <c r="I133" s="1" t="s">
        <v>1686</v>
      </c>
      <c r="J133" s="1" t="s">
        <v>1050</v>
      </c>
      <c r="K133" s="1" t="s">
        <v>1686</v>
      </c>
      <c r="L133" s="1" t="s">
        <v>1052</v>
      </c>
      <c r="M133" s="1" t="s">
        <v>1687</v>
      </c>
      <c r="N133" s="1" t="s">
        <v>1687</v>
      </c>
      <c r="O133" s="1" t="s">
        <v>1052</v>
      </c>
      <c r="P133" s="1" t="s">
        <v>1053</v>
      </c>
      <c r="Q133" s="1" t="s">
        <v>1054</v>
      </c>
      <c r="R133" s="1" t="s">
        <v>1688</v>
      </c>
      <c r="S133" s="1" t="s">
        <v>1056</v>
      </c>
      <c r="T133" s="1" t="s">
        <v>1057</v>
      </c>
      <c r="U133" s="1" t="s">
        <v>1018</v>
      </c>
      <c r="V133" s="1" t="s">
        <v>1058</v>
      </c>
    </row>
    <row r="134" s="1" customFormat="1" spans="1:22">
      <c r="A134" s="3">
        <v>999228359419383</v>
      </c>
      <c r="B134" s="1" t="s">
        <v>1689</v>
      </c>
      <c r="C134" s="1" t="s">
        <v>1690</v>
      </c>
      <c r="D134" s="1" t="s">
        <v>1568</v>
      </c>
      <c r="E134" s="1" t="s">
        <v>1691</v>
      </c>
      <c r="F134" s="1" t="s">
        <v>1158</v>
      </c>
      <c r="G134" s="1" t="s">
        <v>1047</v>
      </c>
      <c r="H134" s="1" t="s">
        <v>1048</v>
      </c>
      <c r="I134" s="1" t="s">
        <v>1692</v>
      </c>
      <c r="J134" s="1" t="s">
        <v>1050</v>
      </c>
      <c r="K134" s="1" t="s">
        <v>1692</v>
      </c>
      <c r="L134" s="1" t="s">
        <v>1692</v>
      </c>
      <c r="M134" s="1" t="s">
        <v>1051</v>
      </c>
      <c r="N134" s="1" t="s">
        <v>1051</v>
      </c>
      <c r="O134" s="1" t="s">
        <v>1052</v>
      </c>
      <c r="P134" s="1" t="s">
        <v>1053</v>
      </c>
      <c r="Q134" s="1" t="s">
        <v>1054</v>
      </c>
      <c r="R134" s="1" t="s">
        <v>1693</v>
      </c>
      <c r="S134" s="1" t="s">
        <v>1056</v>
      </c>
      <c r="T134" s="1" t="s">
        <v>1057</v>
      </c>
      <c r="U134" s="1" t="s">
        <v>1018</v>
      </c>
      <c r="V134" s="1" t="s">
        <v>1326</v>
      </c>
    </row>
    <row r="135" s="1" customFormat="1" spans="1:22">
      <c r="A135" s="3">
        <v>999228345281681</v>
      </c>
      <c r="B135" s="1" t="s">
        <v>1689</v>
      </c>
      <c r="C135" s="1" t="s">
        <v>1694</v>
      </c>
      <c r="D135" s="1" t="s">
        <v>1695</v>
      </c>
      <c r="E135" s="1" t="s">
        <v>1696</v>
      </c>
      <c r="F135" s="1" t="s">
        <v>1158</v>
      </c>
      <c r="G135" s="1" t="s">
        <v>1047</v>
      </c>
      <c r="H135" s="1" t="s">
        <v>1048</v>
      </c>
      <c r="I135" s="1" t="s">
        <v>1089</v>
      </c>
      <c r="J135" s="1" t="s">
        <v>1050</v>
      </c>
      <c r="K135" s="1" t="s">
        <v>1089</v>
      </c>
      <c r="L135" s="1" t="s">
        <v>1089</v>
      </c>
      <c r="M135" s="1" t="s">
        <v>1051</v>
      </c>
      <c r="N135" s="1" t="s">
        <v>1051</v>
      </c>
      <c r="O135" s="1" t="s">
        <v>1052</v>
      </c>
      <c r="P135" s="1" t="s">
        <v>1053</v>
      </c>
      <c r="Q135" s="1" t="s">
        <v>1054</v>
      </c>
      <c r="R135" s="1" t="s">
        <v>1697</v>
      </c>
      <c r="S135" s="1" t="s">
        <v>1056</v>
      </c>
      <c r="T135" s="1" t="s">
        <v>1057</v>
      </c>
      <c r="U135" s="1" t="s">
        <v>1018</v>
      </c>
      <c r="V135" s="1" t="s">
        <v>1058</v>
      </c>
    </row>
    <row r="136" s="1" customFormat="1" spans="1:22">
      <c r="A136" s="3">
        <v>999228345070705</v>
      </c>
      <c r="B136" s="1" t="s">
        <v>1689</v>
      </c>
      <c r="C136" s="1" t="s">
        <v>1698</v>
      </c>
      <c r="D136" s="1" t="s">
        <v>1699</v>
      </c>
      <c r="E136" s="1" t="s">
        <v>1700</v>
      </c>
      <c r="F136" s="1" t="s">
        <v>1158</v>
      </c>
      <c r="G136" s="1" t="s">
        <v>1047</v>
      </c>
      <c r="H136" s="1" t="s">
        <v>1048</v>
      </c>
      <c r="I136" s="1" t="s">
        <v>1701</v>
      </c>
      <c r="J136" s="1" t="s">
        <v>1050</v>
      </c>
      <c r="K136" s="1" t="s">
        <v>1701</v>
      </c>
      <c r="L136" s="1" t="s">
        <v>1701</v>
      </c>
      <c r="M136" s="1" t="s">
        <v>1051</v>
      </c>
      <c r="N136" s="1" t="s">
        <v>1051</v>
      </c>
      <c r="O136" s="1" t="s">
        <v>1052</v>
      </c>
      <c r="P136" s="1" t="s">
        <v>1053</v>
      </c>
      <c r="Q136" s="1" t="s">
        <v>1054</v>
      </c>
      <c r="R136" s="1" t="s">
        <v>1702</v>
      </c>
      <c r="S136" s="1" t="s">
        <v>1056</v>
      </c>
      <c r="T136" s="1" t="s">
        <v>1057</v>
      </c>
      <c r="U136" s="1" t="s">
        <v>1018</v>
      </c>
      <c r="V136" s="1" t="s">
        <v>1058</v>
      </c>
    </row>
    <row r="137" s="1" customFormat="1" spans="1:22">
      <c r="A137" s="3">
        <v>999228340335994</v>
      </c>
      <c r="B137" s="1" t="s">
        <v>1703</v>
      </c>
      <c r="C137" s="1" t="s">
        <v>1704</v>
      </c>
      <c r="D137" s="1" t="s">
        <v>1284</v>
      </c>
      <c r="E137" s="1" t="s">
        <v>1705</v>
      </c>
      <c r="F137" s="1" t="s">
        <v>1109</v>
      </c>
      <c r="G137" s="1" t="s">
        <v>1047</v>
      </c>
      <c r="H137" s="1" t="s">
        <v>1048</v>
      </c>
      <c r="I137" s="1" t="s">
        <v>1706</v>
      </c>
      <c r="J137" s="1" t="s">
        <v>1050</v>
      </c>
      <c r="K137" s="1" t="s">
        <v>1706</v>
      </c>
      <c r="L137" s="1" t="s">
        <v>1706</v>
      </c>
      <c r="M137" s="1" t="s">
        <v>1051</v>
      </c>
      <c r="N137" s="1" t="s">
        <v>1051</v>
      </c>
      <c r="O137" s="1" t="s">
        <v>1052</v>
      </c>
      <c r="P137" s="1" t="s">
        <v>1053</v>
      </c>
      <c r="Q137" s="1" t="s">
        <v>1054</v>
      </c>
      <c r="R137" s="1" t="s">
        <v>1707</v>
      </c>
      <c r="S137" s="1" t="s">
        <v>1056</v>
      </c>
      <c r="T137" s="1" t="s">
        <v>1057</v>
      </c>
      <c r="U137" s="1" t="s">
        <v>1018</v>
      </c>
      <c r="V137" s="1" t="s">
        <v>1069</v>
      </c>
    </row>
    <row r="138" s="1" customFormat="1" spans="1:22">
      <c r="A138" s="3">
        <v>999228330921752</v>
      </c>
      <c r="B138" s="1" t="s">
        <v>1708</v>
      </c>
      <c r="C138" s="1" t="s">
        <v>1709</v>
      </c>
      <c r="D138" s="1" t="s">
        <v>1126</v>
      </c>
      <c r="E138" s="1" t="s">
        <v>1710</v>
      </c>
      <c r="F138" s="1" t="s">
        <v>1043</v>
      </c>
      <c r="G138" s="1" t="s">
        <v>1047</v>
      </c>
      <c r="H138" s="1" t="s">
        <v>1048</v>
      </c>
      <c r="I138" s="1" t="s">
        <v>1711</v>
      </c>
      <c r="J138" s="1" t="s">
        <v>1050</v>
      </c>
      <c r="K138" s="1" t="s">
        <v>1711</v>
      </c>
      <c r="L138" s="1" t="s">
        <v>1711</v>
      </c>
      <c r="M138" s="1" t="s">
        <v>1051</v>
      </c>
      <c r="N138" s="1" t="s">
        <v>1051</v>
      </c>
      <c r="O138" s="1" t="s">
        <v>1052</v>
      </c>
      <c r="P138" s="1" t="s">
        <v>1053</v>
      </c>
      <c r="Q138" s="1" t="s">
        <v>1054</v>
      </c>
      <c r="R138" s="1" t="s">
        <v>1712</v>
      </c>
      <c r="S138" s="1" t="s">
        <v>1056</v>
      </c>
      <c r="T138" s="1" t="s">
        <v>1057</v>
      </c>
      <c r="U138" s="1" t="s">
        <v>1018</v>
      </c>
      <c r="V138" s="1" t="s">
        <v>1058</v>
      </c>
    </row>
    <row r="139" s="1" customFormat="1" spans="1:22">
      <c r="A139" s="3">
        <v>999228316561867</v>
      </c>
      <c r="B139" s="1" t="s">
        <v>1713</v>
      </c>
      <c r="C139" s="1" t="s">
        <v>1714</v>
      </c>
      <c r="D139" s="1" t="s">
        <v>1715</v>
      </c>
      <c r="E139" s="1" t="s">
        <v>1716</v>
      </c>
      <c r="F139" s="1" t="s">
        <v>1109</v>
      </c>
      <c r="G139" s="1" t="s">
        <v>1047</v>
      </c>
      <c r="H139" s="1" t="s">
        <v>1048</v>
      </c>
      <c r="I139" s="1" t="s">
        <v>1717</v>
      </c>
      <c r="J139" s="1" t="s">
        <v>1050</v>
      </c>
      <c r="K139" s="1" t="s">
        <v>1717</v>
      </c>
      <c r="L139" s="1" t="s">
        <v>1717</v>
      </c>
      <c r="M139" s="1" t="s">
        <v>1051</v>
      </c>
      <c r="N139" s="1" t="s">
        <v>1051</v>
      </c>
      <c r="O139" s="1" t="s">
        <v>1052</v>
      </c>
      <c r="P139" s="1" t="s">
        <v>1053</v>
      </c>
      <c r="Q139" s="1" t="s">
        <v>1054</v>
      </c>
      <c r="R139" s="1" t="s">
        <v>1718</v>
      </c>
      <c r="S139" s="1" t="s">
        <v>1056</v>
      </c>
      <c r="T139" s="1" t="s">
        <v>1057</v>
      </c>
      <c r="U139" s="1" t="s">
        <v>1018</v>
      </c>
      <c r="V139" s="1" t="s">
        <v>1080</v>
      </c>
    </row>
    <row r="140" s="1" customFormat="1" spans="1:22">
      <c r="A140" s="3">
        <v>999228315382555</v>
      </c>
      <c r="B140" s="1" t="s">
        <v>1713</v>
      </c>
      <c r="C140" s="1" t="s">
        <v>1719</v>
      </c>
      <c r="D140" s="1" t="s">
        <v>1720</v>
      </c>
      <c r="E140" s="1" t="s">
        <v>1721</v>
      </c>
      <c r="F140" s="1" t="s">
        <v>1109</v>
      </c>
      <c r="G140" s="1" t="s">
        <v>1047</v>
      </c>
      <c r="H140" s="1" t="s">
        <v>1048</v>
      </c>
      <c r="I140" s="1" t="s">
        <v>1722</v>
      </c>
      <c r="J140" s="1" t="s">
        <v>1050</v>
      </c>
      <c r="K140" s="1" t="s">
        <v>1722</v>
      </c>
      <c r="L140" s="1" t="s">
        <v>1722</v>
      </c>
      <c r="M140" s="1" t="s">
        <v>1051</v>
      </c>
      <c r="N140" s="1" t="s">
        <v>1051</v>
      </c>
      <c r="O140" s="1" t="s">
        <v>1052</v>
      </c>
      <c r="P140" s="1" t="s">
        <v>1053</v>
      </c>
      <c r="Q140" s="1" t="s">
        <v>1054</v>
      </c>
      <c r="R140" s="1" t="s">
        <v>1723</v>
      </c>
      <c r="S140" s="1" t="s">
        <v>1056</v>
      </c>
      <c r="T140" s="1" t="s">
        <v>1057</v>
      </c>
      <c r="U140" s="1" t="s">
        <v>1018</v>
      </c>
      <c r="V140" s="1" t="s">
        <v>1326</v>
      </c>
    </row>
    <row r="141" s="1" customFormat="1" spans="1:22">
      <c r="A141" s="3">
        <v>999228314251270</v>
      </c>
      <c r="B141" s="1" t="s">
        <v>1713</v>
      </c>
      <c r="C141" s="1" t="s">
        <v>1724</v>
      </c>
      <c r="D141" s="1" t="s">
        <v>1725</v>
      </c>
      <c r="E141" s="1" t="s">
        <v>1726</v>
      </c>
      <c r="F141" s="1" t="s">
        <v>1158</v>
      </c>
      <c r="G141" s="1" t="s">
        <v>1047</v>
      </c>
      <c r="H141" s="1" t="s">
        <v>1048</v>
      </c>
      <c r="I141" s="1" t="s">
        <v>1727</v>
      </c>
      <c r="J141" s="1" t="s">
        <v>1050</v>
      </c>
      <c r="K141" s="1" t="s">
        <v>1727</v>
      </c>
      <c r="L141" s="1" t="s">
        <v>1727</v>
      </c>
      <c r="M141" s="1" t="s">
        <v>1051</v>
      </c>
      <c r="N141" s="1" t="s">
        <v>1051</v>
      </c>
      <c r="O141" s="1" t="s">
        <v>1052</v>
      </c>
      <c r="P141" s="1" t="s">
        <v>1053</v>
      </c>
      <c r="Q141" s="1" t="s">
        <v>1054</v>
      </c>
      <c r="R141" s="1" t="s">
        <v>1728</v>
      </c>
      <c r="S141" s="1" t="s">
        <v>1056</v>
      </c>
      <c r="T141" s="1" t="s">
        <v>1057</v>
      </c>
      <c r="U141" s="1" t="s">
        <v>1018</v>
      </c>
      <c r="V141" s="1" t="s">
        <v>1080</v>
      </c>
    </row>
    <row r="142" s="1" customFormat="1" spans="1:22">
      <c r="A142" s="3">
        <v>999228313249790</v>
      </c>
      <c r="B142" s="1" t="s">
        <v>1713</v>
      </c>
      <c r="C142" s="1" t="s">
        <v>1729</v>
      </c>
      <c r="D142" s="1" t="s">
        <v>1730</v>
      </c>
      <c r="E142" s="1" t="s">
        <v>1731</v>
      </c>
      <c r="F142" s="1" t="s">
        <v>1109</v>
      </c>
      <c r="G142" s="1" t="s">
        <v>1047</v>
      </c>
      <c r="H142" s="1" t="s">
        <v>1048</v>
      </c>
      <c r="I142" s="1" t="s">
        <v>1732</v>
      </c>
      <c r="J142" s="1" t="s">
        <v>1050</v>
      </c>
      <c r="K142" s="1" t="s">
        <v>1732</v>
      </c>
      <c r="L142" s="1" t="s">
        <v>1732</v>
      </c>
      <c r="M142" s="1" t="s">
        <v>1051</v>
      </c>
      <c r="N142" s="1" t="s">
        <v>1051</v>
      </c>
      <c r="O142" s="1" t="s">
        <v>1052</v>
      </c>
      <c r="P142" s="1" t="s">
        <v>1053</v>
      </c>
      <c r="Q142" s="1" t="s">
        <v>1054</v>
      </c>
      <c r="R142" s="1" t="s">
        <v>1733</v>
      </c>
      <c r="S142" s="1" t="s">
        <v>1056</v>
      </c>
      <c r="T142" s="1" t="s">
        <v>1057</v>
      </c>
      <c r="U142" s="1" t="s">
        <v>1018</v>
      </c>
      <c r="V142" s="1" t="s">
        <v>1182</v>
      </c>
    </row>
    <row r="143" s="1" customFormat="1" spans="1:22">
      <c r="A143" s="3">
        <v>999228274620882</v>
      </c>
      <c r="B143" s="1" t="s">
        <v>1734</v>
      </c>
      <c r="C143" s="1" t="s">
        <v>1735</v>
      </c>
      <c r="D143" s="1" t="s">
        <v>1736</v>
      </c>
      <c r="E143" s="1" t="s">
        <v>1737</v>
      </c>
      <c r="F143" s="1" t="s">
        <v>1217</v>
      </c>
      <c r="G143" s="1" t="s">
        <v>1047</v>
      </c>
      <c r="H143" s="1" t="s">
        <v>1048</v>
      </c>
      <c r="I143" s="1" t="s">
        <v>1738</v>
      </c>
      <c r="J143" s="1" t="s">
        <v>1050</v>
      </c>
      <c r="K143" s="1" t="s">
        <v>1738</v>
      </c>
      <c r="L143" s="1" t="s">
        <v>1738</v>
      </c>
      <c r="M143" s="1" t="s">
        <v>1051</v>
      </c>
      <c r="N143" s="1" t="s">
        <v>1051</v>
      </c>
      <c r="O143" s="1" t="s">
        <v>1052</v>
      </c>
      <c r="P143" s="1" t="s">
        <v>1053</v>
      </c>
      <c r="Q143" s="1" t="s">
        <v>1054</v>
      </c>
      <c r="R143" s="1" t="s">
        <v>1739</v>
      </c>
      <c r="S143" s="1" t="s">
        <v>1056</v>
      </c>
      <c r="T143" s="1" t="s">
        <v>1057</v>
      </c>
      <c r="U143" s="1" t="s">
        <v>1018</v>
      </c>
      <c r="V143" s="1" t="s">
        <v>1424</v>
      </c>
    </row>
    <row r="144" s="1" customFormat="1" spans="1:22">
      <c r="A144" s="3">
        <v>999228234608141</v>
      </c>
      <c r="B144" s="1" t="s">
        <v>1740</v>
      </c>
      <c r="C144" s="1" t="s">
        <v>1741</v>
      </c>
      <c r="D144" s="1" t="s">
        <v>1742</v>
      </c>
      <c r="E144" s="1" t="s">
        <v>1743</v>
      </c>
      <c r="F144" s="1" t="s">
        <v>1158</v>
      </c>
      <c r="G144" s="1" t="s">
        <v>1047</v>
      </c>
      <c r="H144" s="1" t="s">
        <v>1048</v>
      </c>
      <c r="I144" s="1" t="s">
        <v>1510</v>
      </c>
      <c r="J144" s="1" t="s">
        <v>1050</v>
      </c>
      <c r="K144" s="1" t="s">
        <v>1510</v>
      </c>
      <c r="L144" s="1" t="s">
        <v>1510</v>
      </c>
      <c r="M144" s="1" t="s">
        <v>1051</v>
      </c>
      <c r="N144" s="1" t="s">
        <v>1051</v>
      </c>
      <c r="O144" s="1" t="s">
        <v>1052</v>
      </c>
      <c r="P144" s="1" t="s">
        <v>1053</v>
      </c>
      <c r="Q144" s="1" t="s">
        <v>1054</v>
      </c>
      <c r="R144" s="1" t="s">
        <v>1744</v>
      </c>
      <c r="S144" s="1" t="s">
        <v>1056</v>
      </c>
      <c r="T144" s="1" t="s">
        <v>1057</v>
      </c>
      <c r="U144" s="1" t="s">
        <v>1018</v>
      </c>
      <c r="V144" s="1" t="s">
        <v>1058</v>
      </c>
    </row>
    <row r="145" s="1" customFormat="1" spans="1:22">
      <c r="A145" s="3">
        <v>999228234499221</v>
      </c>
      <c r="B145" s="1" t="s">
        <v>1740</v>
      </c>
      <c r="C145" s="1" t="s">
        <v>1745</v>
      </c>
      <c r="D145" s="1" t="s">
        <v>1322</v>
      </c>
      <c r="E145" s="1" t="s">
        <v>1746</v>
      </c>
      <c r="F145" s="1" t="s">
        <v>1327</v>
      </c>
      <c r="G145" s="1" t="s">
        <v>1047</v>
      </c>
      <c r="H145" s="1" t="s">
        <v>1048</v>
      </c>
      <c r="I145" s="1" t="s">
        <v>1747</v>
      </c>
      <c r="J145" s="1" t="s">
        <v>1050</v>
      </c>
      <c r="K145" s="1" t="s">
        <v>1747</v>
      </c>
      <c r="L145" s="1" t="s">
        <v>1747</v>
      </c>
      <c r="M145" s="1" t="s">
        <v>1051</v>
      </c>
      <c r="N145" s="1" t="s">
        <v>1051</v>
      </c>
      <c r="O145" s="1" t="s">
        <v>1052</v>
      </c>
      <c r="P145" s="1" t="s">
        <v>1053</v>
      </c>
      <c r="Q145" s="1" t="s">
        <v>1054</v>
      </c>
      <c r="R145" s="1" t="s">
        <v>1748</v>
      </c>
      <c r="S145" s="1" t="s">
        <v>1056</v>
      </c>
      <c r="T145" s="1" t="s">
        <v>1057</v>
      </c>
      <c r="U145" s="1" t="s">
        <v>1018</v>
      </c>
      <c r="V145" s="1" t="s">
        <v>1326</v>
      </c>
    </row>
    <row r="146" s="1" customFormat="1" spans="1:22">
      <c r="A146" s="1" t="s">
        <v>1749</v>
      </c>
      <c r="B146" s="1" t="s">
        <v>1740</v>
      </c>
      <c r="C146" s="1" t="s">
        <v>1750</v>
      </c>
      <c r="D146" s="1" t="s">
        <v>1338</v>
      </c>
      <c r="E146" s="1" t="s">
        <v>1751</v>
      </c>
      <c r="F146" s="1" t="s">
        <v>1109</v>
      </c>
      <c r="G146" s="1" t="s">
        <v>1043</v>
      </c>
      <c r="H146" s="1" t="s">
        <v>1048</v>
      </c>
      <c r="I146" s="1" t="s">
        <v>1052</v>
      </c>
      <c r="J146" s="1" t="s">
        <v>1050</v>
      </c>
      <c r="K146" s="1" t="s">
        <v>1052</v>
      </c>
      <c r="L146" s="1" t="s">
        <v>1052</v>
      </c>
      <c r="M146" s="1" t="s">
        <v>1051</v>
      </c>
      <c r="N146" s="1" t="s">
        <v>1051</v>
      </c>
      <c r="O146" s="1" t="s">
        <v>1052</v>
      </c>
      <c r="P146" s="1" t="s">
        <v>1053</v>
      </c>
      <c r="Q146" s="1" t="s">
        <v>1054</v>
      </c>
      <c r="R146" s="1" t="s">
        <v>1752</v>
      </c>
      <c r="S146" s="1" t="s">
        <v>1056</v>
      </c>
      <c r="T146" s="1" t="s">
        <v>1057</v>
      </c>
      <c r="U146" s="1" t="s">
        <v>1018</v>
      </c>
      <c r="V146" s="1" t="s">
        <v>1080</v>
      </c>
    </row>
    <row r="147" s="1" customFormat="1" spans="1:22">
      <c r="A147" s="3">
        <v>999228215065223</v>
      </c>
      <c r="B147" s="1" t="s">
        <v>1753</v>
      </c>
      <c r="C147" s="1" t="s">
        <v>1754</v>
      </c>
      <c r="D147" s="1" t="s">
        <v>1618</v>
      </c>
      <c r="E147" s="1" t="s">
        <v>1755</v>
      </c>
      <c r="F147" s="1" t="s">
        <v>1158</v>
      </c>
      <c r="G147" s="1" t="s">
        <v>1047</v>
      </c>
      <c r="H147" s="1" t="s">
        <v>1048</v>
      </c>
      <c r="I147" s="1" t="s">
        <v>1756</v>
      </c>
      <c r="J147" s="1" t="s">
        <v>1050</v>
      </c>
      <c r="K147" s="1" t="s">
        <v>1756</v>
      </c>
      <c r="L147" s="1" t="s">
        <v>1756</v>
      </c>
      <c r="M147" s="1" t="s">
        <v>1051</v>
      </c>
      <c r="N147" s="1" t="s">
        <v>1051</v>
      </c>
      <c r="O147" s="1" t="s">
        <v>1052</v>
      </c>
      <c r="P147" s="1" t="s">
        <v>1053</v>
      </c>
      <c r="Q147" s="1" t="s">
        <v>1054</v>
      </c>
      <c r="R147" s="1" t="s">
        <v>1757</v>
      </c>
      <c r="S147" s="1" t="s">
        <v>1056</v>
      </c>
      <c r="T147" s="1" t="s">
        <v>1057</v>
      </c>
      <c r="U147" s="1" t="s">
        <v>1018</v>
      </c>
      <c r="V147" s="1" t="s">
        <v>1069</v>
      </c>
    </row>
    <row r="148" s="1" customFormat="1" spans="1:22">
      <c r="A148" s="3">
        <v>999228208546493</v>
      </c>
      <c r="B148" s="1" t="s">
        <v>1758</v>
      </c>
      <c r="C148" s="1" t="s">
        <v>1759</v>
      </c>
      <c r="D148" s="1" t="s">
        <v>1760</v>
      </c>
      <c r="E148" s="1" t="s">
        <v>1761</v>
      </c>
      <c r="F148" s="1" t="s">
        <v>1158</v>
      </c>
      <c r="G148" s="1" t="s">
        <v>1047</v>
      </c>
      <c r="H148" s="1" t="s">
        <v>1048</v>
      </c>
      <c r="I148" s="1" t="s">
        <v>1762</v>
      </c>
      <c r="J148" s="1" t="s">
        <v>1050</v>
      </c>
      <c r="K148" s="1" t="s">
        <v>1762</v>
      </c>
      <c r="L148" s="1" t="s">
        <v>1762</v>
      </c>
      <c r="M148" s="1" t="s">
        <v>1051</v>
      </c>
      <c r="N148" s="1" t="s">
        <v>1051</v>
      </c>
      <c r="O148" s="1" t="s">
        <v>1052</v>
      </c>
      <c r="P148" s="1" t="s">
        <v>1053</v>
      </c>
      <c r="Q148" s="1" t="s">
        <v>1054</v>
      </c>
      <c r="R148" s="1" t="s">
        <v>1763</v>
      </c>
      <c r="S148" s="1" t="s">
        <v>1056</v>
      </c>
      <c r="T148" s="1" t="s">
        <v>1057</v>
      </c>
      <c r="U148" s="1" t="s">
        <v>1018</v>
      </c>
      <c r="V148" s="1" t="s">
        <v>1080</v>
      </c>
    </row>
    <row r="149" s="1" customFormat="1" spans="1:22">
      <c r="A149" s="3">
        <v>999228208476151</v>
      </c>
      <c r="B149" s="1" t="s">
        <v>1758</v>
      </c>
      <c r="C149" s="1" t="s">
        <v>1764</v>
      </c>
      <c r="D149" s="1" t="s">
        <v>1765</v>
      </c>
      <c r="E149" s="1" t="s">
        <v>1766</v>
      </c>
      <c r="F149" s="1" t="s">
        <v>1109</v>
      </c>
      <c r="G149" s="1" t="s">
        <v>1047</v>
      </c>
      <c r="H149" s="1" t="s">
        <v>1048</v>
      </c>
      <c r="I149" s="1" t="s">
        <v>1767</v>
      </c>
      <c r="J149" s="1" t="s">
        <v>1050</v>
      </c>
      <c r="K149" s="1" t="s">
        <v>1767</v>
      </c>
      <c r="L149" s="1" t="s">
        <v>1767</v>
      </c>
      <c r="M149" s="1" t="s">
        <v>1051</v>
      </c>
      <c r="N149" s="1" t="s">
        <v>1051</v>
      </c>
      <c r="O149" s="1" t="s">
        <v>1052</v>
      </c>
      <c r="P149" s="1" t="s">
        <v>1053</v>
      </c>
      <c r="Q149" s="1" t="s">
        <v>1054</v>
      </c>
      <c r="R149" s="1" t="s">
        <v>1768</v>
      </c>
      <c r="S149" s="1" t="s">
        <v>1056</v>
      </c>
      <c r="T149" s="1" t="s">
        <v>1057</v>
      </c>
      <c r="U149" s="1" t="s">
        <v>1018</v>
      </c>
      <c r="V149" s="1" t="s">
        <v>1080</v>
      </c>
    </row>
    <row r="150" s="1" customFormat="1" spans="1:22">
      <c r="A150" s="3">
        <v>999228208371026</v>
      </c>
      <c r="B150" s="1" t="s">
        <v>1758</v>
      </c>
      <c r="C150" s="1" t="s">
        <v>1769</v>
      </c>
      <c r="D150" s="1" t="s">
        <v>1765</v>
      </c>
      <c r="E150" s="1" t="s">
        <v>1766</v>
      </c>
      <c r="F150" s="1" t="s">
        <v>1109</v>
      </c>
      <c r="G150" s="1" t="s">
        <v>1047</v>
      </c>
      <c r="H150" s="1" t="s">
        <v>1048</v>
      </c>
      <c r="I150" s="1" t="s">
        <v>1770</v>
      </c>
      <c r="J150" s="1" t="s">
        <v>1050</v>
      </c>
      <c r="K150" s="1" t="s">
        <v>1770</v>
      </c>
      <c r="L150" s="1" t="s">
        <v>1770</v>
      </c>
      <c r="M150" s="1" t="s">
        <v>1051</v>
      </c>
      <c r="N150" s="1" t="s">
        <v>1051</v>
      </c>
      <c r="O150" s="1" t="s">
        <v>1052</v>
      </c>
      <c r="P150" s="1" t="s">
        <v>1053</v>
      </c>
      <c r="Q150" s="1" t="s">
        <v>1054</v>
      </c>
      <c r="R150" s="1" t="s">
        <v>1771</v>
      </c>
      <c r="S150" s="1" t="s">
        <v>1056</v>
      </c>
      <c r="T150" s="1" t="s">
        <v>1057</v>
      </c>
      <c r="U150" s="1" t="s">
        <v>1018</v>
      </c>
      <c r="V150" s="1" t="s">
        <v>1080</v>
      </c>
    </row>
    <row r="151" s="1" customFormat="1" spans="1:22">
      <c r="A151" s="3">
        <v>999228173031486</v>
      </c>
      <c r="B151" s="1" t="s">
        <v>1758</v>
      </c>
      <c r="C151" s="1" t="s">
        <v>1772</v>
      </c>
      <c r="D151" s="1" t="s">
        <v>1730</v>
      </c>
      <c r="E151" s="1" t="s">
        <v>1773</v>
      </c>
      <c r="F151" s="1" t="s">
        <v>1217</v>
      </c>
      <c r="G151" s="1" t="s">
        <v>1047</v>
      </c>
      <c r="H151" s="1" t="s">
        <v>1048</v>
      </c>
      <c r="I151" s="1" t="s">
        <v>1774</v>
      </c>
      <c r="J151" s="1" t="s">
        <v>1050</v>
      </c>
      <c r="K151" s="1" t="s">
        <v>1774</v>
      </c>
      <c r="L151" s="1" t="s">
        <v>1774</v>
      </c>
      <c r="M151" s="1" t="s">
        <v>1051</v>
      </c>
      <c r="N151" s="1" t="s">
        <v>1051</v>
      </c>
      <c r="O151" s="1" t="s">
        <v>1052</v>
      </c>
      <c r="P151" s="1" t="s">
        <v>1053</v>
      </c>
      <c r="Q151" s="1" t="s">
        <v>1054</v>
      </c>
      <c r="R151" s="1" t="s">
        <v>1775</v>
      </c>
      <c r="S151" s="1" t="s">
        <v>1056</v>
      </c>
      <c r="T151" s="1" t="s">
        <v>1057</v>
      </c>
      <c r="U151" s="1" t="s">
        <v>1018</v>
      </c>
      <c r="V151" s="1" t="s">
        <v>1182</v>
      </c>
    </row>
    <row r="152" s="1" customFormat="1" spans="1:22">
      <c r="A152" s="3">
        <v>999228168346462</v>
      </c>
      <c r="B152" s="1" t="s">
        <v>1758</v>
      </c>
      <c r="C152" s="1" t="s">
        <v>1776</v>
      </c>
      <c r="D152" s="1" t="s">
        <v>1765</v>
      </c>
      <c r="E152" s="1" t="s">
        <v>1777</v>
      </c>
      <c r="F152" s="1" t="s">
        <v>1043</v>
      </c>
      <c r="G152" s="1" t="s">
        <v>1047</v>
      </c>
      <c r="H152" s="1" t="s">
        <v>1048</v>
      </c>
      <c r="I152" s="1" t="s">
        <v>1778</v>
      </c>
      <c r="J152" s="1" t="s">
        <v>1050</v>
      </c>
      <c r="K152" s="1" t="s">
        <v>1778</v>
      </c>
      <c r="L152" s="1" t="s">
        <v>1778</v>
      </c>
      <c r="M152" s="1" t="s">
        <v>1051</v>
      </c>
      <c r="N152" s="1" t="s">
        <v>1051</v>
      </c>
      <c r="O152" s="1" t="s">
        <v>1052</v>
      </c>
      <c r="P152" s="1" t="s">
        <v>1053</v>
      </c>
      <c r="Q152" s="1" t="s">
        <v>1054</v>
      </c>
      <c r="R152" s="1" t="s">
        <v>1779</v>
      </c>
      <c r="S152" s="1" t="s">
        <v>1056</v>
      </c>
      <c r="T152" s="1" t="s">
        <v>1057</v>
      </c>
      <c r="U152" s="1" t="s">
        <v>1018</v>
      </c>
      <c r="V152" s="1" t="s">
        <v>1080</v>
      </c>
    </row>
    <row r="153" s="1" customFormat="1" spans="1:22">
      <c r="A153" s="3">
        <v>999228100436983</v>
      </c>
      <c r="B153" s="1" t="s">
        <v>1780</v>
      </c>
      <c r="C153" s="1" t="s">
        <v>1781</v>
      </c>
      <c r="D153" s="1" t="s">
        <v>1116</v>
      </c>
      <c r="E153" s="1" t="s">
        <v>1782</v>
      </c>
      <c r="F153" s="1" t="s">
        <v>1217</v>
      </c>
      <c r="G153" s="1" t="s">
        <v>1047</v>
      </c>
      <c r="H153" s="1" t="s">
        <v>1048</v>
      </c>
      <c r="I153" s="1" t="s">
        <v>1783</v>
      </c>
      <c r="J153" s="1" t="s">
        <v>1050</v>
      </c>
      <c r="K153" s="1" t="s">
        <v>1783</v>
      </c>
      <c r="L153" s="1" t="s">
        <v>1783</v>
      </c>
      <c r="M153" s="1" t="s">
        <v>1051</v>
      </c>
      <c r="N153" s="1" t="s">
        <v>1051</v>
      </c>
      <c r="O153" s="1" t="s">
        <v>1052</v>
      </c>
      <c r="P153" s="1" t="s">
        <v>1053</v>
      </c>
      <c r="Q153" s="1" t="s">
        <v>1054</v>
      </c>
      <c r="R153" s="1" t="s">
        <v>1784</v>
      </c>
      <c r="S153" s="1" t="s">
        <v>1056</v>
      </c>
      <c r="T153" s="1" t="s">
        <v>1057</v>
      </c>
      <c r="U153" s="1" t="s">
        <v>1018</v>
      </c>
      <c r="V153" s="1" t="s">
        <v>1058</v>
      </c>
    </row>
    <row r="154" s="1" customFormat="1" spans="1:22">
      <c r="A154" s="1" t="s">
        <v>1785</v>
      </c>
      <c r="B154" s="1" t="s">
        <v>1786</v>
      </c>
      <c r="C154" s="1" t="s">
        <v>1787</v>
      </c>
      <c r="D154" s="1" t="s">
        <v>1284</v>
      </c>
      <c r="E154" s="1" t="s">
        <v>1788</v>
      </c>
      <c r="F154" s="1" t="s">
        <v>1109</v>
      </c>
      <c r="G154" s="1" t="s">
        <v>1043</v>
      </c>
      <c r="H154" s="1" t="s">
        <v>1048</v>
      </c>
      <c r="I154" s="1" t="s">
        <v>1052</v>
      </c>
      <c r="J154" s="1" t="s">
        <v>1050</v>
      </c>
      <c r="K154" s="1" t="s">
        <v>1052</v>
      </c>
      <c r="L154" s="1" t="s">
        <v>1052</v>
      </c>
      <c r="M154" s="1" t="s">
        <v>1051</v>
      </c>
      <c r="N154" s="1" t="s">
        <v>1051</v>
      </c>
      <c r="O154" s="1" t="s">
        <v>1052</v>
      </c>
      <c r="P154" s="1" t="s">
        <v>1053</v>
      </c>
      <c r="Q154" s="1" t="s">
        <v>1054</v>
      </c>
      <c r="R154" s="1" t="s">
        <v>1789</v>
      </c>
      <c r="S154" s="1" t="s">
        <v>1056</v>
      </c>
      <c r="T154" s="1" t="s">
        <v>1057</v>
      </c>
      <c r="U154" s="1" t="s">
        <v>1018</v>
      </c>
      <c r="V154" s="1" t="s">
        <v>1069</v>
      </c>
    </row>
    <row r="155" s="1" customFormat="1" spans="1:22">
      <c r="A155" s="3">
        <v>999228073235346</v>
      </c>
      <c r="B155" s="1" t="s">
        <v>1790</v>
      </c>
      <c r="C155" s="1" t="s">
        <v>1791</v>
      </c>
      <c r="D155" s="1" t="s">
        <v>1792</v>
      </c>
      <c r="E155" s="1" t="s">
        <v>1793</v>
      </c>
      <c r="F155" s="1" t="s">
        <v>1043</v>
      </c>
      <c r="G155" s="1" t="s">
        <v>1047</v>
      </c>
      <c r="H155" s="1" t="s">
        <v>1048</v>
      </c>
      <c r="I155" s="1" t="s">
        <v>1794</v>
      </c>
      <c r="J155" s="1" t="s">
        <v>1050</v>
      </c>
      <c r="K155" s="1" t="s">
        <v>1794</v>
      </c>
      <c r="L155" s="1" t="s">
        <v>1794</v>
      </c>
      <c r="M155" s="1" t="s">
        <v>1051</v>
      </c>
      <c r="N155" s="1" t="s">
        <v>1051</v>
      </c>
      <c r="O155" s="1" t="s">
        <v>1052</v>
      </c>
      <c r="P155" s="1" t="s">
        <v>1053</v>
      </c>
      <c r="Q155" s="1" t="s">
        <v>1054</v>
      </c>
      <c r="R155" s="1" t="s">
        <v>1795</v>
      </c>
      <c r="S155" s="1" t="s">
        <v>1056</v>
      </c>
      <c r="T155" s="1" t="s">
        <v>1057</v>
      </c>
      <c r="U155" s="1" t="s">
        <v>1018</v>
      </c>
      <c r="V155" s="1" t="s">
        <v>1058</v>
      </c>
    </row>
    <row r="156" s="1" customFormat="1" spans="1:22">
      <c r="A156" s="1" t="s">
        <v>1796</v>
      </c>
      <c r="B156" s="1" t="s">
        <v>1797</v>
      </c>
      <c r="C156" s="1" t="s">
        <v>1798</v>
      </c>
      <c r="D156" s="1" t="s">
        <v>1284</v>
      </c>
      <c r="E156" s="1" t="s">
        <v>1799</v>
      </c>
      <c r="F156" s="1" t="s">
        <v>1109</v>
      </c>
      <c r="G156" s="1" t="s">
        <v>1043</v>
      </c>
      <c r="H156" s="1" t="s">
        <v>1048</v>
      </c>
      <c r="I156" s="1" t="s">
        <v>1052</v>
      </c>
      <c r="J156" s="1" t="s">
        <v>1050</v>
      </c>
      <c r="K156" s="1" t="s">
        <v>1052</v>
      </c>
      <c r="L156" s="1" t="s">
        <v>1052</v>
      </c>
      <c r="M156" s="1" t="s">
        <v>1051</v>
      </c>
      <c r="N156" s="1" t="s">
        <v>1051</v>
      </c>
      <c r="O156" s="1" t="s">
        <v>1052</v>
      </c>
      <c r="P156" s="1" t="s">
        <v>1053</v>
      </c>
      <c r="Q156" s="1" t="s">
        <v>1054</v>
      </c>
      <c r="R156" s="1" t="s">
        <v>1800</v>
      </c>
      <c r="S156" s="1" t="s">
        <v>1056</v>
      </c>
      <c r="T156" s="1" t="s">
        <v>1057</v>
      </c>
      <c r="U156" s="1" t="s">
        <v>1018</v>
      </c>
      <c r="V156" s="1" t="s">
        <v>1069</v>
      </c>
    </row>
    <row r="157" s="1" customFormat="1" spans="1:22">
      <c r="A157" s="3">
        <v>999227988555826</v>
      </c>
      <c r="B157" s="1" t="s">
        <v>1797</v>
      </c>
      <c r="C157" s="1" t="s">
        <v>1801</v>
      </c>
      <c r="D157" s="1" t="s">
        <v>1365</v>
      </c>
      <c r="E157" s="1" t="s">
        <v>1802</v>
      </c>
      <c r="F157" s="1" t="s">
        <v>1217</v>
      </c>
      <c r="G157" s="1" t="s">
        <v>1047</v>
      </c>
      <c r="H157" s="1" t="s">
        <v>1048</v>
      </c>
      <c r="I157" s="1" t="s">
        <v>1803</v>
      </c>
      <c r="J157" s="1" t="s">
        <v>1050</v>
      </c>
      <c r="K157" s="1" t="s">
        <v>1803</v>
      </c>
      <c r="L157" s="1" t="s">
        <v>1803</v>
      </c>
      <c r="M157" s="1" t="s">
        <v>1051</v>
      </c>
      <c r="N157" s="1" t="s">
        <v>1051</v>
      </c>
      <c r="O157" s="1" t="s">
        <v>1052</v>
      </c>
      <c r="P157" s="1" t="s">
        <v>1053</v>
      </c>
      <c r="Q157" s="1" t="s">
        <v>1054</v>
      </c>
      <c r="R157" s="1" t="s">
        <v>1804</v>
      </c>
      <c r="S157" s="1" t="s">
        <v>1056</v>
      </c>
      <c r="T157" s="1" t="s">
        <v>1057</v>
      </c>
      <c r="U157" s="1" t="s">
        <v>1018</v>
      </c>
      <c r="V157" s="1" t="s">
        <v>1058</v>
      </c>
    </row>
    <row r="158" s="1" customFormat="1" spans="1:22">
      <c r="A158" s="3">
        <v>999227433708869</v>
      </c>
      <c r="B158" s="1" t="s">
        <v>1805</v>
      </c>
      <c r="C158" s="1" t="s">
        <v>1806</v>
      </c>
      <c r="D158" s="1" t="s">
        <v>1807</v>
      </c>
      <c r="E158" s="1" t="s">
        <v>1808</v>
      </c>
      <c r="F158" s="1" t="s">
        <v>1273</v>
      </c>
      <c r="G158" s="1" t="s">
        <v>1047</v>
      </c>
      <c r="H158" s="1" t="s">
        <v>1048</v>
      </c>
      <c r="I158" s="1" t="s">
        <v>1809</v>
      </c>
      <c r="J158" s="1" t="s">
        <v>1050</v>
      </c>
      <c r="K158" s="1" t="s">
        <v>1809</v>
      </c>
      <c r="L158" s="1" t="s">
        <v>1809</v>
      </c>
      <c r="M158" s="1" t="s">
        <v>1051</v>
      </c>
      <c r="N158" s="1" t="s">
        <v>1051</v>
      </c>
      <c r="O158" s="1" t="s">
        <v>1052</v>
      </c>
      <c r="P158" s="1" t="s">
        <v>1053</v>
      </c>
      <c r="Q158" s="1" t="s">
        <v>1054</v>
      </c>
      <c r="R158" s="1" t="s">
        <v>1810</v>
      </c>
      <c r="S158" s="1" t="s">
        <v>1056</v>
      </c>
      <c r="T158" s="1" t="s">
        <v>1057</v>
      </c>
      <c r="U158" s="1" t="s">
        <v>1018</v>
      </c>
      <c r="V158" s="1" t="s">
        <v>1326</v>
      </c>
    </row>
    <row r="159" s="1" customFormat="1" spans="1:22">
      <c r="A159" s="3">
        <v>999227380138304</v>
      </c>
      <c r="B159" s="1" t="s">
        <v>1811</v>
      </c>
      <c r="C159" s="1" t="s">
        <v>1812</v>
      </c>
      <c r="D159" s="1" t="s">
        <v>1254</v>
      </c>
      <c r="E159" s="1" t="s">
        <v>1813</v>
      </c>
      <c r="F159" s="1" t="s">
        <v>1158</v>
      </c>
      <c r="G159" s="1" t="s">
        <v>1047</v>
      </c>
      <c r="H159" s="1" t="s">
        <v>1048</v>
      </c>
      <c r="I159" s="1" t="s">
        <v>1814</v>
      </c>
      <c r="J159" s="1" t="s">
        <v>1050</v>
      </c>
      <c r="K159" s="1" t="s">
        <v>1814</v>
      </c>
      <c r="L159" s="1" t="s">
        <v>1814</v>
      </c>
      <c r="M159" s="1" t="s">
        <v>1051</v>
      </c>
      <c r="N159" s="1" t="s">
        <v>1051</v>
      </c>
      <c r="O159" s="1" t="s">
        <v>1052</v>
      </c>
      <c r="P159" s="1" t="s">
        <v>1053</v>
      </c>
      <c r="Q159" s="1" t="s">
        <v>1054</v>
      </c>
      <c r="R159" s="1" t="s">
        <v>1815</v>
      </c>
      <c r="S159" s="1" t="s">
        <v>1056</v>
      </c>
      <c r="T159" s="1" t="s">
        <v>1057</v>
      </c>
      <c r="U159" s="1" t="s">
        <v>1018</v>
      </c>
      <c r="V159" s="1" t="s">
        <v>1182</v>
      </c>
    </row>
    <row r="160" s="1" customFormat="1" spans="1:22">
      <c r="A160" s="3">
        <v>999227343125080</v>
      </c>
      <c r="B160" s="1" t="s">
        <v>1816</v>
      </c>
      <c r="C160" s="1" t="s">
        <v>1817</v>
      </c>
      <c r="D160" s="1" t="s">
        <v>1818</v>
      </c>
      <c r="E160" s="1" t="s">
        <v>1819</v>
      </c>
      <c r="F160" s="1" t="s">
        <v>1158</v>
      </c>
      <c r="G160" s="1" t="s">
        <v>1047</v>
      </c>
      <c r="H160" s="1" t="s">
        <v>1048</v>
      </c>
      <c r="I160" s="1" t="s">
        <v>1820</v>
      </c>
      <c r="J160" s="1" t="s">
        <v>1050</v>
      </c>
      <c r="K160" s="1" t="s">
        <v>1820</v>
      </c>
      <c r="L160" s="1" t="s">
        <v>1820</v>
      </c>
      <c r="M160" s="1" t="s">
        <v>1051</v>
      </c>
      <c r="N160" s="1" t="s">
        <v>1051</v>
      </c>
      <c r="O160" s="1" t="s">
        <v>1052</v>
      </c>
      <c r="P160" s="1" t="s">
        <v>1053</v>
      </c>
      <c r="Q160" s="1" t="s">
        <v>1054</v>
      </c>
      <c r="R160" s="1" t="s">
        <v>1821</v>
      </c>
      <c r="S160" s="1" t="s">
        <v>1056</v>
      </c>
      <c r="T160" s="1" t="s">
        <v>1057</v>
      </c>
      <c r="U160" s="1" t="s">
        <v>1018</v>
      </c>
      <c r="V160" s="1" t="s">
        <v>1326</v>
      </c>
    </row>
    <row r="161" s="1" customFormat="1" spans="1:22">
      <c r="A161" s="3">
        <v>999227336231782</v>
      </c>
      <c r="B161" s="1" t="s">
        <v>1816</v>
      </c>
      <c r="C161" s="1" t="s">
        <v>1822</v>
      </c>
      <c r="D161" s="1" t="s">
        <v>1568</v>
      </c>
      <c r="E161" s="1" t="s">
        <v>1823</v>
      </c>
      <c r="F161" s="1" t="s">
        <v>1217</v>
      </c>
      <c r="G161" s="1" t="s">
        <v>1047</v>
      </c>
      <c r="H161" s="1" t="s">
        <v>1048</v>
      </c>
      <c r="I161" s="1" t="s">
        <v>1824</v>
      </c>
      <c r="J161" s="1" t="s">
        <v>1050</v>
      </c>
      <c r="K161" s="1" t="s">
        <v>1824</v>
      </c>
      <c r="L161" s="1" t="s">
        <v>1824</v>
      </c>
      <c r="M161" s="1" t="s">
        <v>1051</v>
      </c>
      <c r="N161" s="1" t="s">
        <v>1051</v>
      </c>
      <c r="O161" s="1" t="s">
        <v>1052</v>
      </c>
      <c r="P161" s="1" t="s">
        <v>1053</v>
      </c>
      <c r="Q161" s="1" t="s">
        <v>1054</v>
      </c>
      <c r="R161" s="1" t="s">
        <v>1825</v>
      </c>
      <c r="S161" s="1" t="s">
        <v>1056</v>
      </c>
      <c r="T161" s="1" t="s">
        <v>1057</v>
      </c>
      <c r="U161" s="1" t="s">
        <v>1018</v>
      </c>
      <c r="V161" s="1" t="s">
        <v>1326</v>
      </c>
    </row>
    <row r="162" s="1" customFormat="1" spans="1:22">
      <c r="A162" s="3">
        <v>999227335722391</v>
      </c>
      <c r="B162" s="1" t="s">
        <v>1816</v>
      </c>
      <c r="C162" s="1" t="s">
        <v>1826</v>
      </c>
      <c r="D162" s="1" t="s">
        <v>1568</v>
      </c>
      <c r="E162" s="1" t="s">
        <v>1827</v>
      </c>
      <c r="F162" s="1" t="s">
        <v>1217</v>
      </c>
      <c r="G162" s="1" t="s">
        <v>1047</v>
      </c>
      <c r="H162" s="1" t="s">
        <v>1048</v>
      </c>
      <c r="I162" s="1" t="s">
        <v>1824</v>
      </c>
      <c r="J162" s="1" t="s">
        <v>1050</v>
      </c>
      <c r="K162" s="1" t="s">
        <v>1824</v>
      </c>
      <c r="L162" s="1" t="s">
        <v>1824</v>
      </c>
      <c r="M162" s="1" t="s">
        <v>1051</v>
      </c>
      <c r="N162" s="1" t="s">
        <v>1051</v>
      </c>
      <c r="O162" s="1" t="s">
        <v>1052</v>
      </c>
      <c r="P162" s="1" t="s">
        <v>1053</v>
      </c>
      <c r="Q162" s="1" t="s">
        <v>1054</v>
      </c>
      <c r="R162" s="1" t="s">
        <v>1828</v>
      </c>
      <c r="S162" s="1" t="s">
        <v>1056</v>
      </c>
      <c r="T162" s="1" t="s">
        <v>1057</v>
      </c>
      <c r="U162" s="1" t="s">
        <v>1018</v>
      </c>
      <c r="V162" s="1" t="s">
        <v>1326</v>
      </c>
    </row>
    <row r="163" s="1" customFormat="1" spans="1:22">
      <c r="A163" s="3">
        <v>999227335369105</v>
      </c>
      <c r="B163" s="1" t="s">
        <v>1816</v>
      </c>
      <c r="C163" s="1" t="s">
        <v>1829</v>
      </c>
      <c r="D163" s="1" t="s">
        <v>1568</v>
      </c>
      <c r="E163" s="1" t="s">
        <v>1830</v>
      </c>
      <c r="F163" s="1" t="s">
        <v>1217</v>
      </c>
      <c r="G163" s="1" t="s">
        <v>1047</v>
      </c>
      <c r="H163" s="1" t="s">
        <v>1048</v>
      </c>
      <c r="I163" s="1" t="s">
        <v>1824</v>
      </c>
      <c r="J163" s="1" t="s">
        <v>1050</v>
      </c>
      <c r="K163" s="1" t="s">
        <v>1824</v>
      </c>
      <c r="L163" s="1" t="s">
        <v>1824</v>
      </c>
      <c r="M163" s="1" t="s">
        <v>1051</v>
      </c>
      <c r="N163" s="1" t="s">
        <v>1051</v>
      </c>
      <c r="O163" s="1" t="s">
        <v>1052</v>
      </c>
      <c r="P163" s="1" t="s">
        <v>1053</v>
      </c>
      <c r="Q163" s="1" t="s">
        <v>1054</v>
      </c>
      <c r="R163" s="1" t="s">
        <v>1831</v>
      </c>
      <c r="S163" s="1" t="s">
        <v>1056</v>
      </c>
      <c r="T163" s="1" t="s">
        <v>1057</v>
      </c>
      <c r="U163" s="1" t="s">
        <v>1018</v>
      </c>
      <c r="V163" s="1" t="s">
        <v>1326</v>
      </c>
    </row>
    <row r="164" s="1" customFormat="1" spans="1:22">
      <c r="A164" s="3">
        <v>999227333094653</v>
      </c>
      <c r="B164" s="1" t="s">
        <v>1832</v>
      </c>
      <c r="C164" s="1" t="s">
        <v>1833</v>
      </c>
      <c r="D164" s="1" t="s">
        <v>1834</v>
      </c>
      <c r="E164" s="1" t="s">
        <v>1835</v>
      </c>
      <c r="F164" s="1" t="s">
        <v>1109</v>
      </c>
      <c r="G164" s="1" t="s">
        <v>1047</v>
      </c>
      <c r="H164" s="1" t="s">
        <v>1048</v>
      </c>
      <c r="I164" s="1" t="s">
        <v>1836</v>
      </c>
      <c r="J164" s="1" t="s">
        <v>1050</v>
      </c>
      <c r="K164" s="1" t="s">
        <v>1836</v>
      </c>
      <c r="L164" s="1" t="s">
        <v>1836</v>
      </c>
      <c r="M164" s="1" t="s">
        <v>1051</v>
      </c>
      <c r="N164" s="1" t="s">
        <v>1051</v>
      </c>
      <c r="O164" s="1" t="s">
        <v>1052</v>
      </c>
      <c r="P164" s="1" t="s">
        <v>1053</v>
      </c>
      <c r="Q164" s="1" t="s">
        <v>1054</v>
      </c>
      <c r="R164" s="1" t="s">
        <v>1837</v>
      </c>
      <c r="S164" s="1" t="s">
        <v>1056</v>
      </c>
      <c r="T164" s="1" t="s">
        <v>1057</v>
      </c>
      <c r="U164" s="1" t="s">
        <v>1018</v>
      </c>
      <c r="V164" s="1" t="s">
        <v>1838</v>
      </c>
    </row>
    <row r="165" s="1" customFormat="1" spans="1:22">
      <c r="A165" s="3">
        <v>999227308128957</v>
      </c>
      <c r="B165" s="1" t="s">
        <v>1839</v>
      </c>
      <c r="C165" s="1" t="s">
        <v>1840</v>
      </c>
      <c r="D165" s="1" t="s">
        <v>1841</v>
      </c>
      <c r="E165" s="1" t="s">
        <v>1842</v>
      </c>
      <c r="F165" s="1" t="s">
        <v>1109</v>
      </c>
      <c r="G165" s="1" t="s">
        <v>1047</v>
      </c>
      <c r="H165" s="1" t="s">
        <v>1048</v>
      </c>
      <c r="I165" s="1" t="s">
        <v>1843</v>
      </c>
      <c r="J165" s="1" t="s">
        <v>1050</v>
      </c>
      <c r="K165" s="1" t="s">
        <v>1843</v>
      </c>
      <c r="L165" s="1" t="s">
        <v>1843</v>
      </c>
      <c r="M165" s="1" t="s">
        <v>1051</v>
      </c>
      <c r="N165" s="1" t="s">
        <v>1051</v>
      </c>
      <c r="O165" s="1" t="s">
        <v>1052</v>
      </c>
      <c r="P165" s="1" t="s">
        <v>1053</v>
      </c>
      <c r="Q165" s="1" t="s">
        <v>1054</v>
      </c>
      <c r="R165" s="1" t="s">
        <v>1844</v>
      </c>
      <c r="S165" s="1" t="s">
        <v>1056</v>
      </c>
      <c r="T165" s="1" t="s">
        <v>1057</v>
      </c>
      <c r="U165" s="1" t="s">
        <v>1018</v>
      </c>
      <c r="V165" s="1" t="s">
        <v>1058</v>
      </c>
    </row>
    <row r="166" s="1" customFormat="1" spans="1:22">
      <c r="A166" s="3">
        <v>999227287935016</v>
      </c>
      <c r="B166" s="1" t="s">
        <v>1845</v>
      </c>
      <c r="C166" s="1" t="s">
        <v>1846</v>
      </c>
      <c r="D166" s="1" t="s">
        <v>1847</v>
      </c>
      <c r="E166" s="1" t="s">
        <v>1848</v>
      </c>
      <c r="F166" s="1" t="s">
        <v>1043</v>
      </c>
      <c r="G166" s="1" t="s">
        <v>1047</v>
      </c>
      <c r="H166" s="1" t="s">
        <v>1048</v>
      </c>
      <c r="I166" s="1" t="s">
        <v>1849</v>
      </c>
      <c r="J166" s="1" t="s">
        <v>1050</v>
      </c>
      <c r="K166" s="1" t="s">
        <v>1849</v>
      </c>
      <c r="L166" s="1" t="s">
        <v>1849</v>
      </c>
      <c r="M166" s="1" t="s">
        <v>1051</v>
      </c>
      <c r="N166" s="1" t="s">
        <v>1051</v>
      </c>
      <c r="O166" s="1" t="s">
        <v>1052</v>
      </c>
      <c r="P166" s="1" t="s">
        <v>1053</v>
      </c>
      <c r="Q166" s="1" t="s">
        <v>1054</v>
      </c>
      <c r="R166" s="1" t="s">
        <v>1850</v>
      </c>
      <c r="S166" s="1" t="s">
        <v>1056</v>
      </c>
      <c r="T166" s="1" t="s">
        <v>1057</v>
      </c>
      <c r="U166" s="1" t="s">
        <v>1018</v>
      </c>
      <c r="V166" s="1" t="s">
        <v>1182</v>
      </c>
    </row>
    <row r="167" s="1" customFormat="1" spans="1:22">
      <c r="A167" s="3">
        <v>999227287144552</v>
      </c>
      <c r="B167" s="1" t="s">
        <v>1845</v>
      </c>
      <c r="C167" s="1" t="s">
        <v>1851</v>
      </c>
      <c r="D167" s="1" t="s">
        <v>1852</v>
      </c>
      <c r="E167" s="1" t="s">
        <v>1853</v>
      </c>
      <c r="F167" s="1" t="s">
        <v>1217</v>
      </c>
      <c r="G167" s="1" t="s">
        <v>1047</v>
      </c>
      <c r="H167" s="1" t="s">
        <v>1048</v>
      </c>
      <c r="I167" s="1" t="s">
        <v>1446</v>
      </c>
      <c r="J167" s="1" t="s">
        <v>1050</v>
      </c>
      <c r="K167" s="1" t="s">
        <v>1446</v>
      </c>
      <c r="L167" s="1" t="s">
        <v>1446</v>
      </c>
      <c r="M167" s="1" t="s">
        <v>1051</v>
      </c>
      <c r="N167" s="1" t="s">
        <v>1051</v>
      </c>
      <c r="O167" s="1" t="s">
        <v>1052</v>
      </c>
      <c r="P167" s="1" t="s">
        <v>1053</v>
      </c>
      <c r="Q167" s="1" t="s">
        <v>1054</v>
      </c>
      <c r="R167" s="1" t="s">
        <v>1854</v>
      </c>
      <c r="S167" s="1" t="s">
        <v>1056</v>
      </c>
      <c r="T167" s="1" t="s">
        <v>1057</v>
      </c>
      <c r="U167" s="1" t="s">
        <v>1018</v>
      </c>
      <c r="V167" s="1" t="s">
        <v>1838</v>
      </c>
    </row>
    <row r="168" s="1" customFormat="1" spans="1:22">
      <c r="A168" s="3">
        <v>999227261662298</v>
      </c>
      <c r="B168" s="1" t="s">
        <v>1855</v>
      </c>
      <c r="C168" s="1" t="s">
        <v>1856</v>
      </c>
      <c r="D168" s="1" t="s">
        <v>1431</v>
      </c>
      <c r="E168" s="1" t="s">
        <v>1857</v>
      </c>
      <c r="F168" s="1" t="s">
        <v>1043</v>
      </c>
      <c r="G168" s="1" t="s">
        <v>1047</v>
      </c>
      <c r="H168" s="1" t="s">
        <v>1048</v>
      </c>
      <c r="I168" s="1" t="s">
        <v>1858</v>
      </c>
      <c r="J168" s="1" t="s">
        <v>1050</v>
      </c>
      <c r="K168" s="1" t="s">
        <v>1858</v>
      </c>
      <c r="L168" s="1" t="s">
        <v>1858</v>
      </c>
      <c r="M168" s="1" t="s">
        <v>1051</v>
      </c>
      <c r="N168" s="1" t="s">
        <v>1051</v>
      </c>
      <c r="O168" s="1" t="s">
        <v>1052</v>
      </c>
      <c r="P168" s="1" t="s">
        <v>1053</v>
      </c>
      <c r="Q168" s="1" t="s">
        <v>1054</v>
      </c>
      <c r="R168" s="1" t="s">
        <v>1859</v>
      </c>
      <c r="S168" s="1" t="s">
        <v>1056</v>
      </c>
      <c r="T168" s="1" t="s">
        <v>1057</v>
      </c>
      <c r="U168" s="1" t="s">
        <v>1018</v>
      </c>
      <c r="V168" s="1" t="s">
        <v>1326</v>
      </c>
    </row>
    <row r="169" s="1" customFormat="1" spans="1:22">
      <c r="A169" s="3">
        <v>999227174799631</v>
      </c>
      <c r="B169" s="1" t="s">
        <v>1860</v>
      </c>
      <c r="C169" s="1" t="s">
        <v>1861</v>
      </c>
      <c r="D169" s="1" t="s">
        <v>1862</v>
      </c>
      <c r="E169" s="1" t="s">
        <v>1863</v>
      </c>
      <c r="F169" s="1" t="s">
        <v>1217</v>
      </c>
      <c r="G169" s="1" t="s">
        <v>1047</v>
      </c>
      <c r="H169" s="1" t="s">
        <v>1048</v>
      </c>
      <c r="I169" s="1" t="s">
        <v>1864</v>
      </c>
      <c r="J169" s="1" t="s">
        <v>1050</v>
      </c>
      <c r="K169" s="1" t="s">
        <v>1864</v>
      </c>
      <c r="L169" s="1" t="s">
        <v>1864</v>
      </c>
      <c r="M169" s="1" t="s">
        <v>1051</v>
      </c>
      <c r="N169" s="1" t="s">
        <v>1051</v>
      </c>
      <c r="O169" s="1" t="s">
        <v>1052</v>
      </c>
      <c r="P169" s="1" t="s">
        <v>1053</v>
      </c>
      <c r="Q169" s="1" t="s">
        <v>1054</v>
      </c>
      <c r="R169" s="1" t="s">
        <v>1865</v>
      </c>
      <c r="S169" s="1" t="s">
        <v>1056</v>
      </c>
      <c r="T169" s="1" t="s">
        <v>1057</v>
      </c>
      <c r="U169" s="1" t="s">
        <v>1018</v>
      </c>
      <c r="V169" s="1" t="s">
        <v>1182</v>
      </c>
    </row>
    <row r="170" s="1" customFormat="1" spans="1:22">
      <c r="A170" s="3">
        <v>999227102025305</v>
      </c>
      <c r="B170" s="1" t="s">
        <v>1866</v>
      </c>
      <c r="C170" s="1" t="s">
        <v>1867</v>
      </c>
      <c r="D170" s="1" t="s">
        <v>1868</v>
      </c>
      <c r="E170" s="1" t="s">
        <v>1869</v>
      </c>
      <c r="F170" s="1" t="s">
        <v>1158</v>
      </c>
      <c r="G170" s="1" t="s">
        <v>1047</v>
      </c>
      <c r="H170" s="1" t="s">
        <v>1048</v>
      </c>
      <c r="I170" s="1" t="s">
        <v>1870</v>
      </c>
      <c r="J170" s="1" t="s">
        <v>1050</v>
      </c>
      <c r="K170" s="1" t="s">
        <v>1870</v>
      </c>
      <c r="L170" s="1" t="s">
        <v>1870</v>
      </c>
      <c r="M170" s="1" t="s">
        <v>1051</v>
      </c>
      <c r="N170" s="1" t="s">
        <v>1051</v>
      </c>
      <c r="O170" s="1" t="s">
        <v>1052</v>
      </c>
      <c r="P170" s="1" t="s">
        <v>1053</v>
      </c>
      <c r="Q170" s="1" t="s">
        <v>1054</v>
      </c>
      <c r="R170" s="1" t="s">
        <v>1871</v>
      </c>
      <c r="S170" s="1" t="s">
        <v>1056</v>
      </c>
      <c r="T170" s="1" t="s">
        <v>1057</v>
      </c>
      <c r="U170" s="1" t="s">
        <v>1018</v>
      </c>
      <c r="V170" s="1" t="s">
        <v>1069</v>
      </c>
    </row>
    <row r="171" s="1" customFormat="1" spans="1:22">
      <c r="A171" s="3">
        <v>999227051888346</v>
      </c>
      <c r="B171" s="1" t="s">
        <v>1872</v>
      </c>
      <c r="C171" s="1" t="s">
        <v>1873</v>
      </c>
      <c r="D171" s="1" t="s">
        <v>1874</v>
      </c>
      <c r="E171" s="1" t="s">
        <v>1875</v>
      </c>
      <c r="F171" s="1" t="s">
        <v>1217</v>
      </c>
      <c r="G171" s="1" t="s">
        <v>1047</v>
      </c>
      <c r="H171" s="1" t="s">
        <v>1048</v>
      </c>
      <c r="I171" s="1" t="s">
        <v>1876</v>
      </c>
      <c r="J171" s="1" t="s">
        <v>1050</v>
      </c>
      <c r="K171" s="1" t="s">
        <v>1876</v>
      </c>
      <c r="L171" s="1" t="s">
        <v>1876</v>
      </c>
      <c r="M171" s="1" t="s">
        <v>1051</v>
      </c>
      <c r="N171" s="1" t="s">
        <v>1051</v>
      </c>
      <c r="O171" s="1" t="s">
        <v>1052</v>
      </c>
      <c r="P171" s="1" t="s">
        <v>1053</v>
      </c>
      <c r="Q171" s="1" t="s">
        <v>1054</v>
      </c>
      <c r="R171" s="1" t="s">
        <v>1877</v>
      </c>
      <c r="S171" s="1" t="s">
        <v>1056</v>
      </c>
      <c r="T171" s="1" t="s">
        <v>1057</v>
      </c>
      <c r="U171" s="1" t="s">
        <v>1018</v>
      </c>
      <c r="V171" s="1" t="s">
        <v>1461</v>
      </c>
    </row>
    <row r="172" s="1" customFormat="1" spans="1:22">
      <c r="A172" s="3">
        <v>999227035414891</v>
      </c>
      <c r="B172" s="1" t="s">
        <v>1872</v>
      </c>
      <c r="C172" s="1" t="s">
        <v>1878</v>
      </c>
      <c r="D172" s="1" t="s">
        <v>1145</v>
      </c>
      <c r="E172" s="1" t="s">
        <v>1879</v>
      </c>
      <c r="F172" s="1" t="s">
        <v>1217</v>
      </c>
      <c r="G172" s="1" t="s">
        <v>1047</v>
      </c>
      <c r="H172" s="1" t="s">
        <v>1048</v>
      </c>
      <c r="I172" s="1" t="s">
        <v>1880</v>
      </c>
      <c r="J172" s="1" t="s">
        <v>1050</v>
      </c>
      <c r="K172" s="1" t="s">
        <v>1880</v>
      </c>
      <c r="L172" s="1" t="s">
        <v>1880</v>
      </c>
      <c r="M172" s="1" t="s">
        <v>1051</v>
      </c>
      <c r="N172" s="1" t="s">
        <v>1051</v>
      </c>
      <c r="O172" s="1" t="s">
        <v>1052</v>
      </c>
      <c r="P172" s="1" t="s">
        <v>1053</v>
      </c>
      <c r="Q172" s="1" t="s">
        <v>1054</v>
      </c>
      <c r="R172" s="1" t="s">
        <v>1881</v>
      </c>
      <c r="S172" s="1" t="s">
        <v>1056</v>
      </c>
      <c r="T172" s="1" t="s">
        <v>1057</v>
      </c>
      <c r="U172" s="1" t="s">
        <v>1018</v>
      </c>
      <c r="V172" s="1" t="s">
        <v>1058</v>
      </c>
    </row>
    <row r="173" s="1" customFormat="1" spans="1:22">
      <c r="A173" s="3">
        <v>999226930676156</v>
      </c>
      <c r="B173" s="1" t="s">
        <v>1882</v>
      </c>
      <c r="C173" s="1" t="s">
        <v>1883</v>
      </c>
      <c r="D173" s="1" t="s">
        <v>1884</v>
      </c>
      <c r="E173" s="1" t="s">
        <v>1885</v>
      </c>
      <c r="F173" s="1" t="s">
        <v>1109</v>
      </c>
      <c r="G173" s="1" t="s">
        <v>1047</v>
      </c>
      <c r="H173" s="1" t="s">
        <v>1048</v>
      </c>
      <c r="I173" s="1" t="s">
        <v>1886</v>
      </c>
      <c r="J173" s="1" t="s">
        <v>1050</v>
      </c>
      <c r="K173" s="1" t="s">
        <v>1886</v>
      </c>
      <c r="L173" s="1" t="s">
        <v>1886</v>
      </c>
      <c r="M173" s="1" t="s">
        <v>1051</v>
      </c>
      <c r="N173" s="1" t="s">
        <v>1051</v>
      </c>
      <c r="O173" s="1" t="s">
        <v>1052</v>
      </c>
      <c r="P173" s="1" t="s">
        <v>1053</v>
      </c>
      <c r="Q173" s="1" t="s">
        <v>1054</v>
      </c>
      <c r="R173" s="1" t="s">
        <v>1887</v>
      </c>
      <c r="S173" s="1" t="s">
        <v>1056</v>
      </c>
      <c r="T173" s="1" t="s">
        <v>1057</v>
      </c>
      <c r="U173" s="1" t="s">
        <v>1018</v>
      </c>
      <c r="V173" s="1" t="s">
        <v>1058</v>
      </c>
    </row>
    <row r="174" s="1" customFormat="1" spans="1:22">
      <c r="A174" s="3">
        <v>999226910000927</v>
      </c>
      <c r="B174" s="1" t="s">
        <v>1888</v>
      </c>
      <c r="C174" s="1" t="s">
        <v>1889</v>
      </c>
      <c r="D174" s="1" t="s">
        <v>1890</v>
      </c>
      <c r="E174" s="1" t="s">
        <v>1891</v>
      </c>
      <c r="F174" s="1" t="s">
        <v>1158</v>
      </c>
      <c r="G174" s="1" t="s">
        <v>1047</v>
      </c>
      <c r="H174" s="1" t="s">
        <v>1048</v>
      </c>
      <c r="I174" s="1" t="s">
        <v>1892</v>
      </c>
      <c r="J174" s="1" t="s">
        <v>1050</v>
      </c>
      <c r="K174" s="1" t="s">
        <v>1892</v>
      </c>
      <c r="L174" s="1" t="s">
        <v>1892</v>
      </c>
      <c r="M174" s="1" t="s">
        <v>1051</v>
      </c>
      <c r="N174" s="1" t="s">
        <v>1051</v>
      </c>
      <c r="O174" s="1" t="s">
        <v>1052</v>
      </c>
      <c r="P174" s="1" t="s">
        <v>1053</v>
      </c>
      <c r="Q174" s="1" t="s">
        <v>1054</v>
      </c>
      <c r="R174" s="1" t="s">
        <v>1893</v>
      </c>
      <c r="S174" s="1" t="s">
        <v>1056</v>
      </c>
      <c r="T174" s="1" t="s">
        <v>1057</v>
      </c>
      <c r="U174" s="1" t="s">
        <v>1018</v>
      </c>
      <c r="V174" s="1" t="s">
        <v>1058</v>
      </c>
    </row>
    <row r="175" s="1" customFormat="1" spans="1:22">
      <c r="A175" s="3">
        <v>999226855017001</v>
      </c>
      <c r="B175" s="1" t="s">
        <v>1894</v>
      </c>
      <c r="C175" s="1" t="s">
        <v>1895</v>
      </c>
      <c r="D175" s="1" t="s">
        <v>1896</v>
      </c>
      <c r="E175" s="1" t="s">
        <v>1897</v>
      </c>
      <c r="F175" s="1" t="s">
        <v>1043</v>
      </c>
      <c r="G175" s="1" t="s">
        <v>1047</v>
      </c>
      <c r="H175" s="1" t="s">
        <v>1048</v>
      </c>
      <c r="I175" s="1" t="s">
        <v>1898</v>
      </c>
      <c r="J175" s="1" t="s">
        <v>1050</v>
      </c>
      <c r="K175" s="1" t="s">
        <v>1898</v>
      </c>
      <c r="L175" s="1" t="s">
        <v>1898</v>
      </c>
      <c r="M175" s="1" t="s">
        <v>1051</v>
      </c>
      <c r="N175" s="1" t="s">
        <v>1051</v>
      </c>
      <c r="O175" s="1" t="s">
        <v>1052</v>
      </c>
      <c r="P175" s="1" t="s">
        <v>1053</v>
      </c>
      <c r="Q175" s="1" t="s">
        <v>1054</v>
      </c>
      <c r="R175" s="1" t="s">
        <v>1899</v>
      </c>
      <c r="S175" s="1" t="s">
        <v>1056</v>
      </c>
      <c r="T175" s="1" t="s">
        <v>1057</v>
      </c>
      <c r="U175" s="1" t="s">
        <v>1018</v>
      </c>
      <c r="V175" s="1" t="s">
        <v>1058</v>
      </c>
    </row>
    <row r="176" s="1" customFormat="1" spans="1:22">
      <c r="A176" s="3">
        <v>999226837950387</v>
      </c>
      <c r="B176" s="1" t="s">
        <v>1900</v>
      </c>
      <c r="C176" s="1" t="s">
        <v>1901</v>
      </c>
      <c r="D176" s="1" t="s">
        <v>1890</v>
      </c>
      <c r="E176" s="1" t="s">
        <v>1902</v>
      </c>
      <c r="F176" s="1" t="s">
        <v>1158</v>
      </c>
      <c r="G176" s="1" t="s">
        <v>1047</v>
      </c>
      <c r="H176" s="1" t="s">
        <v>1048</v>
      </c>
      <c r="I176" s="1" t="s">
        <v>1903</v>
      </c>
      <c r="J176" s="1" t="s">
        <v>1050</v>
      </c>
      <c r="K176" s="1" t="s">
        <v>1903</v>
      </c>
      <c r="L176" s="1" t="s">
        <v>1903</v>
      </c>
      <c r="M176" s="1" t="s">
        <v>1051</v>
      </c>
      <c r="N176" s="1" t="s">
        <v>1051</v>
      </c>
      <c r="O176" s="1" t="s">
        <v>1052</v>
      </c>
      <c r="P176" s="1" t="s">
        <v>1053</v>
      </c>
      <c r="Q176" s="1" t="s">
        <v>1054</v>
      </c>
      <c r="R176" s="1" t="s">
        <v>1904</v>
      </c>
      <c r="S176" s="1" t="s">
        <v>1056</v>
      </c>
      <c r="T176" s="1" t="s">
        <v>1057</v>
      </c>
      <c r="U176" s="1" t="s">
        <v>1018</v>
      </c>
      <c r="V176" s="1" t="s">
        <v>1058</v>
      </c>
    </row>
    <row r="177" s="1" customFormat="1" spans="1:22">
      <c r="A177" s="3">
        <v>999226775220608</v>
      </c>
      <c r="B177" s="1" t="s">
        <v>1905</v>
      </c>
      <c r="C177" s="1" t="s">
        <v>1906</v>
      </c>
      <c r="D177" s="1" t="s">
        <v>1818</v>
      </c>
      <c r="E177" s="1" t="s">
        <v>1907</v>
      </c>
      <c r="F177" s="1" t="s">
        <v>1158</v>
      </c>
      <c r="G177" s="1" t="s">
        <v>1047</v>
      </c>
      <c r="H177" s="1" t="s">
        <v>1048</v>
      </c>
      <c r="I177" s="1" t="s">
        <v>1908</v>
      </c>
      <c r="J177" s="1" t="s">
        <v>1050</v>
      </c>
      <c r="K177" s="1" t="s">
        <v>1908</v>
      </c>
      <c r="L177" s="1" t="s">
        <v>1908</v>
      </c>
      <c r="M177" s="1" t="s">
        <v>1051</v>
      </c>
      <c r="N177" s="1" t="s">
        <v>1051</v>
      </c>
      <c r="O177" s="1" t="s">
        <v>1052</v>
      </c>
      <c r="P177" s="1" t="s">
        <v>1053</v>
      </c>
      <c r="Q177" s="1" t="s">
        <v>1054</v>
      </c>
      <c r="R177" s="1" t="s">
        <v>1909</v>
      </c>
      <c r="S177" s="1" t="s">
        <v>1056</v>
      </c>
      <c r="T177" s="1" t="s">
        <v>1057</v>
      </c>
      <c r="U177" s="1" t="s">
        <v>1018</v>
      </c>
      <c r="V177" s="1" t="s">
        <v>1326</v>
      </c>
    </row>
    <row r="178" s="1" customFormat="1" spans="1:22">
      <c r="A178" s="3">
        <v>999226724577623</v>
      </c>
      <c r="B178" s="1" t="s">
        <v>1910</v>
      </c>
      <c r="C178" s="1" t="s">
        <v>1911</v>
      </c>
      <c r="D178" s="1" t="s">
        <v>1818</v>
      </c>
      <c r="E178" s="1" t="s">
        <v>1912</v>
      </c>
      <c r="F178" s="1" t="s">
        <v>1158</v>
      </c>
      <c r="G178" s="1" t="s">
        <v>1047</v>
      </c>
      <c r="H178" s="1" t="s">
        <v>1048</v>
      </c>
      <c r="I178" s="1" t="s">
        <v>1908</v>
      </c>
      <c r="J178" s="1" t="s">
        <v>1050</v>
      </c>
      <c r="K178" s="1" t="s">
        <v>1908</v>
      </c>
      <c r="L178" s="1" t="s">
        <v>1908</v>
      </c>
      <c r="M178" s="1" t="s">
        <v>1051</v>
      </c>
      <c r="N178" s="1" t="s">
        <v>1051</v>
      </c>
      <c r="O178" s="1" t="s">
        <v>1052</v>
      </c>
      <c r="P178" s="1" t="s">
        <v>1053</v>
      </c>
      <c r="Q178" s="1" t="s">
        <v>1054</v>
      </c>
      <c r="R178" s="1" t="s">
        <v>1913</v>
      </c>
      <c r="S178" s="1" t="s">
        <v>1056</v>
      </c>
      <c r="T178" s="1" t="s">
        <v>1057</v>
      </c>
      <c r="U178" s="1" t="s">
        <v>1018</v>
      </c>
      <c r="V178" s="1" t="s">
        <v>1326</v>
      </c>
    </row>
    <row r="179" s="1" customFormat="1" spans="1:22">
      <c r="A179" s="3">
        <v>999226595869996</v>
      </c>
      <c r="B179" s="1" t="s">
        <v>1914</v>
      </c>
      <c r="C179" s="1" t="s">
        <v>1915</v>
      </c>
      <c r="D179" s="1" t="s">
        <v>1916</v>
      </c>
      <c r="E179" s="1" t="s">
        <v>1917</v>
      </c>
      <c r="F179" s="1" t="s">
        <v>1217</v>
      </c>
      <c r="G179" s="1" t="s">
        <v>1047</v>
      </c>
      <c r="H179" s="1" t="s">
        <v>1048</v>
      </c>
      <c r="I179" s="1" t="s">
        <v>1918</v>
      </c>
      <c r="J179" s="1" t="s">
        <v>1050</v>
      </c>
      <c r="K179" s="1" t="s">
        <v>1918</v>
      </c>
      <c r="L179" s="1" t="s">
        <v>1918</v>
      </c>
      <c r="M179" s="1" t="s">
        <v>1051</v>
      </c>
      <c r="N179" s="1" t="s">
        <v>1051</v>
      </c>
      <c r="O179" s="1" t="s">
        <v>1052</v>
      </c>
      <c r="P179" s="1" t="s">
        <v>1053</v>
      </c>
      <c r="Q179" s="1" t="s">
        <v>1054</v>
      </c>
      <c r="R179" s="1" t="s">
        <v>1919</v>
      </c>
      <c r="S179" s="1" t="s">
        <v>1056</v>
      </c>
      <c r="T179" s="1" t="s">
        <v>1057</v>
      </c>
      <c r="U179" s="1" t="s">
        <v>1018</v>
      </c>
      <c r="V179" s="1" t="s">
        <v>1080</v>
      </c>
    </row>
    <row r="180" s="1" customFormat="1" spans="1:22">
      <c r="A180" s="3">
        <v>999226572418113</v>
      </c>
      <c r="B180" s="1" t="s">
        <v>1914</v>
      </c>
      <c r="C180" s="1" t="s">
        <v>1920</v>
      </c>
      <c r="D180" s="1" t="s">
        <v>1916</v>
      </c>
      <c r="E180" s="1" t="s">
        <v>1921</v>
      </c>
      <c r="F180" s="1" t="s">
        <v>1273</v>
      </c>
      <c r="G180" s="1" t="s">
        <v>1047</v>
      </c>
      <c r="H180" s="1" t="s">
        <v>1048</v>
      </c>
      <c r="I180" s="1" t="s">
        <v>1922</v>
      </c>
      <c r="J180" s="1" t="s">
        <v>1050</v>
      </c>
      <c r="K180" s="1" t="s">
        <v>1922</v>
      </c>
      <c r="L180" s="1" t="s">
        <v>1923</v>
      </c>
      <c r="M180" s="1" t="s">
        <v>1924</v>
      </c>
      <c r="N180" s="1" t="s">
        <v>1924</v>
      </c>
      <c r="O180" s="1" t="s">
        <v>1052</v>
      </c>
      <c r="P180" s="1" t="s">
        <v>1053</v>
      </c>
      <c r="Q180" s="1" t="s">
        <v>1054</v>
      </c>
      <c r="R180" s="1" t="s">
        <v>1925</v>
      </c>
      <c r="S180" s="1" t="s">
        <v>1056</v>
      </c>
      <c r="T180" s="1" t="s">
        <v>1057</v>
      </c>
      <c r="U180" s="1" t="s">
        <v>1018</v>
      </c>
      <c r="V180" s="1" t="s">
        <v>1080</v>
      </c>
    </row>
    <row r="181" s="1" customFormat="1" spans="1:22">
      <c r="A181" s="3">
        <v>999226354530639</v>
      </c>
      <c r="B181" s="1" t="s">
        <v>1926</v>
      </c>
      <c r="C181" s="1" t="s">
        <v>1927</v>
      </c>
      <c r="D181" s="1" t="s">
        <v>1928</v>
      </c>
      <c r="E181" s="1" t="s">
        <v>1929</v>
      </c>
      <c r="F181" s="1" t="s">
        <v>1109</v>
      </c>
      <c r="G181" s="1" t="s">
        <v>1047</v>
      </c>
      <c r="H181" s="1" t="s">
        <v>1048</v>
      </c>
      <c r="I181" s="1" t="s">
        <v>1930</v>
      </c>
      <c r="J181" s="1" t="s">
        <v>1050</v>
      </c>
      <c r="K181" s="1" t="s">
        <v>1930</v>
      </c>
      <c r="L181" s="1" t="s">
        <v>1930</v>
      </c>
      <c r="M181" s="1" t="s">
        <v>1051</v>
      </c>
      <c r="N181" s="1" t="s">
        <v>1051</v>
      </c>
      <c r="O181" s="1" t="s">
        <v>1052</v>
      </c>
      <c r="P181" s="1" t="s">
        <v>1053</v>
      </c>
      <c r="Q181" s="1" t="s">
        <v>1054</v>
      </c>
      <c r="R181" s="1" t="s">
        <v>1931</v>
      </c>
      <c r="S181" s="1" t="s">
        <v>1056</v>
      </c>
      <c r="T181" s="1" t="s">
        <v>1057</v>
      </c>
      <c r="U181" s="1" t="s">
        <v>1018</v>
      </c>
      <c r="V181" s="1" t="s">
        <v>1326</v>
      </c>
    </row>
    <row r="182" s="1" customFormat="1" spans="1:22">
      <c r="A182" s="3">
        <v>999226353486096</v>
      </c>
      <c r="B182" s="1" t="s">
        <v>1926</v>
      </c>
      <c r="C182" s="1" t="s">
        <v>1932</v>
      </c>
      <c r="D182" s="1" t="s">
        <v>1928</v>
      </c>
      <c r="E182" s="1" t="s">
        <v>1933</v>
      </c>
      <c r="F182" s="1" t="s">
        <v>1109</v>
      </c>
      <c r="G182" s="1" t="s">
        <v>1047</v>
      </c>
      <c r="H182" s="1" t="s">
        <v>1048</v>
      </c>
      <c r="I182" s="1" t="s">
        <v>1930</v>
      </c>
      <c r="J182" s="1" t="s">
        <v>1050</v>
      </c>
      <c r="K182" s="1" t="s">
        <v>1930</v>
      </c>
      <c r="L182" s="1" t="s">
        <v>1930</v>
      </c>
      <c r="M182" s="1" t="s">
        <v>1051</v>
      </c>
      <c r="N182" s="1" t="s">
        <v>1051</v>
      </c>
      <c r="O182" s="1" t="s">
        <v>1052</v>
      </c>
      <c r="P182" s="1" t="s">
        <v>1053</v>
      </c>
      <c r="Q182" s="1" t="s">
        <v>1054</v>
      </c>
      <c r="R182" s="1" t="s">
        <v>1934</v>
      </c>
      <c r="S182" s="1" t="s">
        <v>1056</v>
      </c>
      <c r="T182" s="1" t="s">
        <v>1057</v>
      </c>
      <c r="U182" s="1" t="s">
        <v>1018</v>
      </c>
      <c r="V182" s="1" t="s">
        <v>1326</v>
      </c>
    </row>
    <row r="183" s="1" customFormat="1" spans="1:22">
      <c r="A183" s="3">
        <v>999226351304422</v>
      </c>
      <c r="B183" s="1" t="s">
        <v>1926</v>
      </c>
      <c r="C183" s="1" t="s">
        <v>1935</v>
      </c>
      <c r="D183" s="1" t="s">
        <v>1928</v>
      </c>
      <c r="E183" s="1" t="s">
        <v>1936</v>
      </c>
      <c r="F183" s="1" t="s">
        <v>1109</v>
      </c>
      <c r="G183" s="1" t="s">
        <v>1047</v>
      </c>
      <c r="H183" s="1" t="s">
        <v>1048</v>
      </c>
      <c r="I183" s="1" t="s">
        <v>1930</v>
      </c>
      <c r="J183" s="1" t="s">
        <v>1050</v>
      </c>
      <c r="K183" s="1" t="s">
        <v>1930</v>
      </c>
      <c r="L183" s="1" t="s">
        <v>1930</v>
      </c>
      <c r="M183" s="1" t="s">
        <v>1051</v>
      </c>
      <c r="N183" s="1" t="s">
        <v>1051</v>
      </c>
      <c r="O183" s="1" t="s">
        <v>1052</v>
      </c>
      <c r="P183" s="1" t="s">
        <v>1053</v>
      </c>
      <c r="Q183" s="1" t="s">
        <v>1054</v>
      </c>
      <c r="R183" s="1" t="s">
        <v>1937</v>
      </c>
      <c r="S183" s="1" t="s">
        <v>1056</v>
      </c>
      <c r="T183" s="1" t="s">
        <v>1057</v>
      </c>
      <c r="U183" s="1" t="s">
        <v>1018</v>
      </c>
      <c r="V183" s="1" t="s">
        <v>1326</v>
      </c>
    </row>
    <row r="184" s="1" customFormat="1" spans="1:22">
      <c r="A184" s="3">
        <v>999226351007589</v>
      </c>
      <c r="B184" s="1" t="s">
        <v>1926</v>
      </c>
      <c r="C184" s="1" t="s">
        <v>1938</v>
      </c>
      <c r="D184" s="1" t="s">
        <v>1928</v>
      </c>
      <c r="E184" s="1" t="s">
        <v>1936</v>
      </c>
      <c r="F184" s="1" t="s">
        <v>1109</v>
      </c>
      <c r="G184" s="1" t="s">
        <v>1047</v>
      </c>
      <c r="H184" s="1" t="s">
        <v>1048</v>
      </c>
      <c r="I184" s="1" t="s">
        <v>1930</v>
      </c>
      <c r="J184" s="1" t="s">
        <v>1050</v>
      </c>
      <c r="K184" s="1" t="s">
        <v>1930</v>
      </c>
      <c r="L184" s="1" t="s">
        <v>1930</v>
      </c>
      <c r="M184" s="1" t="s">
        <v>1051</v>
      </c>
      <c r="N184" s="1" t="s">
        <v>1051</v>
      </c>
      <c r="O184" s="1" t="s">
        <v>1052</v>
      </c>
      <c r="P184" s="1" t="s">
        <v>1053</v>
      </c>
      <c r="Q184" s="1" t="s">
        <v>1054</v>
      </c>
      <c r="R184" s="1" t="s">
        <v>1939</v>
      </c>
      <c r="S184" s="1" t="s">
        <v>1056</v>
      </c>
      <c r="T184" s="1" t="s">
        <v>1057</v>
      </c>
      <c r="U184" s="1" t="s">
        <v>1018</v>
      </c>
      <c r="V184" s="1" t="s">
        <v>1326</v>
      </c>
    </row>
    <row r="185" s="1" customFormat="1" spans="1:22">
      <c r="A185" s="1" t="s">
        <v>1940</v>
      </c>
      <c r="B185" s="1" t="s">
        <v>1941</v>
      </c>
      <c r="C185" s="1" t="s">
        <v>1942</v>
      </c>
      <c r="D185" s="1" t="s">
        <v>1943</v>
      </c>
      <c r="E185" s="1" t="s">
        <v>1944</v>
      </c>
      <c r="F185" s="1" t="s">
        <v>1109</v>
      </c>
      <c r="G185" s="1" t="s">
        <v>1047</v>
      </c>
      <c r="H185" s="1" t="s">
        <v>1048</v>
      </c>
      <c r="I185" s="1" t="s">
        <v>1052</v>
      </c>
      <c r="J185" s="1" t="s">
        <v>1050</v>
      </c>
      <c r="K185" s="1" t="s">
        <v>1052</v>
      </c>
      <c r="L185" s="1" t="s">
        <v>1052</v>
      </c>
      <c r="M185" s="1" t="s">
        <v>1051</v>
      </c>
      <c r="N185" s="1" t="s">
        <v>1051</v>
      </c>
      <c r="O185" s="1" t="s">
        <v>1052</v>
      </c>
      <c r="P185" s="1" t="s">
        <v>1053</v>
      </c>
      <c r="Q185" s="1" t="s">
        <v>1054</v>
      </c>
      <c r="R185" s="1" t="s">
        <v>1945</v>
      </c>
      <c r="S185" s="1" t="s">
        <v>1056</v>
      </c>
      <c r="T185" s="1" t="s">
        <v>1057</v>
      </c>
      <c r="U185" s="1" t="s">
        <v>1018</v>
      </c>
      <c r="V185" s="1" t="s">
        <v>1058</v>
      </c>
    </row>
    <row r="186" s="1" customFormat="1" spans="1:22">
      <c r="A186" s="3">
        <v>999225793452437</v>
      </c>
      <c r="B186" s="1" t="s">
        <v>1946</v>
      </c>
      <c r="C186" s="1" t="s">
        <v>1947</v>
      </c>
      <c r="D186" s="1" t="s">
        <v>1948</v>
      </c>
      <c r="E186" s="1" t="s">
        <v>1949</v>
      </c>
      <c r="F186" s="1" t="s">
        <v>1043</v>
      </c>
      <c r="G186" s="1" t="s">
        <v>1047</v>
      </c>
      <c r="H186" s="1" t="s">
        <v>1048</v>
      </c>
      <c r="I186" s="1" t="s">
        <v>1950</v>
      </c>
      <c r="J186" s="1" t="s">
        <v>1050</v>
      </c>
      <c r="K186" s="1" t="s">
        <v>1950</v>
      </c>
      <c r="L186" s="1" t="s">
        <v>1950</v>
      </c>
      <c r="M186" s="1" t="s">
        <v>1051</v>
      </c>
      <c r="N186" s="1" t="s">
        <v>1051</v>
      </c>
      <c r="O186" s="1" t="s">
        <v>1052</v>
      </c>
      <c r="P186" s="1" t="s">
        <v>1053</v>
      </c>
      <c r="Q186" s="1" t="s">
        <v>1054</v>
      </c>
      <c r="R186" s="1" t="s">
        <v>1951</v>
      </c>
      <c r="S186" s="1" t="s">
        <v>1056</v>
      </c>
      <c r="T186" s="1" t="s">
        <v>1057</v>
      </c>
      <c r="U186" s="1" t="s">
        <v>1018</v>
      </c>
      <c r="V186" s="1" t="s">
        <v>1058</v>
      </c>
    </row>
    <row r="187" s="1" customFormat="1" spans="1:22">
      <c r="A187" s="3">
        <v>999225347044830</v>
      </c>
      <c r="B187" s="1" t="s">
        <v>1952</v>
      </c>
      <c r="C187" s="1" t="s">
        <v>1953</v>
      </c>
      <c r="D187" s="1" t="s">
        <v>1607</v>
      </c>
      <c r="E187" s="1" t="s">
        <v>1954</v>
      </c>
      <c r="F187" s="1" t="s">
        <v>1158</v>
      </c>
      <c r="G187" s="1" t="s">
        <v>1109</v>
      </c>
      <c r="H187" s="1" t="s">
        <v>1048</v>
      </c>
      <c r="I187" s="1" t="s">
        <v>1955</v>
      </c>
      <c r="J187" s="1" t="s">
        <v>1050</v>
      </c>
      <c r="K187" s="1" t="s">
        <v>1955</v>
      </c>
      <c r="L187" s="1" t="s">
        <v>1955</v>
      </c>
      <c r="M187" s="1" t="s">
        <v>1051</v>
      </c>
      <c r="N187" s="1" t="s">
        <v>1051</v>
      </c>
      <c r="O187" s="1" t="s">
        <v>1052</v>
      </c>
      <c r="P187" s="1" t="s">
        <v>1053</v>
      </c>
      <c r="Q187" s="1" t="s">
        <v>1054</v>
      </c>
      <c r="R187" s="1" t="s">
        <v>1956</v>
      </c>
      <c r="S187" s="1" t="s">
        <v>1957</v>
      </c>
      <c r="T187" s="1" t="s">
        <v>1057</v>
      </c>
      <c r="U187" s="1" t="s">
        <v>1018</v>
      </c>
      <c r="V187" s="1" t="s">
        <v>1069</v>
      </c>
    </row>
    <row r="188" s="1" customFormat="1" spans="1:22">
      <c r="A188" s="3">
        <v>999225263596537</v>
      </c>
      <c r="B188" s="1" t="s">
        <v>1958</v>
      </c>
      <c r="C188" s="1" t="s">
        <v>1959</v>
      </c>
      <c r="D188" s="1" t="s">
        <v>1960</v>
      </c>
      <c r="E188" s="1" t="s">
        <v>1961</v>
      </c>
      <c r="F188" s="1" t="s">
        <v>1217</v>
      </c>
      <c r="G188" s="1" t="s">
        <v>1043</v>
      </c>
      <c r="H188" s="1" t="s">
        <v>1048</v>
      </c>
      <c r="I188" s="1" t="s">
        <v>1962</v>
      </c>
      <c r="J188" s="1" t="s">
        <v>1050</v>
      </c>
      <c r="K188" s="1" t="s">
        <v>1962</v>
      </c>
      <c r="L188" s="1" t="s">
        <v>1962</v>
      </c>
      <c r="M188" s="1" t="s">
        <v>1051</v>
      </c>
      <c r="N188" s="1" t="s">
        <v>1051</v>
      </c>
      <c r="O188" s="1" t="s">
        <v>1052</v>
      </c>
      <c r="P188" s="1" t="s">
        <v>1053</v>
      </c>
      <c r="Q188" s="1" t="s">
        <v>1054</v>
      </c>
      <c r="R188" s="1" t="s">
        <v>1963</v>
      </c>
      <c r="S188" s="1" t="s">
        <v>1957</v>
      </c>
      <c r="T188" s="1" t="s">
        <v>1057</v>
      </c>
      <c r="U188" s="1" t="s">
        <v>1018</v>
      </c>
      <c r="V188" s="1" t="s">
        <v>1080</v>
      </c>
    </row>
    <row r="189" s="1" customFormat="1" spans="1:22">
      <c r="A189" s="3">
        <v>999222151827605</v>
      </c>
      <c r="B189" s="1" t="s">
        <v>1964</v>
      </c>
      <c r="C189" s="1" t="s">
        <v>1965</v>
      </c>
      <c r="D189" s="1" t="s">
        <v>1966</v>
      </c>
      <c r="E189" s="1" t="s">
        <v>1967</v>
      </c>
      <c r="F189" s="1" t="s">
        <v>1109</v>
      </c>
      <c r="G189" s="1" t="s">
        <v>1047</v>
      </c>
      <c r="H189" s="1" t="s">
        <v>1048</v>
      </c>
      <c r="I189" s="1" t="s">
        <v>1968</v>
      </c>
      <c r="J189" s="1" t="s">
        <v>1050</v>
      </c>
      <c r="K189" s="1" t="s">
        <v>1968</v>
      </c>
      <c r="L189" s="1" t="s">
        <v>1968</v>
      </c>
      <c r="M189" s="1" t="s">
        <v>1051</v>
      </c>
      <c r="N189" s="1" t="s">
        <v>1051</v>
      </c>
      <c r="O189" s="1" t="s">
        <v>1052</v>
      </c>
      <c r="P189" s="1" t="s">
        <v>1053</v>
      </c>
      <c r="Q189" s="1" t="s">
        <v>1054</v>
      </c>
      <c r="R189" s="1" t="s">
        <v>1969</v>
      </c>
      <c r="S189" s="1" t="s">
        <v>1056</v>
      </c>
      <c r="T189" s="1" t="s">
        <v>1057</v>
      </c>
      <c r="U189" s="1" t="s">
        <v>1018</v>
      </c>
      <c r="V189" s="1" t="s">
        <v>1461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2023-12-05T01:43:03Z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