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<sst xmlns="http://schemas.openxmlformats.org/spreadsheetml/2006/main" count="5415" uniqueCount="1889">
  <si>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</si>
  <si>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</si>
  <si>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</si>
  <si>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</si>
  <si>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</si>
  <si>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</si>
  <si>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</si>
  <si>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</si>
  <si>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</si>
  <si>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</si>
  <si>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</si>
  <si>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</si>
  <si>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</si>
  <si>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</si>
  <si>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</si>
  <si>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</si>
  <si>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</si>
  <si>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</si>
  <si>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</si>
  <si>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</si>
  <si>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</si>
  <si>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</si>
  <si>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</si>
  <si>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</si>
  <si>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</si>
  <si>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999223807998256	</t>
  </si>
  <si>
    <t>Ctrip</t>
  </si>
  <si>
    <t>正常</t>
  </si>
  <si>
    <t>[檀香山]夏威夷威基基海滩希尔顿度假酒店(Hilton Hawaiian Village Waikiki Beach Resort)(55299074)</t>
  </si>
  <si>
    <t>度假村景特大床房&lt;2人入住&gt;&lt;不退款&gt;</t>
  </si>
  <si>
    <t>HKD</t>
  </si>
  <si>
    <t>JEONG/HEESEONG,KIM/HYEJIN</t>
  </si>
  <si>
    <t>CA13030231205HKD</t>
  </si>
  <si>
    <t>未提现</t>
  </si>
  <si>
    <t>携程开票</t>
  </si>
  <si>
    <t xml:space="preserve">3277091	</t>
  </si>
  <si>
    <t xml:space="preserve">3369248368	</t>
  </si>
  <si>
    <t xml:space="preserve">999224496961764	</t>
  </si>
  <si>
    <t>[曼谷]曼谷水门伯克利酒店(The Berkeley Hotel Pratunam Bangkok)(68545460)</t>
  </si>
  <si>
    <t>主楼奢华四人套房&lt;4人入住&gt;&lt;不退款&gt;&lt;早餐&gt;</t>
  </si>
  <si>
    <t>Firstova/Elena</t>
  </si>
  <si>
    <t xml:space="preserve">3439607	</t>
  </si>
  <si>
    <t xml:space="preserve">10011018849	</t>
  </si>
  <si>
    <t xml:space="preserve">999225693317536	</t>
  </si>
  <si>
    <t>[哥德堡]香草酒店(Hotel Vanilla)(97260704)</t>
  </si>
  <si>
    <t>高级双人房&lt;2人入住&gt;&lt;早餐&gt;</t>
  </si>
  <si>
    <t>OH/SIEW KUIN</t>
  </si>
  <si>
    <t xml:space="preserve">3707593	</t>
  </si>
  <si>
    <t xml:space="preserve">	</t>
  </si>
  <si>
    <t xml:space="preserve">999225831497752	</t>
  </si>
  <si>
    <t>[曼谷]曼谷沙吞 U(U Sathorn Bangkok)(55270493)</t>
  </si>
  <si>
    <t>高级双床房&lt;2人入住&gt;&lt;早餐&gt;</t>
  </si>
  <si>
    <t>KIM/SUJIN</t>
  </si>
  <si>
    <t xml:space="preserve">3736849	</t>
  </si>
  <si>
    <t>取消</t>
  </si>
  <si>
    <t xml:space="preserve">999225982688151	</t>
  </si>
  <si>
    <t>[科伦]科伦太阳花园度假村(Coron Soleil Garden Resort)(90354934)</t>
  </si>
  <si>
    <t>豪华大床房&lt;2人入住&gt;&lt;不退款&gt;&lt;早餐&gt;</t>
  </si>
  <si>
    <t>CHAN/MICHAEL JOHN ENRIQUEZ,BRILLANTES/NOELLE JOY MANIKIS</t>
  </si>
  <si>
    <t xml:space="preserve">3766535	</t>
  </si>
  <si>
    <t xml:space="preserve">08122635	</t>
  </si>
  <si>
    <t xml:space="preserve">999226606659530	</t>
  </si>
  <si>
    <t>[朗西]日内瓦温德姆华美达酒店(Ramada Encore by Wyndham Geneva)(60514439)</t>
  </si>
  <si>
    <t>特大床房&lt;2人入住&gt;</t>
  </si>
  <si>
    <t>AMEDORO/EDOARDO</t>
  </si>
  <si>
    <t xml:space="preserve">3877015	</t>
  </si>
  <si>
    <t xml:space="preserve">18882940	</t>
  </si>
  <si>
    <t xml:space="preserve">999226636443054	</t>
  </si>
  <si>
    <t>[马德里]格兰大道埃斯帕酒店(Espahotel Gran Vía)(55290121)</t>
  </si>
  <si>
    <t>一室房&lt;2人入住&gt;</t>
  </si>
  <si>
    <t>Luis/Luis Filipe Braga</t>
  </si>
  <si>
    <t xml:space="preserve">3887405	</t>
  </si>
  <si>
    <t xml:space="preserve">999226787875790	</t>
  </si>
  <si>
    <t>[普吉岛]芭东帕拉贡水疗度假酒店(Patong Paragon Resort &amp; Spa)(56174660)</t>
  </si>
  <si>
    <t>豪华房&lt;2人入住&gt;&lt;不退款&gt;&lt;早餐&gt;</t>
  </si>
  <si>
    <t>Wright/Kathleen,Kelly/Steven</t>
  </si>
  <si>
    <t xml:space="preserve">3934879	</t>
  </si>
  <si>
    <t xml:space="preserve">238433	</t>
  </si>
  <si>
    <t xml:space="preserve">999226840004402	</t>
  </si>
  <si>
    <t>[Falenty]法伦提比兹妮休息酒店(Falenty Biznes I Wypoczynek)(110037384)</t>
  </si>
  <si>
    <t>双床房&lt;2人入住&gt;&lt;不退款&gt;</t>
  </si>
  <si>
    <t>CHEN/KEWEI</t>
  </si>
  <si>
    <t xml:space="preserve">3948078	</t>
  </si>
  <si>
    <t xml:space="preserve">29307405	</t>
  </si>
  <si>
    <t xml:space="preserve">999226845958892	</t>
  </si>
  <si>
    <t>[普吉岛]攀瓦布里海滨度假村(Panwaburi Beachfront Resort)(110133597)</t>
  </si>
  <si>
    <t>泳池景豪华双人床房&lt;2人入住&gt;&lt;不退款&gt;</t>
  </si>
  <si>
    <t>Terrucha/Maria Santos</t>
  </si>
  <si>
    <t xml:space="preserve">3953065	</t>
  </si>
  <si>
    <t xml:space="preserve">25139	</t>
  </si>
  <si>
    <t xml:space="preserve">999226855543896	</t>
  </si>
  <si>
    <t>[马德里]维迪乌姆城市酒店(Vitium Urban Suites)(55329360)</t>
  </si>
  <si>
    <t>标准双人床房&lt;2人入住&gt;</t>
  </si>
  <si>
    <t>Perez Carrasco /Victor</t>
  </si>
  <si>
    <t xml:space="preserve">3963769	</t>
  </si>
  <si>
    <t xml:space="preserve">999226921173005	</t>
  </si>
  <si>
    <t>[巴塞罗那]维拉多马特酒店(Hotel Viladomat by Silken)(55832098)</t>
  </si>
  <si>
    <t>标准房&lt;2人入住&gt;</t>
  </si>
  <si>
    <t>tetsuryou/onda</t>
  </si>
  <si>
    <t xml:space="preserve">3972851	</t>
  </si>
  <si>
    <t xml:space="preserve">999227185518920	</t>
  </si>
  <si>
    <t>[芭堤雅]达拉角度假村(Cape Dara Resort)(55639597)</t>
  </si>
  <si>
    <t>豪华房&lt;2人入住&gt;&lt;早餐&gt;</t>
  </si>
  <si>
    <t>KANJANARAJIT/MR.KORN</t>
  </si>
  <si>
    <t xml:space="preserve">4017501	</t>
  </si>
  <si>
    <t xml:space="preserve">999227287951369	</t>
  </si>
  <si>
    <t>[仁川]仁川君悦大酒店(Grand Hyatt Incheon)(89918362)</t>
  </si>
  <si>
    <t>豪华特大床房&lt;2人入住&gt;</t>
  </si>
  <si>
    <t>JUNG/CHULWAN,HYEON/MINJEONG</t>
  </si>
  <si>
    <t xml:space="preserve">4034509	</t>
  </si>
  <si>
    <t xml:space="preserve">999227444589818	</t>
  </si>
  <si>
    <t>[新加坡]新加坡81酒店 - 樱花(Hotel 81 Sakura)(55328720)</t>
  </si>
  <si>
    <t>Superior Double/Twin&lt;2人入住&gt;</t>
  </si>
  <si>
    <t>WANG/QIAN</t>
  </si>
  <si>
    <t xml:space="preserve">4078380	</t>
  </si>
  <si>
    <t xml:space="preserve">999227983431630	</t>
  </si>
  <si>
    <t>[曼谷]曼谷素坤逸奥克伍德华庭工作室酒店(Oakwood Studios Sukhumvit Bangkok)(103956658)</t>
  </si>
  <si>
    <t>高级特大床房&lt;2人入住&gt;</t>
  </si>
  <si>
    <t>HSU/LIYING</t>
  </si>
  <si>
    <t xml:space="preserve">4094964	</t>
  </si>
  <si>
    <t xml:space="preserve">10601435	</t>
  </si>
  <si>
    <t xml:space="preserve">999228029428774	</t>
  </si>
  <si>
    <t>[首尔]三井酒店(Hotel Samjung)(55337145)</t>
  </si>
  <si>
    <t>标准双人房&lt;2人入住&gt;&lt;不退款&gt;</t>
  </si>
  <si>
    <t>LIM/JI HOE</t>
  </si>
  <si>
    <t xml:space="preserve">4106859	</t>
  </si>
  <si>
    <t xml:space="preserve">23062472	</t>
  </si>
  <si>
    <t xml:space="preserve">999228063028058	</t>
  </si>
  <si>
    <t>[曼谷]曼谷悦榕庄酒店(Banyan Tree Bangkok)(55402675)</t>
  </si>
  <si>
    <t>Serenity Club&lt;2人入住&gt;&lt;早餐&gt;</t>
  </si>
  <si>
    <t>Lee/Robert</t>
  </si>
  <si>
    <t xml:space="preserve">4114226	</t>
  </si>
  <si>
    <t xml:space="preserve">9035307722555	</t>
  </si>
  <si>
    <t xml:space="preserve">999228072064374	</t>
  </si>
  <si>
    <t>[吉隆坡]吉隆坡圣塔格兰德签名酒店(Santa Grand Signature Kuala Lumpur)(110133692)</t>
  </si>
  <si>
    <t>Bong Soo Standard Queen&lt;2人入住&gt;&lt;不退款&gt;&lt;早餐&gt;</t>
  </si>
  <si>
    <t>YU/DYLAN</t>
  </si>
  <si>
    <t xml:space="preserve">4118776	</t>
  </si>
  <si>
    <t xml:space="preserve">45097	</t>
  </si>
  <si>
    <t xml:space="preserve">999228135652263	</t>
  </si>
  <si>
    <t>[巴黎]巴黎快乐文化约瑟芬酒店(Hotel Joséphine by HappyCulture Paris)(70391158)</t>
  </si>
  <si>
    <t>Ahmad/Danyal</t>
  </si>
  <si>
    <t xml:space="preserve">4135462	</t>
  </si>
  <si>
    <t xml:space="preserve">C97MJJ61L2	</t>
  </si>
  <si>
    <t xml:space="preserve">999228166645938	</t>
  </si>
  <si>
    <t>[利兹]利兹市中心希尔顿逸林酒店(DoubleTree by Hilton Leeds City Centre)(55611698)</t>
  </si>
  <si>
    <t>标准双人房&lt;2人入住&gt;</t>
  </si>
  <si>
    <t>JENKINSON/BEN</t>
  </si>
  <si>
    <t xml:space="preserve">4144320	</t>
  </si>
  <si>
    <t xml:space="preserve">C98N0ET5K0	</t>
  </si>
  <si>
    <t xml:space="preserve">999228213230542	</t>
  </si>
  <si>
    <t>[宿务]宿务探索酒店(Quest Hotel &amp; Conference Center Cebu)(55585942)</t>
  </si>
  <si>
    <t>豪华双人房/双床房&lt;2人入住&gt;&lt;早餐&gt;</t>
  </si>
  <si>
    <t>Lee/Boran,Lee/Boran</t>
  </si>
  <si>
    <t xml:space="preserve">4151657	</t>
  </si>
  <si>
    <t xml:space="preserve">999228256004389	</t>
  </si>
  <si>
    <t>[吉隆坡]星汇吉隆坡型格麦基全球公寓式酒店(Expressionz Professional Suites by MyKey Global)(55346240)</t>
  </si>
  <si>
    <t>豪华一室特大床房&lt;2人入住&gt;</t>
  </si>
  <si>
    <t>Wati/Linawati</t>
  </si>
  <si>
    <t xml:space="preserve">4163736	</t>
  </si>
  <si>
    <t xml:space="preserve">1081924214	</t>
  </si>
  <si>
    <t xml:space="preserve">999228257386454	</t>
  </si>
  <si>
    <t>[宿务]宿务中央瑟达艾雅拉(Seda Ayala Center Cebu)(55304283)</t>
  </si>
  <si>
    <t>Double Or Twin Deluxe&lt;2人入住&gt;&lt;早餐&gt;</t>
  </si>
  <si>
    <t>SUNG/WAN CHEN,HSIEH/CHIH YEN</t>
  </si>
  <si>
    <t xml:space="preserve">4164112	</t>
  </si>
  <si>
    <t xml:space="preserve">3015031	</t>
  </si>
  <si>
    <t xml:space="preserve">28263753423	</t>
  </si>
  <si>
    <t>[柏林]雷迪森柏林亚历山大广场酒店(Park Inn by Radisson Berlin Alexanderplatz)(68545335)</t>
  </si>
  <si>
    <t>标准双人床房&lt;2人入住&gt;&lt;早餐&gt;</t>
  </si>
  <si>
    <t>HE/JINGWEN</t>
  </si>
  <si>
    <t xml:space="preserve">4167066	</t>
  </si>
  <si>
    <t xml:space="preserve">3683140	</t>
  </si>
  <si>
    <t xml:space="preserve">999228269327916	</t>
  </si>
  <si>
    <t>[那不勒斯]NH那不勒斯全景酒店(NH Napoli Panorama)(60480693)</t>
  </si>
  <si>
    <t>双人房&lt;2人入住&gt;&lt;早餐&gt;</t>
  </si>
  <si>
    <t>Leone/Silvia</t>
  </si>
  <si>
    <t xml:space="preserve">4170482	</t>
  </si>
  <si>
    <t xml:space="preserve">27322464	</t>
  </si>
  <si>
    <t xml:space="preserve">999228274239570	</t>
  </si>
  <si>
    <t>[首尔]首尔汝矣岛肯辛顿酒店(Kensington Hotel Yeouido)(55653165)</t>
  </si>
  <si>
    <t>豪华双人房&lt;2人入住&gt;</t>
  </si>
  <si>
    <t>KIM/SERIN</t>
  </si>
  <si>
    <t xml:space="preserve">4173614	</t>
  </si>
  <si>
    <t xml:space="preserve">999228274481538	</t>
  </si>
  <si>
    <t>[维也纳]维也纳体育馆弗莱明斯酒店（原维也纳弗莱明会议酒店）(Flemings Hotel Wien-Stadthalle Former Flemings Conference Wien)(56206347)</t>
  </si>
  <si>
    <t>标准大床房&lt;2人入住&gt;&lt;早餐&gt;</t>
  </si>
  <si>
    <t>MITTERSCHIFFTHALER/CORINNA</t>
  </si>
  <si>
    <t xml:space="preserve">4173832	</t>
  </si>
  <si>
    <t xml:space="preserve">1567819	</t>
  </si>
  <si>
    <t xml:space="preserve">999228274604788	</t>
  </si>
  <si>
    <t>[普吉岛]芭曼布丽酒店(Baumanburi Hotel)(56196164)</t>
  </si>
  <si>
    <t>Deluxe Double or Twin Room&lt;2人入住&gt;</t>
  </si>
  <si>
    <t>Pasupathy/Dhivakar,Pasupathy/Dhivakar</t>
  </si>
  <si>
    <t xml:space="preserve">4174046	</t>
  </si>
  <si>
    <t xml:space="preserve">188284	</t>
  </si>
  <si>
    <t xml:space="preserve">999228293312350	</t>
  </si>
  <si>
    <t>[巴黎]维多利亚酒店(Hotel Victoria)(55653029)</t>
  </si>
  <si>
    <t>双人房&lt;2人入住&gt;&lt;不退款&gt;&lt;早餐&gt;</t>
  </si>
  <si>
    <t>Yeom/Jihun,Yeom/Jihun</t>
  </si>
  <si>
    <t xml:space="preserve">4181040	</t>
  </si>
  <si>
    <t xml:space="preserve">999228295594042	</t>
  </si>
  <si>
    <t>[卡尔达诺阿尔坎波]马尔彭萨卡尔达诺酒店(Cardano Hotel Malpensa)(55290566)</t>
  </si>
  <si>
    <t>双床房&lt;2人入住&gt;&lt;早餐&gt;</t>
  </si>
  <si>
    <t>LIU/JUHAO</t>
  </si>
  <si>
    <t xml:space="preserve">4182748	</t>
  </si>
  <si>
    <t xml:space="preserve">999228313843461	</t>
  </si>
  <si>
    <t>[沃特福德]沃特福德码头酒店(Waterford Marina Hotel)(94359746)</t>
  </si>
  <si>
    <t>双人房&lt;2人入住&gt;&lt;不退款&gt;</t>
  </si>
  <si>
    <t>Meagher/Amy</t>
  </si>
  <si>
    <t xml:space="preserve">4187858	</t>
  </si>
  <si>
    <t xml:space="preserve">18135016	</t>
  </si>
  <si>
    <t xml:space="preserve">999228314377451	</t>
  </si>
  <si>
    <t>[柑林县]金兰阿尔玛度假酒店(Alma Resort Cam Ranh)(97965551)</t>
  </si>
  <si>
    <t>两卧室尊贵套房&lt;3人入住&gt;&lt;不退款&gt;&lt;早餐&gt;</t>
  </si>
  <si>
    <t>KIM/HANA,CHOI/WOONHEE,CHOI/MYOUNGWOON</t>
  </si>
  <si>
    <t xml:space="preserve">4188362	</t>
  </si>
  <si>
    <t xml:space="preserve">-116236193|116236193	</t>
  </si>
  <si>
    <t xml:space="preserve">999228315424632	</t>
  </si>
  <si>
    <t>[万宜新镇]Park Inn by Radisson Putrajaya(92030309)</t>
  </si>
  <si>
    <t>标准房&lt;2人入住&gt;&lt;早餐&gt;</t>
  </si>
  <si>
    <t>KONG/LIH YENN</t>
  </si>
  <si>
    <t xml:space="preserve">4189042	</t>
  </si>
  <si>
    <t xml:space="preserve">1082093111	</t>
  </si>
  <si>
    <t xml:space="preserve">999228320680815	</t>
  </si>
  <si>
    <t>[普吉岛]普吉格雷斯兰温泉度假酒店(Phuket Graceland Resort and Spa)(56185699)</t>
  </si>
  <si>
    <t>LIU/GUIZHEN,ZHOU/TIAN</t>
  </si>
  <si>
    <t xml:space="preserve">4193779	</t>
  </si>
  <si>
    <t xml:space="preserve">999228324989348	</t>
  </si>
  <si>
    <t>[丹戎本雅]洪腾海滨酒店(Hompton Hotel by The Beach)(68031154)</t>
  </si>
  <si>
    <t>TAN/CHARMAIN</t>
  </si>
  <si>
    <t xml:space="preserve">4195473	</t>
  </si>
  <si>
    <t xml:space="preserve">999228331450753	</t>
  </si>
  <si>
    <t>[迪拜]市中心千禧酒店(Millennium Central Downtown)(55452159)</t>
  </si>
  <si>
    <t>标准双床房&lt;2人入住&gt;&lt;不退款&gt;&lt;早餐&gt;</t>
  </si>
  <si>
    <t>CHONG/CORNELIUS ZHAN YAO</t>
  </si>
  <si>
    <t xml:space="preserve">4197967	</t>
  </si>
  <si>
    <t xml:space="preserve">999228332947940	</t>
  </si>
  <si>
    <t>[布拉格]A&amp;O布拉格雷亚酒店(A&amp;o Prague Rhea)(95083670)</t>
  </si>
  <si>
    <t>标准双床房&lt;2人入住&gt;</t>
  </si>
  <si>
    <t>LOU/CHONGHE</t>
  </si>
  <si>
    <t xml:space="preserve">4198816	</t>
  </si>
  <si>
    <t xml:space="preserve">204636|116873105	</t>
  </si>
  <si>
    <t xml:space="preserve">999228335985498	</t>
  </si>
  <si>
    <t>[格雷梅]苏丹洞穴套房酒店(Sultan Cave Suites)(55542729)</t>
  </si>
  <si>
    <t>套房&lt;2人入住&gt;&lt;早餐&gt;</t>
  </si>
  <si>
    <t>ZHANG/YAN,MA/HAOTIAN</t>
  </si>
  <si>
    <t xml:space="preserve">4200348	</t>
  </si>
  <si>
    <t xml:space="preserve">117070406|117070406	</t>
  </si>
  <si>
    <t xml:space="preserve">999228338233287	</t>
  </si>
  <si>
    <t>[基韦斯特]最南海滩度假酒店(Southernmost Beach Resort)(55956376)</t>
  </si>
  <si>
    <t>两张大床房(带部分海景和阳台)&lt;2人入住&gt;</t>
  </si>
  <si>
    <t>White/Samantha A</t>
  </si>
  <si>
    <t xml:space="preserve">4201837	</t>
  </si>
  <si>
    <t xml:space="preserve">KEYSBR104671995	</t>
  </si>
  <si>
    <t xml:space="preserve">999228339521263	</t>
  </si>
  <si>
    <t>[巴厘岛]巴厘岛机场希尔顿花园酒店(Hilton Garden Inn Bali Ngurah Rai Airport)(55290459)</t>
  </si>
  <si>
    <t>池景特大床房&lt;2人入住&gt;&lt;早餐&gt;</t>
  </si>
  <si>
    <t>ZHENG/YU,LU/HAIYI</t>
  </si>
  <si>
    <t xml:space="preserve">4202963	</t>
  </si>
  <si>
    <t xml:space="preserve">999228340686438	</t>
  </si>
  <si>
    <t>[新加坡]旅定酒店(Hotel Traveltine)(111414425)</t>
  </si>
  <si>
    <t>高级房&lt;2人入住&gt;&lt;不退款&gt;</t>
  </si>
  <si>
    <t>ZHANG/YING</t>
  </si>
  <si>
    <t xml:space="preserve">4203981	</t>
  </si>
  <si>
    <t xml:space="preserve">339593116	</t>
  </si>
  <si>
    <t xml:space="preserve">999228340713224	</t>
  </si>
  <si>
    <t>WANG/TAO</t>
  </si>
  <si>
    <t xml:space="preserve">4203997	</t>
  </si>
  <si>
    <t xml:space="preserve">339595495	</t>
  </si>
  <si>
    <t xml:space="preserve">999228341834982	</t>
  </si>
  <si>
    <t>[曼谷]曼谷盛泰乐水门酒店(Centara Watergate Pavillion Hotel Bangkok)(55967850)</t>
  </si>
  <si>
    <t>城景高级双床房&lt;2人入住&gt;&lt;不退款&gt;</t>
  </si>
  <si>
    <t>GAIT/NATASHA</t>
  </si>
  <si>
    <t xml:space="preserve">4205661	</t>
  </si>
  <si>
    <t xml:space="preserve">acknowledge	</t>
  </si>
  <si>
    <t xml:space="preserve">999228345522609	</t>
  </si>
  <si>
    <t>[芭堤雅]芭堤雅旺阿玛海滩舒适酒店(Cosi Pattaya Wong Amat Beach)(70787722)</t>
  </si>
  <si>
    <t>克斯特大床房&lt;2人入住&gt;</t>
  </si>
  <si>
    <t>LI/YE</t>
  </si>
  <si>
    <t xml:space="preserve">4206466	</t>
  </si>
  <si>
    <t xml:space="preserve">999228345631812	</t>
  </si>
  <si>
    <t>[伦敦]KIP酒店(Kip Hotel)(55543095)</t>
  </si>
  <si>
    <t>大型大床房&lt;2人入住&gt;</t>
  </si>
  <si>
    <t>Furdui Furdui/Sara</t>
  </si>
  <si>
    <t xml:space="preserve">4206530	</t>
  </si>
  <si>
    <t xml:space="preserve">999228348263341	</t>
  </si>
  <si>
    <t>[曼谷]曼谷素坤逸希尔顿酒店(Hilton Sukhumvit Bangkok)(55465122)</t>
  </si>
  <si>
    <t>豪华特大床房&lt;2人入住&gt;&lt;早餐&gt;</t>
  </si>
  <si>
    <t>WAN/DAFENG,LU/WEIWEI</t>
  </si>
  <si>
    <t xml:space="preserve">4207695	</t>
  </si>
  <si>
    <t xml:space="preserve">3447233602	</t>
  </si>
  <si>
    <t xml:space="preserve">999228349627391	</t>
  </si>
  <si>
    <t>[拉哈达图]林哈德拿笃行政酒店(The Executive Hotel Lahad Datu)(97965177)</t>
  </si>
  <si>
    <t>标准双人或双床间 - 无窗&lt;2人入住&gt;</t>
  </si>
  <si>
    <t>BINTI MAT HASANI/NORSHAHILA,BINTI MAT HASANI/NORSHAHILA</t>
  </si>
  <si>
    <t xml:space="preserve">4208156	</t>
  </si>
  <si>
    <t xml:space="preserve">|117914695,117914703	</t>
  </si>
  <si>
    <t xml:space="preserve">999228353240649	</t>
  </si>
  <si>
    <t>[吉隆坡]吉隆坡孟沙温德姆至尊酒店(Wyndham Grand Bangsar Kuala Lumpur(Formerly Pullman Kuala Lumpur Bangsar))(55439350)</t>
  </si>
  <si>
    <t>豪华客房, 1 张特大床&lt;2人入住&gt;</t>
  </si>
  <si>
    <t>JUSOH/MOHD ABD NASIR</t>
  </si>
  <si>
    <t xml:space="preserve">4209781	</t>
  </si>
  <si>
    <t xml:space="preserve">999228356001640	</t>
  </si>
  <si>
    <t>[首尔]首尔明洞世宗酒店(Sejong Hotel Seoul Myeongdong)(55599145)</t>
  </si>
  <si>
    <t>豪华双床房&lt;2人入住&gt;</t>
  </si>
  <si>
    <t>KAMBARA/HARUKA,NAKAMURA/FUMIKA</t>
  </si>
  <si>
    <t xml:space="preserve">4211111	</t>
  </si>
  <si>
    <t xml:space="preserve">479181695-1699356786025031	</t>
  </si>
  <si>
    <t xml:space="preserve">999228359870195	</t>
  </si>
  <si>
    <t>[贝伦]瑞德安德拉德翰加酒店(Rede Andrade Hangar)(90379140)</t>
  </si>
  <si>
    <t>双床公寓&lt;2人入住&gt;&lt;不退款&gt;&lt;早餐&gt;</t>
  </si>
  <si>
    <t>De Oliveira Soares/Honorio</t>
  </si>
  <si>
    <t xml:space="preserve">4213005	</t>
  </si>
  <si>
    <t xml:space="preserve">999228360367481	</t>
  </si>
  <si>
    <t>[下龙市]FLC 下龙湾高尔夫俱乐部与华丽度假村(FLC Halong Bay Golf Club &amp; Luxury Resort)(92031613)</t>
  </si>
  <si>
    <t>高尔夫景豪华双床房&lt;2人入住&gt;&lt;早餐&gt;</t>
  </si>
  <si>
    <t>LEE/CHINGLAI,YI/JINTIN</t>
  </si>
  <si>
    <t xml:space="preserve">4213354	</t>
  </si>
  <si>
    <t xml:space="preserve">999228360445254	</t>
  </si>
  <si>
    <t>[达曼]达曼时代公寓(Time Dammam Residence)(110041043)</t>
  </si>
  <si>
    <t>公寓 单卧&lt;2人入住&gt;</t>
  </si>
  <si>
    <t>ASSASA/ANASS,ALSAYED/OLA</t>
  </si>
  <si>
    <t xml:space="preserve">4213478	</t>
  </si>
  <si>
    <t xml:space="preserve">140919577	</t>
  </si>
  <si>
    <t xml:space="preserve">28361220468	</t>
  </si>
  <si>
    <t>[曼谷]曼谷素坤逸希尔顿逸林酒店(DoubleTree by Hilton Sukhumvit Bangkok)(55439456)</t>
  </si>
  <si>
    <t>MAO/ZHONGBAI</t>
  </si>
  <si>
    <t xml:space="preserve">4213976	</t>
  </si>
  <si>
    <t xml:space="preserve">28361261130	</t>
  </si>
  <si>
    <t>WANG/QIUJU</t>
  </si>
  <si>
    <t xml:space="preserve">4213998	</t>
  </si>
  <si>
    <t xml:space="preserve">999228362046686	</t>
  </si>
  <si>
    <t>[曼谷]曼谷素坤逸十一酒店(Eleven Hotel Bangkok Sukhumvit 11)(95084404)</t>
  </si>
  <si>
    <t>高级房 2张单人床&lt;2人入住&gt;&lt;不退款&gt;</t>
  </si>
  <si>
    <t>See/Chwee Yin</t>
  </si>
  <si>
    <t xml:space="preserve">4214490	</t>
  </si>
  <si>
    <t xml:space="preserve">999228363232205	</t>
  </si>
  <si>
    <t>[华欣]帕斯卡尼度假村(Resort de Paskani)(55281004)</t>
  </si>
  <si>
    <t>底层豪华房&lt;2人入住&gt;&lt;不退款&gt;&lt;早餐&gt;</t>
  </si>
  <si>
    <t>PONGWARANON/PHATSARA</t>
  </si>
  <si>
    <t xml:space="preserve">4215213	</t>
  </si>
  <si>
    <t xml:space="preserve">-118562820|118562820	</t>
  </si>
  <si>
    <t xml:space="preserve">999228363925064	</t>
  </si>
  <si>
    <t>[避兰东]圣淘沙豪华酒店(Grand Sentosa Hotel)(55944632)</t>
  </si>
  <si>
    <t>高级双床房&lt;2人入住&gt;&lt;不退款&gt;</t>
  </si>
  <si>
    <t>HO/CHEW YENLILIAN</t>
  </si>
  <si>
    <t xml:space="preserve">4215604	</t>
  </si>
  <si>
    <t xml:space="preserve">HO0A211699424778	</t>
  </si>
  <si>
    <t xml:space="preserve">999228363947307	</t>
  </si>
  <si>
    <t>高级一卧室套房&lt;2人入住&gt;&lt;不退款&gt;&lt;早餐&gt;</t>
  </si>
  <si>
    <t>LEE/CHANGHEE</t>
  </si>
  <si>
    <t xml:space="preserve">4215612	</t>
  </si>
  <si>
    <t xml:space="preserve">-118583632|118583632	</t>
  </si>
  <si>
    <t xml:space="preserve">999228364295550	</t>
  </si>
  <si>
    <t>[吉隆坡]吉隆坡希尔顿花园酒店南店(Hilton Garden Inn Kuala Lumpur Jalan Tuanku Abdul Rahman South)(69338078)</t>
  </si>
  <si>
    <t>豪华客房, 2 张单人床&lt;2人入住&gt;&lt;早餐&gt;</t>
  </si>
  <si>
    <t>LAM/CHOI WING KEN</t>
  </si>
  <si>
    <t xml:space="preserve">4215760	</t>
  </si>
  <si>
    <t xml:space="preserve">3448346411	</t>
  </si>
  <si>
    <t xml:space="preserve">999228367847737	</t>
  </si>
  <si>
    <t>[佛罗伦萨]卡利马拉酒店(Hotel Calimala)(110133002)</t>
  </si>
  <si>
    <t>高级双人房（1 张双人床）&lt;2人入住&gt;&lt;不退款&gt;</t>
  </si>
  <si>
    <t>SHI/JIACHEN,CHEN/YUNLEI</t>
  </si>
  <si>
    <t xml:space="preserve">4219257	</t>
  </si>
  <si>
    <t xml:space="preserve">28952217|118761743	</t>
  </si>
  <si>
    <t xml:space="preserve">999228367914293	</t>
  </si>
  <si>
    <t>TSE/KA HIM</t>
  </si>
  <si>
    <t xml:space="preserve">4219352	</t>
  </si>
  <si>
    <t xml:space="preserve">999228367957994	</t>
  </si>
  <si>
    <t>[哥打京那巴鲁]京那巴鲁凯悦酒店(Hyatt Regency Kinabalu)(56174659)</t>
  </si>
  <si>
    <t>客房, 1 张特大床, 城市景观&lt;2人入住&gt;</t>
  </si>
  <si>
    <t>PUN/TZE YANG TIMOTHY</t>
  </si>
  <si>
    <t xml:space="preserve">4219416	</t>
  </si>
  <si>
    <t xml:space="preserve">999228367881278	</t>
  </si>
  <si>
    <t>[慕尼黑]斯塔克斯酒店(Hotel Stachus)(91546673)</t>
  </si>
  <si>
    <t>舒适双人房&lt;2人入住&gt;</t>
  </si>
  <si>
    <t>MAK/ZUO RONG GIFFORD</t>
  </si>
  <si>
    <t xml:space="preserve">4219299	</t>
  </si>
  <si>
    <t xml:space="preserve">26740856|118767314	</t>
  </si>
  <si>
    <t xml:space="preserve">999228368330825	</t>
  </si>
  <si>
    <t>[河内]河内奇妙Spa酒店(Hanoi Marvellous Hotel &amp; Spa)(55491891)</t>
  </si>
  <si>
    <t xml:space="preserve">4220063	</t>
  </si>
  <si>
    <t xml:space="preserve">999228368345735	</t>
  </si>
  <si>
    <t>[阿姆斯特丹]经济型旅游酒店(Budget Hotel Tourist Inn)(97600648)</t>
  </si>
  <si>
    <t>带共用浴室的基本双床间&lt;2人入住&gt;&lt;不退款&gt;&lt;早餐&gt;</t>
  </si>
  <si>
    <t>SATO/YUKA</t>
  </si>
  <si>
    <t xml:space="preserve">4220101	</t>
  </si>
  <si>
    <t xml:space="preserve">-118959333|118959333	</t>
  </si>
  <si>
    <t xml:space="preserve">999228369331631	</t>
  </si>
  <si>
    <t>[曼谷]曼谷泰山酒店(Thaisun Bangkok Hotel)(90402574)</t>
  </si>
  <si>
    <t>高级双床房&lt;2人入住&gt;</t>
  </si>
  <si>
    <t>AMORNSUPPAMITR/WILAIKORN</t>
  </si>
  <si>
    <t xml:space="preserve">4221856	</t>
  </si>
  <si>
    <t xml:space="preserve">999228369504181	</t>
  </si>
  <si>
    <t>[伯灵顿]河滨酒店(Waterfront Hotel Downtown Burlington)(89917542)</t>
  </si>
  <si>
    <t>城景特大双人床房间&lt;2人入住&gt;&lt;早餐&gt;</t>
  </si>
  <si>
    <t>KADIR/YUSNIZAM</t>
  </si>
  <si>
    <t xml:space="preserve">4222195	</t>
  </si>
  <si>
    <t xml:space="preserve">140990695|119198740	</t>
  </si>
  <si>
    <t xml:space="preserve">999228369870419	</t>
  </si>
  <si>
    <t>[芭堤雅]兀兰酒店芭堤雅度假村(Woodlands Hotel and Resort Pattaya)(55465081)</t>
  </si>
  <si>
    <t>豪华房带露台&lt;2人入住&gt;&lt;不退款&gt;</t>
  </si>
  <si>
    <t>SUN/LIN,ZHAO/YINGJI</t>
  </si>
  <si>
    <t xml:space="preserve">4222770	</t>
  </si>
  <si>
    <t xml:space="preserve">999228373332920	</t>
  </si>
  <si>
    <t>[金浦市]金浦艺术酒店(Hotel l'Art Gimpo)(91807807)</t>
  </si>
  <si>
    <t>豪华双床房&lt;3人入住&gt;</t>
  </si>
  <si>
    <t>KIM/GUNWOO</t>
  </si>
  <si>
    <t xml:space="preserve">4224426	</t>
  </si>
  <si>
    <t xml:space="preserve">999228392602192	</t>
  </si>
  <si>
    <t>[佛罗伦萨]雷克斯酒店(Hotel Rex)(55665958)</t>
  </si>
  <si>
    <t>标准双床房&lt;2人入住&gt;&lt;早餐&gt;</t>
  </si>
  <si>
    <t>WEI/YIHAN,CHEN/TIANXIAO</t>
  </si>
  <si>
    <t xml:space="preserve">4225976	</t>
  </si>
  <si>
    <t xml:space="preserve">999228392703580	</t>
  </si>
  <si>
    <t>[曼谷]ASAI曼谷唐人街酒店(ASAI Bangkok Chinatown)(90200738)</t>
  </si>
  <si>
    <t>庭院景宽敞特大床房&lt;2人入住&gt;&lt;不退款&gt;</t>
  </si>
  <si>
    <t>TEW/JASON</t>
  </si>
  <si>
    <t xml:space="preserve">4225985	</t>
  </si>
  <si>
    <t xml:space="preserve">1082340296	</t>
  </si>
  <si>
    <t xml:space="preserve">28399980726	</t>
  </si>
  <si>
    <t>[檀香山]威基基海滩凯悦中心酒店(Hyatt Centric Waikiki Beach)(55694617)</t>
  </si>
  <si>
    <t>奢华客房, 1 张特大床&lt;2人入住&gt;</t>
  </si>
  <si>
    <t>LEE/HYOJIN</t>
  </si>
  <si>
    <t xml:space="preserve">4229282	</t>
  </si>
  <si>
    <t xml:space="preserve">999228404806113	</t>
  </si>
  <si>
    <t>[罗马]阿克德米亚酒店(Hotel Accademia)(55639667)</t>
  </si>
  <si>
    <t>LIM/LEE HUA</t>
  </si>
  <si>
    <t xml:space="preserve">4231544	</t>
  </si>
  <si>
    <t xml:space="preserve">171422	</t>
  </si>
  <si>
    <t xml:space="preserve">999228405146523	</t>
  </si>
  <si>
    <t>[巴拿马城]巴拿马城广场悦宜湾酒店(Riu Plaza Panamá)(55733524)</t>
  </si>
  <si>
    <t>Paesmans/Roland</t>
  </si>
  <si>
    <t xml:space="preserve">4231740	</t>
  </si>
  <si>
    <t xml:space="preserve">999228414174018	</t>
  </si>
  <si>
    <t>[新加坡]圣淘沙豪亚度假酒店 - 远东集团(Oasia Resort Sentosa by Far East Hospitality)(91546362)</t>
  </si>
  <si>
    <t>Junior Suite&lt;2人入住&gt;&lt;不退款&gt;&lt;早餐&gt;</t>
  </si>
  <si>
    <t>TAN/FREDRICK</t>
  </si>
  <si>
    <t xml:space="preserve">4232614	</t>
  </si>
  <si>
    <t xml:space="preserve">999228416166182	</t>
  </si>
  <si>
    <t xml:space="preserve">4233679	</t>
  </si>
  <si>
    <t xml:space="preserve">26748994|120329213	</t>
  </si>
  <si>
    <t xml:space="preserve">999228417166114	</t>
  </si>
  <si>
    <t>[吉隆坡]菲斯时尚酒店(The Face Style)(113652498)</t>
  </si>
  <si>
    <t>高级房(大床)&lt;2人入住&gt;&lt;不退款&gt;</t>
  </si>
  <si>
    <t>ZHANG/HONG,ZHOU/CHENYUAN</t>
  </si>
  <si>
    <t xml:space="preserve">4234084	</t>
  </si>
  <si>
    <t xml:space="preserve">130590	</t>
  </si>
  <si>
    <t xml:space="preserve">999228421886195	</t>
  </si>
  <si>
    <t>[曼谷]曼谷京华大酒店(Hotel Royal Bangkok@Chinatown)(55932568)</t>
  </si>
  <si>
    <t>豪华房&lt;2人入住&gt;&lt;不退款&gt;</t>
  </si>
  <si>
    <t>ZINKOVICH/TATIANA</t>
  </si>
  <si>
    <t xml:space="preserve">4236176	</t>
  </si>
  <si>
    <t xml:space="preserve">388480	</t>
  </si>
  <si>
    <t xml:space="preserve">999228422499930	</t>
  </si>
  <si>
    <t>[甲米]甲米小憩旅馆(NAP Krabi Hotel)(55281104)</t>
  </si>
  <si>
    <t>Family Triple Room&lt;2人入住&gt;</t>
  </si>
  <si>
    <t>KASHIWAGI/HIDEKAZU</t>
  </si>
  <si>
    <t xml:space="preserve">4236540	</t>
  </si>
  <si>
    <t xml:space="preserve">HGUConf120446027|120446027	</t>
  </si>
  <si>
    <t xml:space="preserve">999228434720213	</t>
  </si>
  <si>
    <t>[纳柯亚]那格亚希尔巴达姆酒店(Nagoya Hill Hotel Batam)(55320663)</t>
  </si>
  <si>
    <t>高级双床间&lt;2人入住&gt;&lt;不退款&gt;&lt;早餐&gt;</t>
  </si>
  <si>
    <t>RAZANI/SITI HERIANY</t>
  </si>
  <si>
    <t xml:space="preserve">4238468	</t>
  </si>
  <si>
    <t xml:space="preserve">9030930908300	</t>
  </si>
  <si>
    <t xml:space="preserve">999228435426811	</t>
  </si>
  <si>
    <t>[丹戎本雅]天堂沙滩度假村(Rainbow Paradise Beach Resort)(55312110)</t>
  </si>
  <si>
    <t>豪华一室房&lt;2人入住&gt;</t>
  </si>
  <si>
    <t>HAN/JUAN</t>
  </si>
  <si>
    <t xml:space="preserve">4238711	</t>
  </si>
  <si>
    <t xml:space="preserve">31524967	</t>
  </si>
  <si>
    <t xml:space="preserve">999228439398775	</t>
  </si>
  <si>
    <t>[威中县]槟城日光酒店(The Light Hotel Penang)(55680671)</t>
  </si>
  <si>
    <t>高级房(双人床或双床)&lt;1人入住&gt;&lt;不退款&gt;&lt;早餐&gt;</t>
  </si>
  <si>
    <t>YEE FEM/GAN</t>
  </si>
  <si>
    <t xml:space="preserve">4240545	</t>
  </si>
  <si>
    <t xml:space="preserve">999226851158483	</t>
  </si>
  <si>
    <t>YANG/QI,ZHANG/HUAN</t>
  </si>
  <si>
    <t xml:space="preserve">3959184	</t>
  </si>
  <si>
    <t xml:space="preserve">999228441889867	</t>
  </si>
  <si>
    <t>[岘港]岘港希尔顿酒店(Hilton Da Nang)(91808069)</t>
  </si>
  <si>
    <t>客房, 1 张特大床, 河景&lt;2人入住&gt;&lt;早餐&gt;</t>
  </si>
  <si>
    <t>LEE/HANEUN,KIM/SOYEON</t>
  </si>
  <si>
    <t xml:space="preserve">4242319	</t>
  </si>
  <si>
    <t xml:space="preserve">3451970349	</t>
  </si>
  <si>
    <t xml:space="preserve">999228442174686	</t>
  </si>
  <si>
    <t>[巴里]尼古拉斯酒店(The Nicolaus Hotel)(55653037)</t>
  </si>
  <si>
    <t>Superior Business Room, 1 Queen Bed&lt;2人入住&gt;&lt;不退款&gt;&lt;早餐&gt;</t>
  </si>
  <si>
    <t>CHU/CHING WAN</t>
  </si>
  <si>
    <t xml:space="preserve">4242717	</t>
  </si>
  <si>
    <t xml:space="preserve">120900483|120900483	</t>
  </si>
  <si>
    <t xml:space="preserve">999228445077947	</t>
  </si>
  <si>
    <t>[维琴察]坎普玛泽欧酒店(Hotel Campo Marzio)(55299481)</t>
  </si>
  <si>
    <t>经典单人房&lt;1人入住&gt;&lt;不退款&gt;&lt;早餐&gt;</t>
  </si>
  <si>
    <t>XU/JUN</t>
  </si>
  <si>
    <t xml:space="preserve">4247803	</t>
  </si>
  <si>
    <t xml:space="preserve">18226506	</t>
  </si>
  <si>
    <t xml:space="preserve">999228446063418	</t>
  </si>
  <si>
    <t>[卢塞恩]阿梅隆卢塞恩芙罗拉酒店(AMERON Luzern Hotel Flora)(55519406)</t>
  </si>
  <si>
    <t>双床房&lt;1人入住&gt;&lt;不退款&gt;</t>
  </si>
  <si>
    <t>Chen/Jingjie</t>
  </si>
  <si>
    <t xml:space="preserve">4249770	</t>
  </si>
  <si>
    <t xml:space="preserve">481816175	</t>
  </si>
  <si>
    <t xml:space="preserve">999228446111113	</t>
  </si>
  <si>
    <t>[仁川]海洋瑞景酒店(Ocean Soleview Hotel)(95084159)</t>
  </si>
  <si>
    <t>海景豪华大床房&lt;2人入住&gt;&lt;不退款&gt;</t>
  </si>
  <si>
    <t>HONG/YUNSEO</t>
  </si>
  <si>
    <t xml:space="preserve">4249822	</t>
  </si>
  <si>
    <t xml:space="preserve">999228446515732	</t>
  </si>
  <si>
    <t>[芭堤雅]芭堤雅百思通酒店(Beston Pattaya)(55254058)</t>
  </si>
  <si>
    <t>高级池景房&lt;2人入住&gt;&lt;早餐&gt;</t>
  </si>
  <si>
    <t>LAI/SHENG JU</t>
  </si>
  <si>
    <t xml:space="preserve">4250733	</t>
  </si>
  <si>
    <t xml:space="preserve">999228467600511	</t>
  </si>
  <si>
    <t>[长滩岛]长滩岛航路与蓝海度假村(Fairways and Bluewater Boracay)(109328980)</t>
  </si>
  <si>
    <t>海岛套房&lt;3人入住&gt;&lt;不退款&gt;&lt;早餐&gt;</t>
  </si>
  <si>
    <t>LEE/UNGSEOK</t>
  </si>
  <si>
    <t xml:space="preserve">4251892	</t>
  </si>
  <si>
    <t xml:space="preserve">999228470604741	</t>
  </si>
  <si>
    <t>[普吉岛]拉查酒店(The Racha)(56196531)</t>
  </si>
  <si>
    <t>Deluxe Villa&lt;2人入住&gt;&lt;不退款&gt;&lt;早餐&gt;</t>
  </si>
  <si>
    <t>LI/LUYUE,LI/FUHAO</t>
  </si>
  <si>
    <t xml:space="preserve">4252921	</t>
  </si>
  <si>
    <t xml:space="preserve">999228470899348	</t>
  </si>
  <si>
    <t>[Kuala Kuantan]关丹凯悦酒店(Hyatt Regency Kuantan Resort)(55491832)</t>
  </si>
  <si>
    <t>豪华双床房&lt;2人入住&gt;&lt;早餐&gt;</t>
  </si>
  <si>
    <t>LI/YAN,YANG/FU</t>
  </si>
  <si>
    <t xml:space="preserve">4253144	</t>
  </si>
  <si>
    <t xml:space="preserve">999228483068416	</t>
  </si>
  <si>
    <t>[南雅加达]大阿斯顿格罗夫套房酒店(The Grove Suites by GRAND ASTON)(56140426)</t>
  </si>
  <si>
    <t>池景一卧室套房&lt;2人入住&gt;</t>
  </si>
  <si>
    <t>Wadhwa/Ritwik</t>
  </si>
  <si>
    <t xml:space="preserve">4255814	</t>
  </si>
  <si>
    <t xml:space="preserve">138692	</t>
  </si>
  <si>
    <t xml:space="preserve">999228483311872	</t>
  </si>
  <si>
    <t>[吉隆坡]马来西亚吉隆坡奥林匹克酒店(Hotel Olympic Malaysia Kuala Lumpur)(100679844)</t>
  </si>
  <si>
    <t>豪华三人房&lt;2人入住&gt;&lt;不退款&gt;</t>
  </si>
  <si>
    <t>WAN JEHARI/WAN NAZATUL AIN</t>
  </si>
  <si>
    <t xml:space="preserve">4256094	</t>
  </si>
  <si>
    <t xml:space="preserve">231114220731463	</t>
  </si>
  <si>
    <t xml:space="preserve">28484193580	</t>
  </si>
  <si>
    <t>[罗瓦涅米]新天地酒店(Nova Skyland Hotel)(114265772)</t>
  </si>
  <si>
    <t>北欧小屋（双人床）&lt;2人入住&gt;&lt;不退款&gt;&lt;早餐&gt;</t>
  </si>
  <si>
    <t>WANG/CHENG,YU/ZHUOZHI</t>
  </si>
  <si>
    <t xml:space="preserve">4256493	</t>
  </si>
  <si>
    <t xml:space="preserve">122143299	</t>
  </si>
  <si>
    <t xml:space="preserve">999228484779378	</t>
  </si>
  <si>
    <t>[吉隆坡]吉隆坡中心都会酒店(Metro Hotel @ KL Sentral)(55426435)</t>
  </si>
  <si>
    <t>标准大床房(无窗)&lt;2人入住&gt;</t>
  </si>
  <si>
    <t>CHAN/SHIEN ZHI</t>
  </si>
  <si>
    <t xml:space="preserve">4256927	</t>
  </si>
  <si>
    <t xml:space="preserve">1082550243	</t>
  </si>
  <si>
    <t xml:space="preserve">999228488301314	</t>
  </si>
  <si>
    <t>[巴厘岛]巴厘岛库塔索尔沙滩别墅美利亚酒店(Sol by Meliá Kuta Bali)(90353719)</t>
  </si>
  <si>
    <t>索尔房&lt;1人入住&gt;&lt;早餐&gt;</t>
  </si>
  <si>
    <t>SHI/QIYA</t>
  </si>
  <si>
    <t xml:space="preserve">4259645	</t>
  </si>
  <si>
    <t xml:space="preserve">999228489419301	</t>
  </si>
  <si>
    <t>[八打灵再也]工匠生态酒店(Artisan Eco Hotel)(55841864)</t>
  </si>
  <si>
    <t>豪华大床房&lt;2人入住&gt;</t>
  </si>
  <si>
    <t>ZAINAL ABIDIN/ISKANDAR ZULKARNAIN</t>
  </si>
  <si>
    <t xml:space="preserve">4261731	</t>
  </si>
  <si>
    <t xml:space="preserve">1082582068	</t>
  </si>
  <si>
    <t xml:space="preserve">999228492525997	</t>
  </si>
  <si>
    <t>[阿拉木图]哈萨克斯坦酒店(Kazakhstan Hotel)(77371549)</t>
  </si>
  <si>
    <t>高级房&lt;2人入住&gt;&lt;早餐&gt;</t>
  </si>
  <si>
    <t>OTAKE/YUTA</t>
  </si>
  <si>
    <t xml:space="preserve">4262736	</t>
  </si>
  <si>
    <t xml:space="preserve">999228493046673	</t>
  </si>
  <si>
    <t>[曼谷]兰花度假村(Orchid Resort)(55585974)</t>
  </si>
  <si>
    <t>标准双人间&lt;2人入住&gt;&lt;不退款&gt;</t>
  </si>
  <si>
    <t>BHANDARI/SOBAN</t>
  </si>
  <si>
    <t xml:space="preserve">4262877	</t>
  </si>
  <si>
    <t xml:space="preserve">1082589229	</t>
  </si>
  <si>
    <t xml:space="preserve">999228493233098	</t>
  </si>
  <si>
    <t>[维多利亚瀑布]赞比西河旅馆(Azambezi River Lodge)(95690038)</t>
  </si>
  <si>
    <t>园景双人房&lt;2人入住&gt;</t>
  </si>
  <si>
    <t>ZHOU/ZHONGGUO</t>
  </si>
  <si>
    <t xml:space="preserve">4262931	</t>
  </si>
  <si>
    <t xml:space="preserve">999228493682948	</t>
  </si>
  <si>
    <t>[布拉格]莫扎特布拉格酒店(The Mozart Prague)(55944795)</t>
  </si>
  <si>
    <t>ZHONG/YANHONG,LI/TING</t>
  </si>
  <si>
    <t xml:space="preserve">4263054	</t>
  </si>
  <si>
    <t xml:space="preserve">1612SE024693	</t>
  </si>
  <si>
    <t xml:space="preserve">999228495808332	</t>
  </si>
  <si>
    <t>[巴厘岛]库塔普里平房别墅及度假村(Kuta Puri Bungalows, Villas and Resort)(55560250)</t>
  </si>
  <si>
    <t>奢华平房(带露台)&lt;2人入住&gt;&lt;早餐&gt;</t>
  </si>
  <si>
    <t>Waelty/Caspar Samuel</t>
  </si>
  <si>
    <t xml:space="preserve">4264192	</t>
  </si>
  <si>
    <t xml:space="preserve">31617869	</t>
  </si>
  <si>
    <t xml:space="preserve">999228335451031	</t>
  </si>
  <si>
    <t>[济州市]济州咸德优拓由布莱斯酒店(Utop Ubless Hotel Jeju Hamdeok)(60480404)</t>
  </si>
  <si>
    <t>海景豪华大床房&lt;2人入住&gt;</t>
  </si>
  <si>
    <t>YANG/MENG,CUI/WEIYU</t>
  </si>
  <si>
    <t xml:space="preserve">4200040	</t>
  </si>
  <si>
    <t xml:space="preserve">23016511	</t>
  </si>
  <si>
    <t xml:space="preserve">999228500640728	</t>
  </si>
  <si>
    <t>[拉普拉普]皇宫水上乐园度假村(Jpark Island Resort &amp; Waterpark Cebu)(109329158)</t>
  </si>
  <si>
    <t>KIM/JINHYUN</t>
  </si>
  <si>
    <t xml:space="preserve">4266607	</t>
  </si>
  <si>
    <t xml:space="preserve">999228501496092	</t>
  </si>
  <si>
    <t>[民丹岛]民丹岛悦榕庄(Banyan Tree Bintan)(55270483)</t>
  </si>
  <si>
    <t>VILLA RAINFOREST SEAVIEW&lt;2人入住&gt;&lt;不退款&gt;&lt;早餐&gt;</t>
  </si>
  <si>
    <t>Weng /Ning</t>
  </si>
  <si>
    <t xml:space="preserve">4266863	</t>
  </si>
  <si>
    <t xml:space="preserve">33484985	</t>
  </si>
  <si>
    <t xml:space="preserve">999228503739917	</t>
  </si>
  <si>
    <t>[乔治市]槟城长荣桂冠酒店(Evergreen Laurel Hotel Penang)(55451685)</t>
  </si>
  <si>
    <t>海景豪华双床房&lt;2人入住&gt;&lt;不退款&gt;</t>
  </si>
  <si>
    <t>RIZAL/NURAIN JURNALIS</t>
  </si>
  <si>
    <t xml:space="preserve">4267096	</t>
  </si>
  <si>
    <t xml:space="preserve">23111713090	</t>
  </si>
  <si>
    <t xml:space="preserve">999228505948794	</t>
  </si>
  <si>
    <t>[雪邦]国际机场 KLIA-KLIA2途恩酒店(Tune Hotel KLIA-KLIA2)(60514018)</t>
  </si>
  <si>
    <t>双人床房&lt;1人入住&gt;&lt;不退款&gt;&lt;早餐&gt;</t>
  </si>
  <si>
    <t>Budiman/Budiman</t>
  </si>
  <si>
    <t xml:space="preserve">4267566	</t>
  </si>
  <si>
    <t xml:space="preserve">-123404652|123404652	</t>
  </si>
  <si>
    <t xml:space="preserve">999228506840357	</t>
  </si>
  <si>
    <t>[海里亚市]迈阿密西机场区假日酒店(Holiday Inn Miami West - Airport Area, an IHG Hotel)(55944804)</t>
  </si>
  <si>
    <t>两张大床房带阳台&lt;2人入住&gt;&lt;不退款&gt;&lt;早餐&gt;</t>
  </si>
  <si>
    <t>HAN/YANBIN</t>
  </si>
  <si>
    <t xml:space="preserve">4267966	</t>
  </si>
  <si>
    <t xml:space="preserve">85904742	</t>
  </si>
  <si>
    <t xml:space="preserve">999228509204690	</t>
  </si>
  <si>
    <t>[胡志明市]索拉天空宝石酒店(Sky Gem Hotel Sora)(55328954)</t>
  </si>
  <si>
    <t>高级双人间&lt;2人入住&gt;&lt;早餐&gt;</t>
  </si>
  <si>
    <t>LAI/MENGSHAN</t>
  </si>
  <si>
    <t xml:space="preserve">4268663	</t>
  </si>
  <si>
    <t xml:space="preserve">218566556df6e0c75f|123732724	</t>
  </si>
  <si>
    <t xml:space="preserve">999228511120814	</t>
  </si>
  <si>
    <t>[曼谷]曼谷林布兰套房酒店(Rembrandt Hotel and Suites Bangkok)(55452251)</t>
  </si>
  <si>
    <t>高级间&lt;2人入住&gt;&lt;不退款&gt;</t>
  </si>
  <si>
    <t>oh/gijung</t>
  </si>
  <si>
    <t xml:space="preserve">4269220	</t>
  </si>
  <si>
    <t xml:space="preserve">999228511385216	</t>
  </si>
  <si>
    <t>HWANG/SUNGWOOK</t>
  </si>
  <si>
    <t xml:space="preserve">4269296	</t>
  </si>
  <si>
    <t xml:space="preserve">999228511596171	</t>
  </si>
  <si>
    <t>[米兰]米兰 J24 酒店(J24 Hotel Milano)(90401898)</t>
  </si>
  <si>
    <t>单人房&lt;1人入住&gt;&lt;不退款&gt;</t>
  </si>
  <si>
    <t>GU/SEANX</t>
  </si>
  <si>
    <t xml:space="preserve">4269336	</t>
  </si>
  <si>
    <t xml:space="preserve">9907135	</t>
  </si>
  <si>
    <t xml:space="preserve">999228513185949	</t>
  </si>
  <si>
    <t>[麦觉理公园]悉尼麦格理公园智选假日酒店(Holiday Inn Express Sydney Macquarie Park, an IHG Hotel)(55491640)</t>
  </si>
  <si>
    <t>标准特大床房&lt;2人入住&gt;&lt;早餐&gt;</t>
  </si>
  <si>
    <t>Tidake/Harshal</t>
  </si>
  <si>
    <t xml:space="preserve">4269904	</t>
  </si>
  <si>
    <t xml:space="preserve">88185122|123864347	</t>
  </si>
  <si>
    <t xml:space="preserve">999228513656611	</t>
  </si>
  <si>
    <t>[首尔]首尔龙山大使宜必思尚品酒店(Ibis Styles Ambassador Seoul Yongsan)(55694579)</t>
  </si>
  <si>
    <t>高级双人床房&lt;2人入住&gt;</t>
  </si>
  <si>
    <t>WU/MENGCHUN</t>
  </si>
  <si>
    <t xml:space="preserve">4270080	</t>
  </si>
  <si>
    <t xml:space="preserve">999228514068709	</t>
  </si>
  <si>
    <t>[伦敦]西伦敦帝盛道酒店(Dao by Dorsett West London)(114262120)</t>
  </si>
  <si>
    <t>STUDIO DAO STUDIO&lt;2人入住&gt;&lt;不退款&gt;&lt;早餐&gt;</t>
  </si>
  <si>
    <t>XU/WENBIAO</t>
  </si>
  <si>
    <t xml:space="preserve">4270237	</t>
  </si>
  <si>
    <t xml:space="preserve">999228528855036	</t>
  </si>
  <si>
    <t>[芭堤雅]芭堤雅阳光酒店(Sunbeam Hotel Pattaya)(55414495)</t>
  </si>
  <si>
    <t>希瓦房（新翼）&lt;2人入住&gt;&lt;不退款&gt;&lt;早餐&gt;</t>
  </si>
  <si>
    <t>GULOGLU/MUSTAFA</t>
  </si>
  <si>
    <t xml:space="preserve">4273017	</t>
  </si>
  <si>
    <t xml:space="preserve">-124450880|124450880	</t>
  </si>
  <si>
    <t xml:space="preserve">999228531958720	</t>
  </si>
  <si>
    <t>高级房(大床)&lt;2人入住&gt;&lt;不退款&gt;&lt;早餐&gt;</t>
  </si>
  <si>
    <t>MAHAD/NURUL ATIQAH</t>
  </si>
  <si>
    <t xml:space="preserve">4274142	</t>
  </si>
  <si>
    <t xml:space="preserve">131568	</t>
  </si>
  <si>
    <t xml:space="preserve">999228539737500	</t>
  </si>
  <si>
    <t>[罗马]陶尔米纳酒店(Hotel Taormina)(55414203)</t>
  </si>
  <si>
    <t>标准单人房&lt;1人入住&gt;</t>
  </si>
  <si>
    <t>LU/XINYI</t>
  </si>
  <si>
    <t xml:space="preserve">4275317	</t>
  </si>
  <si>
    <t xml:space="preserve">9912519	</t>
  </si>
  <si>
    <t xml:space="preserve">999228542051088	</t>
  </si>
  <si>
    <t>行政豪华城景&lt;2人入住&gt;&lt;不退款&gt;</t>
  </si>
  <si>
    <t>LIU/QINGMU,ZHANG/LINGXIANG</t>
  </si>
  <si>
    <t xml:space="preserve">4275896	</t>
  </si>
  <si>
    <t xml:space="preserve">131625	</t>
  </si>
  <si>
    <t xml:space="preserve">999228544245427	</t>
  </si>
  <si>
    <t>[曼谷]水晶套房素万那普机场(Crystal Suites Suvarnbhumi Airport)(55757072)</t>
  </si>
  <si>
    <t>Deluxe Twin room&lt;2人入住&gt;</t>
  </si>
  <si>
    <t>SRISTHARN/SOMPORN</t>
  </si>
  <si>
    <t xml:space="preserve">4276612	</t>
  </si>
  <si>
    <t xml:space="preserve">999228544373196	</t>
  </si>
  <si>
    <t>[Tanah Tinggi]唐格朗德普瑞玛酒店(D'Primahotel Tangerang)(55299141)</t>
  </si>
  <si>
    <t>MSUPRAMANIAM/SUPRAMANIAM</t>
  </si>
  <si>
    <t xml:space="preserve">4276665	</t>
  </si>
  <si>
    <t xml:space="preserve">31701778	</t>
  </si>
  <si>
    <t xml:space="preserve">999228544474242	</t>
  </si>
  <si>
    <t>[首尔]首尔斯坦福酒店(Stanford Hotel Seoul)(55439529)</t>
  </si>
  <si>
    <t>大床房&lt;2人入住&gt;</t>
  </si>
  <si>
    <t>LEE/SEUNGWOOK</t>
  </si>
  <si>
    <t xml:space="preserve">4276724	</t>
  </si>
  <si>
    <t xml:space="preserve">9036156326159	</t>
  </si>
  <si>
    <t xml:space="preserve">999228545421708	</t>
  </si>
  <si>
    <t>[曼谷]曼谷河畔萨利尔酒店(The Salil Hotel Riverside Bangkok)(104397302)</t>
  </si>
  <si>
    <t>One Bedroom River View&lt;2人入住&gt;&lt;不退款&gt;&lt;早餐&gt;</t>
  </si>
  <si>
    <t>CHOI/MEI IENG</t>
  </si>
  <si>
    <t xml:space="preserve">4277295	</t>
  </si>
  <si>
    <t xml:space="preserve">26345	</t>
  </si>
  <si>
    <t xml:space="preserve">999228546931169	</t>
  </si>
  <si>
    <t>[累西腓]亚特兰特广场酒店(Hotel Atlante Plaza)(55299183)</t>
  </si>
  <si>
    <t>高级双床间&lt;2人入住&gt;&lt;早餐&gt;</t>
  </si>
  <si>
    <t>SOUZA/ELISANGELA QUEIROZ</t>
  </si>
  <si>
    <t xml:space="preserve">4277811	</t>
  </si>
  <si>
    <t xml:space="preserve">999228548017771	</t>
  </si>
  <si>
    <t>[合艾]合艾盛泰乐酒店(Centara Hotel Hat Yai)(56196253)</t>
  </si>
  <si>
    <t>豪华双人房&lt;2人入住&gt;&lt;不退款&gt;</t>
  </si>
  <si>
    <t>KX/TAN</t>
  </si>
  <si>
    <t xml:space="preserve">4278307	</t>
  </si>
  <si>
    <t xml:space="preserve">999228553509905	</t>
  </si>
  <si>
    <t>[首尔]首尔K格兰德酒店(K-Grand Hotel Seoul)(109175746)</t>
  </si>
  <si>
    <t>双床房&lt;2人入住&gt;</t>
  </si>
  <si>
    <t>KIM/HWAJIN</t>
  </si>
  <si>
    <t xml:space="preserve">4280408	</t>
  </si>
  <si>
    <t xml:space="preserve">999228555405425	</t>
  </si>
  <si>
    <t>[布莱克浦]总统酒店(The President Hotel)(110132174)</t>
  </si>
  <si>
    <t>双人房&lt;2人入住&gt;</t>
  </si>
  <si>
    <t>KNIGHT/SCOTT</t>
  </si>
  <si>
    <t xml:space="preserve">4290129	</t>
  </si>
  <si>
    <t xml:space="preserve">-125399960|125399960	</t>
  </si>
  <si>
    <t xml:space="preserve">999228556251162	</t>
  </si>
  <si>
    <t>[卡斯特鲁普]丹品质机场酒店(Best Western Plus Airport Hotel)(60467332)</t>
  </si>
  <si>
    <t>WANG/YAN,Chen/Xiu Xiu</t>
  </si>
  <si>
    <t xml:space="preserve">4290536	</t>
  </si>
  <si>
    <t xml:space="preserve">CONF#: 92409070	</t>
  </si>
  <si>
    <t xml:space="preserve">999228558453892	</t>
  </si>
  <si>
    <t>[胡志明市]胜利西贡酒店(Victory Sai Gon Hotel)(91547635)</t>
  </si>
  <si>
    <t>豪华高级客房(带窗户)&lt;2人入住&gt;&lt;早餐&gt;</t>
  </si>
  <si>
    <t>WANG/HONGWEI</t>
  </si>
  <si>
    <t xml:space="preserve">4291670	</t>
  </si>
  <si>
    <t xml:space="preserve">|125482243	</t>
  </si>
  <si>
    <t xml:space="preserve">999228560228585	</t>
  </si>
  <si>
    <t>[菲乌米奇诺]罗马机场希尔顿酒店(Hilton Rome Airport)(70794206)</t>
  </si>
  <si>
    <t>客房, 1 张特大床&lt;2人入住&gt;</t>
  </si>
  <si>
    <t>XIAO/YAGUANG,ZHANG/XINDI</t>
  </si>
  <si>
    <t xml:space="preserve">4292908	</t>
  </si>
  <si>
    <t xml:space="preserve">999228560910355	</t>
  </si>
  <si>
    <t>[弗罗茨瓦夫]精品酒店(Boutique Hotel's)(110037351)</t>
  </si>
  <si>
    <t>Klimuk/Vladimir</t>
  </si>
  <si>
    <t xml:space="preserve">4294377	</t>
  </si>
  <si>
    <t xml:space="preserve">999228561489055	</t>
  </si>
  <si>
    <t>[布城]艾佛利普特拉贾亚酒店(The Everly Putrajaya)(55465259)</t>
  </si>
  <si>
    <t>豪华双床房&lt;1人入住&gt;&lt;不退款&gt;</t>
  </si>
  <si>
    <t>BIN AHMAD/MUHAMMAD NUHAIRI</t>
  </si>
  <si>
    <t xml:space="preserve">4294984	</t>
  </si>
  <si>
    <t xml:space="preserve">9033834,9033835,9033836,9033837,9033838|125877996,125877998,1258	</t>
  </si>
  <si>
    <t xml:space="preserve">999228561534044	</t>
  </si>
  <si>
    <t>MAT HASHIM/MOHD FADLY</t>
  </si>
  <si>
    <t xml:space="preserve">4295014	</t>
  </si>
  <si>
    <t xml:space="preserve">9033894,9033895,9033896,9033897,9033898|125882315,125882317,1258	</t>
  </si>
  <si>
    <t xml:space="preserve">999228561596488	</t>
  </si>
  <si>
    <t xml:space="preserve">4295132	</t>
  </si>
  <si>
    <t xml:space="preserve">9033975,9033973,9033976,9033974|125887834,125887835,125887837,12	</t>
  </si>
  <si>
    <t xml:space="preserve">999228567957588	</t>
  </si>
  <si>
    <t>[胡志明市]ÊMM西贡酒店(ÊMM Hotel Saigon)(56128375)</t>
  </si>
  <si>
    <t>单卧室公寓&lt;2人入住&gt;&lt;不退款&gt;&lt;早餐&gt;</t>
  </si>
  <si>
    <t>CHONG/KWOK TAK</t>
  </si>
  <si>
    <t xml:space="preserve">4296705	</t>
  </si>
  <si>
    <t xml:space="preserve">-125992734|125992734	</t>
  </si>
  <si>
    <t xml:space="preserve">999228568164924	</t>
  </si>
  <si>
    <t>[墨尔本滨海港区]墨尔本中央青年旅舍(YHA Melbourne Central)(95084816)</t>
  </si>
  <si>
    <t>标准房带共用浴室&lt;2人入住&gt;</t>
  </si>
  <si>
    <t>XU/XIAOYU</t>
  </si>
  <si>
    <t xml:space="preserve">4296909	</t>
  </si>
  <si>
    <t xml:space="preserve">484958465	</t>
  </si>
  <si>
    <t xml:space="preserve">999228568304381	</t>
  </si>
  <si>
    <t>[巴德哥依斯恩]梅兹格维特维耶海利酒店(Metzgerwirt Vieh Heli)(55290492)</t>
  </si>
  <si>
    <t>双人床房&lt;2人入住&gt;&lt;早餐&gt;</t>
  </si>
  <si>
    <t>chen/miaoqing</t>
  </si>
  <si>
    <t xml:space="preserve">4296948	</t>
  </si>
  <si>
    <t xml:space="preserve">028655c5bd62a27a|125999892	</t>
  </si>
  <si>
    <t xml:space="preserve">999228569238785	</t>
  </si>
  <si>
    <t>[曼谷]京华大旅社(The Krungkasem Srikrung Hotel)(60480403)</t>
  </si>
  <si>
    <t>豪华双床房 (带淋浴)&lt;2人入住&gt;&lt;不退款&gt;&lt;早餐&gt;</t>
  </si>
  <si>
    <t>XU/WENYU</t>
  </si>
  <si>
    <t xml:space="preserve">4297320	</t>
  </si>
  <si>
    <t xml:space="preserve">-126018296|126018296	</t>
  </si>
  <si>
    <t xml:space="preserve">999228570087088	</t>
  </si>
  <si>
    <t>Double room, Twin beds&lt;2人入住&gt;&lt;早餐&gt;</t>
  </si>
  <si>
    <t>BTE ABDUL RAHMAN/NUR SHAHIRA SHAFINY</t>
  </si>
  <si>
    <t xml:space="preserve">4297689	</t>
  </si>
  <si>
    <t xml:space="preserve">999228570341929	</t>
  </si>
  <si>
    <t>[河内]河内金湖温德姆道玺酒店(Dolce by Wyndham Hanoi Golden Lake)(91545869)</t>
  </si>
  <si>
    <t>金色行政特大床房&lt;2人入住&gt;&lt;早餐&gt;</t>
  </si>
  <si>
    <t>Singh/Baldev,Singh/Baldev</t>
  </si>
  <si>
    <t xml:space="preserve">4297745	</t>
  </si>
  <si>
    <t xml:space="preserve">87703	</t>
  </si>
  <si>
    <t xml:space="preserve">999228571961113	</t>
  </si>
  <si>
    <t>[胡志明市]阿文蒂酒店(Avanti Hotel)(91811253)</t>
  </si>
  <si>
    <t>尊贵三人房&lt;2人入住&gt;&lt;早餐&gt;</t>
  </si>
  <si>
    <t>YU/KING HO,Ho/Xuan Nu</t>
  </si>
  <si>
    <t xml:space="preserve">4298684	</t>
  </si>
  <si>
    <t xml:space="preserve">|126086628	</t>
  </si>
  <si>
    <t xml:space="preserve">999228574020503	</t>
  </si>
  <si>
    <t>[巴黎]巴黎121酒店(121 Paris Hotel)(55851813)</t>
  </si>
  <si>
    <t>标准双人床房&lt;2人入住&gt;&lt;不退款&gt;</t>
  </si>
  <si>
    <t>ZHU/KAISHEN</t>
  </si>
  <si>
    <t xml:space="preserve">4300548	</t>
  </si>
  <si>
    <t xml:space="preserve">999228574027437	</t>
  </si>
  <si>
    <t>[科斯塔卡莱塔]佛罗里达别墅公寓(Apartamentos Villa Florida)(109174663)</t>
  </si>
  <si>
    <t>高级公寓&lt;2人入住&gt;&lt;不退款&gt;</t>
  </si>
  <si>
    <t>Bostock/Darren</t>
  </si>
  <si>
    <t xml:space="preserve">4300554	</t>
  </si>
  <si>
    <t xml:space="preserve">1TW7FT	</t>
  </si>
  <si>
    <t xml:space="preserve">999228575280866	</t>
  </si>
  <si>
    <t>LIM/ANDY LIM KAY CHOR</t>
  </si>
  <si>
    <t xml:space="preserve">4301671	</t>
  </si>
  <si>
    <t xml:space="preserve">33485723	</t>
  </si>
  <si>
    <t xml:space="preserve">999228580007585	</t>
  </si>
  <si>
    <t>[拉福图纳]罗斯拉各斯温泉度假酒店(Los Lagos Spa &amp; Thermal Resort Experience)(96747033)</t>
  </si>
  <si>
    <t>标准房, 无障碍, 山景&lt;2人入住&gt;&lt;不退款&gt;&lt;早餐&gt;</t>
  </si>
  <si>
    <t>Rivera Campos/Shirley</t>
  </si>
  <si>
    <t xml:space="preserve">4302169	</t>
  </si>
  <si>
    <t xml:space="preserve">0005479|126560037	</t>
  </si>
  <si>
    <t xml:space="preserve">999228584146743	</t>
  </si>
  <si>
    <t>[塔拉梅林]图拉马力颂歌酒店(Mantra Melbourne Airport)(55560255)</t>
  </si>
  <si>
    <t>行政一室房&lt;2人入住&gt;&lt;早餐&gt;</t>
  </si>
  <si>
    <t>FU/JIE</t>
  </si>
  <si>
    <t xml:space="preserve">4303621	</t>
  </si>
  <si>
    <t xml:space="preserve">-126621862|126621862	</t>
  </si>
  <si>
    <t xml:space="preserve">999228585368491	</t>
  </si>
  <si>
    <t>[罗托鲁瓦]罗托鲁瓦铂尔曼酒店(Pullman Rotorua)(77366672)</t>
  </si>
  <si>
    <t>城景高级两张大床房&lt;2人入住&gt;&lt;不退款&gt;&lt;早餐&gt;</t>
  </si>
  <si>
    <t>JIN/SHIMIN</t>
  </si>
  <si>
    <t xml:space="preserve">4304087	</t>
  </si>
  <si>
    <t xml:space="preserve">A7W3XKT542|126645134	</t>
  </si>
  <si>
    <t xml:space="preserve">999228585871057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</si>
  <si>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</si>
  <si>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</si>
  <si>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DAI/YUXUAN</t>
  </si>
  <si>
    <t xml:space="preserve">4304340	</t>
  </si>
  <si>
    <t xml:space="preserve">22241	</t>
  </si>
  <si>
    <t xml:space="preserve">999228586048881	</t>
  </si>
  <si>
    <t>[Pati Lor]帕蒂萨芬酒店(Hotel Safin Pati)(110132591)</t>
  </si>
  <si>
    <t>Wang/Tao,Peter/Peter,Anggie/Anggie</t>
  </si>
  <si>
    <t xml:space="preserve">4304503	</t>
  </si>
  <si>
    <t xml:space="preserve">999228399789661	</t>
  </si>
  <si>
    <t>[巴彦勒巴]槟城拉亚酒店(Raia Inn Penang)(68545229)</t>
  </si>
  <si>
    <t>高级大号床&lt;2人入住&gt;</t>
  </si>
  <si>
    <t>HU/BAO HUA</t>
  </si>
  <si>
    <t xml:space="preserve">4229230	</t>
  </si>
  <si>
    <t xml:space="preserve">IHNRS4	</t>
  </si>
  <si>
    <t xml:space="preserve">999228587969756	</t>
  </si>
  <si>
    <t>[曼谷]察殿曼谷沙吞酒店式公寓(Chatrium Residence Sathon Bangkok)(56206435)</t>
  </si>
  <si>
    <t>豪华双床一卧室&lt;2人入住&gt;&lt;早餐&gt;</t>
  </si>
  <si>
    <t>LIAO/XUNYI,WANG/HUAYI</t>
  </si>
  <si>
    <t xml:space="preserve">4305814	</t>
  </si>
  <si>
    <t xml:space="preserve">4935958295851002080	</t>
  </si>
  <si>
    <t xml:space="preserve">999228588157340	</t>
  </si>
  <si>
    <t>豪华特大床一卧室&lt;2人入住&gt;&lt;早餐&gt;</t>
  </si>
  <si>
    <t>ZHANG/NIHUA</t>
  </si>
  <si>
    <t xml:space="preserve">4305886	</t>
  </si>
  <si>
    <t xml:space="preserve">4935958295351274388	</t>
  </si>
  <si>
    <t xml:space="preserve">999228588389017	</t>
  </si>
  <si>
    <t>[巴厘岛]巴厘岛库塔艾登酒店(Eden Hotel Kuta Bali)(55337243)</t>
  </si>
  <si>
    <t>艾登房&lt;2人入住&gt;&lt;早餐&gt;</t>
  </si>
  <si>
    <t>Surana/Divyansh</t>
  </si>
  <si>
    <t xml:space="preserve">4306015	</t>
  </si>
  <si>
    <t xml:space="preserve">31770759	</t>
  </si>
  <si>
    <t xml:space="preserve">999228588956282	</t>
  </si>
  <si>
    <t>[曼谷]曼谷沙吞路耐拉提瓦斯公寓酒店(The Narathiwas Hotel &amp; Residence Sathorn Bangkok)(55720075)</t>
  </si>
  <si>
    <t>一室房&lt;1人入住&gt;&lt;不退款&gt;</t>
  </si>
  <si>
    <t>ZHANG/LIN</t>
  </si>
  <si>
    <t xml:space="preserve">4306637	</t>
  </si>
  <si>
    <t xml:space="preserve">999228590798120	</t>
  </si>
  <si>
    <t>[乔治市]格尼G酒店(G Hotel Gurney)(55841678)</t>
  </si>
  <si>
    <t>LIU/XIANPENG</t>
  </si>
  <si>
    <t xml:space="preserve">4308267	</t>
  </si>
  <si>
    <t xml:space="preserve">23453513	</t>
  </si>
  <si>
    <t xml:space="preserve">999228597946272	</t>
  </si>
  <si>
    <t>豪华房（1张特大床）&lt;2人入住&gt;</t>
  </si>
  <si>
    <t>MUHAMMAD SHUKRI/MUHAMMAD SALIHIN</t>
  </si>
  <si>
    <t xml:space="preserve">4309464	</t>
  </si>
  <si>
    <t xml:space="preserve">999228230753575	</t>
  </si>
  <si>
    <t>[迪拜]迪拜龙城宜必思尚品酒店(Ibis Styles Dragon Mart Dubai)(55439199)</t>
  </si>
  <si>
    <t>客房&lt;1人入住&gt;&lt;早餐&gt;</t>
  </si>
  <si>
    <t>LIN/HUIXIAN,CAO/RUI</t>
  </si>
  <si>
    <t xml:space="preserve">4156706	</t>
  </si>
  <si>
    <t xml:space="preserve">168144837	</t>
  </si>
  <si>
    <t xml:space="preserve">999228602149373	</t>
  </si>
  <si>
    <t>[合艾]PB度假村(PB Resort Hat Yai)(96748474)</t>
  </si>
  <si>
    <t>双人床房&lt;2人入住&gt;&lt;不退款&gt;</t>
  </si>
  <si>
    <t>MASIHA/PATIMA</t>
  </si>
  <si>
    <t xml:space="preserve">4311462	</t>
  </si>
  <si>
    <t xml:space="preserve">1082903020	</t>
  </si>
  <si>
    <t xml:space="preserve">999228602557664	</t>
  </si>
  <si>
    <t>[帕西市]Richmonde Hotel Ortigas(55861912)</t>
  </si>
  <si>
    <t>高级双人床房&lt;2人入住&gt;&lt;早餐&gt;</t>
  </si>
  <si>
    <t>Paguia/Eddison Taplac</t>
  </si>
  <si>
    <t xml:space="preserve">4311576	</t>
  </si>
  <si>
    <t xml:space="preserve">60758205	</t>
  </si>
  <si>
    <t xml:space="preserve">999228603417724	</t>
  </si>
  <si>
    <t>[帕赛市]马尼拉萨沃伊酒店(Savoy Hotel Manila)(56140523)</t>
  </si>
  <si>
    <t>精品双人床房&lt;2人入住&gt;&lt;早餐&gt;</t>
  </si>
  <si>
    <t>UMEHARA/PRIMROSE</t>
  </si>
  <si>
    <t xml:space="preserve">4312358	</t>
  </si>
  <si>
    <t xml:space="preserve">999228604320125	</t>
  </si>
  <si>
    <t>[巴革]曼谷冲击宜必思酒店(Ibis Bangkok Impact)(55841599)</t>
  </si>
  <si>
    <t>标准双人床房&lt;1人入住&gt;&lt;不退款&gt;&lt;早餐&gt;</t>
  </si>
  <si>
    <t>LI/QINGPING</t>
  </si>
  <si>
    <t xml:space="preserve">4312888	</t>
  </si>
  <si>
    <t xml:space="preserve">999228606193757	</t>
  </si>
  <si>
    <t>客房, 1 张特大床, 城市景观&lt;2人入住&gt;&lt;早餐&gt;</t>
  </si>
  <si>
    <t>KIM/JUNGBONG</t>
  </si>
  <si>
    <t xml:space="preserve">4314213	</t>
  </si>
  <si>
    <t xml:space="preserve">999228606436913	</t>
  </si>
  <si>
    <t>[八打灵再也]阿万特酒店(Avante Hotel)(103763329)</t>
  </si>
  <si>
    <t>SIEW/SUET YEW</t>
  </si>
  <si>
    <t xml:space="preserve">4314285	</t>
  </si>
  <si>
    <t xml:space="preserve">189826	</t>
  </si>
  <si>
    <t xml:space="preserve">999228617690667	</t>
  </si>
  <si>
    <t>[库克卡克]姆克达拉海滩别墅及水疗酒店(Mukdara Beach Villa &amp; Spa Resort)(95388107)</t>
  </si>
  <si>
    <t>豪华园景别墅&lt;2人入住&gt;&lt;不退款&gt;&lt;早餐&gt;</t>
  </si>
  <si>
    <t>ZHOU/XINJIAN,JIN/SHUJUN</t>
  </si>
  <si>
    <t xml:space="preserve">4316085	</t>
  </si>
  <si>
    <t xml:space="preserve">|127656776	</t>
  </si>
  <si>
    <t xml:space="preserve">999228445282173	</t>
  </si>
  <si>
    <t>[慕尼黑]沃尔夫伊甸酒店(Eden Hotel Wolff)(55270208)</t>
  </si>
  <si>
    <t>JIAO/ZIYAN,RUAN/QILONG</t>
  </si>
  <si>
    <t xml:space="preserve">4248114	</t>
  </si>
  <si>
    <t xml:space="preserve">121378949|121378949	</t>
  </si>
  <si>
    <t xml:space="preserve">999228551018893	</t>
  </si>
  <si>
    <t>[威尼斯]威尼斯摩纳哥大运河酒店(Monaco &amp; Grand Canal Venice)(55626191)</t>
  </si>
  <si>
    <t>经典房&lt;2人入住&gt;&lt;早餐&gt;</t>
  </si>
  <si>
    <t>DIAO/YUBO,GAO/MEILING</t>
  </si>
  <si>
    <t xml:space="preserve">4278751	</t>
  </si>
  <si>
    <t xml:space="preserve">OK	</t>
  </si>
  <si>
    <t xml:space="preserve">999228488743535	</t>
  </si>
  <si>
    <t>CHENG/MENGYI,CHEN/JIJIA</t>
  </si>
  <si>
    <t xml:space="preserve">4260440	</t>
  </si>
  <si>
    <t>，</t>
  </si>
  <si>
    <t xml:space="preserve"> 261431.99 HKD</t>
  </si>
  <si>
    <t>A231205095823481</t>
  </si>
  <si>
    <t>A231205095858481</t>
  </si>
  <si>
    <t>A231205095929481</t>
  </si>
  <si>
    <t>总计：261431.99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</si>
  <si>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</si>
  <si>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</si>
  <si>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</si>
  <si>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</si>
  <si>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</si>
  <si>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</si>
  <si>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</si>
  <si>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</si>
  <si>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</si>
  <si>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</si>
  <si>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</si>
  <si>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</si>
  <si>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</si>
  <si>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</si>
  <si>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</si>
  <si>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</si>
  <si>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</si>
  <si>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</si>
  <si>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</si>
  <si>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</si>
  <si>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4316085</t>
  </si>
  <si>
    <t>木达拉海滩别墅Spa度假酒店</t>
  </si>
  <si>
    <t>ZHOU XINJIAN,JIN SHUJUN</t>
  </si>
  <si>
    <t>2023-11-29</t>
  </si>
  <si>
    <t>2023-12-02</t>
  </si>
  <si>
    <t>退房日周结</t>
  </si>
  <si>
    <t>2465.07</t>
  </si>
  <si>
    <t>2683.21</t>
  </si>
  <si>
    <t>0</t>
  </si>
  <si>
    <t>0.00</t>
  </si>
  <si>
    <t>携程汇智国际直连</t>
  </si>
  <si>
    <t>925</t>
  </si>
  <si>
    <t>2023-11-24 14:32:17</t>
  </si>
  <si>
    <t>否</t>
  </si>
  <si>
    <t>汇智国际旅游发展有限公司</t>
  </si>
  <si>
    <t>直连</t>
  </si>
  <si>
    <t>泰国</t>
  </si>
  <si>
    <t>4314285</t>
  </si>
  <si>
    <t>阿万特酒店</t>
  </si>
  <si>
    <t>SIEW SUET YEW</t>
  </si>
  <si>
    <t>2023-11-27</t>
  </si>
  <si>
    <t>2147.01</t>
  </si>
  <si>
    <t>2337.01</t>
  </si>
  <si>
    <t>2023-11-24 09:42:44</t>
  </si>
  <si>
    <t>直采</t>
  </si>
  <si>
    <t>马来西亚</t>
  </si>
  <si>
    <t>4314213</t>
  </si>
  <si>
    <t>京那巴鲁凯悦酒店</t>
  </si>
  <si>
    <t>KIM JUNGBONG</t>
  </si>
  <si>
    <t>1783.75</t>
  </si>
  <si>
    <t>1941.60</t>
  </si>
  <si>
    <t>2023-11-24 08:24:23</t>
  </si>
  <si>
    <t>2023-11-23</t>
  </si>
  <si>
    <t>4312358</t>
  </si>
  <si>
    <t>马尼拉萨沃伊酒店</t>
  </si>
  <si>
    <t>UMEHARA PRIMROSE</t>
  </si>
  <si>
    <t>1324.00</t>
  </si>
  <si>
    <t>1438.19</t>
  </si>
  <si>
    <t>2023-11-23 21:02:36</t>
  </si>
  <si>
    <t>菲律宾</t>
  </si>
  <si>
    <t>4311576</t>
  </si>
  <si>
    <t>马尼拉奥迪加斯瑞奇蒙德酒店</t>
  </si>
  <si>
    <t>Paguia Eddison Taplac</t>
  </si>
  <si>
    <t>2023-11-30</t>
  </si>
  <si>
    <t>1293.37</t>
  </si>
  <si>
    <t>1404.92</t>
  </si>
  <si>
    <t>2023-11-23 19:49:56</t>
  </si>
  <si>
    <t>4311462</t>
  </si>
  <si>
    <t>合艾 PB 度假酒店</t>
  </si>
  <si>
    <t>MASIHA PATIMA</t>
  </si>
  <si>
    <t>2023-12-01</t>
  </si>
  <si>
    <t>87.51</t>
  </si>
  <si>
    <t>95.06</t>
  </si>
  <si>
    <t>2023-11-23 19:23:11</t>
  </si>
  <si>
    <t>4309464</t>
  </si>
  <si>
    <t>关丹凯悦酒店</t>
  </si>
  <si>
    <t>MUHAMMAD SHUKRI MUHAMMAD SALIHIN</t>
  </si>
  <si>
    <t>1082.83</t>
  </si>
  <si>
    <t>1176.22</t>
  </si>
  <si>
    <t>2023-11-23 14:55:18</t>
  </si>
  <si>
    <t>4308267</t>
  </si>
  <si>
    <t>格尼G酒店</t>
  </si>
  <si>
    <t>LIU XIANPENG</t>
  </si>
  <si>
    <t>1662.00</t>
  </si>
  <si>
    <t>1805.34</t>
  </si>
  <si>
    <t>2023-11-23 12:03:45</t>
  </si>
  <si>
    <t>2023-11-22</t>
  </si>
  <si>
    <t>4306637</t>
  </si>
  <si>
    <t>曼谷沙吞娜拉提瓦酒店</t>
  </si>
  <si>
    <t>ZHANG LIN</t>
  </si>
  <si>
    <t>485.29</t>
  </si>
  <si>
    <t>528.58</t>
  </si>
  <si>
    <t>2023-11-22 23:20:58</t>
  </si>
  <si>
    <t>4306015</t>
  </si>
  <si>
    <t>巴厘岛库塔艾登酒店</t>
  </si>
  <si>
    <t>Surana Divyansh</t>
  </si>
  <si>
    <t>2023-11-28</t>
  </si>
  <si>
    <t>811.20</t>
  </si>
  <si>
    <t>883.56</t>
  </si>
  <si>
    <t>2023-11-22 21:55:06</t>
  </si>
  <si>
    <t>印度尼西亚</t>
  </si>
  <si>
    <t>4305886</t>
  </si>
  <si>
    <t>曼谷察殿沙吞酒店式公寓</t>
  </si>
  <si>
    <t>ZHANG NIHUA</t>
  </si>
  <si>
    <t>2595.41</t>
  </si>
  <si>
    <t>2826.94</t>
  </si>
  <si>
    <t>2023-11-22 21:23:10</t>
  </si>
  <si>
    <t>4305814</t>
  </si>
  <si>
    <t>LIAO XUNYI,WANG HUAYI</t>
  </si>
  <si>
    <t>2023-11-22 21:04:32</t>
  </si>
  <si>
    <t>4304503</t>
  </si>
  <si>
    <t>帕蒂萨芬酒店</t>
  </si>
  <si>
    <t>Wang Tao,Peter Peter,Anggie Anggie</t>
  </si>
  <si>
    <t>751.79</t>
  </si>
  <si>
    <t>818.85</t>
  </si>
  <si>
    <t>2023-11-22 18:15:39</t>
  </si>
  <si>
    <t>4304340</t>
  </si>
  <si>
    <t>特立尼达公主港套房酒店</t>
  </si>
  <si>
    <t>DAI YUXUAN</t>
  </si>
  <si>
    <t>355.00</t>
  </si>
  <si>
    <t>386.67</t>
  </si>
  <si>
    <t>2023-11-22 20:54:53</t>
  </si>
  <si>
    <t>4304087</t>
  </si>
  <si>
    <t>罗托鲁瓦铂尔曼酒店</t>
  </si>
  <si>
    <t>JIN SHIMIN</t>
  </si>
  <si>
    <t>2365.01</t>
  </si>
  <si>
    <t>2575.98</t>
  </si>
  <si>
    <t>2023-11-22 17:31:27</t>
  </si>
  <si>
    <t>新西兰</t>
  </si>
  <si>
    <t>4303621</t>
  </si>
  <si>
    <t>曼特拉图拉马力酒店</t>
  </si>
  <si>
    <t>FU JIE</t>
  </si>
  <si>
    <t>998.87</t>
  </si>
  <si>
    <t>1087.98</t>
  </si>
  <si>
    <t>2023-11-22 16:16:00</t>
  </si>
  <si>
    <t>澳大利亚</t>
  </si>
  <si>
    <t>4302169</t>
  </si>
  <si>
    <t>罗斯拉各斯温泉度假酒店</t>
  </si>
  <si>
    <t>Rivera Campos Shirley</t>
  </si>
  <si>
    <t>563.92</t>
  </si>
  <si>
    <t>614.22</t>
  </si>
  <si>
    <t>2023-11-22 12:47:25</t>
  </si>
  <si>
    <t>哥斯达黎加</t>
  </si>
  <si>
    <t>4301671</t>
  </si>
  <si>
    <t>民丹岛悦榕庄</t>
  </si>
  <si>
    <t>LIM ANDY LIM KAY CHOR</t>
  </si>
  <si>
    <t>1898.47</t>
  </si>
  <si>
    <t>2067.83</t>
  </si>
  <si>
    <t>2023-11-22 10:57:39</t>
  </si>
  <si>
    <t>4300554</t>
  </si>
  <si>
    <t>佛罗里达别墅公寓</t>
  </si>
  <si>
    <t>Bostock Darren</t>
  </si>
  <si>
    <t>2134.53</t>
  </si>
  <si>
    <t>2325.45</t>
  </si>
  <si>
    <t>2023-11-22 01:21:05</t>
  </si>
  <si>
    <t>西班牙</t>
  </si>
  <si>
    <t>4300548</t>
  </si>
  <si>
    <t>121巴黎酒店</t>
  </si>
  <si>
    <t>ZHU KAISHEN</t>
  </si>
  <si>
    <t>1928.79</t>
  </si>
  <si>
    <t>2092.64</t>
  </si>
  <si>
    <t>2023-11-22 01:19:59</t>
  </si>
  <si>
    <t>法国</t>
  </si>
  <si>
    <t>2023-11-21</t>
  </si>
  <si>
    <t>4298684</t>
  </si>
  <si>
    <t>阿凡提酒店</t>
  </si>
  <si>
    <t>YU KING HO,Ho Xuan Nu</t>
  </si>
  <si>
    <t>532.96</t>
  </si>
  <si>
    <t>578.24</t>
  </si>
  <si>
    <t>2023-11-21 19:59:12</t>
  </si>
  <si>
    <t>越南</t>
  </si>
  <si>
    <t>4297689</t>
  </si>
  <si>
    <t>BTE ABDUL RAHMAN NUR SHAHIRA SHAFINY</t>
  </si>
  <si>
    <t>2752.06</t>
  </si>
  <si>
    <t>2985.85</t>
  </si>
  <si>
    <t>2023-11-21 17:24:11</t>
  </si>
  <si>
    <t>4296909</t>
  </si>
  <si>
    <t>墨尔本市中心青年旅馆</t>
  </si>
  <si>
    <t>XU XIAOYU</t>
  </si>
  <si>
    <t>621.29</t>
  </si>
  <si>
    <t>674.07</t>
  </si>
  <si>
    <t>2023-11-21 15:16:45</t>
  </si>
  <si>
    <t>4296705</t>
  </si>
  <si>
    <t>êMM西贡酒店</t>
  </si>
  <si>
    <t>CHONG KWOK TAK</t>
  </si>
  <si>
    <t>347.48</t>
  </si>
  <si>
    <t>377.00</t>
  </si>
  <si>
    <t>2023-11-21 15:00:37</t>
  </si>
  <si>
    <t>4295132</t>
  </si>
  <si>
    <t>艾佛利普特拉贾亚酒店</t>
  </si>
  <si>
    <t>MAT HASHIM MOHD FADLY</t>
  </si>
  <si>
    <t>1386.38</t>
  </si>
  <si>
    <t>1504.16</t>
  </si>
  <si>
    <t>2023-11-21 10:18:56</t>
  </si>
  <si>
    <t>4295014</t>
  </si>
  <si>
    <t>1719.80</t>
  </si>
  <si>
    <t>1865.90</t>
  </si>
  <si>
    <t>2023-11-21 10:07:17</t>
  </si>
  <si>
    <t>4294984</t>
  </si>
  <si>
    <t>BIN AHMAD MUHAMMAD NUHAIRI</t>
  </si>
  <si>
    <t>2023-11-21 09:58:19</t>
  </si>
  <si>
    <t>4294377</t>
  </si>
  <si>
    <t>精品酒店</t>
  </si>
  <si>
    <t>Klimuk Vladimir</t>
  </si>
  <si>
    <t>798.10</t>
  </si>
  <si>
    <t>865.90</t>
  </si>
  <si>
    <t>2023-11-21 05:37:53</t>
  </si>
  <si>
    <t>波兰</t>
  </si>
  <si>
    <t>2023-11-20</t>
  </si>
  <si>
    <t>4292908</t>
  </si>
  <si>
    <t>希尔顿罗马机场酒店</t>
  </si>
  <si>
    <t>XIAO YAGUANG,ZHANG XINDI</t>
  </si>
  <si>
    <t>1391.10</t>
  </si>
  <si>
    <t>1499.35</t>
  </si>
  <si>
    <t>2023-11-20 23:52:15</t>
  </si>
  <si>
    <t>意大利</t>
  </si>
  <si>
    <t>4291670</t>
  </si>
  <si>
    <t>胜利西贡酒店</t>
  </si>
  <si>
    <t>WANG HONGWEI</t>
  </si>
  <si>
    <t>208.71</t>
  </si>
  <si>
    <t>224.95</t>
  </si>
  <si>
    <t>2023-11-20 21:01:24</t>
  </si>
  <si>
    <t>4290536</t>
  </si>
  <si>
    <t>丹品质机场酒店</t>
  </si>
  <si>
    <t>WANG YAN,Chen Xiu Xiu</t>
  </si>
  <si>
    <t>767.75</t>
  </si>
  <si>
    <t>827.49</t>
  </si>
  <si>
    <t>2023-11-20 18:01:57</t>
  </si>
  <si>
    <t>丹麦</t>
  </si>
  <si>
    <t>4290129</t>
  </si>
  <si>
    <t>总统酒店</t>
  </si>
  <si>
    <t>KNIGHT SCOTT</t>
  </si>
  <si>
    <t>355.75</t>
  </si>
  <si>
    <t>383.43</t>
  </si>
  <si>
    <t>2023-11-20 17:11:50</t>
  </si>
  <si>
    <t>英国</t>
  </si>
  <si>
    <t>4280408</t>
  </si>
  <si>
    <t>首尔 K 大酒店旅馆</t>
  </si>
  <si>
    <t>KIM HWAJIN</t>
  </si>
  <si>
    <t>565.99</t>
  </si>
  <si>
    <t>610.03</t>
  </si>
  <si>
    <t>2023-11-20 15:05:27</t>
  </si>
  <si>
    <t>韩国</t>
  </si>
  <si>
    <t>4278751</t>
  </si>
  <si>
    <t>威尼斯摩纳哥大运河酒店</t>
  </si>
  <si>
    <t>DIAO YUBO,GAO MEILING</t>
  </si>
  <si>
    <t>2604.36</t>
  </si>
  <si>
    <t>2807.03</t>
  </si>
  <si>
    <t>2023-11-20 12:48:03</t>
  </si>
  <si>
    <t>4278307</t>
  </si>
  <si>
    <t>合艾盛泰乐酒店</t>
  </si>
  <si>
    <t>KX TAN</t>
  </si>
  <si>
    <t>809.02</t>
  </si>
  <si>
    <t>871.98</t>
  </si>
  <si>
    <t>2023-11-20 10:43:00</t>
  </si>
  <si>
    <t>4277811</t>
  </si>
  <si>
    <t>亚特兰特广场酒店</t>
  </si>
  <si>
    <t>SOUZA ELISANGELA QUEIROZ</t>
  </si>
  <si>
    <t>615.36</t>
  </si>
  <si>
    <t>663.25</t>
  </si>
  <si>
    <t>2023-11-20 07:05:18</t>
  </si>
  <si>
    <t>巴西</t>
  </si>
  <si>
    <t>4277295</t>
  </si>
  <si>
    <t>曼谷河畔萨利尔酒店</t>
  </si>
  <si>
    <t>CHOI MEI IENG</t>
  </si>
  <si>
    <t>2220.00</t>
  </si>
  <si>
    <t>2392.76</t>
  </si>
  <si>
    <t>2023-11-20 17:25:22</t>
  </si>
  <si>
    <t>新媒体</t>
  </si>
  <si>
    <t>2023-11-19</t>
  </si>
  <si>
    <t>4276665</t>
  </si>
  <si>
    <t>丹格朗德普里马酒店</t>
  </si>
  <si>
    <t>MSUPRAMANIAM SUPRAMANIAM</t>
  </si>
  <si>
    <t>2023-11-26</t>
  </si>
  <si>
    <t>1132.57</t>
  </si>
  <si>
    <t>1220.71</t>
  </si>
  <si>
    <t>2023-11-19 21:07:53</t>
  </si>
  <si>
    <t>4276612</t>
  </si>
  <si>
    <t>水晶套房素万那普机场</t>
  </si>
  <si>
    <t>SRISTHARN SOMPORN</t>
  </si>
  <si>
    <t>2023-11-25</t>
  </si>
  <si>
    <t>1140.99</t>
  </si>
  <si>
    <t>1229.78</t>
  </si>
  <si>
    <t>2023-11-19 20:51:36</t>
  </si>
  <si>
    <t>4275896</t>
  </si>
  <si>
    <t>菲斯时尚酒店</t>
  </si>
  <si>
    <t>LIU QINGMU,ZHANG LINGXIANG</t>
  </si>
  <si>
    <t>441.00</t>
  </si>
  <si>
    <t>475.32</t>
  </si>
  <si>
    <t>2023-11-19 17:14:02</t>
  </si>
  <si>
    <t>4275317</t>
  </si>
  <si>
    <t>陶尔米纳酒店</t>
  </si>
  <si>
    <t>LU XINYI</t>
  </si>
  <si>
    <t>897.15</t>
  </si>
  <si>
    <t>966.96</t>
  </si>
  <si>
    <t>2023-11-19 13:30:20</t>
  </si>
  <si>
    <t>4274142</t>
  </si>
  <si>
    <t>MAHAD NURUL ATIQAH</t>
  </si>
  <si>
    <t>510.00</t>
  </si>
  <si>
    <t>550.04</t>
  </si>
  <si>
    <t>2023-11-19 08:38:09</t>
  </si>
  <si>
    <t>2023-11-18</t>
  </si>
  <si>
    <t>4273017</t>
  </si>
  <si>
    <t>芭堤雅阳光酒店</t>
  </si>
  <si>
    <t>GULOGLU MUSTAFA</t>
  </si>
  <si>
    <t>1343.86</t>
  </si>
  <si>
    <t>1449.37</t>
  </si>
  <si>
    <t>2023-11-18 17:30:44</t>
  </si>
  <si>
    <t>2023-11-17</t>
  </si>
  <si>
    <t>4270237</t>
  </si>
  <si>
    <t>Dao by Dorsett West London</t>
  </si>
  <si>
    <t>XU WENBIAO</t>
  </si>
  <si>
    <t>9964.47</t>
  </si>
  <si>
    <t>10708.73</t>
  </si>
  <si>
    <t>2023-11-17 19:59:37</t>
  </si>
  <si>
    <t>4269336</t>
  </si>
  <si>
    <t>米兰 J24 酒店</t>
  </si>
  <si>
    <t>GU SEANX</t>
  </si>
  <si>
    <t>826.27</t>
  </si>
  <si>
    <t>887.99</t>
  </si>
  <si>
    <t>2023-11-17 15:07:28</t>
  </si>
  <si>
    <t>4269296</t>
  </si>
  <si>
    <t>皇宫水上乐园度假村</t>
  </si>
  <si>
    <t>HWANG SUNGWOOK</t>
  </si>
  <si>
    <t>1338.43</t>
  </si>
  <si>
    <t>1438.40</t>
  </si>
  <si>
    <t>2023-11-17 14:50:41</t>
  </si>
  <si>
    <t>4269220</t>
  </si>
  <si>
    <t>曼谷瑞博朗得酒店</t>
  </si>
  <si>
    <t>oh gijung</t>
  </si>
  <si>
    <t>438.36</t>
  </si>
  <si>
    <t>471.10</t>
  </si>
  <si>
    <t>2023-11-17 14:24:45</t>
  </si>
  <si>
    <t>4268663</t>
  </si>
  <si>
    <t>索拉天空宝石酒店</t>
  </si>
  <si>
    <t>LAI MENGSHAN</t>
  </si>
  <si>
    <t>1235.06</t>
  </si>
  <si>
    <t>1327.31</t>
  </si>
  <si>
    <t>2023-11-17 11:34:51</t>
  </si>
  <si>
    <t>4267966</t>
  </si>
  <si>
    <t>迈阿密西机场区假日酒店</t>
  </si>
  <si>
    <t>HAN YANBIN</t>
  </si>
  <si>
    <t>909.06</t>
  </si>
  <si>
    <t>976.96</t>
  </si>
  <si>
    <t>2023-11-17 06:20:10</t>
  </si>
  <si>
    <t>美国</t>
  </si>
  <si>
    <t>4267566</t>
  </si>
  <si>
    <t>国际机场 KLIA-KLIA2途恩酒店</t>
  </si>
  <si>
    <t>Budiman Budiman</t>
  </si>
  <si>
    <t>345.95</t>
  </si>
  <si>
    <t>371.91</t>
  </si>
  <si>
    <t>2023-11-17 00:25:56</t>
  </si>
  <si>
    <t>2023-11-16</t>
  </si>
  <si>
    <t>4267096</t>
  </si>
  <si>
    <t>槟城长荣桂冠酒店</t>
  </si>
  <si>
    <t>RIZAL NURAIN JURNALIS</t>
  </si>
  <si>
    <t>1583.98</t>
  </si>
  <si>
    <t>1702.84</t>
  </si>
  <si>
    <t>2023-11-17 18:32:30</t>
  </si>
  <si>
    <t>4266863</t>
  </si>
  <si>
    <t>Weng Ning</t>
  </si>
  <si>
    <t>1847.02</t>
  </si>
  <si>
    <t>1985.62</t>
  </si>
  <si>
    <t>2023-11-16 20:53:47</t>
  </si>
  <si>
    <t>4266607</t>
  </si>
  <si>
    <t>KIM JINHYUN</t>
  </si>
  <si>
    <t>1337.27</t>
  </si>
  <si>
    <t>1437.62</t>
  </si>
  <si>
    <t>2023-11-16 19:01:59</t>
  </si>
  <si>
    <t>4264192</t>
  </si>
  <si>
    <t>库塔城堡简易别墅，别墅及度假村</t>
  </si>
  <si>
    <t>Waelty Caspar Samuel</t>
  </si>
  <si>
    <t>1441.61</t>
  </si>
  <si>
    <t>1549.78</t>
  </si>
  <si>
    <t>2023-11-16 10:15:46</t>
  </si>
  <si>
    <t>4263054</t>
  </si>
  <si>
    <t>莫扎特布拉格酒店</t>
  </si>
  <si>
    <t>ZHONG YANHONG,LI TING</t>
  </si>
  <si>
    <t>5183.10</t>
  </si>
  <si>
    <t>5566.64</t>
  </si>
  <si>
    <t>2023-11-16 01:06:14</t>
  </si>
  <si>
    <t>捷克</t>
  </si>
  <si>
    <t>4262931</t>
  </si>
  <si>
    <t>阿赞比西河酒店</t>
  </si>
  <si>
    <t>ZHOU ZHONGGUO</t>
  </si>
  <si>
    <t>796.34</t>
  </si>
  <si>
    <t>855.27</t>
  </si>
  <si>
    <t>2023-11-16 00:03:35</t>
  </si>
  <si>
    <t>津巴布韦</t>
  </si>
  <si>
    <t>2023-11-15</t>
  </si>
  <si>
    <t>4262877</t>
  </si>
  <si>
    <t>兰花度假酒店</t>
  </si>
  <si>
    <t>BHANDARI SOBAN</t>
  </si>
  <si>
    <t>151.43</t>
  </si>
  <si>
    <t>162.64</t>
  </si>
  <si>
    <t>2023-11-15 23:45:20</t>
  </si>
  <si>
    <t>4261731</t>
  </si>
  <si>
    <t>工匠生态酒店</t>
  </si>
  <si>
    <t>ZAINAL ABIDIN ISKANDAR ZULKARNAIN</t>
  </si>
  <si>
    <t>197.38</t>
  </si>
  <si>
    <t>211.99</t>
  </si>
  <si>
    <t>2023-11-15 20:42:15</t>
  </si>
  <si>
    <t>4260440</t>
  </si>
  <si>
    <t>CHENG MENGYI,CHEN JIJIA</t>
  </si>
  <si>
    <t>1349.55</t>
  </si>
  <si>
    <t>1449.41</t>
  </si>
  <si>
    <t>2023-11-15 17:48:29</t>
  </si>
  <si>
    <t>4256927</t>
  </si>
  <si>
    <t>吉隆坡中心都会酒店</t>
  </si>
  <si>
    <t>CHAN SHIEN ZHI</t>
  </si>
  <si>
    <t>114.34</t>
  </si>
  <si>
    <t>122.21</t>
  </si>
  <si>
    <t>2023-11-15 00:59:39</t>
  </si>
  <si>
    <t>2023-11-14</t>
  </si>
  <si>
    <t>4256493</t>
  </si>
  <si>
    <t>新天地酒店</t>
  </si>
  <si>
    <t>WANG CHENG,YU ZHUOZHI</t>
  </si>
  <si>
    <t>5546.16</t>
  </si>
  <si>
    <t>5927.92</t>
  </si>
  <si>
    <t>2023-11-14 23:23:13</t>
  </si>
  <si>
    <t>芬兰</t>
  </si>
  <si>
    <t>4256094</t>
  </si>
  <si>
    <t>马来西亚吉隆坡奥林匹克酒店</t>
  </si>
  <si>
    <t>WAN JEHARI WAN NAZATUL AIN</t>
  </si>
  <si>
    <t>356.50</t>
  </si>
  <si>
    <t>381.04</t>
  </si>
  <si>
    <t>2023-11-14 22:07:57</t>
  </si>
  <si>
    <t>4255814</t>
  </si>
  <si>
    <t>大阿斯顿格罗夫套房酒店</t>
  </si>
  <si>
    <t>Wadhwa Ritwik</t>
  </si>
  <si>
    <t>1766.15</t>
  </si>
  <si>
    <t>1887.72</t>
  </si>
  <si>
    <t>2023-11-14 21:49:59</t>
  </si>
  <si>
    <t>4252921</t>
  </si>
  <si>
    <t>拉查酒店</t>
  </si>
  <si>
    <t>LI LUYUE,LI FUHAO</t>
  </si>
  <si>
    <t>1544.68</t>
  </si>
  <si>
    <t>1651.00</t>
  </si>
  <si>
    <t>2023-11-14 13:43:41</t>
  </si>
  <si>
    <t>4251892</t>
  </si>
  <si>
    <t>长滩岛航路与蓝海度假村</t>
  </si>
  <si>
    <t>LEE UNGSEOK</t>
  </si>
  <si>
    <t>4935.01</t>
  </si>
  <si>
    <t>5274.70</t>
  </si>
  <si>
    <t>2023-11-14 13:44:36</t>
  </si>
  <si>
    <t>2023-11-13</t>
  </si>
  <si>
    <t>4249822</t>
  </si>
  <si>
    <t>海洋瑞景酒店</t>
  </si>
  <si>
    <t>HONG YUNSEO</t>
  </si>
  <si>
    <t>344.47</t>
  </si>
  <si>
    <t>368.30</t>
  </si>
  <si>
    <t>2023-11-13 21:52:49</t>
  </si>
  <si>
    <t>4249770</t>
  </si>
  <si>
    <t>卢塞恩弗洛拉亚美隆酒店</t>
  </si>
  <si>
    <t>Chen Jingjie</t>
  </si>
  <si>
    <t>1098.63</t>
  </si>
  <si>
    <t>1174.63</t>
  </si>
  <si>
    <t>2023-11-13 21:38:27</t>
  </si>
  <si>
    <t>瑞士</t>
  </si>
  <si>
    <t>4248114</t>
  </si>
  <si>
    <t>沃尔夫伊甸酒店</t>
  </si>
  <si>
    <t>JIAO ZIYAN,RUAN QILONG</t>
  </si>
  <si>
    <t>3097.58</t>
  </si>
  <si>
    <t>3311.86</t>
  </si>
  <si>
    <t>2023-11-13 18:01:29</t>
  </si>
  <si>
    <t>德国</t>
  </si>
  <si>
    <t>4247803</t>
  </si>
  <si>
    <t>坎普玛泽欧酒店</t>
  </si>
  <si>
    <t>XU JUN</t>
  </si>
  <si>
    <t>1017.23</t>
  </si>
  <si>
    <t>1087.60</t>
  </si>
  <si>
    <t>2023-11-13 17:14:22</t>
  </si>
  <si>
    <t>2023-11-12</t>
  </si>
  <si>
    <t>4242717</t>
  </si>
  <si>
    <t>The Nicolaus Hotel</t>
  </si>
  <si>
    <t>CHU CHING WAN</t>
  </si>
  <si>
    <t>1488.66</t>
  </si>
  <si>
    <t>1591.64</t>
  </si>
  <si>
    <t>2023-11-12 19:24:01</t>
  </si>
  <si>
    <t>4242319</t>
  </si>
  <si>
    <t>岘港希尔顿酒店</t>
  </si>
  <si>
    <t>LEE HANEUN,KIM SOYEON</t>
  </si>
  <si>
    <t>1366.38</t>
  </si>
  <si>
    <t>1460.90</t>
  </si>
  <si>
    <t>2023-11-12 21:37:39</t>
  </si>
  <si>
    <t>4240545</t>
  </si>
  <si>
    <t>槟城日光酒店</t>
  </si>
  <si>
    <t>YEE FEM GAN</t>
  </si>
  <si>
    <t>434.93</t>
  </si>
  <si>
    <t>465.02</t>
  </si>
  <si>
    <t>2023-11-12 13:13:40</t>
  </si>
  <si>
    <t>4238711</t>
  </si>
  <si>
    <t>槟城彩虹天堂海滩度假村酒店</t>
  </si>
  <si>
    <t>HAN JUAN</t>
  </si>
  <si>
    <t>1378.67</t>
  </si>
  <si>
    <t>1473.72</t>
  </si>
  <si>
    <t>2023-11-12 08:25:08</t>
  </si>
  <si>
    <t>2023-11-11</t>
  </si>
  <si>
    <t>4238468</t>
  </si>
  <si>
    <t>那格亚希尔巴达姆酒店</t>
  </si>
  <si>
    <t>RAZANI SITI HERIANY</t>
  </si>
  <si>
    <t>439.75</t>
  </si>
  <si>
    <t>470.07</t>
  </si>
  <si>
    <t>2023-11-11 22:59:14</t>
  </si>
  <si>
    <t>4236540</t>
  </si>
  <si>
    <t>小睡甲米酒店</t>
  </si>
  <si>
    <t>KASHIWAGI HIDEKAZU</t>
  </si>
  <si>
    <t>209.11</t>
  </si>
  <si>
    <t>223.53</t>
  </si>
  <si>
    <t>2023-11-11 17:39:20</t>
  </si>
  <si>
    <t>4236176</t>
  </si>
  <si>
    <t>曼谷京华大酒店</t>
  </si>
  <si>
    <t>ZINKOVICH TATIANA</t>
  </si>
  <si>
    <t>664.99</t>
  </si>
  <si>
    <t>710.84</t>
  </si>
  <si>
    <t>2023-11-11 16:59:08</t>
  </si>
  <si>
    <t>4234084</t>
  </si>
  <si>
    <t>ZHANG HONG,ZHOU CHENYUAN</t>
  </si>
  <si>
    <t>400.00</t>
  </si>
  <si>
    <t>427.58</t>
  </si>
  <si>
    <t>2023-11-12 11:47:40</t>
  </si>
  <si>
    <t>4233679</t>
  </si>
  <si>
    <t>施塔胡斯酒店</t>
  </si>
  <si>
    <t>MAK ZUO RONG GIFFORD</t>
  </si>
  <si>
    <t>2354.91</t>
  </si>
  <si>
    <t>2517.27</t>
  </si>
  <si>
    <t>2023-11-11 10:14:19</t>
  </si>
  <si>
    <t>4232614</t>
  </si>
  <si>
    <t>新加坡圣淘沙豪亚度假酒店</t>
  </si>
  <si>
    <t>TAN FREDRICK</t>
  </si>
  <si>
    <t>1580.54</t>
  </si>
  <si>
    <t>1690.60</t>
  </si>
  <si>
    <t>2023-11-11 01:28:56</t>
  </si>
  <si>
    <t>新加坡</t>
  </si>
  <si>
    <t>2023-11-10</t>
  </si>
  <si>
    <t>4231740</t>
  </si>
  <si>
    <t>巴拿马城瑞广场酒店</t>
  </si>
  <si>
    <t>Paesmans Roland</t>
  </si>
  <si>
    <t>712.09</t>
  </si>
  <si>
    <t>761.68</t>
  </si>
  <si>
    <t>2023-11-10 21:11:49</t>
  </si>
  <si>
    <t>巴拿马</t>
  </si>
  <si>
    <t>4231544</t>
  </si>
  <si>
    <t>阿卡德米亚酒店</t>
  </si>
  <si>
    <t>LIM LEE HUA</t>
  </si>
  <si>
    <t>1858.11</t>
  </si>
  <si>
    <t>1987.50</t>
  </si>
  <si>
    <t>2023-11-10 20:50:18</t>
  </si>
  <si>
    <t>4229282</t>
  </si>
  <si>
    <t>怀基基海滩凯悦中心酒店</t>
  </si>
  <si>
    <t>LEE HYOJIN</t>
  </si>
  <si>
    <t>8361.23</t>
  </si>
  <si>
    <t>8943.45</t>
  </si>
  <si>
    <t>2023-11-10 15:51:27</t>
  </si>
  <si>
    <t>4229230</t>
  </si>
  <si>
    <t>槟城拉亚酒店</t>
  </si>
  <si>
    <t>HU BAO HUA</t>
  </si>
  <si>
    <t>266.17</t>
  </si>
  <si>
    <t>284.70</t>
  </si>
  <si>
    <t>2023-11-10 15:38:42</t>
  </si>
  <si>
    <t>4225985</t>
  </si>
  <si>
    <t>ASAI曼谷唐人街酒店</t>
  </si>
  <si>
    <t>TEW JASON</t>
  </si>
  <si>
    <t>519.50</t>
  </si>
  <si>
    <t>556.87</t>
  </si>
  <si>
    <t>2023-11-10 00:02:31</t>
  </si>
  <si>
    <t>2023-11-09</t>
  </si>
  <si>
    <t>4225976</t>
  </si>
  <si>
    <t>佛罗伦萨雷克斯酒店</t>
  </si>
  <si>
    <t>WEI YIHAN,CHEN TIANXIAO</t>
  </si>
  <si>
    <t>468.36</t>
  </si>
  <si>
    <t>502.05</t>
  </si>
  <si>
    <t>2023-11-09 23:51:39</t>
  </si>
  <si>
    <t>4222770</t>
  </si>
  <si>
    <t>芭堤雅伍德兰酒店度假村</t>
  </si>
  <si>
    <t>SUN LIN,ZHAO YINGJI</t>
  </si>
  <si>
    <t>2992.27</t>
  </si>
  <si>
    <t>3207.49</t>
  </si>
  <si>
    <t>2023-11-09 16:01:49</t>
  </si>
  <si>
    <t>4222195</t>
  </si>
  <si>
    <t>市中心伯灵顿海滨酒店</t>
  </si>
  <si>
    <t>KADIR YUSNIZAM</t>
  </si>
  <si>
    <t>2043.33</t>
  </si>
  <si>
    <t>2190.30</t>
  </si>
  <si>
    <t>2023-11-09 14:03:31</t>
  </si>
  <si>
    <t>加拿大</t>
  </si>
  <si>
    <t>4221856</t>
  </si>
  <si>
    <t>曼谷泰山酒店</t>
  </si>
  <si>
    <t>AMORNSUPPAMITR WILAIKORN</t>
  </si>
  <si>
    <t>219.50</t>
  </si>
  <si>
    <t>235.29</t>
  </si>
  <si>
    <t>2023-11-09 13:15:33</t>
  </si>
  <si>
    <t>4220101</t>
  </si>
  <si>
    <t>经济型旅游酒店</t>
  </si>
  <si>
    <t>SATO YUKA</t>
  </si>
  <si>
    <t>1535.15</t>
  </si>
  <si>
    <t>1645.57</t>
  </si>
  <si>
    <t>2023-11-09 04:54:58</t>
  </si>
  <si>
    <t>荷兰</t>
  </si>
  <si>
    <t>2023-11-08</t>
  </si>
  <si>
    <t>4219352</t>
  </si>
  <si>
    <t>普吉岛格雷斯兰度假村</t>
  </si>
  <si>
    <t>TSE KA HIM</t>
  </si>
  <si>
    <t>2171.04</t>
  </si>
  <si>
    <t>2327.19</t>
  </si>
  <si>
    <t>2023-11-08 23:02:12</t>
  </si>
  <si>
    <t>4219257</t>
  </si>
  <si>
    <t>卡里玛拉酒店</t>
  </si>
  <si>
    <t>SHI JIACHEN,CHEN YUNLEI</t>
  </si>
  <si>
    <t>2751.45</t>
  </si>
  <si>
    <t>2949.35</t>
  </si>
  <si>
    <t>2023-11-08 22:42:01</t>
  </si>
  <si>
    <t>4215760</t>
  </si>
  <si>
    <t>吉隆坡希尔顿花园酒店南店</t>
  </si>
  <si>
    <t>LAM CHOI WING KEN</t>
  </si>
  <si>
    <t>734.01</t>
  </si>
  <si>
    <t>786.80</t>
  </si>
  <si>
    <t>2023-11-08 14:47:57</t>
  </si>
  <si>
    <t>4215612</t>
  </si>
  <si>
    <t>金兰阿尔玛度假酒店</t>
  </si>
  <si>
    <t>LEE CHANGHEE</t>
  </si>
  <si>
    <t>1531.86</t>
  </si>
  <si>
    <t>1642.04</t>
  </si>
  <si>
    <t>2023-11-08 14:14:27</t>
  </si>
  <si>
    <t>4215604</t>
  </si>
  <si>
    <t>圣淘沙豪华酒店</t>
  </si>
  <si>
    <t>HO CHEW YENLILIAN</t>
  </si>
  <si>
    <t>224.88</t>
  </si>
  <si>
    <t>241.06</t>
  </si>
  <si>
    <t>2023-11-08 14:10:29</t>
  </si>
  <si>
    <t>4215213</t>
  </si>
  <si>
    <t>帕斯卡尼度假村</t>
  </si>
  <si>
    <t>PONGWARANON PHATSARA</t>
  </si>
  <si>
    <t>522.13</t>
  </si>
  <si>
    <t>559.68</t>
  </si>
  <si>
    <t>2023-11-08 13:05:15</t>
  </si>
  <si>
    <t>4214490</t>
  </si>
  <si>
    <t>曼谷素坤逸十一酒店</t>
  </si>
  <si>
    <t>See Chwee Yin</t>
  </si>
  <si>
    <t>1836.78</t>
  </si>
  <si>
    <t>1968.89</t>
  </si>
  <si>
    <t>2023-11-08 11:16:46</t>
  </si>
  <si>
    <t>4213998</t>
  </si>
  <si>
    <t>曼谷素坤逸希尔顿逸林酒店及度假村</t>
  </si>
  <si>
    <t>WANG QIUJU</t>
  </si>
  <si>
    <t>697.26</t>
  </si>
  <si>
    <t>747.41</t>
  </si>
  <si>
    <t>2023-11-08 09:46:48</t>
  </si>
  <si>
    <t>4213976</t>
  </si>
  <si>
    <t>MAO ZHONGBAI</t>
  </si>
  <si>
    <t>2023-11-08 09:41:12</t>
  </si>
  <si>
    <t>4213478</t>
  </si>
  <si>
    <t>Time Dammam Residence</t>
  </si>
  <si>
    <t>ASSASA ANASS,ALSAYED OLA</t>
  </si>
  <si>
    <t>2492.24</t>
  </si>
  <si>
    <t>2671.50</t>
  </si>
  <si>
    <t>2023-11-08 06:24:04</t>
  </si>
  <si>
    <t>沙特阿拉伯</t>
  </si>
  <si>
    <t>4213354</t>
  </si>
  <si>
    <t>FLC 下龙湾高尔夫俱乐部与豪华度假村</t>
  </si>
  <si>
    <t>LEE CHINGLAI,YI JINTIN</t>
  </si>
  <si>
    <t>794.72</t>
  </si>
  <si>
    <t>851.88</t>
  </si>
  <si>
    <t>-851</t>
  </si>
  <si>
    <t>-794</t>
  </si>
  <si>
    <t>2023-11-08 04:42:47</t>
  </si>
  <si>
    <t>4213005</t>
  </si>
  <si>
    <t>瑞德安德拉德翰加酒店</t>
  </si>
  <si>
    <t>De Oliveira Soares Honorio</t>
  </si>
  <si>
    <t>477.71</t>
  </si>
  <si>
    <t>512.73</t>
  </si>
  <si>
    <t>2023-11-08 00:43:29</t>
  </si>
  <si>
    <t>2023-11-07</t>
  </si>
  <si>
    <t>4211111</t>
  </si>
  <si>
    <t>首尔明洞世宗酒店</t>
  </si>
  <si>
    <t>KAMBARA HARUKA,NAKAMURA FUMIKA</t>
  </si>
  <si>
    <t>2575.97</t>
  </si>
  <si>
    <t>2764.81</t>
  </si>
  <si>
    <t>2023-11-07 19:33:12</t>
  </si>
  <si>
    <t>4209781</t>
  </si>
  <si>
    <t>吉隆坡孟沙温德姆至尊酒店</t>
  </si>
  <si>
    <t>JUSOH MOHD ABD NASIR</t>
  </si>
  <si>
    <t>818.99</t>
  </si>
  <si>
    <t>879.03</t>
  </si>
  <si>
    <t>2023-11-07 16:41:28</t>
  </si>
  <si>
    <t>4208156</t>
  </si>
  <si>
    <t>林哈德拿笃行政酒店</t>
  </si>
  <si>
    <t>BINTI MAT HASANI NORSHAHILA,BINTI MAT HASANI NORSHAHILA</t>
  </si>
  <si>
    <t>2083.09</t>
  </si>
  <si>
    <t>2235.80</t>
  </si>
  <si>
    <t>2023-11-07 12:30:58</t>
  </si>
  <si>
    <t>4206530</t>
  </si>
  <si>
    <t>基普酒店</t>
  </si>
  <si>
    <t>Furdui Furdui Sara</t>
  </si>
  <si>
    <t>3153.34</t>
  </si>
  <si>
    <t>3384.50</t>
  </si>
  <si>
    <t>2023-11-07 04:15:48</t>
  </si>
  <si>
    <t>2023-11-06</t>
  </si>
  <si>
    <t>4205661</t>
  </si>
  <si>
    <t>曼谷盛泰乐水门酒店</t>
  </si>
  <si>
    <t>GAIT NATASHA</t>
  </si>
  <si>
    <t>974.09</t>
  </si>
  <si>
    <t>1042.70</t>
  </si>
  <si>
    <t>2023-11-06 22:09:04</t>
  </si>
  <si>
    <t>4203997</t>
  </si>
  <si>
    <t>旅定酒店</t>
  </si>
  <si>
    <t>WANG TAO</t>
  </si>
  <si>
    <t>967.00</t>
  </si>
  <si>
    <t>1035.11</t>
  </si>
  <si>
    <t>2023-11-08 17:14:23</t>
  </si>
  <si>
    <t>4203981</t>
  </si>
  <si>
    <t>ZHANG YING</t>
  </si>
  <si>
    <t>2023-11-08 15:53:05</t>
  </si>
  <si>
    <t>4202963</t>
  </si>
  <si>
    <t>巴厘岛伍拉·赖国际机场希尔顿花园酒店</t>
  </si>
  <si>
    <t>ZHENG YU,LU HAIYI</t>
  </si>
  <si>
    <t>431.14</t>
  </si>
  <si>
    <t>461.51</t>
  </si>
  <si>
    <t>2023-11-06 15:55:00</t>
  </si>
  <si>
    <t>4201837</t>
  </si>
  <si>
    <t>海滩最南端度假村</t>
  </si>
  <si>
    <t>White Samantha A</t>
  </si>
  <si>
    <t>8046.68</t>
  </si>
  <si>
    <t>8613.44</t>
  </si>
  <si>
    <t>2023-11-06 12:38:19</t>
  </si>
  <si>
    <t>4200348</t>
  </si>
  <si>
    <t>苏丹洞穴套房酒店</t>
  </si>
  <si>
    <t>ZHANG YAN,MA HAOTIAN</t>
  </si>
  <si>
    <t>1389.78</t>
  </si>
  <si>
    <t>1487.67</t>
  </si>
  <si>
    <t>2023-11-06 05:10:39</t>
  </si>
  <si>
    <t>土耳其</t>
  </si>
  <si>
    <t>4200040</t>
  </si>
  <si>
    <t>济州优拓由布莱斯酒店</t>
  </si>
  <si>
    <t>YANG MENG,CUI WEIYU</t>
  </si>
  <si>
    <t>653.15</t>
  </si>
  <si>
    <t>699.15</t>
  </si>
  <si>
    <t>2023-11-06 01:09:42</t>
  </si>
  <si>
    <t>2023-11-05</t>
  </si>
  <si>
    <t>4197967</t>
  </si>
  <si>
    <t>迪拜市中心千禧酒店</t>
  </si>
  <si>
    <t>CHONG CORNELIUS ZHAN YAO</t>
  </si>
  <si>
    <t>4625.30</t>
  </si>
  <si>
    <t>4951.08</t>
  </si>
  <si>
    <t>2023-11-05 18:54:02</t>
  </si>
  <si>
    <t>阿拉伯联合酋长国</t>
  </si>
  <si>
    <t>2023-11-04</t>
  </si>
  <si>
    <t>4189042</t>
  </si>
  <si>
    <t>布城丽笙公园酒店</t>
  </si>
  <si>
    <t>KONG LIH YENN</t>
  </si>
  <si>
    <t>326.67</t>
  </si>
  <si>
    <t>350.39</t>
  </si>
  <si>
    <t>2023-11-04 10:29:48</t>
  </si>
  <si>
    <t>4188362</t>
  </si>
  <si>
    <t>KIM HANA,CHOI WOONHEE,CHOI MYOUNGWOON</t>
  </si>
  <si>
    <t>1228.40</t>
  </si>
  <si>
    <t>1317.60</t>
  </si>
  <si>
    <t>2023-11-04 08:04:36</t>
  </si>
  <si>
    <t>4187858</t>
  </si>
  <si>
    <t>沃特福德码头酒店</t>
  </si>
  <si>
    <t>Meagher Amy</t>
  </si>
  <si>
    <t>1035.89</t>
  </si>
  <si>
    <t>1111.11</t>
  </si>
  <si>
    <t>2023-11-04 01:53:39</t>
  </si>
  <si>
    <t>爱尔兰</t>
  </si>
  <si>
    <t>2023-11-03</t>
  </si>
  <si>
    <t>4182748</t>
  </si>
  <si>
    <t>马尔彭萨卡达诺酒店</t>
  </si>
  <si>
    <t>LIU JUHAO</t>
  </si>
  <si>
    <t>588.71</t>
  </si>
  <si>
    <t>628.36</t>
  </si>
  <si>
    <t>2023-11-03 12:09:45</t>
  </si>
  <si>
    <t>4181040</t>
  </si>
  <si>
    <t>维多利亚酒店</t>
  </si>
  <si>
    <t>Yeom Jihun,Yeom Jihun</t>
  </si>
  <si>
    <t>1207.81</t>
  </si>
  <si>
    <t>1289.16</t>
  </si>
  <si>
    <t>2023-11-03 05:41:15</t>
  </si>
  <si>
    <t>2023-11-02</t>
  </si>
  <si>
    <t>4174046</t>
  </si>
  <si>
    <t>普吉岛芭曼布丽酒店</t>
  </si>
  <si>
    <t>Pasupathy Dhivakar,Pasupathy Dhivakar</t>
  </si>
  <si>
    <t>1544.48</t>
  </si>
  <si>
    <t>1647.80</t>
  </si>
  <si>
    <t>2023-11-02 06:41:14</t>
  </si>
  <si>
    <t>4173832</t>
  </si>
  <si>
    <t>维也纳体育馆弗莱明斯酒店（原维也纳弗莱明会议酒店）</t>
  </si>
  <si>
    <t>MITTERSCHIFFTHALER CORINNA</t>
  </si>
  <si>
    <t>1144.42</t>
  </si>
  <si>
    <t>1220.98</t>
  </si>
  <si>
    <t>2023-11-02 03:24:27</t>
  </si>
  <si>
    <t>奥地利</t>
  </si>
  <si>
    <t>2023-11-01</t>
  </si>
  <si>
    <t>4170482</t>
  </si>
  <si>
    <t>那不勒斯全景NH酒店</t>
  </si>
  <si>
    <t>Leone Silvia</t>
  </si>
  <si>
    <t>1750.24</t>
  </si>
  <si>
    <t>1867.92</t>
  </si>
  <si>
    <t>2023-11-01 16:38:14</t>
  </si>
  <si>
    <t>4167066</t>
  </si>
  <si>
    <t>雷迪森柏林亚历山大广场酒店</t>
  </si>
  <si>
    <t>HE JINGWEN</t>
  </si>
  <si>
    <t>2842.63</t>
  </si>
  <si>
    <t>3033.76</t>
  </si>
  <si>
    <t>2023-11-01 02:23:46</t>
  </si>
  <si>
    <t>2023-10-31</t>
  </si>
  <si>
    <t>4164112</t>
  </si>
  <si>
    <t>宿务塞达阿亚拉中心酒店</t>
  </si>
  <si>
    <t>SUNG WAN CHEN,HSIEH CHIH YEN</t>
  </si>
  <si>
    <t>723.39</t>
  </si>
  <si>
    <t>772.19</t>
  </si>
  <si>
    <t>2023-10-31 16:30:53</t>
  </si>
  <si>
    <t>4163736</t>
  </si>
  <si>
    <t>吉隆坡星汇公寓式酒店</t>
  </si>
  <si>
    <t>Wati Linawati</t>
  </si>
  <si>
    <t>218.41</t>
  </si>
  <si>
    <t>233.15</t>
  </si>
  <si>
    <t>2023-10-31 15:21:46</t>
  </si>
  <si>
    <t>2023-10-30</t>
  </si>
  <si>
    <t>4156706</t>
  </si>
  <si>
    <t>迪拜龙城宜必思尚品酒店</t>
  </si>
  <si>
    <t>LIN HUIXIAN,CAO RUI</t>
  </si>
  <si>
    <t>4216.67</t>
  </si>
  <si>
    <t>4495.86</t>
  </si>
  <si>
    <t>2023-10-30 12:47:36</t>
  </si>
  <si>
    <t>2023-10-29</t>
  </si>
  <si>
    <t>4151657</t>
  </si>
  <si>
    <t>奎斯特宿务酒店及会议中心</t>
  </si>
  <si>
    <t>Lee Boran,Lee Boran</t>
  </si>
  <si>
    <t>1954.11</t>
  </si>
  <si>
    <t>2083.50</t>
  </si>
  <si>
    <t>2023-10-29 14:18:22</t>
  </si>
  <si>
    <t>2023-10-28</t>
  </si>
  <si>
    <t>4144320</t>
  </si>
  <si>
    <t>利兹希尔顿逸林酒店</t>
  </si>
  <si>
    <t>JENKINSON BEN</t>
  </si>
  <si>
    <t>830.49</t>
  </si>
  <si>
    <t>885.57</t>
  </si>
  <si>
    <t>2023-10-28 03:51:32</t>
  </si>
  <si>
    <t>2023-10-26</t>
  </si>
  <si>
    <t>4135462</t>
  </si>
  <si>
    <t>巴黎快乐文化约瑟芬酒店</t>
  </si>
  <si>
    <t>Ahmad Danyal</t>
  </si>
  <si>
    <t>4154.73</t>
  </si>
  <si>
    <t>4431.24</t>
  </si>
  <si>
    <t>2023-10-26 16:57:00</t>
  </si>
  <si>
    <t>2023-10-23</t>
  </si>
  <si>
    <t>4118776</t>
  </si>
  <si>
    <t>Santa Grand Signature Kuala Lumpur</t>
  </si>
  <si>
    <t>YU DYLAN</t>
  </si>
  <si>
    <t>340.00</t>
  </si>
  <si>
    <t>362.82</t>
  </si>
  <si>
    <t>2023-10-23 19:42:17</t>
  </si>
  <si>
    <t>2023-10-22</t>
  </si>
  <si>
    <t>4114226</t>
  </si>
  <si>
    <t>曼谷悦榕庄酒店</t>
  </si>
  <si>
    <t>Lee Robert</t>
  </si>
  <si>
    <t>3535.90</t>
  </si>
  <si>
    <t>3773.24</t>
  </si>
  <si>
    <t>2023-10-22 21:52:01</t>
  </si>
  <si>
    <t>2023-10-21</t>
  </si>
  <si>
    <t>4106859</t>
  </si>
  <si>
    <t>首尔三井酒店</t>
  </si>
  <si>
    <t>LIM JI HOE</t>
  </si>
  <si>
    <t>777.29</t>
  </si>
  <si>
    <t>829.38</t>
  </si>
  <si>
    <t>2023-10-21 13:44:46</t>
  </si>
  <si>
    <t>2023-10-19</t>
  </si>
  <si>
    <t>4094964</t>
  </si>
  <si>
    <t>曼谷素坤逸奥克伍德华庭工作室酒店</t>
  </si>
  <si>
    <t>HSU LIYING</t>
  </si>
  <si>
    <t>1295.99</t>
  </si>
  <si>
    <t>1383.87</t>
  </si>
  <si>
    <t>2023-10-19 12:05:30</t>
  </si>
  <si>
    <t>2023-09-20</t>
  </si>
  <si>
    <t>3959184</t>
  </si>
  <si>
    <t>YANG QI,ZHANG HUAN</t>
  </si>
  <si>
    <t>729.31</t>
  </si>
  <si>
    <t>779.76</t>
  </si>
  <si>
    <t>2023-09-20 09:54:55</t>
  </si>
  <si>
    <t>2023-09-19</t>
  </si>
  <si>
    <t>3953065</t>
  </si>
  <si>
    <t>攀瓦布里海滨度假村(SHA Extra Plus)</t>
  </si>
  <si>
    <t>Terrucha Maria Santos</t>
  </si>
  <si>
    <t>560.00</t>
  </si>
  <si>
    <t>599.12</t>
  </si>
  <si>
    <t>2023-09-19 12:24:14</t>
  </si>
  <si>
    <t>2023-09-18</t>
  </si>
  <si>
    <t>3948078</t>
  </si>
  <si>
    <t>法伦提比兹妮休息酒店</t>
  </si>
  <si>
    <t>CHEN KEWEI</t>
  </si>
  <si>
    <t>2480.90</t>
  </si>
  <si>
    <t>2661.05</t>
  </si>
  <si>
    <t>2023-09-18 10:29:21</t>
  </si>
  <si>
    <t>2023-09-15</t>
  </si>
  <si>
    <t>3934879</t>
  </si>
  <si>
    <t>芭东帕拉贡温泉度假酒店 (SHA Extra Plus)</t>
  </si>
  <si>
    <t>Wright Kathleen,Kelly Steven</t>
  </si>
  <si>
    <t>15378.14</t>
  </si>
  <si>
    <t>16493.07</t>
  </si>
  <si>
    <t>2023-09-15 17:06:09</t>
  </si>
  <si>
    <t>2023-09-05</t>
  </si>
  <si>
    <t>3887405</t>
  </si>
  <si>
    <t>格兰大道埃斯帕酒店</t>
  </si>
  <si>
    <t>Luis Luis Filipe Braga</t>
  </si>
  <si>
    <t>684.54</t>
  </si>
  <si>
    <t>735.67</t>
  </si>
  <si>
    <t>2023-09-05 19:43:48</t>
  </si>
  <si>
    <t>2023-09-03</t>
  </si>
  <si>
    <t>3877015</t>
  </si>
  <si>
    <t>日内瓦温德姆华美达酒店</t>
  </si>
  <si>
    <t>AMEDORO EDOARDO</t>
  </si>
  <si>
    <t>2676.64</t>
  </si>
  <si>
    <t>2882.76</t>
  </si>
  <si>
    <t>2023-09-03 15:58:09</t>
  </si>
  <si>
    <t>2023-08-11</t>
  </si>
  <si>
    <t>3766535</t>
  </si>
  <si>
    <t>克洛恩太阳花园度假村</t>
  </si>
  <si>
    <t>CHAN MICHAEL JOHN ENRIQUEZ,BRILLANTES NOELLE JOY MANIKIS</t>
  </si>
  <si>
    <t>2241.01</t>
  </si>
  <si>
    <t>2421.40</t>
  </si>
  <si>
    <t>2023-08-12 09:21:54</t>
  </si>
  <si>
    <t>2023-07-30</t>
  </si>
  <si>
    <t>3707593</t>
  </si>
  <si>
    <t>香草酒店</t>
  </si>
  <si>
    <t>OH SIEW KUIN</t>
  </si>
  <si>
    <t>2475.28</t>
  </si>
  <si>
    <t>2693.74</t>
  </si>
  <si>
    <t>-2693</t>
  </si>
  <si>
    <t>-2475</t>
  </si>
  <si>
    <t>2023-07-30 16:16:31</t>
  </si>
  <si>
    <t>瑞典</t>
  </si>
  <si>
    <t>2023-05-30</t>
  </si>
  <si>
    <t>3439607</t>
  </si>
  <si>
    <t>曼谷水门伯克利酒店</t>
  </si>
  <si>
    <t>Firstova Elena</t>
  </si>
  <si>
    <t>4948.01</t>
  </si>
  <si>
    <t>5465.00</t>
  </si>
  <si>
    <t>2023-05-31 11:33:13</t>
  </si>
  <si>
    <t>2023-04-23</t>
  </si>
  <si>
    <t>3277091</t>
  </si>
  <si>
    <t>夏威夷希尔顿威基基海滩度假村</t>
  </si>
  <si>
    <t>JEONG HEESEONG,KIM HYEJIN</t>
  </si>
  <si>
    <t>10113.50</t>
  </si>
  <si>
    <t>11490.00</t>
  </si>
  <si>
    <t>2023-04-23 16:05:07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</si>
</sst>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185</xdr:row>
      <xdr:rowOff>0</xdr:rowOff>
    </xdr:from>
    <xdr:to>
      <xdr:col>14</xdr:col>
      <xdr:colOff>352425</xdr:colOff>
      <xdr:row>212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2990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45256</v>
      </c>
      <c r="G2" s="6">
        <v>45262</v>
      </c>
      <c r="H2" s="4">
        <v>1</v>
      </c>
      <c r="I2" s="4">
        <v>6</v>
      </c>
      <c r="J2" s="4">
        <v>6</v>
      </c>
      <c r="K2" s="4" t="s">
        <v>30</v>
      </c>
      <c r="L2" s="4">
        <v>11490</v>
      </c>
      <c r="M2" s="4">
        <v>11490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45265</v>
      </c>
      <c r="T2" s="4" t="s">
        <v>34</v>
      </c>
      <c r="U2" s="4">
        <v>11490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45257</v>
      </c>
      <c r="G3" s="6">
        <v>45262</v>
      </c>
      <c r="H3" s="4">
        <v>1</v>
      </c>
      <c r="I3" s="4">
        <v>5</v>
      </c>
      <c r="J3" s="4">
        <v>5</v>
      </c>
      <c r="K3" s="4" t="s">
        <v>30</v>
      </c>
      <c r="L3" s="4">
        <v>5465</v>
      </c>
      <c r="M3" s="4">
        <v>5465</v>
      </c>
      <c r="N3" s="4" t="s">
        <v>40</v>
      </c>
      <c r="O3" s="4" t="s">
        <v>32</v>
      </c>
      <c r="P3" s="4" t="s">
        <v>33</v>
      </c>
      <c r="Q3" s="4">
        <v>0</v>
      </c>
      <c r="R3" s="7">
        <v>45076</v>
      </c>
      <c r="S3" s="6">
        <v>45265</v>
      </c>
      <c r="T3" s="4" t="s">
        <v>34</v>
      </c>
      <c r="U3" s="4">
        <v>5465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45259</v>
      </c>
      <c r="G4" s="6">
        <v>45262</v>
      </c>
      <c r="H4" s="4">
        <v>1</v>
      </c>
      <c r="I4" s="4">
        <v>3</v>
      </c>
      <c r="J4" s="4">
        <v>3</v>
      </c>
      <c r="K4" s="4" t="s">
        <v>30</v>
      </c>
      <c r="L4" s="4">
        <v>2693.74</v>
      </c>
      <c r="M4" s="4">
        <v>2693.74</v>
      </c>
      <c r="N4" s="4" t="s">
        <v>46</v>
      </c>
      <c r="O4" s="4" t="s">
        <v>32</v>
      </c>
      <c r="P4" s="4" t="s">
        <v>33</v>
      </c>
      <c r="Q4" s="4">
        <v>0</v>
      </c>
      <c r="R4" s="7">
        <v>45137.0000115741</v>
      </c>
      <c r="S4" s="6">
        <v>45265</v>
      </c>
      <c r="T4" s="4" t="s">
        <v>34</v>
      </c>
      <c r="U4" s="4">
        <v>2693.74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45261</v>
      </c>
      <c r="G5" s="6">
        <v>45262</v>
      </c>
      <c r="H5" s="4">
        <v>2</v>
      </c>
      <c r="I5" s="4">
        <v>1</v>
      </c>
      <c r="J5" s="4">
        <v>2</v>
      </c>
      <c r="K5" s="4" t="s">
        <v>30</v>
      </c>
      <c r="L5" s="4">
        <v>1661.06</v>
      </c>
      <c r="M5" s="4">
        <v>1661.06</v>
      </c>
      <c r="N5" s="4" t="s">
        <v>52</v>
      </c>
      <c r="O5" s="4" t="s">
        <v>32</v>
      </c>
      <c r="P5" s="4" t="s">
        <v>33</v>
      </c>
      <c r="Q5" s="4">
        <v>0</v>
      </c>
      <c r="R5" s="7">
        <v>45143.0000115741</v>
      </c>
      <c r="S5" s="6">
        <v>45265</v>
      </c>
      <c r="T5" s="4" t="s">
        <v>34</v>
      </c>
      <c r="U5" s="4">
        <v>1661.06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45261</v>
      </c>
      <c r="G6" s="6">
        <v>45262</v>
      </c>
      <c r="H6" s="4">
        <v>2</v>
      </c>
      <c r="I6" s="4">
        <v>1</v>
      </c>
      <c r="J6" s="4">
        <v>2</v>
      </c>
      <c r="K6" s="4" t="s">
        <v>30</v>
      </c>
      <c r="L6" s="4">
        <v>-1661.06</v>
      </c>
      <c r="M6" s="4">
        <v>-1661.06</v>
      </c>
      <c r="N6" s="4" t="s">
        <v>52</v>
      </c>
      <c r="O6" s="4" t="s">
        <v>32</v>
      </c>
      <c r="P6" s="4" t="s">
        <v>33</v>
      </c>
      <c r="Q6" s="4">
        <v>0</v>
      </c>
      <c r="R6" s="7">
        <v>45143.0000115741</v>
      </c>
      <c r="S6" s="6">
        <v>45265</v>
      </c>
      <c r="T6" s="4" t="s">
        <v>34</v>
      </c>
      <c r="U6" s="4">
        <v>-1661.06</v>
      </c>
      <c r="V6" s="4">
        <v>0</v>
      </c>
      <c r="W6" s="4">
        <v>0</v>
      </c>
      <c r="X6" s="4" t="s">
        <v>53</v>
      </c>
      <c r="Y6" s="4" t="s">
        <v>48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45259</v>
      </c>
      <c r="G7" s="6">
        <v>45262</v>
      </c>
      <c r="H7" s="4">
        <v>1</v>
      </c>
      <c r="I7" s="4">
        <v>3</v>
      </c>
      <c r="J7" s="4">
        <v>3</v>
      </c>
      <c r="K7" s="4" t="s">
        <v>30</v>
      </c>
      <c r="L7" s="4">
        <v>2421.4</v>
      </c>
      <c r="M7" s="4">
        <v>2421.4</v>
      </c>
      <c r="N7" s="4" t="s">
        <v>58</v>
      </c>
      <c r="O7" s="4" t="s">
        <v>32</v>
      </c>
      <c r="P7" s="4" t="s">
        <v>33</v>
      </c>
      <c r="Q7" s="4">
        <v>0</v>
      </c>
      <c r="R7" s="7">
        <v>45149.0000115741</v>
      </c>
      <c r="S7" s="6">
        <v>45265</v>
      </c>
      <c r="T7" s="4" t="s">
        <v>34</v>
      </c>
      <c r="U7" s="4">
        <v>2421.4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43</v>
      </c>
      <c r="B8" s="4" t="s">
        <v>26</v>
      </c>
      <c r="C8" s="4" t="s">
        <v>54</v>
      </c>
      <c r="D8" s="4" t="s">
        <v>44</v>
      </c>
      <c r="E8" s="4" t="s">
        <v>45</v>
      </c>
      <c r="F8" s="6">
        <v>45259</v>
      </c>
      <c r="G8" s="6">
        <v>45262</v>
      </c>
      <c r="H8" s="4">
        <v>1</v>
      </c>
      <c r="I8" s="4">
        <v>3</v>
      </c>
      <c r="J8" s="4">
        <v>3</v>
      </c>
      <c r="K8" s="4" t="s">
        <v>30</v>
      </c>
      <c r="L8" s="4">
        <v>-2693.74</v>
      </c>
      <c r="M8" s="4">
        <v>-2693.74</v>
      </c>
      <c r="N8" s="4" t="s">
        <v>46</v>
      </c>
      <c r="O8" s="4" t="s">
        <v>32</v>
      </c>
      <c r="P8" s="4" t="s">
        <v>33</v>
      </c>
      <c r="Q8" s="4">
        <v>0</v>
      </c>
      <c r="R8" s="7">
        <v>45137.0000115741</v>
      </c>
      <c r="S8" s="6">
        <v>45265</v>
      </c>
      <c r="T8" s="4" t="s">
        <v>34</v>
      </c>
      <c r="U8" s="4">
        <v>-2693.74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45259</v>
      </c>
      <c r="G9" s="6">
        <v>45262</v>
      </c>
      <c r="H9" s="4">
        <v>1</v>
      </c>
      <c r="I9" s="4">
        <v>3</v>
      </c>
      <c r="J9" s="4">
        <v>3</v>
      </c>
      <c r="K9" s="4" t="s">
        <v>30</v>
      </c>
      <c r="L9" s="4">
        <v>2882.76</v>
      </c>
      <c r="M9" s="4">
        <v>2882.76</v>
      </c>
      <c r="N9" s="4" t="s">
        <v>64</v>
      </c>
      <c r="O9" s="4" t="s">
        <v>32</v>
      </c>
      <c r="P9" s="4" t="s">
        <v>33</v>
      </c>
      <c r="Q9" s="4">
        <v>0</v>
      </c>
      <c r="R9" s="7">
        <v>45172.0000115741</v>
      </c>
      <c r="S9" s="6">
        <v>45265</v>
      </c>
      <c r="T9" s="4" t="s">
        <v>34</v>
      </c>
      <c r="U9" s="4">
        <v>2882.76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45261</v>
      </c>
      <c r="G10" s="6">
        <v>45262</v>
      </c>
      <c r="H10" s="4">
        <v>1</v>
      </c>
      <c r="I10" s="4">
        <v>1</v>
      </c>
      <c r="J10" s="4">
        <v>1</v>
      </c>
      <c r="K10" s="4" t="s">
        <v>30</v>
      </c>
      <c r="L10" s="4">
        <v>735.67</v>
      </c>
      <c r="M10" s="4">
        <v>735.67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45174</v>
      </c>
      <c r="S10" s="6">
        <v>45265</v>
      </c>
      <c r="T10" s="4" t="s">
        <v>34</v>
      </c>
      <c r="U10" s="4">
        <v>735.67</v>
      </c>
      <c r="V10" s="4">
        <v>0</v>
      </c>
      <c r="W10" s="4">
        <v>0</v>
      </c>
      <c r="X10" s="4" t="s">
        <v>71</v>
      </c>
      <c r="Y10" s="4" t="s">
        <v>48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45251</v>
      </c>
      <c r="G11" s="6">
        <v>45262</v>
      </c>
      <c r="H11" s="4">
        <v>3</v>
      </c>
      <c r="I11" s="4">
        <v>11</v>
      </c>
      <c r="J11" s="4">
        <v>33</v>
      </c>
      <c r="K11" s="4" t="s">
        <v>30</v>
      </c>
      <c r="L11" s="4">
        <v>16493.07</v>
      </c>
      <c r="M11" s="4">
        <v>16493.07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45184.0000115741</v>
      </c>
      <c r="S11" s="6">
        <v>45265</v>
      </c>
      <c r="T11" s="4" t="s">
        <v>34</v>
      </c>
      <c r="U11" s="4">
        <v>16493.07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45257</v>
      </c>
      <c r="G12" s="6">
        <v>45262</v>
      </c>
      <c r="H12" s="4">
        <v>1</v>
      </c>
      <c r="I12" s="4">
        <v>5</v>
      </c>
      <c r="J12" s="4">
        <v>5</v>
      </c>
      <c r="K12" s="4" t="s">
        <v>30</v>
      </c>
      <c r="L12" s="4">
        <v>2661.05</v>
      </c>
      <c r="M12" s="4">
        <v>2661.05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45187.0000115741</v>
      </c>
      <c r="S12" s="6">
        <v>45265</v>
      </c>
      <c r="T12" s="4" t="s">
        <v>34</v>
      </c>
      <c r="U12" s="4">
        <v>2661.05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45261</v>
      </c>
      <c r="G13" s="6">
        <v>45262</v>
      </c>
      <c r="H13" s="4">
        <v>1</v>
      </c>
      <c r="I13" s="4">
        <v>1</v>
      </c>
      <c r="J13" s="4">
        <v>1</v>
      </c>
      <c r="K13" s="4" t="s">
        <v>30</v>
      </c>
      <c r="L13" s="4">
        <v>599.12</v>
      </c>
      <c r="M13" s="4">
        <v>599.12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45188</v>
      </c>
      <c r="S13" s="6">
        <v>45265</v>
      </c>
      <c r="T13" s="4" t="s">
        <v>34</v>
      </c>
      <c r="U13" s="4">
        <v>599.12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45261</v>
      </c>
      <c r="G14" s="6">
        <v>45262</v>
      </c>
      <c r="H14" s="4">
        <v>1</v>
      </c>
      <c r="I14" s="4">
        <v>1</v>
      </c>
      <c r="J14" s="4">
        <v>1</v>
      </c>
      <c r="K14" s="4" t="s">
        <v>30</v>
      </c>
      <c r="L14" s="4">
        <v>868.05</v>
      </c>
      <c r="M14" s="4">
        <v>868.05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45190</v>
      </c>
      <c r="S14" s="6">
        <v>45265</v>
      </c>
      <c r="T14" s="4" t="s">
        <v>34</v>
      </c>
      <c r="U14" s="4">
        <v>868.05</v>
      </c>
      <c r="V14" s="4">
        <v>0</v>
      </c>
      <c r="W14" s="4">
        <v>0</v>
      </c>
      <c r="X14" s="4" t="s">
        <v>94</v>
      </c>
      <c r="Y14" s="4" t="s">
        <v>48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45261</v>
      </c>
      <c r="G15" s="6">
        <v>45262</v>
      </c>
      <c r="H15" s="4">
        <v>1</v>
      </c>
      <c r="I15" s="4">
        <v>1</v>
      </c>
      <c r="J15" s="4">
        <v>1</v>
      </c>
      <c r="K15" s="4" t="s">
        <v>30</v>
      </c>
      <c r="L15" s="4">
        <v>579.78</v>
      </c>
      <c r="M15" s="4">
        <v>579.78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45191.0000115741</v>
      </c>
      <c r="S15" s="6">
        <v>45265</v>
      </c>
      <c r="T15" s="4" t="s">
        <v>34</v>
      </c>
      <c r="U15" s="4">
        <v>579.78</v>
      </c>
      <c r="V15" s="4">
        <v>0</v>
      </c>
      <c r="W15" s="4">
        <v>0</v>
      </c>
      <c r="X15" s="4" t="s">
        <v>99</v>
      </c>
      <c r="Y15" s="4" t="s">
        <v>48</v>
      </c>
    </row>
    <row r="16" s="4" customFormat="1" spans="1:25">
      <c r="A16" s="4" t="s">
        <v>95</v>
      </c>
      <c r="B16" s="4" t="s">
        <v>26</v>
      </c>
      <c r="C16" s="4" t="s">
        <v>54</v>
      </c>
      <c r="D16" s="4" t="s">
        <v>96</v>
      </c>
      <c r="E16" s="4" t="s">
        <v>97</v>
      </c>
      <c r="F16" s="6">
        <v>45261</v>
      </c>
      <c r="G16" s="6">
        <v>45262</v>
      </c>
      <c r="H16" s="4">
        <v>1</v>
      </c>
      <c r="I16" s="4">
        <v>1</v>
      </c>
      <c r="J16" s="4">
        <v>1</v>
      </c>
      <c r="K16" s="4" t="s">
        <v>30</v>
      </c>
      <c r="L16" s="4">
        <v>-579.78</v>
      </c>
      <c r="M16" s="4">
        <v>-579.78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45191.0000115741</v>
      </c>
      <c r="S16" s="6">
        <v>45265</v>
      </c>
      <c r="T16" s="4" t="s">
        <v>34</v>
      </c>
      <c r="U16" s="4">
        <v>-579.78</v>
      </c>
      <c r="V16" s="4">
        <v>0</v>
      </c>
      <c r="W16" s="4">
        <v>0</v>
      </c>
      <c r="X16" s="4" t="s">
        <v>99</v>
      </c>
      <c r="Y16" s="4" t="s">
        <v>48</v>
      </c>
    </row>
    <row r="17" s="4" customFormat="1" spans="1:25">
      <c r="A17" s="4" t="s">
        <v>90</v>
      </c>
      <c r="B17" s="4" t="s">
        <v>26</v>
      </c>
      <c r="C17" s="4" t="s">
        <v>54</v>
      </c>
      <c r="D17" s="4" t="s">
        <v>91</v>
      </c>
      <c r="E17" s="4" t="s">
        <v>92</v>
      </c>
      <c r="F17" s="6">
        <v>45261</v>
      </c>
      <c r="G17" s="6">
        <v>45262</v>
      </c>
      <c r="H17" s="4">
        <v>1</v>
      </c>
      <c r="I17" s="4">
        <v>1</v>
      </c>
      <c r="J17" s="4">
        <v>1</v>
      </c>
      <c r="K17" s="4" t="s">
        <v>30</v>
      </c>
      <c r="L17" s="4">
        <v>-868.05</v>
      </c>
      <c r="M17" s="4">
        <v>-868.05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45190</v>
      </c>
      <c r="S17" s="6">
        <v>45265</v>
      </c>
      <c r="T17" s="4" t="s">
        <v>34</v>
      </c>
      <c r="U17" s="4">
        <v>-868.05</v>
      </c>
      <c r="V17" s="4">
        <v>0</v>
      </c>
      <c r="W17" s="4">
        <v>0</v>
      </c>
      <c r="X17" s="4" t="s">
        <v>94</v>
      </c>
      <c r="Y17" s="4" t="s">
        <v>48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45261</v>
      </c>
      <c r="G18" s="6">
        <v>45262</v>
      </c>
      <c r="H18" s="4">
        <v>1</v>
      </c>
      <c r="I18" s="4">
        <v>1</v>
      </c>
      <c r="J18" s="4">
        <v>1</v>
      </c>
      <c r="K18" s="4" t="s">
        <v>30</v>
      </c>
      <c r="L18" s="4">
        <v>1103.78</v>
      </c>
      <c r="M18" s="4">
        <v>1103.78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45202.0000115741</v>
      </c>
      <c r="S18" s="6">
        <v>45265</v>
      </c>
      <c r="T18" s="4" t="s">
        <v>34</v>
      </c>
      <c r="U18" s="4">
        <v>1103.78</v>
      </c>
      <c r="V18" s="4">
        <v>0</v>
      </c>
      <c r="W18" s="4">
        <v>0</v>
      </c>
      <c r="X18" s="4" t="s">
        <v>104</v>
      </c>
      <c r="Y18" s="4" t="s">
        <v>48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45261</v>
      </c>
      <c r="G19" s="6">
        <v>45262</v>
      </c>
      <c r="H19" s="4">
        <v>1</v>
      </c>
      <c r="I19" s="4">
        <v>1</v>
      </c>
      <c r="J19" s="4">
        <v>1</v>
      </c>
      <c r="K19" s="4" t="s">
        <v>30</v>
      </c>
      <c r="L19" s="4">
        <v>1379.72</v>
      </c>
      <c r="M19" s="4">
        <v>1379.72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45206.0000115741</v>
      </c>
      <c r="S19" s="6">
        <v>45265</v>
      </c>
      <c r="T19" s="4" t="s">
        <v>34</v>
      </c>
      <c r="U19" s="4">
        <v>1379.72</v>
      </c>
      <c r="V19" s="4">
        <v>0</v>
      </c>
      <c r="W19" s="4">
        <v>0</v>
      </c>
      <c r="X19" s="4" t="s">
        <v>109</v>
      </c>
      <c r="Y19" s="4" t="s">
        <v>48</v>
      </c>
    </row>
    <row r="20" s="4" customFormat="1" spans="1:25">
      <c r="A20" s="4" t="s">
        <v>105</v>
      </c>
      <c r="B20" s="4" t="s">
        <v>26</v>
      </c>
      <c r="C20" s="4" t="s">
        <v>54</v>
      </c>
      <c r="D20" s="4" t="s">
        <v>106</v>
      </c>
      <c r="E20" s="4" t="s">
        <v>107</v>
      </c>
      <c r="F20" s="6">
        <v>45261</v>
      </c>
      <c r="G20" s="6">
        <v>45262</v>
      </c>
      <c r="H20" s="4">
        <v>1</v>
      </c>
      <c r="I20" s="4">
        <v>1</v>
      </c>
      <c r="J20" s="4">
        <v>1</v>
      </c>
      <c r="K20" s="4" t="s">
        <v>30</v>
      </c>
      <c r="L20" s="4">
        <v>-1379.72</v>
      </c>
      <c r="M20" s="4">
        <v>-1379.72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45206.0000115741</v>
      </c>
      <c r="S20" s="6">
        <v>45265</v>
      </c>
      <c r="T20" s="4" t="s">
        <v>34</v>
      </c>
      <c r="U20" s="4">
        <v>-1379.72</v>
      </c>
      <c r="V20" s="4">
        <v>0</v>
      </c>
      <c r="W20" s="4">
        <v>0</v>
      </c>
      <c r="X20" s="4" t="s">
        <v>109</v>
      </c>
      <c r="Y20" s="4" t="s">
        <v>48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45261</v>
      </c>
      <c r="G21" s="6">
        <v>45262</v>
      </c>
      <c r="H21" s="4">
        <v>1</v>
      </c>
      <c r="I21" s="4">
        <v>1</v>
      </c>
      <c r="J21" s="4">
        <v>1</v>
      </c>
      <c r="K21" s="4" t="s">
        <v>30</v>
      </c>
      <c r="L21" s="4">
        <v>465.57</v>
      </c>
      <c r="M21" s="4">
        <v>465.57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45215</v>
      </c>
      <c r="S21" s="6">
        <v>45265</v>
      </c>
      <c r="T21" s="4" t="s">
        <v>34</v>
      </c>
      <c r="U21" s="4">
        <v>465.57</v>
      </c>
      <c r="V21" s="4">
        <v>0</v>
      </c>
      <c r="W21" s="4">
        <v>0</v>
      </c>
      <c r="X21" s="4" t="s">
        <v>114</v>
      </c>
      <c r="Y21" s="4" t="s">
        <v>48</v>
      </c>
    </row>
    <row r="22" s="4" customFormat="1" spans="1:25">
      <c r="A22" s="4" t="s">
        <v>100</v>
      </c>
      <c r="B22" s="4" t="s">
        <v>26</v>
      </c>
      <c r="C22" s="4" t="s">
        <v>54</v>
      </c>
      <c r="D22" s="4" t="s">
        <v>101</v>
      </c>
      <c r="E22" s="4" t="s">
        <v>102</v>
      </c>
      <c r="F22" s="6">
        <v>45261</v>
      </c>
      <c r="G22" s="6">
        <v>45262</v>
      </c>
      <c r="H22" s="4">
        <v>1</v>
      </c>
      <c r="I22" s="4">
        <v>1</v>
      </c>
      <c r="J22" s="4">
        <v>1</v>
      </c>
      <c r="K22" s="4" t="s">
        <v>30</v>
      </c>
      <c r="L22" s="4">
        <v>-1103.78</v>
      </c>
      <c r="M22" s="4">
        <v>-1103.78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45202.0000115741</v>
      </c>
      <c r="S22" s="6">
        <v>45265</v>
      </c>
      <c r="T22" s="4" t="s">
        <v>34</v>
      </c>
      <c r="U22" s="4">
        <v>-1103.78</v>
      </c>
      <c r="V22" s="4">
        <v>0</v>
      </c>
      <c r="W22" s="4">
        <v>0</v>
      </c>
      <c r="X22" s="4" t="s">
        <v>104</v>
      </c>
      <c r="Y22" s="4" t="s">
        <v>48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45259</v>
      </c>
      <c r="G23" s="6">
        <v>45262</v>
      </c>
      <c r="H23" s="4">
        <v>1</v>
      </c>
      <c r="I23" s="4">
        <v>3</v>
      </c>
      <c r="J23" s="4">
        <v>3</v>
      </c>
      <c r="K23" s="4" t="s">
        <v>30</v>
      </c>
      <c r="L23" s="4">
        <v>1383.87</v>
      </c>
      <c r="M23" s="4">
        <v>1383.87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45218</v>
      </c>
      <c r="S23" s="6">
        <v>45265</v>
      </c>
      <c r="T23" s="4" t="s">
        <v>34</v>
      </c>
      <c r="U23" s="4">
        <v>1383.87</v>
      </c>
      <c r="V23" s="4">
        <v>0</v>
      </c>
      <c r="W23" s="4">
        <v>0</v>
      </c>
      <c r="X23" s="4" t="s">
        <v>119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45261</v>
      </c>
      <c r="G24" s="6">
        <v>45262</v>
      </c>
      <c r="H24" s="4">
        <v>1</v>
      </c>
      <c r="I24" s="4">
        <v>1</v>
      </c>
      <c r="J24" s="4">
        <v>1</v>
      </c>
      <c r="K24" s="4" t="s">
        <v>30</v>
      </c>
      <c r="L24" s="4">
        <v>829.38</v>
      </c>
      <c r="M24" s="4">
        <v>829.38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45220</v>
      </c>
      <c r="S24" s="6">
        <v>45265</v>
      </c>
      <c r="T24" s="4" t="s">
        <v>34</v>
      </c>
      <c r="U24" s="4">
        <v>829.38</v>
      </c>
      <c r="V24" s="4">
        <v>0</v>
      </c>
      <c r="W24" s="4">
        <v>0</v>
      </c>
      <c r="X24" s="4" t="s">
        <v>125</v>
      </c>
      <c r="Y24" s="4" t="s">
        <v>126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45259</v>
      </c>
      <c r="G25" s="6">
        <v>45262</v>
      </c>
      <c r="H25" s="4">
        <v>1</v>
      </c>
      <c r="I25" s="4">
        <v>3</v>
      </c>
      <c r="J25" s="4">
        <v>3</v>
      </c>
      <c r="K25" s="4" t="s">
        <v>30</v>
      </c>
      <c r="L25" s="4">
        <v>3773.24</v>
      </c>
      <c r="M25" s="4">
        <v>3773.24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45221</v>
      </c>
      <c r="S25" s="6">
        <v>45265</v>
      </c>
      <c r="T25" s="4" t="s">
        <v>34</v>
      </c>
      <c r="U25" s="4">
        <v>3773.24</v>
      </c>
      <c r="V25" s="4">
        <v>0</v>
      </c>
      <c r="W25" s="4">
        <v>0</v>
      </c>
      <c r="X25" s="4" t="s">
        <v>131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45261</v>
      </c>
      <c r="G26" s="6">
        <v>45262</v>
      </c>
      <c r="H26" s="4">
        <v>1</v>
      </c>
      <c r="I26" s="4">
        <v>1</v>
      </c>
      <c r="J26" s="4">
        <v>1</v>
      </c>
      <c r="K26" s="4" t="s">
        <v>30</v>
      </c>
      <c r="L26" s="4">
        <v>362.82</v>
      </c>
      <c r="M26" s="4">
        <v>362.82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45222.0000115741</v>
      </c>
      <c r="S26" s="6">
        <v>45265</v>
      </c>
      <c r="T26" s="4" t="s">
        <v>34</v>
      </c>
      <c r="U26" s="4">
        <v>362.82</v>
      </c>
      <c r="V26" s="4">
        <v>0</v>
      </c>
      <c r="W26" s="4">
        <v>0</v>
      </c>
      <c r="X26" s="4" t="s">
        <v>137</v>
      </c>
      <c r="Y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97</v>
      </c>
      <c r="F27" s="6">
        <v>45258</v>
      </c>
      <c r="G27" s="6">
        <v>45262</v>
      </c>
      <c r="H27" s="4">
        <v>1</v>
      </c>
      <c r="I27" s="4">
        <v>4</v>
      </c>
      <c r="J27" s="4">
        <v>4</v>
      </c>
      <c r="K27" s="4" t="s">
        <v>30</v>
      </c>
      <c r="L27" s="4">
        <v>4431.24</v>
      </c>
      <c r="M27" s="4">
        <v>4431.24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45225.0000115741</v>
      </c>
      <c r="S27" s="6">
        <v>45265</v>
      </c>
      <c r="T27" s="4" t="s">
        <v>34</v>
      </c>
      <c r="U27" s="4">
        <v>4431.24</v>
      </c>
      <c r="V27" s="4">
        <v>0</v>
      </c>
      <c r="W27" s="4">
        <v>0</v>
      </c>
      <c r="X27" s="4" t="s">
        <v>142</v>
      </c>
      <c r="Y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45261</v>
      </c>
      <c r="G28" s="6">
        <v>45262</v>
      </c>
      <c r="H28" s="4">
        <v>1</v>
      </c>
      <c r="I28" s="4">
        <v>1</v>
      </c>
      <c r="J28" s="4">
        <v>1</v>
      </c>
      <c r="K28" s="4" t="s">
        <v>30</v>
      </c>
      <c r="L28" s="4">
        <v>885.57</v>
      </c>
      <c r="M28" s="4">
        <v>885.57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45227</v>
      </c>
      <c r="S28" s="6">
        <v>45265</v>
      </c>
      <c r="T28" s="4" t="s">
        <v>34</v>
      </c>
      <c r="U28" s="4">
        <v>885.57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45258</v>
      </c>
      <c r="G29" s="6">
        <v>45262</v>
      </c>
      <c r="H29" s="4">
        <v>1</v>
      </c>
      <c r="I29" s="4">
        <v>4</v>
      </c>
      <c r="J29" s="4">
        <v>4</v>
      </c>
      <c r="K29" s="4" t="s">
        <v>30</v>
      </c>
      <c r="L29" s="4">
        <v>2083.5</v>
      </c>
      <c r="M29" s="4">
        <v>2083.5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45228.0000115741</v>
      </c>
      <c r="S29" s="6">
        <v>45265</v>
      </c>
      <c r="T29" s="4" t="s">
        <v>34</v>
      </c>
      <c r="U29" s="4">
        <v>2083.5</v>
      </c>
      <c r="V29" s="4">
        <v>0</v>
      </c>
      <c r="W29" s="4">
        <v>0</v>
      </c>
      <c r="X29" s="4" t="s">
        <v>154</v>
      </c>
      <c r="Y29" s="4" t="s">
        <v>48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45261</v>
      </c>
      <c r="G30" s="6">
        <v>45262</v>
      </c>
      <c r="H30" s="4">
        <v>1</v>
      </c>
      <c r="I30" s="4">
        <v>1</v>
      </c>
      <c r="J30" s="4">
        <v>1</v>
      </c>
      <c r="K30" s="4" t="s">
        <v>30</v>
      </c>
      <c r="L30" s="4">
        <v>233.15</v>
      </c>
      <c r="M30" s="4">
        <v>233.15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45230.0000115741</v>
      </c>
      <c r="S30" s="6">
        <v>45265</v>
      </c>
      <c r="T30" s="4" t="s">
        <v>34</v>
      </c>
      <c r="U30" s="4">
        <v>233.15</v>
      </c>
      <c r="V30" s="4">
        <v>0</v>
      </c>
      <c r="W30" s="4">
        <v>0</v>
      </c>
      <c r="X30" s="4" t="s">
        <v>159</v>
      </c>
      <c r="Y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45261</v>
      </c>
      <c r="G31" s="6">
        <v>45262</v>
      </c>
      <c r="H31" s="4">
        <v>1</v>
      </c>
      <c r="I31" s="4">
        <v>1</v>
      </c>
      <c r="J31" s="4">
        <v>1</v>
      </c>
      <c r="K31" s="4" t="s">
        <v>30</v>
      </c>
      <c r="L31" s="4">
        <v>772.19</v>
      </c>
      <c r="M31" s="4">
        <v>772.19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45230</v>
      </c>
      <c r="S31" s="6">
        <v>45265</v>
      </c>
      <c r="T31" s="4" t="s">
        <v>34</v>
      </c>
      <c r="U31" s="4">
        <v>772.19</v>
      </c>
      <c r="V31" s="4">
        <v>0</v>
      </c>
      <c r="W31" s="4">
        <v>0</v>
      </c>
      <c r="X31" s="4" t="s">
        <v>165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45259</v>
      </c>
      <c r="G32" s="6">
        <v>45262</v>
      </c>
      <c r="H32" s="4">
        <v>1</v>
      </c>
      <c r="I32" s="4">
        <v>3</v>
      </c>
      <c r="J32" s="4">
        <v>3</v>
      </c>
      <c r="K32" s="4" t="s">
        <v>30</v>
      </c>
      <c r="L32" s="4">
        <v>3033.76</v>
      </c>
      <c r="M32" s="4">
        <v>3033.76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45231.0000115741</v>
      </c>
      <c r="S32" s="6">
        <v>45265</v>
      </c>
      <c r="T32" s="4" t="s">
        <v>34</v>
      </c>
      <c r="U32" s="4">
        <v>3033.76</v>
      </c>
      <c r="V32" s="4">
        <v>0</v>
      </c>
      <c r="W32" s="4">
        <v>0</v>
      </c>
      <c r="X32" s="4" t="s">
        <v>171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45260</v>
      </c>
      <c r="G33" s="6">
        <v>45262</v>
      </c>
      <c r="H33" s="4">
        <v>1</v>
      </c>
      <c r="I33" s="4">
        <v>2</v>
      </c>
      <c r="J33" s="4">
        <v>2</v>
      </c>
      <c r="K33" s="4" t="s">
        <v>30</v>
      </c>
      <c r="L33" s="4">
        <v>1867.92</v>
      </c>
      <c r="M33" s="4">
        <v>1867.92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45231.0000115741</v>
      </c>
      <c r="S33" s="6">
        <v>45265</v>
      </c>
      <c r="T33" s="4" t="s">
        <v>34</v>
      </c>
      <c r="U33" s="4">
        <v>1867.92</v>
      </c>
      <c r="V33" s="4">
        <v>0</v>
      </c>
      <c r="W33" s="4">
        <v>0</v>
      </c>
      <c r="X33" s="4" t="s">
        <v>177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45261</v>
      </c>
      <c r="G34" s="6">
        <v>45262</v>
      </c>
      <c r="H34" s="4">
        <v>1</v>
      </c>
      <c r="I34" s="4">
        <v>1</v>
      </c>
      <c r="J34" s="4">
        <v>1</v>
      </c>
      <c r="K34" s="4" t="s">
        <v>30</v>
      </c>
      <c r="L34" s="4">
        <v>851.43</v>
      </c>
      <c r="M34" s="4">
        <v>851.43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45232</v>
      </c>
      <c r="S34" s="6">
        <v>45265</v>
      </c>
      <c r="T34" s="4" t="s">
        <v>34</v>
      </c>
      <c r="U34" s="4">
        <v>851.43</v>
      </c>
      <c r="V34" s="4">
        <v>0</v>
      </c>
      <c r="W34" s="4">
        <v>0</v>
      </c>
      <c r="X34" s="4" t="s">
        <v>183</v>
      </c>
      <c r="Y34" s="4" t="s">
        <v>48</v>
      </c>
    </row>
    <row r="35" s="4" customFormat="1" spans="1:25">
      <c r="A35" s="4" t="s">
        <v>179</v>
      </c>
      <c r="B35" s="4" t="s">
        <v>26</v>
      </c>
      <c r="C35" s="4" t="s">
        <v>54</v>
      </c>
      <c r="D35" s="4" t="s">
        <v>180</v>
      </c>
      <c r="E35" s="4" t="s">
        <v>181</v>
      </c>
      <c r="F35" s="6">
        <v>45261</v>
      </c>
      <c r="G35" s="6">
        <v>45262</v>
      </c>
      <c r="H35" s="4">
        <v>1</v>
      </c>
      <c r="I35" s="4">
        <v>1</v>
      </c>
      <c r="J35" s="4">
        <v>1</v>
      </c>
      <c r="K35" s="4" t="s">
        <v>30</v>
      </c>
      <c r="L35" s="4">
        <v>-851.43</v>
      </c>
      <c r="M35" s="4">
        <v>-851.43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45232</v>
      </c>
      <c r="S35" s="6">
        <v>45265</v>
      </c>
      <c r="T35" s="4" t="s">
        <v>34</v>
      </c>
      <c r="U35" s="4">
        <v>-851.43</v>
      </c>
      <c r="V35" s="4">
        <v>0</v>
      </c>
      <c r="W35" s="4">
        <v>0</v>
      </c>
      <c r="X35" s="4" t="s">
        <v>183</v>
      </c>
      <c r="Y35" s="4" t="s">
        <v>48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45261</v>
      </c>
      <c r="G36" s="6">
        <v>45262</v>
      </c>
      <c r="H36" s="4">
        <v>1</v>
      </c>
      <c r="I36" s="4">
        <v>1</v>
      </c>
      <c r="J36" s="4">
        <v>1</v>
      </c>
      <c r="K36" s="4" t="s">
        <v>30</v>
      </c>
      <c r="L36" s="4">
        <v>1220.98</v>
      </c>
      <c r="M36" s="4">
        <v>1220.98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45232.0000115741</v>
      </c>
      <c r="S36" s="6">
        <v>45265</v>
      </c>
      <c r="T36" s="4" t="s">
        <v>34</v>
      </c>
      <c r="U36" s="4">
        <v>1220.98</v>
      </c>
      <c r="V36" s="4">
        <v>0</v>
      </c>
      <c r="W36" s="4">
        <v>0</v>
      </c>
      <c r="X36" s="4" t="s">
        <v>188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45257</v>
      </c>
      <c r="G37" s="6">
        <v>45262</v>
      </c>
      <c r="H37" s="4">
        <v>1</v>
      </c>
      <c r="I37" s="4">
        <v>5</v>
      </c>
      <c r="J37" s="4">
        <v>5</v>
      </c>
      <c r="K37" s="4" t="s">
        <v>30</v>
      </c>
      <c r="L37" s="4">
        <v>1647.8</v>
      </c>
      <c r="M37" s="4">
        <v>1647.8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45232.0000115741</v>
      </c>
      <c r="S37" s="6">
        <v>45265</v>
      </c>
      <c r="T37" s="4" t="s">
        <v>34</v>
      </c>
      <c r="U37" s="4">
        <v>1647.8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45260</v>
      </c>
      <c r="G38" s="6">
        <v>45262</v>
      </c>
      <c r="H38" s="4">
        <v>1</v>
      </c>
      <c r="I38" s="4">
        <v>2</v>
      </c>
      <c r="J38" s="4">
        <v>2</v>
      </c>
      <c r="K38" s="4" t="s">
        <v>30</v>
      </c>
      <c r="L38" s="4">
        <v>1289.16</v>
      </c>
      <c r="M38" s="4">
        <v>1289.16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45233.0000115741</v>
      </c>
      <c r="S38" s="6">
        <v>45265</v>
      </c>
      <c r="T38" s="4" t="s">
        <v>34</v>
      </c>
      <c r="U38" s="4">
        <v>1289.16</v>
      </c>
      <c r="V38" s="4">
        <v>0</v>
      </c>
      <c r="W38" s="4">
        <v>0</v>
      </c>
      <c r="X38" s="4" t="s">
        <v>200</v>
      </c>
      <c r="Y38" s="4" t="s">
        <v>48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45261</v>
      </c>
      <c r="G39" s="6">
        <v>45262</v>
      </c>
      <c r="H39" s="4">
        <v>1</v>
      </c>
      <c r="I39" s="4">
        <v>1</v>
      </c>
      <c r="J39" s="4">
        <v>1</v>
      </c>
      <c r="K39" s="4" t="s">
        <v>30</v>
      </c>
      <c r="L39" s="4">
        <v>628.36</v>
      </c>
      <c r="M39" s="4">
        <v>628.36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45233</v>
      </c>
      <c r="S39" s="6">
        <v>45265</v>
      </c>
      <c r="T39" s="4" t="s">
        <v>34</v>
      </c>
      <c r="U39" s="4">
        <v>628.36</v>
      </c>
      <c r="V39" s="4">
        <v>0</v>
      </c>
      <c r="W39" s="4">
        <v>0</v>
      </c>
      <c r="X39" s="4" t="s">
        <v>205</v>
      </c>
      <c r="Y39" s="4" t="s">
        <v>48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45261</v>
      </c>
      <c r="G40" s="6">
        <v>45262</v>
      </c>
      <c r="H40" s="4">
        <v>1</v>
      </c>
      <c r="I40" s="4">
        <v>1</v>
      </c>
      <c r="J40" s="4">
        <v>1</v>
      </c>
      <c r="K40" s="4" t="s">
        <v>30</v>
      </c>
      <c r="L40" s="4">
        <v>1111.11</v>
      </c>
      <c r="M40" s="4">
        <v>1111.11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45234.0000115741</v>
      </c>
      <c r="S40" s="6">
        <v>45265</v>
      </c>
      <c r="T40" s="4" t="s">
        <v>34</v>
      </c>
      <c r="U40" s="4">
        <v>1111.11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45261</v>
      </c>
      <c r="G41" s="6">
        <v>45262</v>
      </c>
      <c r="H41" s="4">
        <v>1</v>
      </c>
      <c r="I41" s="4">
        <v>1</v>
      </c>
      <c r="J41" s="4">
        <v>1</v>
      </c>
      <c r="K41" s="4" t="s">
        <v>30</v>
      </c>
      <c r="L41" s="4">
        <v>1317.6</v>
      </c>
      <c r="M41" s="4">
        <v>1317.6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45234</v>
      </c>
      <c r="S41" s="6">
        <v>45265</v>
      </c>
      <c r="T41" s="4" t="s">
        <v>34</v>
      </c>
      <c r="U41" s="4">
        <v>1317.6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45261</v>
      </c>
      <c r="G42" s="6">
        <v>45262</v>
      </c>
      <c r="H42" s="4">
        <v>1</v>
      </c>
      <c r="I42" s="4">
        <v>1</v>
      </c>
      <c r="J42" s="4">
        <v>1</v>
      </c>
      <c r="K42" s="4" t="s">
        <v>30</v>
      </c>
      <c r="L42" s="4">
        <v>350.39</v>
      </c>
      <c r="M42" s="4">
        <v>350.39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45234.0000115741</v>
      </c>
      <c r="S42" s="6">
        <v>45265</v>
      </c>
      <c r="T42" s="4" t="s">
        <v>34</v>
      </c>
      <c r="U42" s="4">
        <v>350.39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102</v>
      </c>
      <c r="F43" s="6">
        <v>45259</v>
      </c>
      <c r="G43" s="6">
        <v>45262</v>
      </c>
      <c r="H43" s="4">
        <v>2</v>
      </c>
      <c r="I43" s="4">
        <v>3</v>
      </c>
      <c r="J43" s="4">
        <v>6</v>
      </c>
      <c r="K43" s="4" t="s">
        <v>30</v>
      </c>
      <c r="L43" s="4">
        <v>4592.76</v>
      </c>
      <c r="M43" s="4">
        <v>4592.76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45234.0000115741</v>
      </c>
      <c r="S43" s="6">
        <v>45265</v>
      </c>
      <c r="T43" s="4" t="s">
        <v>34</v>
      </c>
      <c r="U43" s="4">
        <v>4592.76</v>
      </c>
      <c r="V43" s="4">
        <v>0</v>
      </c>
      <c r="W43" s="4">
        <v>0</v>
      </c>
      <c r="X43" s="4" t="s">
        <v>227</v>
      </c>
      <c r="Y43" s="4" t="s">
        <v>48</v>
      </c>
    </row>
    <row r="44" s="4" customFormat="1" spans="1:25">
      <c r="A44" s="4" t="s">
        <v>224</v>
      </c>
      <c r="B44" s="4" t="s">
        <v>26</v>
      </c>
      <c r="C44" s="4" t="s">
        <v>54</v>
      </c>
      <c r="D44" s="4" t="s">
        <v>225</v>
      </c>
      <c r="E44" s="4" t="s">
        <v>102</v>
      </c>
      <c r="F44" s="6">
        <v>45259</v>
      </c>
      <c r="G44" s="6">
        <v>45262</v>
      </c>
      <c r="H44" s="4">
        <v>2</v>
      </c>
      <c r="I44" s="4">
        <v>3</v>
      </c>
      <c r="J44" s="4">
        <v>6</v>
      </c>
      <c r="K44" s="4" t="s">
        <v>30</v>
      </c>
      <c r="L44" s="4">
        <v>-4592.76</v>
      </c>
      <c r="M44" s="4">
        <v>-4592.76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45234.0000115741</v>
      </c>
      <c r="S44" s="6">
        <v>45265</v>
      </c>
      <c r="T44" s="4" t="s">
        <v>34</v>
      </c>
      <c r="U44" s="4">
        <v>-4592.76</v>
      </c>
      <c r="V44" s="4">
        <v>0</v>
      </c>
      <c r="W44" s="4">
        <v>0</v>
      </c>
      <c r="X44" s="4" t="s">
        <v>227</v>
      </c>
      <c r="Y44" s="4" t="s">
        <v>48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102</v>
      </c>
      <c r="F45" s="6">
        <v>45261</v>
      </c>
      <c r="G45" s="6">
        <v>45262</v>
      </c>
      <c r="H45" s="4">
        <v>1</v>
      </c>
      <c r="I45" s="4">
        <v>1</v>
      </c>
      <c r="J45" s="4">
        <v>1</v>
      </c>
      <c r="K45" s="4" t="s">
        <v>30</v>
      </c>
      <c r="L45" s="4">
        <v>452.15</v>
      </c>
      <c r="M45" s="4">
        <v>452.15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45235</v>
      </c>
      <c r="S45" s="6">
        <v>45265</v>
      </c>
      <c r="T45" s="4" t="s">
        <v>34</v>
      </c>
      <c r="U45" s="4">
        <v>452.15</v>
      </c>
      <c r="V45" s="4">
        <v>0</v>
      </c>
      <c r="W45" s="4">
        <v>0</v>
      </c>
      <c r="X45" s="4" t="s">
        <v>231</v>
      </c>
      <c r="Y45" s="4" t="s">
        <v>48</v>
      </c>
    </row>
    <row r="46" s="4" customFormat="1" spans="1:25">
      <c r="A46" s="4" t="s">
        <v>228</v>
      </c>
      <c r="B46" s="4" t="s">
        <v>26</v>
      </c>
      <c r="C46" s="4" t="s">
        <v>54</v>
      </c>
      <c r="D46" s="4" t="s">
        <v>229</v>
      </c>
      <c r="E46" s="4" t="s">
        <v>102</v>
      </c>
      <c r="F46" s="6">
        <v>45261</v>
      </c>
      <c r="G46" s="6">
        <v>45262</v>
      </c>
      <c r="H46" s="4">
        <v>1</v>
      </c>
      <c r="I46" s="4">
        <v>1</v>
      </c>
      <c r="J46" s="4">
        <v>1</v>
      </c>
      <c r="K46" s="4" t="s">
        <v>30</v>
      </c>
      <c r="L46" s="4">
        <v>-452.15</v>
      </c>
      <c r="M46" s="4">
        <v>-452.15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45235</v>
      </c>
      <c r="S46" s="6">
        <v>45265</v>
      </c>
      <c r="T46" s="4" t="s">
        <v>34</v>
      </c>
      <c r="U46" s="4">
        <v>-452.15</v>
      </c>
      <c r="V46" s="4">
        <v>0</v>
      </c>
      <c r="W46" s="4">
        <v>0</v>
      </c>
      <c r="X46" s="4" t="s">
        <v>231</v>
      </c>
      <c r="Y46" s="4" t="s">
        <v>48</v>
      </c>
    </row>
    <row r="47" s="4" customFormat="1" spans="1:25">
      <c r="A47" s="4" t="s">
        <v>110</v>
      </c>
      <c r="B47" s="4" t="s">
        <v>26</v>
      </c>
      <c r="C47" s="4" t="s">
        <v>54</v>
      </c>
      <c r="D47" s="4" t="s">
        <v>111</v>
      </c>
      <c r="E47" s="4" t="s">
        <v>112</v>
      </c>
      <c r="F47" s="6">
        <v>45261</v>
      </c>
      <c r="G47" s="6">
        <v>45262</v>
      </c>
      <c r="H47" s="4">
        <v>1</v>
      </c>
      <c r="I47" s="4">
        <v>1</v>
      </c>
      <c r="J47" s="4">
        <v>1</v>
      </c>
      <c r="K47" s="4" t="s">
        <v>30</v>
      </c>
      <c r="L47" s="4">
        <v>-465.57</v>
      </c>
      <c r="M47" s="4">
        <v>-465.57</v>
      </c>
      <c r="N47" s="4" t="s">
        <v>113</v>
      </c>
      <c r="O47" s="4" t="s">
        <v>32</v>
      </c>
      <c r="P47" s="4" t="s">
        <v>33</v>
      </c>
      <c r="Q47" s="4">
        <v>0</v>
      </c>
      <c r="R47" s="7">
        <v>45215</v>
      </c>
      <c r="S47" s="6">
        <v>45265</v>
      </c>
      <c r="T47" s="4" t="s">
        <v>34</v>
      </c>
      <c r="U47" s="4">
        <v>-465.57</v>
      </c>
      <c r="V47" s="4">
        <v>0</v>
      </c>
      <c r="W47" s="4">
        <v>0</v>
      </c>
      <c r="X47" s="4" t="s">
        <v>114</v>
      </c>
      <c r="Y47" s="4" t="s">
        <v>48</v>
      </c>
    </row>
    <row r="48" s="4" customFormat="1" spans="1:25">
      <c r="A48" s="4" t="s">
        <v>232</v>
      </c>
      <c r="B48" s="4" t="s">
        <v>26</v>
      </c>
      <c r="C48" s="4" t="s">
        <v>27</v>
      </c>
      <c r="D48" s="4" t="s">
        <v>233</v>
      </c>
      <c r="E48" s="4" t="s">
        <v>234</v>
      </c>
      <c r="F48" s="6">
        <v>45259</v>
      </c>
      <c r="G48" s="6">
        <v>45262</v>
      </c>
      <c r="H48" s="4">
        <v>1</v>
      </c>
      <c r="I48" s="4">
        <v>3</v>
      </c>
      <c r="J48" s="4">
        <v>3</v>
      </c>
      <c r="K48" s="4" t="s">
        <v>30</v>
      </c>
      <c r="L48" s="4">
        <v>4951.08</v>
      </c>
      <c r="M48" s="4">
        <v>4951.08</v>
      </c>
      <c r="N48" s="4" t="s">
        <v>235</v>
      </c>
      <c r="O48" s="4" t="s">
        <v>32</v>
      </c>
      <c r="P48" s="4" t="s">
        <v>33</v>
      </c>
      <c r="Q48" s="4">
        <v>0</v>
      </c>
      <c r="R48" s="7">
        <v>45235</v>
      </c>
      <c r="S48" s="6">
        <v>45265</v>
      </c>
      <c r="T48" s="4" t="s">
        <v>34</v>
      </c>
      <c r="U48" s="4">
        <v>4951.08</v>
      </c>
      <c r="V48" s="4">
        <v>0</v>
      </c>
      <c r="W48" s="4">
        <v>0</v>
      </c>
      <c r="X48" s="4" t="s">
        <v>236</v>
      </c>
      <c r="Y48" s="4" t="s">
        <v>48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238</v>
      </c>
      <c r="E49" s="4" t="s">
        <v>239</v>
      </c>
      <c r="F49" s="6">
        <v>45261</v>
      </c>
      <c r="G49" s="6">
        <v>45262</v>
      </c>
      <c r="H49" s="4">
        <v>1</v>
      </c>
      <c r="I49" s="4">
        <v>1</v>
      </c>
      <c r="J49" s="4">
        <v>1</v>
      </c>
      <c r="K49" s="4" t="s">
        <v>30</v>
      </c>
      <c r="L49" s="4">
        <v>470.6</v>
      </c>
      <c r="M49" s="4">
        <v>470.6</v>
      </c>
      <c r="N49" s="4" t="s">
        <v>240</v>
      </c>
      <c r="O49" s="4" t="s">
        <v>32</v>
      </c>
      <c r="P49" s="4" t="s">
        <v>33</v>
      </c>
      <c r="Q49" s="4">
        <v>0</v>
      </c>
      <c r="R49" s="7">
        <v>45235.0000115741</v>
      </c>
      <c r="S49" s="6">
        <v>45265</v>
      </c>
      <c r="T49" s="4" t="s">
        <v>34</v>
      </c>
      <c r="U49" s="4">
        <v>470.6</v>
      </c>
      <c r="V49" s="4">
        <v>0</v>
      </c>
      <c r="W49" s="4">
        <v>0</v>
      </c>
      <c r="X49" s="4" t="s">
        <v>241</v>
      </c>
      <c r="Y49" s="4" t="s">
        <v>242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245</v>
      </c>
      <c r="F50" s="6">
        <v>45261</v>
      </c>
      <c r="G50" s="6">
        <v>45262</v>
      </c>
      <c r="H50" s="4">
        <v>1</v>
      </c>
      <c r="I50" s="4">
        <v>1</v>
      </c>
      <c r="J50" s="4">
        <v>1</v>
      </c>
      <c r="K50" s="4" t="s">
        <v>30</v>
      </c>
      <c r="L50" s="4">
        <v>1487.67</v>
      </c>
      <c r="M50" s="4">
        <v>1487.67</v>
      </c>
      <c r="N50" s="4" t="s">
        <v>246</v>
      </c>
      <c r="O50" s="4" t="s">
        <v>32</v>
      </c>
      <c r="P50" s="4" t="s">
        <v>33</v>
      </c>
      <c r="Q50" s="4">
        <v>0</v>
      </c>
      <c r="R50" s="7">
        <v>45236</v>
      </c>
      <c r="S50" s="6">
        <v>45265</v>
      </c>
      <c r="T50" s="4" t="s">
        <v>34</v>
      </c>
      <c r="U50" s="4">
        <v>1487.67</v>
      </c>
      <c r="V50" s="4">
        <v>0</v>
      </c>
      <c r="W50" s="4">
        <v>0</v>
      </c>
      <c r="X50" s="4" t="s">
        <v>247</v>
      </c>
      <c r="Y50" s="4" t="s">
        <v>248</v>
      </c>
    </row>
    <row r="51" s="4" customFormat="1" spans="1:25">
      <c r="A51" s="4" t="s">
        <v>249</v>
      </c>
      <c r="B51" s="4" t="s">
        <v>26</v>
      </c>
      <c r="C51" s="4" t="s">
        <v>27</v>
      </c>
      <c r="D51" s="4" t="s">
        <v>250</v>
      </c>
      <c r="E51" s="4" t="s">
        <v>251</v>
      </c>
      <c r="F51" s="6">
        <v>45260</v>
      </c>
      <c r="G51" s="6">
        <v>45262</v>
      </c>
      <c r="H51" s="4">
        <v>1</v>
      </c>
      <c r="I51" s="4">
        <v>2</v>
      </c>
      <c r="J51" s="4">
        <v>2</v>
      </c>
      <c r="K51" s="4" t="s">
        <v>30</v>
      </c>
      <c r="L51" s="4">
        <v>8613.44</v>
      </c>
      <c r="M51" s="4">
        <v>8613.44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45236</v>
      </c>
      <c r="S51" s="6">
        <v>45265</v>
      </c>
      <c r="T51" s="4" t="s">
        <v>34</v>
      </c>
      <c r="U51" s="4">
        <v>8613.44</v>
      </c>
      <c r="V51" s="4">
        <v>0</v>
      </c>
      <c r="W51" s="4">
        <v>0</v>
      </c>
      <c r="X51" s="4" t="s">
        <v>253</v>
      </c>
      <c r="Y51" s="4" t="s">
        <v>254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256</v>
      </c>
      <c r="E52" s="4" t="s">
        <v>257</v>
      </c>
      <c r="F52" s="6">
        <v>45261</v>
      </c>
      <c r="G52" s="6">
        <v>45262</v>
      </c>
      <c r="H52" s="4">
        <v>1</v>
      </c>
      <c r="I52" s="4">
        <v>1</v>
      </c>
      <c r="J52" s="4">
        <v>1</v>
      </c>
      <c r="K52" s="4" t="s">
        <v>30</v>
      </c>
      <c r="L52" s="4">
        <v>461.51</v>
      </c>
      <c r="M52" s="4">
        <v>461.51</v>
      </c>
      <c r="N52" s="4" t="s">
        <v>258</v>
      </c>
      <c r="O52" s="4" t="s">
        <v>32</v>
      </c>
      <c r="P52" s="4" t="s">
        <v>33</v>
      </c>
      <c r="Q52" s="4">
        <v>0</v>
      </c>
      <c r="R52" s="7">
        <v>45236</v>
      </c>
      <c r="S52" s="6">
        <v>45265</v>
      </c>
      <c r="T52" s="4" t="s">
        <v>34</v>
      </c>
      <c r="U52" s="4">
        <v>461.51</v>
      </c>
      <c r="V52" s="4">
        <v>0</v>
      </c>
      <c r="W52" s="4">
        <v>0</v>
      </c>
      <c r="X52" s="4" t="s">
        <v>259</v>
      </c>
      <c r="Y52" s="4" t="s">
        <v>48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45261</v>
      </c>
      <c r="G53" s="6">
        <v>45262</v>
      </c>
      <c r="H53" s="4">
        <v>1</v>
      </c>
      <c r="I53" s="4">
        <v>1</v>
      </c>
      <c r="J53" s="4">
        <v>1</v>
      </c>
      <c r="K53" s="4" t="s">
        <v>30</v>
      </c>
      <c r="L53" s="4">
        <v>1035.11</v>
      </c>
      <c r="M53" s="4">
        <v>1035.11</v>
      </c>
      <c r="N53" s="4" t="s">
        <v>263</v>
      </c>
      <c r="O53" s="4" t="s">
        <v>32</v>
      </c>
      <c r="P53" s="4" t="s">
        <v>33</v>
      </c>
      <c r="Q53" s="4">
        <v>0</v>
      </c>
      <c r="R53" s="7">
        <v>45236</v>
      </c>
      <c r="S53" s="6">
        <v>45265</v>
      </c>
      <c r="T53" s="4" t="s">
        <v>34</v>
      </c>
      <c r="U53" s="4">
        <v>1035.11</v>
      </c>
      <c r="V53" s="4">
        <v>0</v>
      </c>
      <c r="W53" s="4">
        <v>0</v>
      </c>
      <c r="X53" s="4" t="s">
        <v>264</v>
      </c>
      <c r="Y53" s="4" t="s">
        <v>265</v>
      </c>
    </row>
    <row r="54" s="4" customFormat="1" spans="1:25">
      <c r="A54" s="4" t="s">
        <v>266</v>
      </c>
      <c r="B54" s="4" t="s">
        <v>26</v>
      </c>
      <c r="C54" s="4" t="s">
        <v>27</v>
      </c>
      <c r="D54" s="4" t="s">
        <v>261</v>
      </c>
      <c r="E54" s="4" t="s">
        <v>262</v>
      </c>
      <c r="F54" s="6">
        <v>45261</v>
      </c>
      <c r="G54" s="6">
        <v>45262</v>
      </c>
      <c r="H54" s="4">
        <v>1</v>
      </c>
      <c r="I54" s="4">
        <v>1</v>
      </c>
      <c r="J54" s="4">
        <v>1</v>
      </c>
      <c r="K54" s="4" t="s">
        <v>30</v>
      </c>
      <c r="L54" s="4">
        <v>1035.11</v>
      </c>
      <c r="M54" s="4">
        <v>1035.11</v>
      </c>
      <c r="N54" s="4" t="s">
        <v>267</v>
      </c>
      <c r="O54" s="4" t="s">
        <v>32</v>
      </c>
      <c r="P54" s="4" t="s">
        <v>33</v>
      </c>
      <c r="Q54" s="4">
        <v>0</v>
      </c>
      <c r="R54" s="7">
        <v>45236.0000115741</v>
      </c>
      <c r="S54" s="6">
        <v>45265</v>
      </c>
      <c r="T54" s="4" t="s">
        <v>34</v>
      </c>
      <c r="U54" s="4">
        <v>1035.11</v>
      </c>
      <c r="V54" s="4">
        <v>0</v>
      </c>
      <c r="W54" s="4">
        <v>0</v>
      </c>
      <c r="X54" s="4" t="s">
        <v>268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45260</v>
      </c>
      <c r="G55" s="6">
        <v>45262</v>
      </c>
      <c r="H55" s="4">
        <v>1</v>
      </c>
      <c r="I55" s="4">
        <v>2</v>
      </c>
      <c r="J55" s="4">
        <v>2</v>
      </c>
      <c r="K55" s="4" t="s">
        <v>30</v>
      </c>
      <c r="L55" s="4">
        <v>1042.7</v>
      </c>
      <c r="M55" s="4">
        <v>1042.7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45236</v>
      </c>
      <c r="S55" s="6">
        <v>45265</v>
      </c>
      <c r="T55" s="4" t="s">
        <v>34</v>
      </c>
      <c r="U55" s="4">
        <v>1042.7</v>
      </c>
      <c r="V55" s="4">
        <v>0</v>
      </c>
      <c r="W55" s="4">
        <v>0</v>
      </c>
      <c r="X55" s="4" t="s">
        <v>274</v>
      </c>
      <c r="Y55" s="4" t="s">
        <v>275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277</v>
      </c>
      <c r="E56" s="4" t="s">
        <v>278</v>
      </c>
      <c r="F56" s="6">
        <v>45261</v>
      </c>
      <c r="G56" s="6">
        <v>45262</v>
      </c>
      <c r="H56" s="4">
        <v>1</v>
      </c>
      <c r="I56" s="4">
        <v>1</v>
      </c>
      <c r="J56" s="4">
        <v>1</v>
      </c>
      <c r="K56" s="4" t="s">
        <v>30</v>
      </c>
      <c r="L56" s="4">
        <v>196.4</v>
      </c>
      <c r="M56" s="4">
        <v>196.4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45237.0000115741</v>
      </c>
      <c r="S56" s="6">
        <v>45265</v>
      </c>
      <c r="T56" s="4" t="s">
        <v>34</v>
      </c>
      <c r="U56" s="4">
        <v>196.4</v>
      </c>
      <c r="V56" s="4">
        <v>0</v>
      </c>
      <c r="W56" s="4">
        <v>0</v>
      </c>
      <c r="X56" s="4" t="s">
        <v>280</v>
      </c>
      <c r="Y56" s="4" t="s">
        <v>48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283</v>
      </c>
      <c r="F57" s="6">
        <v>45258</v>
      </c>
      <c r="G57" s="6">
        <v>45262</v>
      </c>
      <c r="H57" s="4">
        <v>1</v>
      </c>
      <c r="I57" s="4">
        <v>4</v>
      </c>
      <c r="J57" s="4">
        <v>4</v>
      </c>
      <c r="K57" s="4" t="s">
        <v>30</v>
      </c>
      <c r="L57" s="4">
        <v>3384.5</v>
      </c>
      <c r="M57" s="4">
        <v>3384.5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45237</v>
      </c>
      <c r="S57" s="6">
        <v>45265</v>
      </c>
      <c r="T57" s="4" t="s">
        <v>34</v>
      </c>
      <c r="U57" s="4">
        <v>3384.5</v>
      </c>
      <c r="V57" s="4">
        <v>0</v>
      </c>
      <c r="W57" s="4">
        <v>0</v>
      </c>
      <c r="X57" s="4" t="s">
        <v>285</v>
      </c>
      <c r="Y57" s="4" t="s">
        <v>48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45259</v>
      </c>
      <c r="G58" s="6">
        <v>45262</v>
      </c>
      <c r="H58" s="4">
        <v>1</v>
      </c>
      <c r="I58" s="4">
        <v>3</v>
      </c>
      <c r="J58" s="4">
        <v>3</v>
      </c>
      <c r="K58" s="4" t="s">
        <v>30</v>
      </c>
      <c r="L58" s="4">
        <v>3416.22</v>
      </c>
      <c r="M58" s="4">
        <v>3416.22</v>
      </c>
      <c r="N58" s="4" t="s">
        <v>289</v>
      </c>
      <c r="O58" s="4" t="s">
        <v>32</v>
      </c>
      <c r="P58" s="4" t="s">
        <v>33</v>
      </c>
      <c r="Q58" s="4">
        <v>0</v>
      </c>
      <c r="R58" s="7">
        <v>45237</v>
      </c>
      <c r="S58" s="6">
        <v>45265</v>
      </c>
      <c r="T58" s="4" t="s">
        <v>34</v>
      </c>
      <c r="U58" s="4">
        <v>3416.22</v>
      </c>
      <c r="V58" s="4">
        <v>0</v>
      </c>
      <c r="W58" s="4">
        <v>0</v>
      </c>
      <c r="X58" s="4" t="s">
        <v>290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294</v>
      </c>
      <c r="F59" s="6">
        <v>45255</v>
      </c>
      <c r="G59" s="6">
        <v>45262</v>
      </c>
      <c r="H59" s="4">
        <v>2</v>
      </c>
      <c r="I59" s="4">
        <v>7</v>
      </c>
      <c r="J59" s="4">
        <v>14</v>
      </c>
      <c r="K59" s="4" t="s">
        <v>30</v>
      </c>
      <c r="L59" s="4">
        <v>2235.86</v>
      </c>
      <c r="M59" s="4">
        <v>2235.86</v>
      </c>
      <c r="N59" s="4" t="s">
        <v>295</v>
      </c>
      <c r="O59" s="4" t="s">
        <v>32</v>
      </c>
      <c r="P59" s="4" t="s">
        <v>33</v>
      </c>
      <c r="Q59" s="4">
        <v>0</v>
      </c>
      <c r="R59" s="7">
        <v>45237</v>
      </c>
      <c r="S59" s="6">
        <v>45265</v>
      </c>
      <c r="T59" s="4" t="s">
        <v>34</v>
      </c>
      <c r="U59" s="4">
        <v>2235.86</v>
      </c>
      <c r="V59" s="4">
        <v>0</v>
      </c>
      <c r="W59" s="4">
        <v>0</v>
      </c>
      <c r="X59" s="4" t="s">
        <v>296</v>
      </c>
      <c r="Y59" s="4" t="s">
        <v>297</v>
      </c>
    </row>
    <row r="60" s="4" customFormat="1" spans="1:25">
      <c r="A60" s="4" t="s">
        <v>298</v>
      </c>
      <c r="B60" s="4" t="s">
        <v>26</v>
      </c>
      <c r="C60" s="4" t="s">
        <v>27</v>
      </c>
      <c r="D60" s="4" t="s">
        <v>299</v>
      </c>
      <c r="E60" s="4" t="s">
        <v>300</v>
      </c>
      <c r="F60" s="6">
        <v>45260</v>
      </c>
      <c r="G60" s="6">
        <v>45262</v>
      </c>
      <c r="H60" s="4">
        <v>1</v>
      </c>
      <c r="I60" s="4">
        <v>2</v>
      </c>
      <c r="J60" s="4">
        <v>2</v>
      </c>
      <c r="K60" s="4" t="s">
        <v>30</v>
      </c>
      <c r="L60" s="4">
        <v>879.03</v>
      </c>
      <c r="M60" s="4">
        <v>879.03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45237</v>
      </c>
      <c r="S60" s="6">
        <v>45265</v>
      </c>
      <c r="T60" s="4" t="s">
        <v>34</v>
      </c>
      <c r="U60" s="4">
        <v>879.03</v>
      </c>
      <c r="V60" s="4">
        <v>0</v>
      </c>
      <c r="W60" s="4">
        <v>0</v>
      </c>
      <c r="X60" s="4" t="s">
        <v>302</v>
      </c>
      <c r="Y60" s="4" t="s">
        <v>48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45259</v>
      </c>
      <c r="G61" s="6">
        <v>45262</v>
      </c>
      <c r="H61" s="4">
        <v>1</v>
      </c>
      <c r="I61" s="4">
        <v>3</v>
      </c>
      <c r="J61" s="4">
        <v>3</v>
      </c>
      <c r="K61" s="4" t="s">
        <v>30</v>
      </c>
      <c r="L61" s="4">
        <v>2764.81</v>
      </c>
      <c r="M61" s="4">
        <v>2764.81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45237.0000115741</v>
      </c>
      <c r="S61" s="6">
        <v>45265</v>
      </c>
      <c r="T61" s="4" t="s">
        <v>34</v>
      </c>
      <c r="U61" s="4">
        <v>2764.81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276</v>
      </c>
      <c r="B62" s="4" t="s">
        <v>26</v>
      </c>
      <c r="C62" s="4" t="s">
        <v>54</v>
      </c>
      <c r="D62" s="4" t="s">
        <v>277</v>
      </c>
      <c r="E62" s="4" t="s">
        <v>278</v>
      </c>
      <c r="F62" s="6">
        <v>45261</v>
      </c>
      <c r="G62" s="6">
        <v>45262</v>
      </c>
      <c r="H62" s="4">
        <v>1</v>
      </c>
      <c r="I62" s="4">
        <v>1</v>
      </c>
      <c r="J62" s="4">
        <v>1</v>
      </c>
      <c r="K62" s="4" t="s">
        <v>30</v>
      </c>
      <c r="L62" s="4">
        <v>-196.4</v>
      </c>
      <c r="M62" s="4">
        <v>-196.4</v>
      </c>
      <c r="N62" s="4" t="s">
        <v>279</v>
      </c>
      <c r="O62" s="4" t="s">
        <v>32</v>
      </c>
      <c r="P62" s="4" t="s">
        <v>33</v>
      </c>
      <c r="Q62" s="4">
        <v>0</v>
      </c>
      <c r="R62" s="7">
        <v>45237.0000115741</v>
      </c>
      <c r="S62" s="6">
        <v>45265</v>
      </c>
      <c r="T62" s="4" t="s">
        <v>34</v>
      </c>
      <c r="U62" s="4">
        <v>-196.4</v>
      </c>
      <c r="V62" s="4">
        <v>0</v>
      </c>
      <c r="W62" s="4">
        <v>0</v>
      </c>
      <c r="X62" s="4" t="s">
        <v>280</v>
      </c>
      <c r="Y62" s="4" t="s">
        <v>48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311</v>
      </c>
      <c r="F63" s="6">
        <v>45259</v>
      </c>
      <c r="G63" s="6">
        <v>45262</v>
      </c>
      <c r="H63" s="4">
        <v>1</v>
      </c>
      <c r="I63" s="4">
        <v>3</v>
      </c>
      <c r="J63" s="4">
        <v>3</v>
      </c>
      <c r="K63" s="4" t="s">
        <v>30</v>
      </c>
      <c r="L63" s="4">
        <v>512.73</v>
      </c>
      <c r="M63" s="4">
        <v>512.73</v>
      </c>
      <c r="N63" s="4" t="s">
        <v>312</v>
      </c>
      <c r="O63" s="4" t="s">
        <v>32</v>
      </c>
      <c r="P63" s="4" t="s">
        <v>33</v>
      </c>
      <c r="Q63" s="4">
        <v>0</v>
      </c>
      <c r="R63" s="7">
        <v>45238</v>
      </c>
      <c r="S63" s="6">
        <v>45265</v>
      </c>
      <c r="T63" s="4" t="s">
        <v>34</v>
      </c>
      <c r="U63" s="4">
        <v>512.73</v>
      </c>
      <c r="V63" s="4">
        <v>0</v>
      </c>
      <c r="W63" s="4">
        <v>0</v>
      </c>
      <c r="X63" s="4" t="s">
        <v>313</v>
      </c>
      <c r="Y63" s="4" t="s">
        <v>48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315</v>
      </c>
      <c r="E64" s="4" t="s">
        <v>316</v>
      </c>
      <c r="F64" s="6">
        <v>45261</v>
      </c>
      <c r="G64" s="6">
        <v>45262</v>
      </c>
      <c r="H64" s="4">
        <v>2</v>
      </c>
      <c r="I64" s="4">
        <v>1</v>
      </c>
      <c r="J64" s="4">
        <v>2</v>
      </c>
      <c r="K64" s="4" t="s">
        <v>30</v>
      </c>
      <c r="L64" s="4">
        <v>851.88</v>
      </c>
      <c r="M64" s="4">
        <v>851.88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45238</v>
      </c>
      <c r="S64" s="6">
        <v>45265</v>
      </c>
      <c r="T64" s="4" t="s">
        <v>34</v>
      </c>
      <c r="U64" s="4">
        <v>851.88</v>
      </c>
      <c r="V64" s="4">
        <v>0</v>
      </c>
      <c r="W64" s="4">
        <v>0</v>
      </c>
      <c r="X64" s="4" t="s">
        <v>318</v>
      </c>
      <c r="Y64" s="4" t="s">
        <v>48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45257</v>
      </c>
      <c r="G65" s="6">
        <v>45262</v>
      </c>
      <c r="H65" s="4">
        <v>1</v>
      </c>
      <c r="I65" s="4">
        <v>5</v>
      </c>
      <c r="J65" s="4">
        <v>5</v>
      </c>
      <c r="K65" s="4" t="s">
        <v>30</v>
      </c>
      <c r="L65" s="4">
        <v>2671.5</v>
      </c>
      <c r="M65" s="4">
        <v>2671.5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45238</v>
      </c>
      <c r="S65" s="6">
        <v>45265</v>
      </c>
      <c r="T65" s="4" t="s">
        <v>34</v>
      </c>
      <c r="U65" s="4">
        <v>2671.5</v>
      </c>
      <c r="V65" s="4">
        <v>0</v>
      </c>
      <c r="W65" s="4">
        <v>0</v>
      </c>
      <c r="X65" s="4" t="s">
        <v>323</v>
      </c>
      <c r="Y65" s="4" t="s">
        <v>324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107</v>
      </c>
      <c r="F66" s="6">
        <v>45261</v>
      </c>
      <c r="G66" s="6">
        <v>45262</v>
      </c>
      <c r="H66" s="4">
        <v>1</v>
      </c>
      <c r="I66" s="4">
        <v>1</v>
      </c>
      <c r="J66" s="4">
        <v>1</v>
      </c>
      <c r="K66" s="4" t="s">
        <v>30</v>
      </c>
      <c r="L66" s="4">
        <v>747.41</v>
      </c>
      <c r="M66" s="4">
        <v>747.41</v>
      </c>
      <c r="N66" s="4" t="s">
        <v>327</v>
      </c>
      <c r="O66" s="4" t="s">
        <v>32</v>
      </c>
      <c r="P66" s="4" t="s">
        <v>33</v>
      </c>
      <c r="Q66" s="4">
        <v>0</v>
      </c>
      <c r="R66" s="7">
        <v>45238.0000115741</v>
      </c>
      <c r="S66" s="6">
        <v>45265</v>
      </c>
      <c r="T66" s="4" t="s">
        <v>34</v>
      </c>
      <c r="U66" s="4">
        <v>747.41</v>
      </c>
      <c r="V66" s="4">
        <v>0</v>
      </c>
      <c r="W66" s="4">
        <v>0</v>
      </c>
      <c r="X66" s="4" t="s">
        <v>328</v>
      </c>
      <c r="Y66" s="4" t="s">
        <v>48</v>
      </c>
    </row>
    <row r="67" s="4" customFormat="1" spans="1:25">
      <c r="A67" s="4" t="s">
        <v>329</v>
      </c>
      <c r="B67" s="4" t="s">
        <v>26</v>
      </c>
      <c r="C67" s="4" t="s">
        <v>27</v>
      </c>
      <c r="D67" s="4" t="s">
        <v>326</v>
      </c>
      <c r="E67" s="4" t="s">
        <v>107</v>
      </c>
      <c r="F67" s="6">
        <v>45261</v>
      </c>
      <c r="G67" s="6">
        <v>45262</v>
      </c>
      <c r="H67" s="4">
        <v>1</v>
      </c>
      <c r="I67" s="4">
        <v>1</v>
      </c>
      <c r="J67" s="4">
        <v>1</v>
      </c>
      <c r="K67" s="4" t="s">
        <v>30</v>
      </c>
      <c r="L67" s="4">
        <v>747.41</v>
      </c>
      <c r="M67" s="4">
        <v>747.41</v>
      </c>
      <c r="N67" s="4" t="s">
        <v>330</v>
      </c>
      <c r="O67" s="4" t="s">
        <v>32</v>
      </c>
      <c r="P67" s="4" t="s">
        <v>33</v>
      </c>
      <c r="Q67" s="4">
        <v>0</v>
      </c>
      <c r="R67" s="7">
        <v>45238.0000115741</v>
      </c>
      <c r="S67" s="6">
        <v>45265</v>
      </c>
      <c r="T67" s="4" t="s">
        <v>34</v>
      </c>
      <c r="U67" s="4">
        <v>747.41</v>
      </c>
      <c r="V67" s="4">
        <v>0</v>
      </c>
      <c r="W67" s="4">
        <v>0</v>
      </c>
      <c r="X67" s="4" t="s">
        <v>331</v>
      </c>
      <c r="Y67" s="4" t="s">
        <v>48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333</v>
      </c>
      <c r="E68" s="4" t="s">
        <v>334</v>
      </c>
      <c r="F68" s="6">
        <v>45258</v>
      </c>
      <c r="G68" s="6">
        <v>45262</v>
      </c>
      <c r="H68" s="4">
        <v>1</v>
      </c>
      <c r="I68" s="4">
        <v>4</v>
      </c>
      <c r="J68" s="4">
        <v>4</v>
      </c>
      <c r="K68" s="4" t="s">
        <v>30</v>
      </c>
      <c r="L68" s="4">
        <v>1968.89</v>
      </c>
      <c r="M68" s="4">
        <v>1968.89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45238.0000115741</v>
      </c>
      <c r="S68" s="6">
        <v>45265</v>
      </c>
      <c r="T68" s="4" t="s">
        <v>34</v>
      </c>
      <c r="U68" s="4">
        <v>1968.89</v>
      </c>
      <c r="V68" s="4">
        <v>0</v>
      </c>
      <c r="W68" s="4">
        <v>0</v>
      </c>
      <c r="X68" s="4" t="s">
        <v>336</v>
      </c>
      <c r="Y68" s="4" t="s">
        <v>48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339</v>
      </c>
      <c r="F69" s="6">
        <v>45261</v>
      </c>
      <c r="G69" s="6">
        <v>45262</v>
      </c>
      <c r="H69" s="4">
        <v>1</v>
      </c>
      <c r="I69" s="4">
        <v>1</v>
      </c>
      <c r="J69" s="4">
        <v>1</v>
      </c>
      <c r="K69" s="4" t="s">
        <v>30</v>
      </c>
      <c r="L69" s="4">
        <v>559.68</v>
      </c>
      <c r="M69" s="4">
        <v>559.68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45238</v>
      </c>
      <c r="S69" s="6">
        <v>45265</v>
      </c>
      <c r="T69" s="4" t="s">
        <v>34</v>
      </c>
      <c r="U69" s="4">
        <v>559.68</v>
      </c>
      <c r="V69" s="4">
        <v>0</v>
      </c>
      <c r="W69" s="4">
        <v>0</v>
      </c>
      <c r="X69" s="4" t="s">
        <v>341</v>
      </c>
      <c r="Y69" s="4" t="s">
        <v>342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45261</v>
      </c>
      <c r="G70" s="6">
        <v>45262</v>
      </c>
      <c r="H70" s="4">
        <v>1</v>
      </c>
      <c r="I70" s="4">
        <v>1</v>
      </c>
      <c r="J70" s="4">
        <v>1</v>
      </c>
      <c r="K70" s="4" t="s">
        <v>30</v>
      </c>
      <c r="L70" s="4">
        <v>241.06</v>
      </c>
      <c r="M70" s="4">
        <v>241.06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45238.0000115741</v>
      </c>
      <c r="S70" s="6">
        <v>45265</v>
      </c>
      <c r="T70" s="4" t="s">
        <v>34</v>
      </c>
      <c r="U70" s="4">
        <v>241.06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213</v>
      </c>
      <c r="E71" s="4" t="s">
        <v>350</v>
      </c>
      <c r="F71" s="6">
        <v>45260</v>
      </c>
      <c r="G71" s="6">
        <v>45262</v>
      </c>
      <c r="H71" s="4">
        <v>1</v>
      </c>
      <c r="I71" s="4">
        <v>2</v>
      </c>
      <c r="J71" s="4">
        <v>2</v>
      </c>
      <c r="K71" s="4" t="s">
        <v>30</v>
      </c>
      <c r="L71" s="4">
        <v>1642.04</v>
      </c>
      <c r="M71" s="4">
        <v>1642.04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45238</v>
      </c>
      <c r="S71" s="6">
        <v>45265</v>
      </c>
      <c r="T71" s="4" t="s">
        <v>34</v>
      </c>
      <c r="U71" s="4">
        <v>1642.04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356</v>
      </c>
      <c r="F72" s="6">
        <v>45260</v>
      </c>
      <c r="G72" s="6">
        <v>45262</v>
      </c>
      <c r="H72" s="4">
        <v>1</v>
      </c>
      <c r="I72" s="4">
        <v>2</v>
      </c>
      <c r="J72" s="4">
        <v>2</v>
      </c>
      <c r="K72" s="4" t="s">
        <v>30</v>
      </c>
      <c r="L72" s="4">
        <v>786.8</v>
      </c>
      <c r="M72" s="4">
        <v>786.8</v>
      </c>
      <c r="N72" s="4" t="s">
        <v>357</v>
      </c>
      <c r="O72" s="4" t="s">
        <v>32</v>
      </c>
      <c r="P72" s="4" t="s">
        <v>33</v>
      </c>
      <c r="Q72" s="4">
        <v>0</v>
      </c>
      <c r="R72" s="7">
        <v>45238.0000115741</v>
      </c>
      <c r="S72" s="6">
        <v>45265</v>
      </c>
      <c r="T72" s="4" t="s">
        <v>34</v>
      </c>
      <c r="U72" s="4">
        <v>786.8</v>
      </c>
      <c r="V72" s="4">
        <v>0</v>
      </c>
      <c r="W72" s="4">
        <v>0</v>
      </c>
      <c r="X72" s="4" t="s">
        <v>358</v>
      </c>
      <c r="Y72" s="4" t="s">
        <v>359</v>
      </c>
    </row>
    <row r="73" s="4" customFormat="1" spans="1:25">
      <c r="A73" s="4" t="s">
        <v>360</v>
      </c>
      <c r="B73" s="4" t="s">
        <v>26</v>
      </c>
      <c r="C73" s="4" t="s">
        <v>27</v>
      </c>
      <c r="D73" s="4" t="s">
        <v>361</v>
      </c>
      <c r="E73" s="4" t="s">
        <v>362</v>
      </c>
      <c r="F73" s="6">
        <v>45260</v>
      </c>
      <c r="G73" s="6">
        <v>45262</v>
      </c>
      <c r="H73" s="4">
        <v>1</v>
      </c>
      <c r="I73" s="4">
        <v>2</v>
      </c>
      <c r="J73" s="4">
        <v>2</v>
      </c>
      <c r="K73" s="4" t="s">
        <v>30</v>
      </c>
      <c r="L73" s="4">
        <v>2949.35</v>
      </c>
      <c r="M73" s="4">
        <v>2949.35</v>
      </c>
      <c r="N73" s="4" t="s">
        <v>363</v>
      </c>
      <c r="O73" s="4" t="s">
        <v>32</v>
      </c>
      <c r="P73" s="4" t="s">
        <v>33</v>
      </c>
      <c r="Q73" s="4">
        <v>0</v>
      </c>
      <c r="R73" s="7">
        <v>45238</v>
      </c>
      <c r="S73" s="6">
        <v>45265</v>
      </c>
      <c r="T73" s="4" t="s">
        <v>34</v>
      </c>
      <c r="U73" s="4">
        <v>2949.35</v>
      </c>
      <c r="V73" s="4">
        <v>0</v>
      </c>
      <c r="W73" s="4">
        <v>0</v>
      </c>
      <c r="X73" s="4" t="s">
        <v>364</v>
      </c>
      <c r="Y73" s="4" t="s">
        <v>365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225</v>
      </c>
      <c r="E74" s="4" t="s">
        <v>102</v>
      </c>
      <c r="F74" s="6">
        <v>45259</v>
      </c>
      <c r="G74" s="6">
        <v>45262</v>
      </c>
      <c r="H74" s="4">
        <v>1</v>
      </c>
      <c r="I74" s="4">
        <v>3</v>
      </c>
      <c r="J74" s="4">
        <v>3</v>
      </c>
      <c r="K74" s="4" t="s">
        <v>30</v>
      </c>
      <c r="L74" s="4">
        <v>2327.19</v>
      </c>
      <c r="M74" s="4">
        <v>2327.19</v>
      </c>
      <c r="N74" s="4" t="s">
        <v>367</v>
      </c>
      <c r="O74" s="4" t="s">
        <v>32</v>
      </c>
      <c r="P74" s="4" t="s">
        <v>33</v>
      </c>
      <c r="Q74" s="4">
        <v>0</v>
      </c>
      <c r="R74" s="7">
        <v>45238</v>
      </c>
      <c r="S74" s="6">
        <v>45265</v>
      </c>
      <c r="T74" s="4" t="s">
        <v>34</v>
      </c>
      <c r="U74" s="4">
        <v>2327.19</v>
      </c>
      <c r="V74" s="4">
        <v>0</v>
      </c>
      <c r="W74" s="4">
        <v>0</v>
      </c>
      <c r="X74" s="4" t="s">
        <v>368</v>
      </c>
      <c r="Y74" s="4" t="s">
        <v>48</v>
      </c>
    </row>
    <row r="75" s="4" customFormat="1" spans="1:25">
      <c r="A75" s="4" t="s">
        <v>369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45259</v>
      </c>
      <c r="G75" s="6">
        <v>45262</v>
      </c>
      <c r="H75" s="4">
        <v>1</v>
      </c>
      <c r="I75" s="4">
        <v>3</v>
      </c>
      <c r="J75" s="4">
        <v>3</v>
      </c>
      <c r="K75" s="4" t="s">
        <v>30</v>
      </c>
      <c r="L75" s="4">
        <v>1631.52</v>
      </c>
      <c r="M75" s="4">
        <v>1631.52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45238.0000115741</v>
      </c>
      <c r="S75" s="6">
        <v>45265</v>
      </c>
      <c r="T75" s="4" t="s">
        <v>34</v>
      </c>
      <c r="U75" s="4">
        <v>1631.52</v>
      </c>
      <c r="V75" s="4">
        <v>0</v>
      </c>
      <c r="W75" s="4">
        <v>0</v>
      </c>
      <c r="X75" s="4" t="s">
        <v>373</v>
      </c>
      <c r="Y75" s="4" t="s">
        <v>48</v>
      </c>
    </row>
    <row r="76" s="4" customFormat="1" spans="1:25">
      <c r="A76" s="4" t="s">
        <v>374</v>
      </c>
      <c r="B76" s="4" t="s">
        <v>26</v>
      </c>
      <c r="C76" s="4" t="s">
        <v>27</v>
      </c>
      <c r="D76" s="4" t="s">
        <v>375</v>
      </c>
      <c r="E76" s="4" t="s">
        <v>376</v>
      </c>
      <c r="F76" s="6">
        <v>45260</v>
      </c>
      <c r="G76" s="6">
        <v>45262</v>
      </c>
      <c r="H76" s="4">
        <v>1</v>
      </c>
      <c r="I76" s="4">
        <v>2</v>
      </c>
      <c r="J76" s="4">
        <v>2</v>
      </c>
      <c r="K76" s="4" t="s">
        <v>30</v>
      </c>
      <c r="L76" s="4">
        <v>2522.4</v>
      </c>
      <c r="M76" s="4">
        <v>2522.4</v>
      </c>
      <c r="N76" s="4" t="s">
        <v>377</v>
      </c>
      <c r="O76" s="4" t="s">
        <v>32</v>
      </c>
      <c r="P76" s="4" t="s">
        <v>33</v>
      </c>
      <c r="Q76" s="4">
        <v>0</v>
      </c>
      <c r="R76" s="7">
        <v>45238</v>
      </c>
      <c r="S76" s="6">
        <v>45265</v>
      </c>
      <c r="T76" s="4" t="s">
        <v>34</v>
      </c>
      <c r="U76" s="4">
        <v>2522.4</v>
      </c>
      <c r="V76" s="4">
        <v>0</v>
      </c>
      <c r="W76" s="4">
        <v>0</v>
      </c>
      <c r="X76" s="4" t="s">
        <v>378</v>
      </c>
      <c r="Y76" s="4" t="s">
        <v>379</v>
      </c>
    </row>
    <row r="77" s="4" customFormat="1" spans="1:25">
      <c r="A77" s="4" t="s">
        <v>314</v>
      </c>
      <c r="B77" s="4" t="s">
        <v>26</v>
      </c>
      <c r="C77" s="4" t="s">
        <v>54</v>
      </c>
      <c r="D77" s="4" t="s">
        <v>315</v>
      </c>
      <c r="E77" s="4" t="s">
        <v>316</v>
      </c>
      <c r="F77" s="6">
        <v>45261</v>
      </c>
      <c r="G77" s="6">
        <v>45262</v>
      </c>
      <c r="H77" s="4">
        <v>2</v>
      </c>
      <c r="I77" s="4">
        <v>1</v>
      </c>
      <c r="J77" s="4">
        <v>2</v>
      </c>
      <c r="K77" s="4" t="s">
        <v>30</v>
      </c>
      <c r="L77" s="4">
        <v>-851.88</v>
      </c>
      <c r="M77" s="4">
        <v>-851.88</v>
      </c>
      <c r="N77" s="4" t="s">
        <v>317</v>
      </c>
      <c r="O77" s="4" t="s">
        <v>32</v>
      </c>
      <c r="P77" s="4" t="s">
        <v>33</v>
      </c>
      <c r="Q77" s="4">
        <v>0</v>
      </c>
      <c r="R77" s="7">
        <v>45238</v>
      </c>
      <c r="S77" s="6">
        <v>45265</v>
      </c>
      <c r="T77" s="4" t="s">
        <v>34</v>
      </c>
      <c r="U77" s="4">
        <v>-851.88</v>
      </c>
      <c r="V77" s="4">
        <v>0</v>
      </c>
      <c r="W77" s="4">
        <v>0</v>
      </c>
      <c r="X77" s="4" t="s">
        <v>318</v>
      </c>
      <c r="Y77" s="4" t="s">
        <v>48</v>
      </c>
    </row>
    <row r="78" s="4" customFormat="1" spans="1:25">
      <c r="A78" s="4" t="s">
        <v>380</v>
      </c>
      <c r="B78" s="4" t="s">
        <v>26</v>
      </c>
      <c r="C78" s="4" t="s">
        <v>27</v>
      </c>
      <c r="D78" s="4" t="s">
        <v>381</v>
      </c>
      <c r="E78" s="4" t="s">
        <v>102</v>
      </c>
      <c r="F78" s="6">
        <v>45261</v>
      </c>
      <c r="G78" s="6">
        <v>45262</v>
      </c>
      <c r="H78" s="4">
        <v>2</v>
      </c>
      <c r="I78" s="4">
        <v>1</v>
      </c>
      <c r="J78" s="4">
        <v>2</v>
      </c>
      <c r="K78" s="4" t="s">
        <v>30</v>
      </c>
      <c r="L78" s="4">
        <v>982.62</v>
      </c>
      <c r="M78" s="4">
        <v>982.62</v>
      </c>
      <c r="N78" s="4" t="s">
        <v>317</v>
      </c>
      <c r="O78" s="4" t="s">
        <v>32</v>
      </c>
      <c r="P78" s="4" t="s">
        <v>33</v>
      </c>
      <c r="Q78" s="4">
        <v>0</v>
      </c>
      <c r="R78" s="7">
        <v>45239.0000115741</v>
      </c>
      <c r="S78" s="6">
        <v>45265</v>
      </c>
      <c r="T78" s="4" t="s">
        <v>34</v>
      </c>
      <c r="U78" s="4">
        <v>982.62</v>
      </c>
      <c r="V78" s="4">
        <v>0</v>
      </c>
      <c r="W78" s="4">
        <v>0</v>
      </c>
      <c r="X78" s="4" t="s">
        <v>382</v>
      </c>
      <c r="Y78" s="4" t="s">
        <v>48</v>
      </c>
    </row>
    <row r="79" s="4" customFormat="1" spans="1:25">
      <c r="A79" s="4" t="s">
        <v>380</v>
      </c>
      <c r="B79" s="4" t="s">
        <v>26</v>
      </c>
      <c r="C79" s="4" t="s">
        <v>54</v>
      </c>
      <c r="D79" s="4" t="s">
        <v>381</v>
      </c>
      <c r="E79" s="4" t="s">
        <v>102</v>
      </c>
      <c r="F79" s="6">
        <v>45261</v>
      </c>
      <c r="G79" s="6">
        <v>45262</v>
      </c>
      <c r="H79" s="4">
        <v>2</v>
      </c>
      <c r="I79" s="4">
        <v>1</v>
      </c>
      <c r="J79" s="4">
        <v>2</v>
      </c>
      <c r="K79" s="4" t="s">
        <v>30</v>
      </c>
      <c r="L79" s="4">
        <v>-982.62</v>
      </c>
      <c r="M79" s="4">
        <v>-982.62</v>
      </c>
      <c r="N79" s="4" t="s">
        <v>317</v>
      </c>
      <c r="O79" s="4" t="s">
        <v>32</v>
      </c>
      <c r="P79" s="4" t="s">
        <v>33</v>
      </c>
      <c r="Q79" s="4">
        <v>0</v>
      </c>
      <c r="R79" s="7">
        <v>45239.0000115741</v>
      </c>
      <c r="S79" s="6">
        <v>45265</v>
      </c>
      <c r="T79" s="4" t="s">
        <v>34</v>
      </c>
      <c r="U79" s="4">
        <v>-982.62</v>
      </c>
      <c r="V79" s="4">
        <v>0</v>
      </c>
      <c r="W79" s="4">
        <v>0</v>
      </c>
      <c r="X79" s="4" t="s">
        <v>382</v>
      </c>
      <c r="Y79" s="4" t="s">
        <v>48</v>
      </c>
    </row>
    <row r="80" s="4" customFormat="1" spans="1:25">
      <c r="A80" s="4" t="s">
        <v>383</v>
      </c>
      <c r="B80" s="4" t="s">
        <v>26</v>
      </c>
      <c r="C80" s="4" t="s">
        <v>27</v>
      </c>
      <c r="D80" s="4" t="s">
        <v>384</v>
      </c>
      <c r="E80" s="4" t="s">
        <v>385</v>
      </c>
      <c r="F80" s="6">
        <v>45260</v>
      </c>
      <c r="G80" s="6">
        <v>45262</v>
      </c>
      <c r="H80" s="4">
        <v>1</v>
      </c>
      <c r="I80" s="4">
        <v>2</v>
      </c>
      <c r="J80" s="4">
        <v>2</v>
      </c>
      <c r="K80" s="4" t="s">
        <v>30</v>
      </c>
      <c r="L80" s="4">
        <v>1645.57</v>
      </c>
      <c r="M80" s="4">
        <v>1645.57</v>
      </c>
      <c r="N80" s="4" t="s">
        <v>386</v>
      </c>
      <c r="O80" s="4" t="s">
        <v>32</v>
      </c>
      <c r="P80" s="4" t="s">
        <v>33</v>
      </c>
      <c r="Q80" s="4">
        <v>0</v>
      </c>
      <c r="R80" s="7">
        <v>45239.0000115741</v>
      </c>
      <c r="S80" s="6">
        <v>45265</v>
      </c>
      <c r="T80" s="4" t="s">
        <v>34</v>
      </c>
      <c r="U80" s="4">
        <v>1645.57</v>
      </c>
      <c r="V80" s="4">
        <v>0</v>
      </c>
      <c r="W80" s="4">
        <v>0</v>
      </c>
      <c r="X80" s="4" t="s">
        <v>387</v>
      </c>
      <c r="Y80" s="4" t="s">
        <v>388</v>
      </c>
    </row>
    <row r="81" s="4" customFormat="1" spans="1:25">
      <c r="A81" s="4" t="s">
        <v>389</v>
      </c>
      <c r="B81" s="4" t="s">
        <v>26</v>
      </c>
      <c r="C81" s="4" t="s">
        <v>27</v>
      </c>
      <c r="D81" s="4" t="s">
        <v>390</v>
      </c>
      <c r="E81" s="4" t="s">
        <v>391</v>
      </c>
      <c r="F81" s="6">
        <v>45261</v>
      </c>
      <c r="G81" s="6">
        <v>45262</v>
      </c>
      <c r="H81" s="4">
        <v>1</v>
      </c>
      <c r="I81" s="4">
        <v>1</v>
      </c>
      <c r="J81" s="4">
        <v>1</v>
      </c>
      <c r="K81" s="4" t="s">
        <v>30</v>
      </c>
      <c r="L81" s="4">
        <v>235.29</v>
      </c>
      <c r="M81" s="4">
        <v>235.29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45239.0000115741</v>
      </c>
      <c r="S81" s="6">
        <v>45265</v>
      </c>
      <c r="T81" s="4" t="s">
        <v>34</v>
      </c>
      <c r="U81" s="4">
        <v>235.29</v>
      </c>
      <c r="V81" s="4">
        <v>0</v>
      </c>
      <c r="W81" s="4">
        <v>0</v>
      </c>
      <c r="X81" s="4" t="s">
        <v>393</v>
      </c>
      <c r="Y81" s="4" t="s">
        <v>48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45260</v>
      </c>
      <c r="G82" s="6">
        <v>45262</v>
      </c>
      <c r="H82" s="4">
        <v>1</v>
      </c>
      <c r="I82" s="4">
        <v>2</v>
      </c>
      <c r="J82" s="4">
        <v>2</v>
      </c>
      <c r="K82" s="4" t="s">
        <v>30</v>
      </c>
      <c r="L82" s="4">
        <v>2190.3</v>
      </c>
      <c r="M82" s="4">
        <v>2190.3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45239</v>
      </c>
      <c r="S82" s="6">
        <v>45265</v>
      </c>
      <c r="T82" s="4" t="s">
        <v>34</v>
      </c>
      <c r="U82" s="4">
        <v>2190.3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45258</v>
      </c>
      <c r="G83" s="6">
        <v>45262</v>
      </c>
      <c r="H83" s="4">
        <v>1</v>
      </c>
      <c r="I83" s="4">
        <v>4</v>
      </c>
      <c r="J83" s="4">
        <v>4</v>
      </c>
      <c r="K83" s="4" t="s">
        <v>30</v>
      </c>
      <c r="L83" s="4">
        <v>3207.49</v>
      </c>
      <c r="M83" s="4">
        <v>3207.49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45239</v>
      </c>
      <c r="S83" s="6">
        <v>45265</v>
      </c>
      <c r="T83" s="4" t="s">
        <v>34</v>
      </c>
      <c r="U83" s="4">
        <v>3207.49</v>
      </c>
      <c r="V83" s="4">
        <v>0</v>
      </c>
      <c r="W83" s="4">
        <v>0</v>
      </c>
      <c r="X83" s="4" t="s">
        <v>404</v>
      </c>
      <c r="Y83" s="4" t="s">
        <v>48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45261</v>
      </c>
      <c r="G84" s="6">
        <v>45262</v>
      </c>
      <c r="H84" s="4">
        <v>1</v>
      </c>
      <c r="I84" s="4">
        <v>1</v>
      </c>
      <c r="J84" s="4">
        <v>1</v>
      </c>
      <c r="K84" s="4" t="s">
        <v>30</v>
      </c>
      <c r="L84" s="4">
        <v>508.29</v>
      </c>
      <c r="M84" s="4">
        <v>508.29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45239.0000115741</v>
      </c>
      <c r="S84" s="6">
        <v>45265</v>
      </c>
      <c r="T84" s="4" t="s">
        <v>34</v>
      </c>
      <c r="U84" s="4">
        <v>508.29</v>
      </c>
      <c r="V84" s="4">
        <v>0</v>
      </c>
      <c r="W84" s="4">
        <v>0</v>
      </c>
      <c r="X84" s="4" t="s">
        <v>409</v>
      </c>
      <c r="Y84" s="4" t="s">
        <v>48</v>
      </c>
    </row>
    <row r="85" s="4" customFormat="1" spans="1:25">
      <c r="A85" s="4" t="s">
        <v>405</v>
      </c>
      <c r="B85" s="4" t="s">
        <v>26</v>
      </c>
      <c r="C85" s="4" t="s">
        <v>54</v>
      </c>
      <c r="D85" s="4" t="s">
        <v>406</v>
      </c>
      <c r="E85" s="4" t="s">
        <v>407</v>
      </c>
      <c r="F85" s="6">
        <v>45261</v>
      </c>
      <c r="G85" s="6">
        <v>45262</v>
      </c>
      <c r="H85" s="4">
        <v>1</v>
      </c>
      <c r="I85" s="4">
        <v>1</v>
      </c>
      <c r="J85" s="4">
        <v>1</v>
      </c>
      <c r="K85" s="4" t="s">
        <v>30</v>
      </c>
      <c r="L85" s="4">
        <v>-508.29</v>
      </c>
      <c r="M85" s="4">
        <v>-508.29</v>
      </c>
      <c r="N85" s="4" t="s">
        <v>408</v>
      </c>
      <c r="O85" s="4" t="s">
        <v>32</v>
      </c>
      <c r="P85" s="4" t="s">
        <v>33</v>
      </c>
      <c r="Q85" s="4">
        <v>0</v>
      </c>
      <c r="R85" s="7">
        <v>45239.0000115741</v>
      </c>
      <c r="S85" s="6">
        <v>45265</v>
      </c>
      <c r="T85" s="4" t="s">
        <v>34</v>
      </c>
      <c r="U85" s="4">
        <v>-508.29</v>
      </c>
      <c r="V85" s="4">
        <v>0</v>
      </c>
      <c r="W85" s="4">
        <v>0</v>
      </c>
      <c r="X85" s="4" t="s">
        <v>409</v>
      </c>
      <c r="Y85" s="4" t="s">
        <v>48</v>
      </c>
    </row>
    <row r="86" s="4" customFormat="1" spans="1:25">
      <c r="A86" s="4" t="s">
        <v>410</v>
      </c>
      <c r="B86" s="4" t="s">
        <v>26</v>
      </c>
      <c r="C86" s="4" t="s">
        <v>27</v>
      </c>
      <c r="D86" s="4" t="s">
        <v>411</v>
      </c>
      <c r="E86" s="4" t="s">
        <v>412</v>
      </c>
      <c r="F86" s="6">
        <v>45261</v>
      </c>
      <c r="G86" s="6">
        <v>45262</v>
      </c>
      <c r="H86" s="4">
        <v>1</v>
      </c>
      <c r="I86" s="4">
        <v>1</v>
      </c>
      <c r="J86" s="4">
        <v>1</v>
      </c>
      <c r="K86" s="4" t="s">
        <v>30</v>
      </c>
      <c r="L86" s="4">
        <v>502.05</v>
      </c>
      <c r="M86" s="4">
        <v>502.05</v>
      </c>
      <c r="N86" s="4" t="s">
        <v>413</v>
      </c>
      <c r="O86" s="4" t="s">
        <v>32</v>
      </c>
      <c r="P86" s="4" t="s">
        <v>33</v>
      </c>
      <c r="Q86" s="4">
        <v>0</v>
      </c>
      <c r="R86" s="7">
        <v>45239.0000115741</v>
      </c>
      <c r="S86" s="6">
        <v>45265</v>
      </c>
      <c r="T86" s="4" t="s">
        <v>34</v>
      </c>
      <c r="U86" s="4">
        <v>502.05</v>
      </c>
      <c r="V86" s="4">
        <v>0</v>
      </c>
      <c r="W86" s="4">
        <v>0</v>
      </c>
      <c r="X86" s="4" t="s">
        <v>414</v>
      </c>
      <c r="Y86" s="4" t="s">
        <v>48</v>
      </c>
    </row>
    <row r="87" s="4" customFormat="1" spans="1:25">
      <c r="A87" s="4" t="s">
        <v>415</v>
      </c>
      <c r="B87" s="4" t="s">
        <v>26</v>
      </c>
      <c r="C87" s="4" t="s">
        <v>27</v>
      </c>
      <c r="D87" s="4" t="s">
        <v>416</v>
      </c>
      <c r="E87" s="4" t="s">
        <v>417</v>
      </c>
      <c r="F87" s="6">
        <v>45261</v>
      </c>
      <c r="G87" s="6">
        <v>45262</v>
      </c>
      <c r="H87" s="4">
        <v>1</v>
      </c>
      <c r="I87" s="4">
        <v>1</v>
      </c>
      <c r="J87" s="4">
        <v>1</v>
      </c>
      <c r="K87" s="4" t="s">
        <v>30</v>
      </c>
      <c r="L87" s="4">
        <v>556.87</v>
      </c>
      <c r="M87" s="4">
        <v>556.87</v>
      </c>
      <c r="N87" s="4" t="s">
        <v>418</v>
      </c>
      <c r="O87" s="4" t="s">
        <v>32</v>
      </c>
      <c r="P87" s="4" t="s">
        <v>33</v>
      </c>
      <c r="Q87" s="4">
        <v>0</v>
      </c>
      <c r="R87" s="7">
        <v>45240</v>
      </c>
      <c r="S87" s="6">
        <v>45265</v>
      </c>
      <c r="T87" s="4" t="s">
        <v>34</v>
      </c>
      <c r="U87" s="4">
        <v>556.87</v>
      </c>
      <c r="V87" s="4">
        <v>0</v>
      </c>
      <c r="W87" s="4">
        <v>0</v>
      </c>
      <c r="X87" s="4" t="s">
        <v>419</v>
      </c>
      <c r="Y87" s="4" t="s">
        <v>420</v>
      </c>
    </row>
    <row r="88" s="4" customFormat="1" spans="1:25">
      <c r="A88" s="4" t="s">
        <v>421</v>
      </c>
      <c r="B88" s="4" t="s">
        <v>26</v>
      </c>
      <c r="C88" s="4" t="s">
        <v>27</v>
      </c>
      <c r="D88" s="4" t="s">
        <v>422</v>
      </c>
      <c r="E88" s="4" t="s">
        <v>423</v>
      </c>
      <c r="F88" s="6">
        <v>45257</v>
      </c>
      <c r="G88" s="6">
        <v>45262</v>
      </c>
      <c r="H88" s="4">
        <v>1</v>
      </c>
      <c r="I88" s="4">
        <v>5</v>
      </c>
      <c r="J88" s="4">
        <v>5</v>
      </c>
      <c r="K88" s="4" t="s">
        <v>30</v>
      </c>
      <c r="L88" s="4">
        <v>8943.45</v>
      </c>
      <c r="M88" s="4">
        <v>8943.45</v>
      </c>
      <c r="N88" s="4" t="s">
        <v>424</v>
      </c>
      <c r="O88" s="4" t="s">
        <v>32</v>
      </c>
      <c r="P88" s="4" t="s">
        <v>33</v>
      </c>
      <c r="Q88" s="4">
        <v>0</v>
      </c>
      <c r="R88" s="7">
        <v>45240</v>
      </c>
      <c r="S88" s="6">
        <v>45265</v>
      </c>
      <c r="T88" s="4" t="s">
        <v>34</v>
      </c>
      <c r="U88" s="4">
        <v>8943.45</v>
      </c>
      <c r="V88" s="4">
        <v>0</v>
      </c>
      <c r="W88" s="4">
        <v>0</v>
      </c>
      <c r="X88" s="4" t="s">
        <v>425</v>
      </c>
      <c r="Y88" s="4" t="s">
        <v>48</v>
      </c>
    </row>
    <row r="89" s="4" customFormat="1" spans="1:25">
      <c r="A89" s="4" t="s">
        <v>237</v>
      </c>
      <c r="B89" s="4" t="s">
        <v>26</v>
      </c>
      <c r="C89" s="4" t="s">
        <v>54</v>
      </c>
      <c r="D89" s="4" t="s">
        <v>238</v>
      </c>
      <c r="E89" s="4" t="s">
        <v>239</v>
      </c>
      <c r="F89" s="6">
        <v>45261</v>
      </c>
      <c r="G89" s="6">
        <v>45262</v>
      </c>
      <c r="H89" s="4">
        <v>1</v>
      </c>
      <c r="I89" s="4">
        <v>1</v>
      </c>
      <c r="J89" s="4">
        <v>1</v>
      </c>
      <c r="K89" s="4" t="s">
        <v>30</v>
      </c>
      <c r="L89" s="4">
        <v>-470.6</v>
      </c>
      <c r="M89" s="4">
        <v>-470.6</v>
      </c>
      <c r="N89" s="4" t="s">
        <v>240</v>
      </c>
      <c r="O89" s="4" t="s">
        <v>32</v>
      </c>
      <c r="P89" s="4" t="s">
        <v>33</v>
      </c>
      <c r="Q89" s="4">
        <v>0</v>
      </c>
      <c r="R89" s="7">
        <v>45235.0000115741</v>
      </c>
      <c r="S89" s="6">
        <v>45265</v>
      </c>
      <c r="T89" s="4" t="s">
        <v>34</v>
      </c>
      <c r="U89" s="4">
        <v>-470.6</v>
      </c>
      <c r="V89" s="4">
        <v>0</v>
      </c>
      <c r="W89" s="4">
        <v>0</v>
      </c>
      <c r="X89" s="4" t="s">
        <v>241</v>
      </c>
      <c r="Y89" s="4" t="s">
        <v>242</v>
      </c>
    </row>
    <row r="90" s="4" customFormat="1" spans="1:25">
      <c r="A90" s="4" t="s">
        <v>426</v>
      </c>
      <c r="B90" s="4" t="s">
        <v>26</v>
      </c>
      <c r="C90" s="4" t="s">
        <v>27</v>
      </c>
      <c r="D90" s="4" t="s">
        <v>427</v>
      </c>
      <c r="E90" s="4" t="s">
        <v>412</v>
      </c>
      <c r="F90" s="6">
        <v>45260</v>
      </c>
      <c r="G90" s="6">
        <v>45262</v>
      </c>
      <c r="H90" s="4">
        <v>1</v>
      </c>
      <c r="I90" s="4">
        <v>2</v>
      </c>
      <c r="J90" s="4">
        <v>2</v>
      </c>
      <c r="K90" s="4" t="s">
        <v>30</v>
      </c>
      <c r="L90" s="4">
        <v>1987.5</v>
      </c>
      <c r="M90" s="4">
        <v>1987.5</v>
      </c>
      <c r="N90" s="4" t="s">
        <v>428</v>
      </c>
      <c r="O90" s="4" t="s">
        <v>32</v>
      </c>
      <c r="P90" s="4" t="s">
        <v>33</v>
      </c>
      <c r="Q90" s="4">
        <v>0</v>
      </c>
      <c r="R90" s="7">
        <v>45240</v>
      </c>
      <c r="S90" s="6">
        <v>45265</v>
      </c>
      <c r="T90" s="4" t="s">
        <v>34</v>
      </c>
      <c r="U90" s="4">
        <v>1987.5</v>
      </c>
      <c r="V90" s="4">
        <v>0</v>
      </c>
      <c r="W90" s="4">
        <v>0</v>
      </c>
      <c r="X90" s="4" t="s">
        <v>429</v>
      </c>
      <c r="Y90" s="4" t="s">
        <v>430</v>
      </c>
    </row>
    <row r="91" s="4" customFormat="1" spans="1:25">
      <c r="A91" s="4" t="s">
        <v>431</v>
      </c>
      <c r="B91" s="4" t="s">
        <v>26</v>
      </c>
      <c r="C91" s="4" t="s">
        <v>27</v>
      </c>
      <c r="D91" s="4" t="s">
        <v>432</v>
      </c>
      <c r="E91" s="4" t="s">
        <v>288</v>
      </c>
      <c r="F91" s="6">
        <v>45261</v>
      </c>
      <c r="G91" s="6">
        <v>45262</v>
      </c>
      <c r="H91" s="4">
        <v>1</v>
      </c>
      <c r="I91" s="4">
        <v>1</v>
      </c>
      <c r="J91" s="4">
        <v>1</v>
      </c>
      <c r="K91" s="4" t="s">
        <v>30</v>
      </c>
      <c r="L91" s="4">
        <v>761.68</v>
      </c>
      <c r="M91" s="4">
        <v>761.68</v>
      </c>
      <c r="N91" s="4" t="s">
        <v>433</v>
      </c>
      <c r="O91" s="4" t="s">
        <v>32</v>
      </c>
      <c r="P91" s="4" t="s">
        <v>33</v>
      </c>
      <c r="Q91" s="4">
        <v>0</v>
      </c>
      <c r="R91" s="7">
        <v>45240.0000115741</v>
      </c>
      <c r="S91" s="6">
        <v>45265</v>
      </c>
      <c r="T91" s="4" t="s">
        <v>34</v>
      </c>
      <c r="U91" s="4">
        <v>761.68</v>
      </c>
      <c r="V91" s="4">
        <v>0</v>
      </c>
      <c r="W91" s="4">
        <v>0</v>
      </c>
      <c r="X91" s="4" t="s">
        <v>434</v>
      </c>
      <c r="Y91" s="4" t="s">
        <v>48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436</v>
      </c>
      <c r="E92" s="4" t="s">
        <v>437</v>
      </c>
      <c r="F92" s="6">
        <v>45261</v>
      </c>
      <c r="G92" s="6">
        <v>45262</v>
      </c>
      <c r="H92" s="4">
        <v>1</v>
      </c>
      <c r="I92" s="4">
        <v>1</v>
      </c>
      <c r="J92" s="4">
        <v>1</v>
      </c>
      <c r="K92" s="4" t="s">
        <v>30</v>
      </c>
      <c r="L92" s="4">
        <v>1690.6</v>
      </c>
      <c r="M92" s="4">
        <v>1690.6</v>
      </c>
      <c r="N92" s="4" t="s">
        <v>438</v>
      </c>
      <c r="O92" s="4" t="s">
        <v>32</v>
      </c>
      <c r="P92" s="4" t="s">
        <v>33</v>
      </c>
      <c r="Q92" s="4">
        <v>0</v>
      </c>
      <c r="R92" s="7">
        <v>45241.0000115741</v>
      </c>
      <c r="S92" s="6">
        <v>45265</v>
      </c>
      <c r="T92" s="4" t="s">
        <v>34</v>
      </c>
      <c r="U92" s="4">
        <v>1690.6</v>
      </c>
      <c r="V92" s="4">
        <v>0</v>
      </c>
      <c r="W92" s="4">
        <v>0</v>
      </c>
      <c r="X92" s="4" t="s">
        <v>439</v>
      </c>
      <c r="Y92" s="4" t="s">
        <v>48</v>
      </c>
    </row>
    <row r="93" s="4" customFormat="1" spans="1:25">
      <c r="A93" s="4" t="s">
        <v>374</v>
      </c>
      <c r="B93" s="4" t="s">
        <v>26</v>
      </c>
      <c r="C93" s="4" t="s">
        <v>54</v>
      </c>
      <c r="D93" s="4" t="s">
        <v>375</v>
      </c>
      <c r="E93" s="4" t="s">
        <v>376</v>
      </c>
      <c r="F93" s="6">
        <v>45260</v>
      </c>
      <c r="G93" s="6">
        <v>45262</v>
      </c>
      <c r="H93" s="4">
        <v>1</v>
      </c>
      <c r="I93" s="4">
        <v>2</v>
      </c>
      <c r="J93" s="4">
        <v>2</v>
      </c>
      <c r="K93" s="4" t="s">
        <v>30</v>
      </c>
      <c r="L93" s="4">
        <v>-2522.4</v>
      </c>
      <c r="M93" s="4">
        <v>-2522.4</v>
      </c>
      <c r="N93" s="4" t="s">
        <v>377</v>
      </c>
      <c r="O93" s="4" t="s">
        <v>32</v>
      </c>
      <c r="P93" s="4" t="s">
        <v>33</v>
      </c>
      <c r="Q93" s="4">
        <v>0</v>
      </c>
      <c r="R93" s="7">
        <v>45238</v>
      </c>
      <c r="S93" s="6">
        <v>45265</v>
      </c>
      <c r="T93" s="4" t="s">
        <v>34</v>
      </c>
      <c r="U93" s="4">
        <v>-2522.4</v>
      </c>
      <c r="V93" s="4">
        <v>0</v>
      </c>
      <c r="W93" s="4">
        <v>0</v>
      </c>
      <c r="X93" s="4" t="s">
        <v>378</v>
      </c>
      <c r="Y93" s="4" t="s">
        <v>379</v>
      </c>
    </row>
    <row r="94" s="4" customFormat="1" spans="1:25">
      <c r="A94" s="4" t="s">
        <v>440</v>
      </c>
      <c r="B94" s="4" t="s">
        <v>26</v>
      </c>
      <c r="C94" s="4" t="s">
        <v>27</v>
      </c>
      <c r="D94" s="4" t="s">
        <v>375</v>
      </c>
      <c r="E94" s="4" t="s">
        <v>376</v>
      </c>
      <c r="F94" s="6">
        <v>45260</v>
      </c>
      <c r="G94" s="6">
        <v>45262</v>
      </c>
      <c r="H94" s="4">
        <v>1</v>
      </c>
      <c r="I94" s="4">
        <v>2</v>
      </c>
      <c r="J94" s="4">
        <v>2</v>
      </c>
      <c r="K94" s="4" t="s">
        <v>30</v>
      </c>
      <c r="L94" s="4">
        <v>2517.27</v>
      </c>
      <c r="M94" s="4">
        <v>2517.27</v>
      </c>
      <c r="N94" s="4" t="s">
        <v>377</v>
      </c>
      <c r="O94" s="4" t="s">
        <v>32</v>
      </c>
      <c r="P94" s="4" t="s">
        <v>33</v>
      </c>
      <c r="Q94" s="4">
        <v>0</v>
      </c>
      <c r="R94" s="7">
        <v>45241.0000115741</v>
      </c>
      <c r="S94" s="6">
        <v>45265</v>
      </c>
      <c r="T94" s="4" t="s">
        <v>34</v>
      </c>
      <c r="U94" s="4">
        <v>2517.27</v>
      </c>
      <c r="V94" s="4">
        <v>0</v>
      </c>
      <c r="W94" s="4">
        <v>0</v>
      </c>
      <c r="X94" s="4" t="s">
        <v>441</v>
      </c>
      <c r="Y94" s="4" t="s">
        <v>442</v>
      </c>
    </row>
    <row r="95" s="4" customFormat="1" spans="1:25">
      <c r="A95" s="4" t="s">
        <v>443</v>
      </c>
      <c r="B95" s="4" t="s">
        <v>26</v>
      </c>
      <c r="C95" s="4" t="s">
        <v>27</v>
      </c>
      <c r="D95" s="4" t="s">
        <v>444</v>
      </c>
      <c r="E95" s="4" t="s">
        <v>445</v>
      </c>
      <c r="F95" s="6">
        <v>45261</v>
      </c>
      <c r="G95" s="6">
        <v>45262</v>
      </c>
      <c r="H95" s="4">
        <v>1</v>
      </c>
      <c r="I95" s="4">
        <v>1</v>
      </c>
      <c r="J95" s="4">
        <v>1</v>
      </c>
      <c r="K95" s="4" t="s">
        <v>30</v>
      </c>
      <c r="L95" s="4">
        <v>427.58</v>
      </c>
      <c r="M95" s="4">
        <v>427.58</v>
      </c>
      <c r="N95" s="4" t="s">
        <v>446</v>
      </c>
      <c r="O95" s="4" t="s">
        <v>32</v>
      </c>
      <c r="P95" s="4" t="s">
        <v>33</v>
      </c>
      <c r="Q95" s="4">
        <v>0</v>
      </c>
      <c r="R95" s="7">
        <v>45241.0000115741</v>
      </c>
      <c r="S95" s="6">
        <v>45265</v>
      </c>
      <c r="T95" s="4" t="s">
        <v>34</v>
      </c>
      <c r="U95" s="4">
        <v>427.58</v>
      </c>
      <c r="V95" s="4">
        <v>0</v>
      </c>
      <c r="W95" s="4">
        <v>0</v>
      </c>
      <c r="X95" s="4" t="s">
        <v>447</v>
      </c>
      <c r="Y95" s="4" t="s">
        <v>448</v>
      </c>
    </row>
    <row r="96" s="4" customFormat="1" spans="1:25">
      <c r="A96" s="4" t="s">
        <v>449</v>
      </c>
      <c r="B96" s="4" t="s">
        <v>26</v>
      </c>
      <c r="C96" s="4" t="s">
        <v>27</v>
      </c>
      <c r="D96" s="4" t="s">
        <v>450</v>
      </c>
      <c r="E96" s="4" t="s">
        <v>451</v>
      </c>
      <c r="F96" s="6">
        <v>45260</v>
      </c>
      <c r="G96" s="6">
        <v>45262</v>
      </c>
      <c r="H96" s="4">
        <v>1</v>
      </c>
      <c r="I96" s="4">
        <v>2</v>
      </c>
      <c r="J96" s="4">
        <v>2</v>
      </c>
      <c r="K96" s="4" t="s">
        <v>30</v>
      </c>
      <c r="L96" s="4">
        <v>710.84</v>
      </c>
      <c r="M96" s="4">
        <v>710.84</v>
      </c>
      <c r="N96" s="4" t="s">
        <v>452</v>
      </c>
      <c r="O96" s="4" t="s">
        <v>32</v>
      </c>
      <c r="P96" s="4" t="s">
        <v>33</v>
      </c>
      <c r="Q96" s="4">
        <v>0</v>
      </c>
      <c r="R96" s="7">
        <v>45241</v>
      </c>
      <c r="S96" s="6">
        <v>45265</v>
      </c>
      <c r="T96" s="4" t="s">
        <v>34</v>
      </c>
      <c r="U96" s="4">
        <v>710.84</v>
      </c>
      <c r="V96" s="4">
        <v>0</v>
      </c>
      <c r="W96" s="4">
        <v>0</v>
      </c>
      <c r="X96" s="4" t="s">
        <v>453</v>
      </c>
      <c r="Y96" s="4" t="s">
        <v>454</v>
      </c>
    </row>
    <row r="97" s="4" customFormat="1" spans="1:25">
      <c r="A97" s="4" t="s">
        <v>455</v>
      </c>
      <c r="B97" s="4" t="s">
        <v>26</v>
      </c>
      <c r="C97" s="4" t="s">
        <v>27</v>
      </c>
      <c r="D97" s="4" t="s">
        <v>456</v>
      </c>
      <c r="E97" s="4" t="s">
        <v>457</v>
      </c>
      <c r="F97" s="6">
        <v>45261</v>
      </c>
      <c r="G97" s="6">
        <v>45262</v>
      </c>
      <c r="H97" s="4">
        <v>1</v>
      </c>
      <c r="I97" s="4">
        <v>1</v>
      </c>
      <c r="J97" s="4">
        <v>1</v>
      </c>
      <c r="K97" s="4" t="s">
        <v>30</v>
      </c>
      <c r="L97" s="4">
        <v>223.53</v>
      </c>
      <c r="M97" s="4">
        <v>223.53</v>
      </c>
      <c r="N97" s="4" t="s">
        <v>458</v>
      </c>
      <c r="O97" s="4" t="s">
        <v>32</v>
      </c>
      <c r="P97" s="4" t="s">
        <v>33</v>
      </c>
      <c r="Q97" s="4">
        <v>0</v>
      </c>
      <c r="R97" s="7">
        <v>45241.0000115741</v>
      </c>
      <c r="S97" s="6">
        <v>45265</v>
      </c>
      <c r="T97" s="4" t="s">
        <v>34</v>
      </c>
      <c r="U97" s="4">
        <v>223.53</v>
      </c>
      <c r="V97" s="4">
        <v>0</v>
      </c>
      <c r="W97" s="4">
        <v>0</v>
      </c>
      <c r="X97" s="4" t="s">
        <v>459</v>
      </c>
      <c r="Y97" s="4" t="s">
        <v>460</v>
      </c>
    </row>
    <row r="98" s="4" customFormat="1" spans="1:25">
      <c r="A98" s="4" t="s">
        <v>461</v>
      </c>
      <c r="B98" s="4" t="s">
        <v>26</v>
      </c>
      <c r="C98" s="4" t="s">
        <v>27</v>
      </c>
      <c r="D98" s="4" t="s">
        <v>462</v>
      </c>
      <c r="E98" s="4" t="s">
        <v>463</v>
      </c>
      <c r="F98" s="6">
        <v>45261</v>
      </c>
      <c r="G98" s="6">
        <v>45262</v>
      </c>
      <c r="H98" s="4">
        <v>1</v>
      </c>
      <c r="I98" s="4">
        <v>1</v>
      </c>
      <c r="J98" s="4">
        <v>1</v>
      </c>
      <c r="K98" s="4" t="s">
        <v>30</v>
      </c>
      <c r="L98" s="4">
        <v>470.07</v>
      </c>
      <c r="M98" s="4">
        <v>470.07</v>
      </c>
      <c r="N98" s="4" t="s">
        <v>464</v>
      </c>
      <c r="O98" s="4" t="s">
        <v>32</v>
      </c>
      <c r="P98" s="4" t="s">
        <v>33</v>
      </c>
      <c r="Q98" s="4">
        <v>0</v>
      </c>
      <c r="R98" s="7">
        <v>45241</v>
      </c>
      <c r="S98" s="6">
        <v>45265</v>
      </c>
      <c r="T98" s="4" t="s">
        <v>34</v>
      </c>
      <c r="U98" s="4">
        <v>470.07</v>
      </c>
      <c r="V98" s="4">
        <v>0</v>
      </c>
      <c r="W98" s="4">
        <v>0</v>
      </c>
      <c r="X98" s="4" t="s">
        <v>465</v>
      </c>
      <c r="Y98" s="4" t="s">
        <v>466</v>
      </c>
    </row>
    <row r="99" s="4" customFormat="1" spans="1:25">
      <c r="A99" s="4" t="s">
        <v>467</v>
      </c>
      <c r="B99" s="4" t="s">
        <v>26</v>
      </c>
      <c r="C99" s="4" t="s">
        <v>27</v>
      </c>
      <c r="D99" s="4" t="s">
        <v>468</v>
      </c>
      <c r="E99" s="4" t="s">
        <v>469</v>
      </c>
      <c r="F99" s="6">
        <v>45255</v>
      </c>
      <c r="G99" s="6">
        <v>45262</v>
      </c>
      <c r="H99" s="4">
        <v>1</v>
      </c>
      <c r="I99" s="4">
        <v>7</v>
      </c>
      <c r="J99" s="4">
        <v>7</v>
      </c>
      <c r="K99" s="4" t="s">
        <v>30</v>
      </c>
      <c r="L99" s="4">
        <v>1473.72</v>
      </c>
      <c r="M99" s="4">
        <v>1473.72</v>
      </c>
      <c r="N99" s="4" t="s">
        <v>470</v>
      </c>
      <c r="O99" s="4" t="s">
        <v>32</v>
      </c>
      <c r="P99" s="4" t="s">
        <v>33</v>
      </c>
      <c r="Q99" s="4">
        <v>0</v>
      </c>
      <c r="R99" s="7">
        <v>45242</v>
      </c>
      <c r="S99" s="6">
        <v>45265</v>
      </c>
      <c r="T99" s="4" t="s">
        <v>34</v>
      </c>
      <c r="U99" s="4">
        <v>1473.72</v>
      </c>
      <c r="V99" s="4">
        <v>0</v>
      </c>
      <c r="W99" s="4">
        <v>0</v>
      </c>
      <c r="X99" s="4" t="s">
        <v>471</v>
      </c>
      <c r="Y99" s="4" t="s">
        <v>472</v>
      </c>
    </row>
    <row r="100" s="4" customFormat="1" spans="1:25">
      <c r="A100" s="4" t="s">
        <v>473</v>
      </c>
      <c r="B100" s="4" t="s">
        <v>26</v>
      </c>
      <c r="C100" s="4" t="s">
        <v>27</v>
      </c>
      <c r="D100" s="4" t="s">
        <v>474</v>
      </c>
      <c r="E100" s="4" t="s">
        <v>475</v>
      </c>
      <c r="F100" s="6">
        <v>45261</v>
      </c>
      <c r="G100" s="6">
        <v>45262</v>
      </c>
      <c r="H100" s="4">
        <v>1</v>
      </c>
      <c r="I100" s="4">
        <v>1</v>
      </c>
      <c r="J100" s="4">
        <v>1</v>
      </c>
      <c r="K100" s="4" t="s">
        <v>30</v>
      </c>
      <c r="L100" s="4">
        <v>465.02</v>
      </c>
      <c r="M100" s="4">
        <v>465.02</v>
      </c>
      <c r="N100" s="4" t="s">
        <v>476</v>
      </c>
      <c r="O100" s="4" t="s">
        <v>32</v>
      </c>
      <c r="P100" s="4" t="s">
        <v>33</v>
      </c>
      <c r="Q100" s="4">
        <v>0</v>
      </c>
      <c r="R100" s="7">
        <v>45242</v>
      </c>
      <c r="S100" s="6">
        <v>45265</v>
      </c>
      <c r="T100" s="4" t="s">
        <v>34</v>
      </c>
      <c r="U100" s="4">
        <v>465.02</v>
      </c>
      <c r="V100" s="4">
        <v>0</v>
      </c>
      <c r="W100" s="4">
        <v>0</v>
      </c>
      <c r="X100" s="4" t="s">
        <v>477</v>
      </c>
      <c r="Y100" s="4" t="s">
        <v>48</v>
      </c>
    </row>
    <row r="101" s="4" customFormat="1" spans="1:25">
      <c r="A101" s="4" t="s">
        <v>478</v>
      </c>
      <c r="B101" s="4" t="s">
        <v>26</v>
      </c>
      <c r="C101" s="4" t="s">
        <v>27</v>
      </c>
      <c r="D101" s="4" t="s">
        <v>225</v>
      </c>
      <c r="E101" s="4" t="s">
        <v>102</v>
      </c>
      <c r="F101" s="6">
        <v>45261</v>
      </c>
      <c r="G101" s="6">
        <v>45262</v>
      </c>
      <c r="H101" s="4">
        <v>1</v>
      </c>
      <c r="I101" s="4">
        <v>1</v>
      </c>
      <c r="J101" s="4">
        <v>1</v>
      </c>
      <c r="K101" s="4" t="s">
        <v>30</v>
      </c>
      <c r="L101" s="4">
        <v>779.76</v>
      </c>
      <c r="M101" s="4">
        <v>779.76</v>
      </c>
      <c r="N101" s="4" t="s">
        <v>479</v>
      </c>
      <c r="O101" s="4" t="s">
        <v>32</v>
      </c>
      <c r="P101" s="4" t="s">
        <v>33</v>
      </c>
      <c r="Q101" s="4">
        <v>0</v>
      </c>
      <c r="R101" s="7">
        <v>45189</v>
      </c>
      <c r="S101" s="6">
        <v>45265</v>
      </c>
      <c r="T101" s="4" t="s">
        <v>34</v>
      </c>
      <c r="U101" s="4">
        <v>779.76</v>
      </c>
      <c r="V101" s="4">
        <v>0</v>
      </c>
      <c r="W101" s="4">
        <v>0</v>
      </c>
      <c r="X101" s="4" t="s">
        <v>480</v>
      </c>
      <c r="Y101" s="4" t="s">
        <v>48</v>
      </c>
    </row>
    <row r="102" s="4" customFormat="1" spans="1:25">
      <c r="A102" s="4" t="s">
        <v>481</v>
      </c>
      <c r="B102" s="4" t="s">
        <v>26</v>
      </c>
      <c r="C102" s="4" t="s">
        <v>27</v>
      </c>
      <c r="D102" s="4" t="s">
        <v>482</v>
      </c>
      <c r="E102" s="4" t="s">
        <v>483</v>
      </c>
      <c r="F102" s="6">
        <v>45260</v>
      </c>
      <c r="G102" s="6">
        <v>45262</v>
      </c>
      <c r="H102" s="4">
        <v>1</v>
      </c>
      <c r="I102" s="4">
        <v>2</v>
      </c>
      <c r="J102" s="4">
        <v>2</v>
      </c>
      <c r="K102" s="4" t="s">
        <v>30</v>
      </c>
      <c r="L102" s="4">
        <v>1460.9</v>
      </c>
      <c r="M102" s="4">
        <v>1460.9</v>
      </c>
      <c r="N102" s="4" t="s">
        <v>484</v>
      </c>
      <c r="O102" s="4" t="s">
        <v>32</v>
      </c>
      <c r="P102" s="4" t="s">
        <v>33</v>
      </c>
      <c r="Q102" s="4">
        <v>0</v>
      </c>
      <c r="R102" s="7">
        <v>45242.0000115741</v>
      </c>
      <c r="S102" s="6">
        <v>45265</v>
      </c>
      <c r="T102" s="4" t="s">
        <v>34</v>
      </c>
      <c r="U102" s="4">
        <v>1460.9</v>
      </c>
      <c r="V102" s="4">
        <v>0</v>
      </c>
      <c r="W102" s="4">
        <v>0</v>
      </c>
      <c r="X102" s="4" t="s">
        <v>485</v>
      </c>
      <c r="Y102" s="4" t="s">
        <v>486</v>
      </c>
    </row>
    <row r="103" s="4" customFormat="1" spans="1:25">
      <c r="A103" s="4" t="s">
        <v>487</v>
      </c>
      <c r="B103" s="4" t="s">
        <v>26</v>
      </c>
      <c r="C103" s="4" t="s">
        <v>27</v>
      </c>
      <c r="D103" s="4" t="s">
        <v>488</v>
      </c>
      <c r="E103" s="4" t="s">
        <v>489</v>
      </c>
      <c r="F103" s="6">
        <v>45261</v>
      </c>
      <c r="G103" s="6">
        <v>45262</v>
      </c>
      <c r="H103" s="4">
        <v>1</v>
      </c>
      <c r="I103" s="4">
        <v>1</v>
      </c>
      <c r="J103" s="4">
        <v>1</v>
      </c>
      <c r="K103" s="4" t="s">
        <v>30</v>
      </c>
      <c r="L103" s="4">
        <v>1591.64</v>
      </c>
      <c r="M103" s="4">
        <v>1591.64</v>
      </c>
      <c r="N103" s="4" t="s">
        <v>490</v>
      </c>
      <c r="O103" s="4" t="s">
        <v>32</v>
      </c>
      <c r="P103" s="4" t="s">
        <v>33</v>
      </c>
      <c r="Q103" s="4">
        <v>0</v>
      </c>
      <c r="R103" s="7">
        <v>45242.0000115741</v>
      </c>
      <c r="S103" s="6">
        <v>45265</v>
      </c>
      <c r="T103" s="4" t="s">
        <v>34</v>
      </c>
      <c r="U103" s="4">
        <v>1591.64</v>
      </c>
      <c r="V103" s="4">
        <v>0</v>
      </c>
      <c r="W103" s="4">
        <v>0</v>
      </c>
      <c r="X103" s="4" t="s">
        <v>491</v>
      </c>
      <c r="Y103" s="4" t="s">
        <v>492</v>
      </c>
    </row>
    <row r="104" s="4" customFormat="1" spans="1:25">
      <c r="A104" s="4" t="s">
        <v>493</v>
      </c>
      <c r="B104" s="4" t="s">
        <v>26</v>
      </c>
      <c r="C104" s="4" t="s">
        <v>27</v>
      </c>
      <c r="D104" s="4" t="s">
        <v>494</v>
      </c>
      <c r="E104" s="4" t="s">
        <v>495</v>
      </c>
      <c r="F104" s="6">
        <v>45260</v>
      </c>
      <c r="G104" s="6">
        <v>45262</v>
      </c>
      <c r="H104" s="4">
        <v>1</v>
      </c>
      <c r="I104" s="4">
        <v>2</v>
      </c>
      <c r="J104" s="4">
        <v>2</v>
      </c>
      <c r="K104" s="4" t="s">
        <v>30</v>
      </c>
      <c r="L104" s="4">
        <v>1087.6</v>
      </c>
      <c r="M104" s="4">
        <v>1087.6</v>
      </c>
      <c r="N104" s="4" t="s">
        <v>496</v>
      </c>
      <c r="O104" s="4" t="s">
        <v>32</v>
      </c>
      <c r="P104" s="4" t="s">
        <v>33</v>
      </c>
      <c r="Q104" s="4">
        <v>0</v>
      </c>
      <c r="R104" s="7">
        <v>45243</v>
      </c>
      <c r="S104" s="6">
        <v>45265</v>
      </c>
      <c r="T104" s="4" t="s">
        <v>34</v>
      </c>
      <c r="U104" s="4">
        <v>1087.6</v>
      </c>
      <c r="V104" s="4">
        <v>0</v>
      </c>
      <c r="W104" s="4">
        <v>0</v>
      </c>
      <c r="X104" s="4" t="s">
        <v>497</v>
      </c>
      <c r="Y104" s="4" t="s">
        <v>498</v>
      </c>
    </row>
    <row r="105" s="4" customFormat="1" spans="1:25">
      <c r="A105" s="4" t="s">
        <v>499</v>
      </c>
      <c r="B105" s="4" t="s">
        <v>26</v>
      </c>
      <c r="C105" s="4" t="s">
        <v>27</v>
      </c>
      <c r="D105" s="4" t="s">
        <v>500</v>
      </c>
      <c r="E105" s="4" t="s">
        <v>501</v>
      </c>
      <c r="F105" s="6">
        <v>45261</v>
      </c>
      <c r="G105" s="6">
        <v>45262</v>
      </c>
      <c r="H105" s="4">
        <v>1</v>
      </c>
      <c r="I105" s="4">
        <v>1</v>
      </c>
      <c r="J105" s="4">
        <v>1</v>
      </c>
      <c r="K105" s="4" t="s">
        <v>30</v>
      </c>
      <c r="L105" s="4">
        <v>1174.63</v>
      </c>
      <c r="M105" s="4">
        <v>1174.63</v>
      </c>
      <c r="N105" s="4" t="s">
        <v>502</v>
      </c>
      <c r="O105" s="4" t="s">
        <v>32</v>
      </c>
      <c r="P105" s="4" t="s">
        <v>33</v>
      </c>
      <c r="Q105" s="4">
        <v>0</v>
      </c>
      <c r="R105" s="7">
        <v>45243</v>
      </c>
      <c r="S105" s="6">
        <v>45265</v>
      </c>
      <c r="T105" s="4" t="s">
        <v>34</v>
      </c>
      <c r="U105" s="4">
        <v>1174.63</v>
      </c>
      <c r="V105" s="4">
        <v>0</v>
      </c>
      <c r="W105" s="4">
        <v>0</v>
      </c>
      <c r="X105" s="4" t="s">
        <v>503</v>
      </c>
      <c r="Y105" s="4" t="s">
        <v>504</v>
      </c>
    </row>
    <row r="106" s="4" customFormat="1" spans="1:25">
      <c r="A106" s="4" t="s">
        <v>505</v>
      </c>
      <c r="B106" s="4" t="s">
        <v>26</v>
      </c>
      <c r="C106" s="4" t="s">
        <v>27</v>
      </c>
      <c r="D106" s="4" t="s">
        <v>506</v>
      </c>
      <c r="E106" s="4" t="s">
        <v>507</v>
      </c>
      <c r="F106" s="6">
        <v>45261</v>
      </c>
      <c r="G106" s="6">
        <v>45262</v>
      </c>
      <c r="H106" s="4">
        <v>1</v>
      </c>
      <c r="I106" s="4">
        <v>1</v>
      </c>
      <c r="J106" s="4">
        <v>1</v>
      </c>
      <c r="K106" s="4" t="s">
        <v>30</v>
      </c>
      <c r="L106" s="4">
        <v>368.3</v>
      </c>
      <c r="M106" s="4">
        <v>368.3</v>
      </c>
      <c r="N106" s="4" t="s">
        <v>508</v>
      </c>
      <c r="O106" s="4" t="s">
        <v>32</v>
      </c>
      <c r="P106" s="4" t="s">
        <v>33</v>
      </c>
      <c r="Q106" s="4">
        <v>0</v>
      </c>
      <c r="R106" s="7">
        <v>45243</v>
      </c>
      <c r="S106" s="6">
        <v>45265</v>
      </c>
      <c r="T106" s="4" t="s">
        <v>34</v>
      </c>
      <c r="U106" s="4">
        <v>368.3</v>
      </c>
      <c r="V106" s="4">
        <v>0</v>
      </c>
      <c r="W106" s="4">
        <v>0</v>
      </c>
      <c r="X106" s="4" t="s">
        <v>509</v>
      </c>
      <c r="Y106" s="4" t="s">
        <v>48</v>
      </c>
    </row>
    <row r="107" s="4" customFormat="1" spans="1:25">
      <c r="A107" s="4" t="s">
        <v>510</v>
      </c>
      <c r="B107" s="4" t="s">
        <v>26</v>
      </c>
      <c r="C107" s="4" t="s">
        <v>27</v>
      </c>
      <c r="D107" s="4" t="s">
        <v>511</v>
      </c>
      <c r="E107" s="4" t="s">
        <v>512</v>
      </c>
      <c r="F107" s="6">
        <v>45260</v>
      </c>
      <c r="G107" s="6">
        <v>45262</v>
      </c>
      <c r="H107" s="4">
        <v>1</v>
      </c>
      <c r="I107" s="4">
        <v>2</v>
      </c>
      <c r="J107" s="4">
        <v>2</v>
      </c>
      <c r="K107" s="4" t="s">
        <v>30</v>
      </c>
      <c r="L107" s="4">
        <v>477.82</v>
      </c>
      <c r="M107" s="4">
        <v>477.82</v>
      </c>
      <c r="N107" s="4" t="s">
        <v>513</v>
      </c>
      <c r="O107" s="4" t="s">
        <v>32</v>
      </c>
      <c r="P107" s="4" t="s">
        <v>33</v>
      </c>
      <c r="Q107" s="4">
        <v>0</v>
      </c>
      <c r="R107" s="7">
        <v>45244</v>
      </c>
      <c r="S107" s="6">
        <v>45265</v>
      </c>
      <c r="T107" s="4" t="s">
        <v>34</v>
      </c>
      <c r="U107" s="4">
        <v>477.82</v>
      </c>
      <c r="V107" s="4">
        <v>0</v>
      </c>
      <c r="W107" s="4">
        <v>0</v>
      </c>
      <c r="X107" s="4" t="s">
        <v>514</v>
      </c>
      <c r="Y107" s="4" t="s">
        <v>48</v>
      </c>
    </row>
    <row r="108" s="4" customFormat="1" spans="1:25">
      <c r="A108" s="4" t="s">
        <v>510</v>
      </c>
      <c r="B108" s="4" t="s">
        <v>26</v>
      </c>
      <c r="C108" s="4" t="s">
        <v>54</v>
      </c>
      <c r="D108" s="4" t="s">
        <v>511</v>
      </c>
      <c r="E108" s="4" t="s">
        <v>512</v>
      </c>
      <c r="F108" s="6">
        <v>45260</v>
      </c>
      <c r="G108" s="6">
        <v>45262</v>
      </c>
      <c r="H108" s="4">
        <v>1</v>
      </c>
      <c r="I108" s="4">
        <v>2</v>
      </c>
      <c r="J108" s="4">
        <v>2</v>
      </c>
      <c r="K108" s="4" t="s">
        <v>30</v>
      </c>
      <c r="L108" s="4">
        <v>-477.82</v>
      </c>
      <c r="M108" s="4">
        <v>-477.82</v>
      </c>
      <c r="N108" s="4" t="s">
        <v>513</v>
      </c>
      <c r="O108" s="4" t="s">
        <v>32</v>
      </c>
      <c r="P108" s="4" t="s">
        <v>33</v>
      </c>
      <c r="Q108" s="4">
        <v>0</v>
      </c>
      <c r="R108" s="7">
        <v>45244</v>
      </c>
      <c r="S108" s="6">
        <v>45265</v>
      </c>
      <c r="T108" s="4" t="s">
        <v>34</v>
      </c>
      <c r="U108" s="4">
        <v>-477.82</v>
      </c>
      <c r="V108" s="4">
        <v>0</v>
      </c>
      <c r="W108" s="4">
        <v>0</v>
      </c>
      <c r="X108" s="4" t="s">
        <v>514</v>
      </c>
      <c r="Y108" s="4" t="s">
        <v>48</v>
      </c>
    </row>
    <row r="109" s="4" customFormat="1" spans="1:25">
      <c r="A109" s="4" t="s">
        <v>286</v>
      </c>
      <c r="B109" s="4" t="s">
        <v>26</v>
      </c>
      <c r="C109" s="4" t="s">
        <v>54</v>
      </c>
      <c r="D109" s="4" t="s">
        <v>287</v>
      </c>
      <c r="E109" s="4" t="s">
        <v>288</v>
      </c>
      <c r="F109" s="6">
        <v>45259</v>
      </c>
      <c r="G109" s="6">
        <v>45262</v>
      </c>
      <c r="H109" s="4">
        <v>1</v>
      </c>
      <c r="I109" s="4">
        <v>3</v>
      </c>
      <c r="J109" s="4">
        <v>3</v>
      </c>
      <c r="K109" s="4" t="s">
        <v>30</v>
      </c>
      <c r="L109" s="4">
        <v>-3416.22</v>
      </c>
      <c r="M109" s="4">
        <v>-3416.22</v>
      </c>
      <c r="N109" s="4" t="s">
        <v>289</v>
      </c>
      <c r="O109" s="4" t="s">
        <v>32</v>
      </c>
      <c r="P109" s="4" t="s">
        <v>33</v>
      </c>
      <c r="Q109" s="4">
        <v>0</v>
      </c>
      <c r="R109" s="7">
        <v>45237</v>
      </c>
      <c r="S109" s="6">
        <v>45265</v>
      </c>
      <c r="T109" s="4" t="s">
        <v>34</v>
      </c>
      <c r="U109" s="4">
        <v>-3416.22</v>
      </c>
      <c r="V109" s="4">
        <v>0</v>
      </c>
      <c r="W109" s="4">
        <v>0</v>
      </c>
      <c r="X109" s="4" t="s">
        <v>290</v>
      </c>
      <c r="Y109" s="4" t="s">
        <v>291</v>
      </c>
    </row>
    <row r="110" s="4" customFormat="1" spans="1:25">
      <c r="A110" s="4" t="s">
        <v>515</v>
      </c>
      <c r="B110" s="4" t="s">
        <v>26</v>
      </c>
      <c r="C110" s="4" t="s">
        <v>27</v>
      </c>
      <c r="D110" s="4" t="s">
        <v>516</v>
      </c>
      <c r="E110" s="4" t="s">
        <v>517</v>
      </c>
      <c r="F110" s="6">
        <v>45257</v>
      </c>
      <c r="G110" s="6">
        <v>45262</v>
      </c>
      <c r="H110" s="4">
        <v>1</v>
      </c>
      <c r="I110" s="4">
        <v>5</v>
      </c>
      <c r="J110" s="4">
        <v>5</v>
      </c>
      <c r="K110" s="4" t="s">
        <v>30</v>
      </c>
      <c r="L110" s="4">
        <v>5274.7</v>
      </c>
      <c r="M110" s="4">
        <v>5274.7</v>
      </c>
      <c r="N110" s="4" t="s">
        <v>518</v>
      </c>
      <c r="O110" s="4" t="s">
        <v>32</v>
      </c>
      <c r="P110" s="4" t="s">
        <v>33</v>
      </c>
      <c r="Q110" s="4">
        <v>0</v>
      </c>
      <c r="R110" s="7">
        <v>45244</v>
      </c>
      <c r="S110" s="6">
        <v>45265</v>
      </c>
      <c r="T110" s="4" t="s">
        <v>34</v>
      </c>
      <c r="U110" s="4">
        <v>5274.7</v>
      </c>
      <c r="V110" s="4">
        <v>0</v>
      </c>
      <c r="W110" s="4">
        <v>0</v>
      </c>
      <c r="X110" s="4" t="s">
        <v>519</v>
      </c>
      <c r="Y110" s="4" t="s">
        <v>519</v>
      </c>
    </row>
    <row r="111" s="4" customFormat="1" spans="1:25">
      <c r="A111" s="4" t="s">
        <v>520</v>
      </c>
      <c r="B111" s="4" t="s">
        <v>26</v>
      </c>
      <c r="C111" s="4" t="s">
        <v>27</v>
      </c>
      <c r="D111" s="4" t="s">
        <v>521</v>
      </c>
      <c r="E111" s="4" t="s">
        <v>522</v>
      </c>
      <c r="F111" s="6">
        <v>45261</v>
      </c>
      <c r="G111" s="6">
        <v>45262</v>
      </c>
      <c r="H111" s="4">
        <v>1</v>
      </c>
      <c r="I111" s="4">
        <v>1</v>
      </c>
      <c r="J111" s="4">
        <v>1</v>
      </c>
      <c r="K111" s="4" t="s">
        <v>30</v>
      </c>
      <c r="L111" s="4">
        <v>1651</v>
      </c>
      <c r="M111" s="4">
        <v>1651</v>
      </c>
      <c r="N111" s="4" t="s">
        <v>523</v>
      </c>
      <c r="O111" s="4" t="s">
        <v>32</v>
      </c>
      <c r="P111" s="4" t="s">
        <v>33</v>
      </c>
      <c r="Q111" s="4">
        <v>0</v>
      </c>
      <c r="R111" s="7">
        <v>45244</v>
      </c>
      <c r="S111" s="6">
        <v>45265</v>
      </c>
      <c r="T111" s="4" t="s">
        <v>34</v>
      </c>
      <c r="U111" s="4">
        <v>1651</v>
      </c>
      <c r="V111" s="4">
        <v>0</v>
      </c>
      <c r="W111" s="4">
        <v>0</v>
      </c>
      <c r="X111" s="4" t="s">
        <v>524</v>
      </c>
      <c r="Y111" s="4" t="s">
        <v>48</v>
      </c>
    </row>
    <row r="112" s="4" customFormat="1" spans="1:25">
      <c r="A112" s="4" t="s">
        <v>525</v>
      </c>
      <c r="B112" s="4" t="s">
        <v>26</v>
      </c>
      <c r="C112" s="4" t="s">
        <v>27</v>
      </c>
      <c r="D112" s="4" t="s">
        <v>526</v>
      </c>
      <c r="E112" s="4" t="s">
        <v>527</v>
      </c>
      <c r="F112" s="6">
        <v>45259</v>
      </c>
      <c r="G112" s="6">
        <v>45262</v>
      </c>
      <c r="H112" s="4">
        <v>1</v>
      </c>
      <c r="I112" s="4">
        <v>3</v>
      </c>
      <c r="J112" s="4">
        <v>3</v>
      </c>
      <c r="K112" s="4" t="s">
        <v>30</v>
      </c>
      <c r="L112" s="4">
        <v>2004.45</v>
      </c>
      <c r="M112" s="4">
        <v>2004.45</v>
      </c>
      <c r="N112" s="4" t="s">
        <v>528</v>
      </c>
      <c r="O112" s="4" t="s">
        <v>32</v>
      </c>
      <c r="P112" s="4" t="s">
        <v>33</v>
      </c>
      <c r="Q112" s="4">
        <v>0</v>
      </c>
      <c r="R112" s="7">
        <v>45244</v>
      </c>
      <c r="S112" s="6">
        <v>45265</v>
      </c>
      <c r="T112" s="4" t="s">
        <v>34</v>
      </c>
      <c r="U112" s="4">
        <v>2004.45</v>
      </c>
      <c r="V112" s="4">
        <v>0</v>
      </c>
      <c r="W112" s="4">
        <v>0</v>
      </c>
      <c r="X112" s="4" t="s">
        <v>529</v>
      </c>
      <c r="Y112" s="4" t="s">
        <v>48</v>
      </c>
    </row>
    <row r="113" s="4" customFormat="1" spans="1:25">
      <c r="A113" s="4" t="s">
        <v>525</v>
      </c>
      <c r="B113" s="4" t="s">
        <v>26</v>
      </c>
      <c r="C113" s="4" t="s">
        <v>54</v>
      </c>
      <c r="D113" s="4" t="s">
        <v>526</v>
      </c>
      <c r="E113" s="4" t="s">
        <v>527</v>
      </c>
      <c r="F113" s="6">
        <v>45259</v>
      </c>
      <c r="G113" s="6">
        <v>45262</v>
      </c>
      <c r="H113" s="4">
        <v>1</v>
      </c>
      <c r="I113" s="4">
        <v>3</v>
      </c>
      <c r="J113" s="4">
        <v>3</v>
      </c>
      <c r="K113" s="4" t="s">
        <v>30</v>
      </c>
      <c r="L113" s="4">
        <v>-2004.45</v>
      </c>
      <c r="M113" s="4">
        <v>-2004.45</v>
      </c>
      <c r="N113" s="4" t="s">
        <v>528</v>
      </c>
      <c r="O113" s="4" t="s">
        <v>32</v>
      </c>
      <c r="P113" s="4" t="s">
        <v>33</v>
      </c>
      <c r="Q113" s="4">
        <v>0</v>
      </c>
      <c r="R113" s="7">
        <v>45244</v>
      </c>
      <c r="S113" s="6">
        <v>45265</v>
      </c>
      <c r="T113" s="4" t="s">
        <v>34</v>
      </c>
      <c r="U113" s="4">
        <v>-2004.45</v>
      </c>
      <c r="V113" s="4">
        <v>0</v>
      </c>
      <c r="W113" s="4">
        <v>0</v>
      </c>
      <c r="X113" s="4" t="s">
        <v>529</v>
      </c>
      <c r="Y113" s="4" t="s">
        <v>48</v>
      </c>
    </row>
    <row r="114" s="4" customFormat="1" spans="1:25">
      <c r="A114" s="4" t="s">
        <v>530</v>
      </c>
      <c r="B114" s="4" t="s">
        <v>26</v>
      </c>
      <c r="C114" s="4" t="s">
        <v>27</v>
      </c>
      <c r="D114" s="4" t="s">
        <v>531</v>
      </c>
      <c r="E114" s="4" t="s">
        <v>532</v>
      </c>
      <c r="F114" s="6">
        <v>45259</v>
      </c>
      <c r="G114" s="6">
        <v>45262</v>
      </c>
      <c r="H114" s="4">
        <v>1</v>
      </c>
      <c r="I114" s="4">
        <v>3</v>
      </c>
      <c r="J114" s="4">
        <v>3</v>
      </c>
      <c r="K114" s="4" t="s">
        <v>30</v>
      </c>
      <c r="L114" s="4">
        <v>1887.72</v>
      </c>
      <c r="M114" s="4">
        <v>1887.72</v>
      </c>
      <c r="N114" s="4" t="s">
        <v>533</v>
      </c>
      <c r="O114" s="4" t="s">
        <v>32</v>
      </c>
      <c r="P114" s="4" t="s">
        <v>33</v>
      </c>
      <c r="Q114" s="4">
        <v>0</v>
      </c>
      <c r="R114" s="7">
        <v>45244.0000115741</v>
      </c>
      <c r="S114" s="6">
        <v>45265</v>
      </c>
      <c r="T114" s="4" t="s">
        <v>34</v>
      </c>
      <c r="U114" s="4">
        <v>1887.72</v>
      </c>
      <c r="V114" s="4">
        <v>0</v>
      </c>
      <c r="W114" s="4">
        <v>0</v>
      </c>
      <c r="X114" s="4" t="s">
        <v>534</v>
      </c>
      <c r="Y114" s="4" t="s">
        <v>535</v>
      </c>
    </row>
    <row r="115" s="4" customFormat="1" spans="1:25">
      <c r="A115" s="4" t="s">
        <v>536</v>
      </c>
      <c r="B115" s="4" t="s">
        <v>26</v>
      </c>
      <c r="C115" s="4" t="s">
        <v>27</v>
      </c>
      <c r="D115" s="4" t="s">
        <v>537</v>
      </c>
      <c r="E115" s="4" t="s">
        <v>538</v>
      </c>
      <c r="F115" s="6">
        <v>45261</v>
      </c>
      <c r="G115" s="6">
        <v>45262</v>
      </c>
      <c r="H115" s="4">
        <v>1</v>
      </c>
      <c r="I115" s="4">
        <v>1</v>
      </c>
      <c r="J115" s="4">
        <v>1</v>
      </c>
      <c r="K115" s="4" t="s">
        <v>30</v>
      </c>
      <c r="L115" s="4">
        <v>381.04</v>
      </c>
      <c r="M115" s="4">
        <v>381.04</v>
      </c>
      <c r="N115" s="4" t="s">
        <v>539</v>
      </c>
      <c r="O115" s="4" t="s">
        <v>32</v>
      </c>
      <c r="P115" s="4" t="s">
        <v>33</v>
      </c>
      <c r="Q115" s="4">
        <v>0</v>
      </c>
      <c r="R115" s="7">
        <v>45244</v>
      </c>
      <c r="S115" s="6">
        <v>45265</v>
      </c>
      <c r="T115" s="4" t="s">
        <v>34</v>
      </c>
      <c r="U115" s="4">
        <v>381.04</v>
      </c>
      <c r="V115" s="4">
        <v>0</v>
      </c>
      <c r="W115" s="4">
        <v>0</v>
      </c>
      <c r="X115" s="4" t="s">
        <v>540</v>
      </c>
      <c r="Y115" s="4" t="s">
        <v>541</v>
      </c>
    </row>
    <row r="116" s="4" customFormat="1" spans="1:25">
      <c r="A116" s="4" t="s">
        <v>542</v>
      </c>
      <c r="B116" s="4" t="s">
        <v>26</v>
      </c>
      <c r="C116" s="4" t="s">
        <v>27</v>
      </c>
      <c r="D116" s="4" t="s">
        <v>543</v>
      </c>
      <c r="E116" s="4" t="s">
        <v>544</v>
      </c>
      <c r="F116" s="6">
        <v>45261</v>
      </c>
      <c r="G116" s="6">
        <v>45262</v>
      </c>
      <c r="H116" s="4">
        <v>1</v>
      </c>
      <c r="I116" s="4">
        <v>1</v>
      </c>
      <c r="J116" s="4">
        <v>1</v>
      </c>
      <c r="K116" s="4" t="s">
        <v>30</v>
      </c>
      <c r="L116" s="4">
        <v>5927.92</v>
      </c>
      <c r="M116" s="4">
        <v>5927.92</v>
      </c>
      <c r="N116" s="4" t="s">
        <v>545</v>
      </c>
      <c r="O116" s="4" t="s">
        <v>32</v>
      </c>
      <c r="P116" s="4" t="s">
        <v>33</v>
      </c>
      <c r="Q116" s="4">
        <v>0</v>
      </c>
      <c r="R116" s="7">
        <v>45244</v>
      </c>
      <c r="S116" s="6">
        <v>45265</v>
      </c>
      <c r="T116" s="4" t="s">
        <v>34</v>
      </c>
      <c r="U116" s="4">
        <v>5927.92</v>
      </c>
      <c r="V116" s="4">
        <v>0</v>
      </c>
      <c r="W116" s="4">
        <v>0</v>
      </c>
      <c r="X116" s="4" t="s">
        <v>546</v>
      </c>
      <c r="Y116" s="4" t="s">
        <v>547</v>
      </c>
    </row>
    <row r="117" s="4" customFormat="1" spans="1:25">
      <c r="A117" s="4" t="s">
        <v>548</v>
      </c>
      <c r="B117" s="4" t="s">
        <v>26</v>
      </c>
      <c r="C117" s="4" t="s">
        <v>27</v>
      </c>
      <c r="D117" s="4" t="s">
        <v>549</v>
      </c>
      <c r="E117" s="4" t="s">
        <v>550</v>
      </c>
      <c r="F117" s="6">
        <v>45261</v>
      </c>
      <c r="G117" s="6">
        <v>45262</v>
      </c>
      <c r="H117" s="4">
        <v>1</v>
      </c>
      <c r="I117" s="4">
        <v>1</v>
      </c>
      <c r="J117" s="4">
        <v>1</v>
      </c>
      <c r="K117" s="4" t="s">
        <v>30</v>
      </c>
      <c r="L117" s="4">
        <v>122.21</v>
      </c>
      <c r="M117" s="4">
        <v>122.21</v>
      </c>
      <c r="N117" s="4" t="s">
        <v>551</v>
      </c>
      <c r="O117" s="4" t="s">
        <v>32</v>
      </c>
      <c r="P117" s="4" t="s">
        <v>33</v>
      </c>
      <c r="Q117" s="4">
        <v>0</v>
      </c>
      <c r="R117" s="7">
        <v>45245.0000115741</v>
      </c>
      <c r="S117" s="6">
        <v>45265</v>
      </c>
      <c r="T117" s="4" t="s">
        <v>34</v>
      </c>
      <c r="U117" s="4">
        <v>122.21</v>
      </c>
      <c r="V117" s="4">
        <v>0</v>
      </c>
      <c r="W117" s="4">
        <v>0</v>
      </c>
      <c r="X117" s="4" t="s">
        <v>552</v>
      </c>
      <c r="Y117" s="4" t="s">
        <v>553</v>
      </c>
    </row>
    <row r="118" s="4" customFormat="1" spans="1:25">
      <c r="A118" s="4" t="s">
        <v>554</v>
      </c>
      <c r="B118" s="4" t="s">
        <v>26</v>
      </c>
      <c r="C118" s="4" t="s">
        <v>27</v>
      </c>
      <c r="D118" s="4" t="s">
        <v>555</v>
      </c>
      <c r="E118" s="4" t="s">
        <v>556</v>
      </c>
      <c r="F118" s="6">
        <v>45261</v>
      </c>
      <c r="G118" s="6">
        <v>45262</v>
      </c>
      <c r="H118" s="4">
        <v>1</v>
      </c>
      <c r="I118" s="4">
        <v>1</v>
      </c>
      <c r="J118" s="4">
        <v>1</v>
      </c>
      <c r="K118" s="4" t="s">
        <v>30</v>
      </c>
      <c r="L118" s="4">
        <v>319.16</v>
      </c>
      <c r="M118" s="4">
        <v>319.16</v>
      </c>
      <c r="N118" s="4" t="s">
        <v>557</v>
      </c>
      <c r="O118" s="4" t="s">
        <v>32</v>
      </c>
      <c r="P118" s="4" t="s">
        <v>33</v>
      </c>
      <c r="Q118" s="4">
        <v>0</v>
      </c>
      <c r="R118" s="7">
        <v>45245.0000115741</v>
      </c>
      <c r="S118" s="6">
        <v>45265</v>
      </c>
      <c r="T118" s="4" t="s">
        <v>34</v>
      </c>
      <c r="U118" s="4">
        <v>319.16</v>
      </c>
      <c r="V118" s="4">
        <v>0</v>
      </c>
      <c r="W118" s="4">
        <v>0</v>
      </c>
      <c r="X118" s="4" t="s">
        <v>558</v>
      </c>
      <c r="Y118" s="4" t="s">
        <v>48</v>
      </c>
    </row>
    <row r="119" s="4" customFormat="1" spans="1:25">
      <c r="A119" s="4" t="s">
        <v>554</v>
      </c>
      <c r="B119" s="4" t="s">
        <v>26</v>
      </c>
      <c r="C119" s="4" t="s">
        <v>54</v>
      </c>
      <c r="D119" s="4" t="s">
        <v>555</v>
      </c>
      <c r="E119" s="4" t="s">
        <v>556</v>
      </c>
      <c r="F119" s="6">
        <v>45261</v>
      </c>
      <c r="G119" s="6">
        <v>45262</v>
      </c>
      <c r="H119" s="4">
        <v>1</v>
      </c>
      <c r="I119" s="4">
        <v>1</v>
      </c>
      <c r="J119" s="4">
        <v>1</v>
      </c>
      <c r="K119" s="4" t="s">
        <v>30</v>
      </c>
      <c r="L119" s="4">
        <v>-319.16</v>
      </c>
      <c r="M119" s="4">
        <v>-319.16</v>
      </c>
      <c r="N119" s="4" t="s">
        <v>557</v>
      </c>
      <c r="O119" s="4" t="s">
        <v>32</v>
      </c>
      <c r="P119" s="4" t="s">
        <v>33</v>
      </c>
      <c r="Q119" s="4">
        <v>0</v>
      </c>
      <c r="R119" s="7">
        <v>45245.0000115741</v>
      </c>
      <c r="S119" s="6">
        <v>45265</v>
      </c>
      <c r="T119" s="4" t="s">
        <v>34</v>
      </c>
      <c r="U119" s="4">
        <v>-319.16</v>
      </c>
      <c r="V119" s="4">
        <v>0</v>
      </c>
      <c r="W119" s="4">
        <v>0</v>
      </c>
      <c r="X119" s="4" t="s">
        <v>558</v>
      </c>
      <c r="Y119" s="4" t="s">
        <v>48</v>
      </c>
    </row>
    <row r="120" s="4" customFormat="1" spans="1:25">
      <c r="A120" s="4" t="s">
        <v>559</v>
      </c>
      <c r="B120" s="4" t="s">
        <v>26</v>
      </c>
      <c r="C120" s="4" t="s">
        <v>27</v>
      </c>
      <c r="D120" s="4" t="s">
        <v>560</v>
      </c>
      <c r="E120" s="4" t="s">
        <v>561</v>
      </c>
      <c r="F120" s="6">
        <v>45261</v>
      </c>
      <c r="G120" s="6">
        <v>45262</v>
      </c>
      <c r="H120" s="4">
        <v>1</v>
      </c>
      <c r="I120" s="4">
        <v>1</v>
      </c>
      <c r="J120" s="4">
        <v>1</v>
      </c>
      <c r="K120" s="4" t="s">
        <v>30</v>
      </c>
      <c r="L120" s="4">
        <v>211.99</v>
      </c>
      <c r="M120" s="4">
        <v>211.99</v>
      </c>
      <c r="N120" s="4" t="s">
        <v>562</v>
      </c>
      <c r="O120" s="4" t="s">
        <v>32</v>
      </c>
      <c r="P120" s="4" t="s">
        <v>33</v>
      </c>
      <c r="Q120" s="4">
        <v>0</v>
      </c>
      <c r="R120" s="7">
        <v>45245.0000115741</v>
      </c>
      <c r="S120" s="6">
        <v>45265</v>
      </c>
      <c r="T120" s="4" t="s">
        <v>34</v>
      </c>
      <c r="U120" s="4">
        <v>211.99</v>
      </c>
      <c r="V120" s="4">
        <v>0</v>
      </c>
      <c r="W120" s="4">
        <v>0</v>
      </c>
      <c r="X120" s="4" t="s">
        <v>563</v>
      </c>
      <c r="Y120" s="4" t="s">
        <v>564</v>
      </c>
    </row>
    <row r="121" s="4" customFormat="1" spans="1:25">
      <c r="A121" s="4" t="s">
        <v>565</v>
      </c>
      <c r="B121" s="4" t="s">
        <v>26</v>
      </c>
      <c r="C121" s="4" t="s">
        <v>27</v>
      </c>
      <c r="D121" s="4" t="s">
        <v>566</v>
      </c>
      <c r="E121" s="4" t="s">
        <v>567</v>
      </c>
      <c r="F121" s="6">
        <v>45259</v>
      </c>
      <c r="G121" s="6">
        <v>45262</v>
      </c>
      <c r="H121" s="4">
        <v>1</v>
      </c>
      <c r="I121" s="4">
        <v>3</v>
      </c>
      <c r="J121" s="4">
        <v>3</v>
      </c>
      <c r="K121" s="4" t="s">
        <v>30</v>
      </c>
      <c r="L121" s="4">
        <v>1895.04</v>
      </c>
      <c r="M121" s="4">
        <v>1895.04</v>
      </c>
      <c r="N121" s="4" t="s">
        <v>568</v>
      </c>
      <c r="O121" s="4" t="s">
        <v>32</v>
      </c>
      <c r="P121" s="4" t="s">
        <v>33</v>
      </c>
      <c r="Q121" s="4">
        <v>0</v>
      </c>
      <c r="R121" s="7">
        <v>45245</v>
      </c>
      <c r="S121" s="6">
        <v>45265</v>
      </c>
      <c r="T121" s="4" t="s">
        <v>34</v>
      </c>
      <c r="U121" s="4">
        <v>1895.04</v>
      </c>
      <c r="V121" s="4">
        <v>0</v>
      </c>
      <c r="W121" s="4">
        <v>0</v>
      </c>
      <c r="X121" s="4" t="s">
        <v>569</v>
      </c>
      <c r="Y121" s="4" t="s">
        <v>48</v>
      </c>
    </row>
    <row r="122" s="4" customFormat="1" spans="1:25">
      <c r="A122" s="4" t="s">
        <v>570</v>
      </c>
      <c r="B122" s="4" t="s">
        <v>26</v>
      </c>
      <c r="C122" s="4" t="s">
        <v>27</v>
      </c>
      <c r="D122" s="4" t="s">
        <v>571</v>
      </c>
      <c r="E122" s="4" t="s">
        <v>572</v>
      </c>
      <c r="F122" s="6">
        <v>45261</v>
      </c>
      <c r="G122" s="6">
        <v>45262</v>
      </c>
      <c r="H122" s="4">
        <v>1</v>
      </c>
      <c r="I122" s="4">
        <v>1</v>
      </c>
      <c r="J122" s="4">
        <v>1</v>
      </c>
      <c r="K122" s="4" t="s">
        <v>30</v>
      </c>
      <c r="L122" s="4">
        <v>162.64</v>
      </c>
      <c r="M122" s="4">
        <v>162.64</v>
      </c>
      <c r="N122" s="4" t="s">
        <v>573</v>
      </c>
      <c r="O122" s="4" t="s">
        <v>32</v>
      </c>
      <c r="P122" s="4" t="s">
        <v>33</v>
      </c>
      <c r="Q122" s="4">
        <v>0</v>
      </c>
      <c r="R122" s="7">
        <v>45245.0000115741</v>
      </c>
      <c r="S122" s="6">
        <v>45265</v>
      </c>
      <c r="T122" s="4" t="s">
        <v>34</v>
      </c>
      <c r="U122" s="4">
        <v>162.64</v>
      </c>
      <c r="V122" s="4">
        <v>0</v>
      </c>
      <c r="W122" s="4">
        <v>0</v>
      </c>
      <c r="X122" s="4" t="s">
        <v>574</v>
      </c>
      <c r="Y122" s="4" t="s">
        <v>575</v>
      </c>
    </row>
    <row r="123" s="4" customFormat="1" spans="1:25">
      <c r="A123" s="4" t="s">
        <v>576</v>
      </c>
      <c r="B123" s="4" t="s">
        <v>26</v>
      </c>
      <c r="C123" s="4" t="s">
        <v>27</v>
      </c>
      <c r="D123" s="4" t="s">
        <v>577</v>
      </c>
      <c r="E123" s="4" t="s">
        <v>578</v>
      </c>
      <c r="F123" s="6">
        <v>45261</v>
      </c>
      <c r="G123" s="6">
        <v>45262</v>
      </c>
      <c r="H123" s="4">
        <v>1</v>
      </c>
      <c r="I123" s="4">
        <v>1</v>
      </c>
      <c r="J123" s="4">
        <v>1</v>
      </c>
      <c r="K123" s="4" t="s">
        <v>30</v>
      </c>
      <c r="L123" s="4">
        <v>855.27</v>
      </c>
      <c r="M123" s="4">
        <v>855.27</v>
      </c>
      <c r="N123" s="4" t="s">
        <v>579</v>
      </c>
      <c r="O123" s="4" t="s">
        <v>32</v>
      </c>
      <c r="P123" s="4" t="s">
        <v>33</v>
      </c>
      <c r="Q123" s="4">
        <v>0</v>
      </c>
      <c r="R123" s="7">
        <v>45246.0000115741</v>
      </c>
      <c r="S123" s="6">
        <v>45265</v>
      </c>
      <c r="T123" s="4" t="s">
        <v>34</v>
      </c>
      <c r="U123" s="4">
        <v>855.27</v>
      </c>
      <c r="V123" s="4">
        <v>0</v>
      </c>
      <c r="W123" s="4">
        <v>0</v>
      </c>
      <c r="X123" s="4" t="s">
        <v>580</v>
      </c>
      <c r="Y123" s="4" t="s">
        <v>48</v>
      </c>
    </row>
    <row r="124" s="4" customFormat="1" spans="1:25">
      <c r="A124" s="4" t="s">
        <v>581</v>
      </c>
      <c r="B124" s="4" t="s">
        <v>26</v>
      </c>
      <c r="C124" s="4" t="s">
        <v>27</v>
      </c>
      <c r="D124" s="4" t="s">
        <v>582</v>
      </c>
      <c r="E124" s="4" t="s">
        <v>451</v>
      </c>
      <c r="F124" s="6">
        <v>45260</v>
      </c>
      <c r="G124" s="6">
        <v>45262</v>
      </c>
      <c r="H124" s="4">
        <v>1</v>
      </c>
      <c r="I124" s="4">
        <v>2</v>
      </c>
      <c r="J124" s="4">
        <v>2</v>
      </c>
      <c r="K124" s="4" t="s">
        <v>30</v>
      </c>
      <c r="L124" s="4">
        <v>5566.64</v>
      </c>
      <c r="M124" s="4">
        <v>5566.64</v>
      </c>
      <c r="N124" s="4" t="s">
        <v>583</v>
      </c>
      <c r="O124" s="4" t="s">
        <v>32</v>
      </c>
      <c r="P124" s="4" t="s">
        <v>33</v>
      </c>
      <c r="Q124" s="4">
        <v>0</v>
      </c>
      <c r="R124" s="7">
        <v>45246</v>
      </c>
      <c r="S124" s="6">
        <v>45265</v>
      </c>
      <c r="T124" s="4" t="s">
        <v>34</v>
      </c>
      <c r="U124" s="4">
        <v>5566.64</v>
      </c>
      <c r="V124" s="4">
        <v>0</v>
      </c>
      <c r="W124" s="4">
        <v>0</v>
      </c>
      <c r="X124" s="4" t="s">
        <v>584</v>
      </c>
      <c r="Y124" s="4" t="s">
        <v>585</v>
      </c>
    </row>
    <row r="125" s="4" customFormat="1" spans="1:25">
      <c r="A125" s="4" t="s">
        <v>586</v>
      </c>
      <c r="B125" s="4" t="s">
        <v>26</v>
      </c>
      <c r="C125" s="4" t="s">
        <v>27</v>
      </c>
      <c r="D125" s="4" t="s">
        <v>587</v>
      </c>
      <c r="E125" s="4" t="s">
        <v>588</v>
      </c>
      <c r="F125" s="6">
        <v>45259</v>
      </c>
      <c r="G125" s="6">
        <v>45262</v>
      </c>
      <c r="H125" s="4">
        <v>1</v>
      </c>
      <c r="I125" s="4">
        <v>3</v>
      </c>
      <c r="J125" s="4">
        <v>3</v>
      </c>
      <c r="K125" s="4" t="s">
        <v>30</v>
      </c>
      <c r="L125" s="4">
        <v>1549.78</v>
      </c>
      <c r="M125" s="4">
        <v>1549.78</v>
      </c>
      <c r="N125" s="4" t="s">
        <v>589</v>
      </c>
      <c r="O125" s="4" t="s">
        <v>32</v>
      </c>
      <c r="P125" s="4" t="s">
        <v>33</v>
      </c>
      <c r="Q125" s="4">
        <v>0</v>
      </c>
      <c r="R125" s="7">
        <v>45246.0000115741</v>
      </c>
      <c r="S125" s="6">
        <v>45265</v>
      </c>
      <c r="T125" s="4" t="s">
        <v>34</v>
      </c>
      <c r="U125" s="4">
        <v>1549.78</v>
      </c>
      <c r="V125" s="4">
        <v>0</v>
      </c>
      <c r="W125" s="4">
        <v>0</v>
      </c>
      <c r="X125" s="4" t="s">
        <v>590</v>
      </c>
      <c r="Y125" s="4" t="s">
        <v>591</v>
      </c>
    </row>
    <row r="126" s="4" customFormat="1" spans="1:25">
      <c r="A126" s="4" t="s">
        <v>592</v>
      </c>
      <c r="B126" s="4" t="s">
        <v>26</v>
      </c>
      <c r="C126" s="4" t="s">
        <v>27</v>
      </c>
      <c r="D126" s="4" t="s">
        <v>593</v>
      </c>
      <c r="E126" s="4" t="s">
        <v>594</v>
      </c>
      <c r="F126" s="6">
        <v>45261</v>
      </c>
      <c r="G126" s="6">
        <v>45262</v>
      </c>
      <c r="H126" s="4">
        <v>1</v>
      </c>
      <c r="I126" s="4">
        <v>1</v>
      </c>
      <c r="J126" s="4">
        <v>1</v>
      </c>
      <c r="K126" s="4" t="s">
        <v>30</v>
      </c>
      <c r="L126" s="4">
        <v>699.15</v>
      </c>
      <c r="M126" s="4">
        <v>699.15</v>
      </c>
      <c r="N126" s="4" t="s">
        <v>595</v>
      </c>
      <c r="O126" s="4" t="s">
        <v>32</v>
      </c>
      <c r="P126" s="4" t="s">
        <v>33</v>
      </c>
      <c r="Q126" s="4">
        <v>0</v>
      </c>
      <c r="R126" s="7">
        <v>45236.0000115741</v>
      </c>
      <c r="S126" s="6">
        <v>45265</v>
      </c>
      <c r="T126" s="4" t="s">
        <v>34</v>
      </c>
      <c r="U126" s="4">
        <v>699.15</v>
      </c>
      <c r="V126" s="4">
        <v>0</v>
      </c>
      <c r="W126" s="4">
        <v>0</v>
      </c>
      <c r="X126" s="4" t="s">
        <v>596</v>
      </c>
      <c r="Y126" s="4" t="s">
        <v>597</v>
      </c>
    </row>
    <row r="127" s="4" customFormat="1" spans="1:25">
      <c r="A127" s="4" t="s">
        <v>598</v>
      </c>
      <c r="B127" s="4" t="s">
        <v>26</v>
      </c>
      <c r="C127" s="4" t="s">
        <v>27</v>
      </c>
      <c r="D127" s="4" t="s">
        <v>599</v>
      </c>
      <c r="E127" s="4" t="s">
        <v>74</v>
      </c>
      <c r="F127" s="6">
        <v>45261</v>
      </c>
      <c r="G127" s="6">
        <v>45262</v>
      </c>
      <c r="H127" s="4">
        <v>1</v>
      </c>
      <c r="I127" s="4">
        <v>1</v>
      </c>
      <c r="J127" s="4">
        <v>1</v>
      </c>
      <c r="K127" s="4" t="s">
        <v>30</v>
      </c>
      <c r="L127" s="4">
        <v>1437.62</v>
      </c>
      <c r="M127" s="4">
        <v>1437.62</v>
      </c>
      <c r="N127" s="4" t="s">
        <v>600</v>
      </c>
      <c r="O127" s="4" t="s">
        <v>32</v>
      </c>
      <c r="P127" s="4" t="s">
        <v>33</v>
      </c>
      <c r="Q127" s="4">
        <v>0</v>
      </c>
      <c r="R127" s="7">
        <v>45246</v>
      </c>
      <c r="S127" s="6">
        <v>45265</v>
      </c>
      <c r="T127" s="4" t="s">
        <v>34</v>
      </c>
      <c r="U127" s="4">
        <v>1437.62</v>
      </c>
      <c r="V127" s="4">
        <v>0</v>
      </c>
      <c r="W127" s="4">
        <v>0</v>
      </c>
      <c r="X127" s="4" t="s">
        <v>601</v>
      </c>
      <c r="Y127" s="4" t="s">
        <v>275</v>
      </c>
    </row>
    <row r="128" s="4" customFormat="1" spans="1:25">
      <c r="A128" s="4" t="s">
        <v>602</v>
      </c>
      <c r="B128" s="4" t="s">
        <v>26</v>
      </c>
      <c r="C128" s="4" t="s">
        <v>27</v>
      </c>
      <c r="D128" s="4" t="s">
        <v>603</v>
      </c>
      <c r="E128" s="4" t="s">
        <v>604</v>
      </c>
      <c r="F128" s="6">
        <v>45261</v>
      </c>
      <c r="G128" s="6">
        <v>45262</v>
      </c>
      <c r="H128" s="4">
        <v>1</v>
      </c>
      <c r="I128" s="4">
        <v>1</v>
      </c>
      <c r="J128" s="4">
        <v>1</v>
      </c>
      <c r="K128" s="4" t="s">
        <v>30</v>
      </c>
      <c r="L128" s="4">
        <v>1985.62</v>
      </c>
      <c r="M128" s="4">
        <v>1985.62</v>
      </c>
      <c r="N128" s="4" t="s">
        <v>605</v>
      </c>
      <c r="O128" s="4" t="s">
        <v>32</v>
      </c>
      <c r="P128" s="4" t="s">
        <v>33</v>
      </c>
      <c r="Q128" s="4">
        <v>0</v>
      </c>
      <c r="R128" s="7">
        <v>45246</v>
      </c>
      <c r="S128" s="6">
        <v>45265</v>
      </c>
      <c r="T128" s="4" t="s">
        <v>34</v>
      </c>
      <c r="U128" s="4">
        <v>1985.62</v>
      </c>
      <c r="V128" s="4">
        <v>0</v>
      </c>
      <c r="W128" s="4">
        <v>0</v>
      </c>
      <c r="X128" s="4" t="s">
        <v>606</v>
      </c>
      <c r="Y128" s="4" t="s">
        <v>607</v>
      </c>
    </row>
    <row r="129" s="4" customFormat="1" spans="1:25">
      <c r="A129" s="4" t="s">
        <v>608</v>
      </c>
      <c r="B129" s="4" t="s">
        <v>26</v>
      </c>
      <c r="C129" s="4" t="s">
        <v>27</v>
      </c>
      <c r="D129" s="4" t="s">
        <v>609</v>
      </c>
      <c r="E129" s="4" t="s">
        <v>610</v>
      </c>
      <c r="F129" s="6">
        <v>45258</v>
      </c>
      <c r="G129" s="6">
        <v>45262</v>
      </c>
      <c r="H129" s="4">
        <v>1</v>
      </c>
      <c r="I129" s="4">
        <v>4</v>
      </c>
      <c r="J129" s="4">
        <v>4</v>
      </c>
      <c r="K129" s="4" t="s">
        <v>30</v>
      </c>
      <c r="L129" s="4">
        <v>1702.84</v>
      </c>
      <c r="M129" s="4">
        <v>1702.84</v>
      </c>
      <c r="N129" s="4" t="s">
        <v>611</v>
      </c>
      <c r="O129" s="4" t="s">
        <v>32</v>
      </c>
      <c r="P129" s="4" t="s">
        <v>33</v>
      </c>
      <c r="Q129" s="4">
        <v>0</v>
      </c>
      <c r="R129" s="7">
        <v>45246.0000115741</v>
      </c>
      <c r="S129" s="6">
        <v>45265</v>
      </c>
      <c r="T129" s="4" t="s">
        <v>34</v>
      </c>
      <c r="U129" s="4">
        <v>1702.84</v>
      </c>
      <c r="V129" s="4">
        <v>0</v>
      </c>
      <c r="W129" s="4">
        <v>0</v>
      </c>
      <c r="X129" s="4" t="s">
        <v>612</v>
      </c>
      <c r="Y129" s="4" t="s">
        <v>613</v>
      </c>
    </row>
    <row r="130" s="4" customFormat="1" spans="1:25">
      <c r="A130" s="4" t="s">
        <v>614</v>
      </c>
      <c r="B130" s="4" t="s">
        <v>26</v>
      </c>
      <c r="C130" s="4" t="s">
        <v>27</v>
      </c>
      <c r="D130" s="4" t="s">
        <v>615</v>
      </c>
      <c r="E130" s="4" t="s">
        <v>616</v>
      </c>
      <c r="F130" s="6">
        <v>45261</v>
      </c>
      <c r="G130" s="6">
        <v>45262</v>
      </c>
      <c r="H130" s="4">
        <v>1</v>
      </c>
      <c r="I130" s="4">
        <v>1</v>
      </c>
      <c r="J130" s="4">
        <v>1</v>
      </c>
      <c r="K130" s="4" t="s">
        <v>30</v>
      </c>
      <c r="L130" s="4">
        <v>371.91</v>
      </c>
      <c r="M130" s="4">
        <v>371.91</v>
      </c>
      <c r="N130" s="4" t="s">
        <v>617</v>
      </c>
      <c r="O130" s="4" t="s">
        <v>32</v>
      </c>
      <c r="P130" s="4" t="s">
        <v>33</v>
      </c>
      <c r="Q130" s="4">
        <v>0</v>
      </c>
      <c r="R130" s="7">
        <v>45247</v>
      </c>
      <c r="S130" s="6">
        <v>45265</v>
      </c>
      <c r="T130" s="4" t="s">
        <v>34</v>
      </c>
      <c r="U130" s="4">
        <v>371.91</v>
      </c>
      <c r="V130" s="4">
        <v>0</v>
      </c>
      <c r="W130" s="4">
        <v>0</v>
      </c>
      <c r="X130" s="4" t="s">
        <v>618</v>
      </c>
      <c r="Y130" s="4" t="s">
        <v>619</v>
      </c>
    </row>
    <row r="131" s="4" customFormat="1" spans="1:25">
      <c r="A131" s="4" t="s">
        <v>620</v>
      </c>
      <c r="B131" s="4" t="s">
        <v>26</v>
      </c>
      <c r="C131" s="4" t="s">
        <v>27</v>
      </c>
      <c r="D131" s="4" t="s">
        <v>621</v>
      </c>
      <c r="E131" s="4" t="s">
        <v>622</v>
      </c>
      <c r="F131" s="6">
        <v>45261</v>
      </c>
      <c r="G131" s="6">
        <v>45262</v>
      </c>
      <c r="H131" s="4">
        <v>1</v>
      </c>
      <c r="I131" s="4">
        <v>1</v>
      </c>
      <c r="J131" s="4">
        <v>1</v>
      </c>
      <c r="K131" s="4" t="s">
        <v>30</v>
      </c>
      <c r="L131" s="4">
        <v>976.96</v>
      </c>
      <c r="M131" s="4">
        <v>976.96</v>
      </c>
      <c r="N131" s="4" t="s">
        <v>623</v>
      </c>
      <c r="O131" s="4" t="s">
        <v>32</v>
      </c>
      <c r="P131" s="4" t="s">
        <v>33</v>
      </c>
      <c r="Q131" s="4">
        <v>0</v>
      </c>
      <c r="R131" s="7">
        <v>45247</v>
      </c>
      <c r="S131" s="6">
        <v>45265</v>
      </c>
      <c r="T131" s="4" t="s">
        <v>34</v>
      </c>
      <c r="U131" s="4">
        <v>976.96</v>
      </c>
      <c r="V131" s="4">
        <v>0</v>
      </c>
      <c r="W131" s="4">
        <v>0</v>
      </c>
      <c r="X131" s="4" t="s">
        <v>624</v>
      </c>
      <c r="Y131" s="4" t="s">
        <v>625</v>
      </c>
    </row>
    <row r="132" s="4" customFormat="1" spans="1:25">
      <c r="A132" s="4" t="s">
        <v>626</v>
      </c>
      <c r="B132" s="4" t="s">
        <v>26</v>
      </c>
      <c r="C132" s="4" t="s">
        <v>27</v>
      </c>
      <c r="D132" s="4" t="s">
        <v>627</v>
      </c>
      <c r="E132" s="4" t="s">
        <v>628</v>
      </c>
      <c r="F132" s="6">
        <v>45259</v>
      </c>
      <c r="G132" s="6">
        <v>45262</v>
      </c>
      <c r="H132" s="4">
        <v>1</v>
      </c>
      <c r="I132" s="4">
        <v>3</v>
      </c>
      <c r="J132" s="4">
        <v>3</v>
      </c>
      <c r="K132" s="4" t="s">
        <v>30</v>
      </c>
      <c r="L132" s="4">
        <v>1327.31</v>
      </c>
      <c r="M132" s="4">
        <v>1327.31</v>
      </c>
      <c r="N132" s="4" t="s">
        <v>629</v>
      </c>
      <c r="O132" s="4" t="s">
        <v>32</v>
      </c>
      <c r="P132" s="4" t="s">
        <v>33</v>
      </c>
      <c r="Q132" s="4">
        <v>0</v>
      </c>
      <c r="R132" s="7">
        <v>45247.0000115741</v>
      </c>
      <c r="S132" s="6">
        <v>45265</v>
      </c>
      <c r="T132" s="4" t="s">
        <v>34</v>
      </c>
      <c r="U132" s="4">
        <v>1327.31</v>
      </c>
      <c r="V132" s="4">
        <v>0</v>
      </c>
      <c r="W132" s="4">
        <v>0</v>
      </c>
      <c r="X132" s="4" t="s">
        <v>630</v>
      </c>
      <c r="Y132" s="4" t="s">
        <v>631</v>
      </c>
    </row>
    <row r="133" s="4" customFormat="1" spans="1:25">
      <c r="A133" s="4" t="s">
        <v>632</v>
      </c>
      <c r="B133" s="4" t="s">
        <v>26</v>
      </c>
      <c r="C133" s="4" t="s">
        <v>27</v>
      </c>
      <c r="D133" s="4" t="s">
        <v>633</v>
      </c>
      <c r="E133" s="4" t="s">
        <v>634</v>
      </c>
      <c r="F133" s="6">
        <v>45261</v>
      </c>
      <c r="G133" s="6">
        <v>45262</v>
      </c>
      <c r="H133" s="4">
        <v>1</v>
      </c>
      <c r="I133" s="4">
        <v>1</v>
      </c>
      <c r="J133" s="4">
        <v>1</v>
      </c>
      <c r="K133" s="4" t="s">
        <v>30</v>
      </c>
      <c r="L133" s="4">
        <v>471.1</v>
      </c>
      <c r="M133" s="4">
        <v>471.1</v>
      </c>
      <c r="N133" s="4" t="s">
        <v>635</v>
      </c>
      <c r="O133" s="4" t="s">
        <v>32</v>
      </c>
      <c r="P133" s="4" t="s">
        <v>33</v>
      </c>
      <c r="Q133" s="4">
        <v>0</v>
      </c>
      <c r="R133" s="7">
        <v>45247</v>
      </c>
      <c r="S133" s="6">
        <v>45265</v>
      </c>
      <c r="T133" s="4" t="s">
        <v>34</v>
      </c>
      <c r="U133" s="4">
        <v>471.1</v>
      </c>
      <c r="V133" s="4">
        <v>0</v>
      </c>
      <c r="W133" s="4">
        <v>0</v>
      </c>
      <c r="X133" s="4" t="s">
        <v>636</v>
      </c>
      <c r="Y133" s="4" t="s">
        <v>275</v>
      </c>
    </row>
    <row r="134" s="4" customFormat="1" spans="1:25">
      <c r="A134" s="4" t="s">
        <v>637</v>
      </c>
      <c r="B134" s="4" t="s">
        <v>26</v>
      </c>
      <c r="C134" s="4" t="s">
        <v>27</v>
      </c>
      <c r="D134" s="4" t="s">
        <v>599</v>
      </c>
      <c r="E134" s="4" t="s">
        <v>74</v>
      </c>
      <c r="F134" s="6">
        <v>45261</v>
      </c>
      <c r="G134" s="6">
        <v>45262</v>
      </c>
      <c r="H134" s="4">
        <v>1</v>
      </c>
      <c r="I134" s="4">
        <v>1</v>
      </c>
      <c r="J134" s="4">
        <v>1</v>
      </c>
      <c r="K134" s="4" t="s">
        <v>30</v>
      </c>
      <c r="L134" s="4">
        <v>1438.4</v>
      </c>
      <c r="M134" s="4">
        <v>1438.4</v>
      </c>
      <c r="N134" s="4" t="s">
        <v>638</v>
      </c>
      <c r="O134" s="4" t="s">
        <v>32</v>
      </c>
      <c r="P134" s="4" t="s">
        <v>33</v>
      </c>
      <c r="Q134" s="4">
        <v>0</v>
      </c>
      <c r="R134" s="7">
        <v>45247.0000115741</v>
      </c>
      <c r="S134" s="6">
        <v>45265</v>
      </c>
      <c r="T134" s="4" t="s">
        <v>34</v>
      </c>
      <c r="U134" s="4">
        <v>1438.4</v>
      </c>
      <c r="V134" s="4">
        <v>0</v>
      </c>
      <c r="W134" s="4">
        <v>0</v>
      </c>
      <c r="X134" s="4" t="s">
        <v>639</v>
      </c>
      <c r="Y134" s="4" t="s">
        <v>275</v>
      </c>
    </row>
    <row r="135" s="4" customFormat="1" spans="1:25">
      <c r="A135" s="4" t="s">
        <v>640</v>
      </c>
      <c r="B135" s="4" t="s">
        <v>26</v>
      </c>
      <c r="C135" s="4" t="s">
        <v>27</v>
      </c>
      <c r="D135" s="4" t="s">
        <v>641</v>
      </c>
      <c r="E135" s="4" t="s">
        <v>642</v>
      </c>
      <c r="F135" s="6">
        <v>45261</v>
      </c>
      <c r="G135" s="6">
        <v>45262</v>
      </c>
      <c r="H135" s="4">
        <v>1</v>
      </c>
      <c r="I135" s="4">
        <v>1</v>
      </c>
      <c r="J135" s="4">
        <v>1</v>
      </c>
      <c r="K135" s="4" t="s">
        <v>30</v>
      </c>
      <c r="L135" s="4">
        <v>887.99</v>
      </c>
      <c r="M135" s="4">
        <v>887.99</v>
      </c>
      <c r="N135" s="4" t="s">
        <v>643</v>
      </c>
      <c r="O135" s="4" t="s">
        <v>32</v>
      </c>
      <c r="P135" s="4" t="s">
        <v>33</v>
      </c>
      <c r="Q135" s="4">
        <v>0</v>
      </c>
      <c r="R135" s="7">
        <v>45247</v>
      </c>
      <c r="S135" s="6">
        <v>45265</v>
      </c>
      <c r="T135" s="4" t="s">
        <v>34</v>
      </c>
      <c r="U135" s="4">
        <v>887.99</v>
      </c>
      <c r="V135" s="4">
        <v>0</v>
      </c>
      <c r="W135" s="4">
        <v>0</v>
      </c>
      <c r="X135" s="4" t="s">
        <v>644</v>
      </c>
      <c r="Y135" s="4" t="s">
        <v>645</v>
      </c>
    </row>
    <row r="136" s="4" customFormat="1" spans="1:25">
      <c r="A136" s="4" t="s">
        <v>646</v>
      </c>
      <c r="B136" s="4" t="s">
        <v>26</v>
      </c>
      <c r="C136" s="4" t="s">
        <v>27</v>
      </c>
      <c r="D136" s="4" t="s">
        <v>647</v>
      </c>
      <c r="E136" s="4" t="s">
        <v>648</v>
      </c>
      <c r="F136" s="6">
        <v>45257</v>
      </c>
      <c r="G136" s="6">
        <v>45262</v>
      </c>
      <c r="H136" s="4">
        <v>1</v>
      </c>
      <c r="I136" s="4">
        <v>5</v>
      </c>
      <c r="J136" s="4">
        <v>5</v>
      </c>
      <c r="K136" s="4" t="s">
        <v>30</v>
      </c>
      <c r="L136" s="4">
        <v>5842.01</v>
      </c>
      <c r="M136" s="4">
        <v>5842.01</v>
      </c>
      <c r="N136" s="4" t="s">
        <v>649</v>
      </c>
      <c r="O136" s="4" t="s">
        <v>32</v>
      </c>
      <c r="P136" s="4" t="s">
        <v>33</v>
      </c>
      <c r="Q136" s="4">
        <v>0</v>
      </c>
      <c r="R136" s="7">
        <v>45247</v>
      </c>
      <c r="S136" s="6">
        <v>45265</v>
      </c>
      <c r="T136" s="4" t="s">
        <v>34</v>
      </c>
      <c r="U136" s="4">
        <v>5842.01</v>
      </c>
      <c r="V136" s="4">
        <v>0</v>
      </c>
      <c r="W136" s="4">
        <v>0</v>
      </c>
      <c r="X136" s="4" t="s">
        <v>650</v>
      </c>
      <c r="Y136" s="4" t="s">
        <v>651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653</v>
      </c>
      <c r="E137" s="4" t="s">
        <v>654</v>
      </c>
      <c r="F137" s="6">
        <v>45261</v>
      </c>
      <c r="G137" s="6">
        <v>45262</v>
      </c>
      <c r="H137" s="4">
        <v>1</v>
      </c>
      <c r="I137" s="4">
        <v>1</v>
      </c>
      <c r="J137" s="4">
        <v>1</v>
      </c>
      <c r="K137" s="4" t="s">
        <v>30</v>
      </c>
      <c r="L137" s="4">
        <v>1150.89</v>
      </c>
      <c r="M137" s="4">
        <v>1150.89</v>
      </c>
      <c r="N137" s="4" t="s">
        <v>655</v>
      </c>
      <c r="O137" s="4" t="s">
        <v>32</v>
      </c>
      <c r="P137" s="4" t="s">
        <v>33</v>
      </c>
      <c r="Q137" s="4">
        <v>0</v>
      </c>
      <c r="R137" s="7">
        <v>45247</v>
      </c>
      <c r="S137" s="6">
        <v>45265</v>
      </c>
      <c r="T137" s="4" t="s">
        <v>34</v>
      </c>
      <c r="U137" s="4">
        <v>1150.89</v>
      </c>
      <c r="V137" s="4">
        <v>0</v>
      </c>
      <c r="W137" s="4">
        <v>0</v>
      </c>
      <c r="X137" s="4" t="s">
        <v>656</v>
      </c>
      <c r="Y137" s="4" t="s">
        <v>48</v>
      </c>
    </row>
    <row r="138" s="4" customFormat="1" spans="1:25">
      <c r="A138" s="4" t="s">
        <v>652</v>
      </c>
      <c r="B138" s="4" t="s">
        <v>26</v>
      </c>
      <c r="C138" s="4" t="s">
        <v>54</v>
      </c>
      <c r="D138" s="4" t="s">
        <v>653</v>
      </c>
      <c r="E138" s="4" t="s">
        <v>654</v>
      </c>
      <c r="F138" s="6">
        <v>45261</v>
      </c>
      <c r="G138" s="6">
        <v>45262</v>
      </c>
      <c r="H138" s="4">
        <v>1</v>
      </c>
      <c r="I138" s="4">
        <v>1</v>
      </c>
      <c r="J138" s="4">
        <v>1</v>
      </c>
      <c r="K138" s="4" t="s">
        <v>30</v>
      </c>
      <c r="L138" s="4">
        <v>-1150.89</v>
      </c>
      <c r="M138" s="4">
        <v>-1150.89</v>
      </c>
      <c r="N138" s="4" t="s">
        <v>655</v>
      </c>
      <c r="O138" s="4" t="s">
        <v>32</v>
      </c>
      <c r="P138" s="4" t="s">
        <v>33</v>
      </c>
      <c r="Q138" s="4">
        <v>0</v>
      </c>
      <c r="R138" s="7">
        <v>45247</v>
      </c>
      <c r="S138" s="6">
        <v>45265</v>
      </c>
      <c r="T138" s="4" t="s">
        <v>34</v>
      </c>
      <c r="U138" s="4">
        <v>-1150.89</v>
      </c>
      <c r="V138" s="4">
        <v>0</v>
      </c>
      <c r="W138" s="4">
        <v>0</v>
      </c>
      <c r="X138" s="4" t="s">
        <v>656</v>
      </c>
      <c r="Y138" s="4" t="s">
        <v>48</v>
      </c>
    </row>
    <row r="139" s="4" customFormat="1" spans="1:25">
      <c r="A139" s="4" t="s">
        <v>657</v>
      </c>
      <c r="B139" s="4" t="s">
        <v>26</v>
      </c>
      <c r="C139" s="4" t="s">
        <v>27</v>
      </c>
      <c r="D139" s="4" t="s">
        <v>658</v>
      </c>
      <c r="E139" s="4" t="s">
        <v>659</v>
      </c>
      <c r="F139" s="6">
        <v>45255</v>
      </c>
      <c r="G139" s="6">
        <v>45262</v>
      </c>
      <c r="H139" s="4">
        <v>1</v>
      </c>
      <c r="I139" s="4">
        <v>7</v>
      </c>
      <c r="J139" s="4">
        <v>7</v>
      </c>
      <c r="K139" s="4" t="s">
        <v>30</v>
      </c>
      <c r="L139" s="4">
        <v>10708.73</v>
      </c>
      <c r="M139" s="4">
        <v>10708.73</v>
      </c>
      <c r="N139" s="4" t="s">
        <v>660</v>
      </c>
      <c r="O139" s="4" t="s">
        <v>32</v>
      </c>
      <c r="P139" s="4" t="s">
        <v>33</v>
      </c>
      <c r="Q139" s="4">
        <v>0</v>
      </c>
      <c r="R139" s="7">
        <v>45247.0000115741</v>
      </c>
      <c r="S139" s="6">
        <v>45265</v>
      </c>
      <c r="T139" s="4" t="s">
        <v>34</v>
      </c>
      <c r="U139" s="4">
        <v>10708.73</v>
      </c>
      <c r="V139" s="4">
        <v>0</v>
      </c>
      <c r="W139" s="4">
        <v>0</v>
      </c>
      <c r="X139" s="4" t="s">
        <v>661</v>
      </c>
      <c r="Y139" s="4" t="s">
        <v>48</v>
      </c>
    </row>
    <row r="140" s="4" customFormat="1" spans="1:25">
      <c r="A140" s="4" t="s">
        <v>662</v>
      </c>
      <c r="B140" s="4" t="s">
        <v>26</v>
      </c>
      <c r="C140" s="4" t="s">
        <v>27</v>
      </c>
      <c r="D140" s="4" t="s">
        <v>663</v>
      </c>
      <c r="E140" s="4" t="s">
        <v>664</v>
      </c>
      <c r="F140" s="6">
        <v>45257</v>
      </c>
      <c r="G140" s="6">
        <v>45262</v>
      </c>
      <c r="H140" s="4">
        <v>1</v>
      </c>
      <c r="I140" s="4">
        <v>5</v>
      </c>
      <c r="J140" s="4">
        <v>5</v>
      </c>
      <c r="K140" s="4" t="s">
        <v>30</v>
      </c>
      <c r="L140" s="4">
        <v>1449.37</v>
      </c>
      <c r="M140" s="4">
        <v>1449.37</v>
      </c>
      <c r="N140" s="4" t="s">
        <v>665</v>
      </c>
      <c r="O140" s="4" t="s">
        <v>32</v>
      </c>
      <c r="P140" s="4" t="s">
        <v>33</v>
      </c>
      <c r="Q140" s="4">
        <v>0</v>
      </c>
      <c r="R140" s="7">
        <v>45248.0000115741</v>
      </c>
      <c r="S140" s="6">
        <v>45265</v>
      </c>
      <c r="T140" s="4" t="s">
        <v>34</v>
      </c>
      <c r="U140" s="4">
        <v>1449.37</v>
      </c>
      <c r="V140" s="4">
        <v>0</v>
      </c>
      <c r="W140" s="4">
        <v>0</v>
      </c>
      <c r="X140" s="4" t="s">
        <v>666</v>
      </c>
      <c r="Y140" s="4" t="s">
        <v>667</v>
      </c>
    </row>
    <row r="141" s="4" customFormat="1" spans="1:25">
      <c r="A141" s="4" t="s">
        <v>668</v>
      </c>
      <c r="B141" s="4" t="s">
        <v>26</v>
      </c>
      <c r="C141" s="4" t="s">
        <v>27</v>
      </c>
      <c r="D141" s="4" t="s">
        <v>444</v>
      </c>
      <c r="E141" s="4" t="s">
        <v>669</v>
      </c>
      <c r="F141" s="6">
        <v>45261</v>
      </c>
      <c r="G141" s="6">
        <v>45262</v>
      </c>
      <c r="H141" s="4">
        <v>1</v>
      </c>
      <c r="I141" s="4">
        <v>1</v>
      </c>
      <c r="J141" s="4">
        <v>1</v>
      </c>
      <c r="K141" s="4" t="s">
        <v>30</v>
      </c>
      <c r="L141" s="4">
        <v>550.04</v>
      </c>
      <c r="M141" s="4">
        <v>550.04</v>
      </c>
      <c r="N141" s="4" t="s">
        <v>670</v>
      </c>
      <c r="O141" s="4" t="s">
        <v>32</v>
      </c>
      <c r="P141" s="4" t="s">
        <v>33</v>
      </c>
      <c r="Q141" s="4">
        <v>0</v>
      </c>
      <c r="R141" s="7">
        <v>45249.0000115741</v>
      </c>
      <c r="S141" s="6">
        <v>45265</v>
      </c>
      <c r="T141" s="4" t="s">
        <v>34</v>
      </c>
      <c r="U141" s="4">
        <v>550.04</v>
      </c>
      <c r="V141" s="4">
        <v>0</v>
      </c>
      <c r="W141" s="4">
        <v>0</v>
      </c>
      <c r="X141" s="4" t="s">
        <v>671</v>
      </c>
      <c r="Y141" s="4" t="s">
        <v>672</v>
      </c>
    </row>
    <row r="142" s="4" customFormat="1" spans="1:25">
      <c r="A142" s="4" t="s">
        <v>369</v>
      </c>
      <c r="B142" s="4" t="s">
        <v>26</v>
      </c>
      <c r="C142" s="4" t="s">
        <v>54</v>
      </c>
      <c r="D142" s="4" t="s">
        <v>370</v>
      </c>
      <c r="E142" s="4" t="s">
        <v>371</v>
      </c>
      <c r="F142" s="6">
        <v>45259</v>
      </c>
      <c r="G142" s="6">
        <v>45262</v>
      </c>
      <c r="H142" s="4">
        <v>1</v>
      </c>
      <c r="I142" s="4">
        <v>3</v>
      </c>
      <c r="J142" s="4">
        <v>3</v>
      </c>
      <c r="K142" s="4" t="s">
        <v>30</v>
      </c>
      <c r="L142" s="4">
        <v>-1631.52</v>
      </c>
      <c r="M142" s="4">
        <v>-1631.52</v>
      </c>
      <c r="N142" s="4" t="s">
        <v>372</v>
      </c>
      <c r="O142" s="4" t="s">
        <v>32</v>
      </c>
      <c r="P142" s="4" t="s">
        <v>33</v>
      </c>
      <c r="Q142" s="4">
        <v>0</v>
      </c>
      <c r="R142" s="7">
        <v>45238.0000115741</v>
      </c>
      <c r="S142" s="6">
        <v>45265</v>
      </c>
      <c r="T142" s="4" t="s">
        <v>34</v>
      </c>
      <c r="U142" s="4">
        <v>-1631.52</v>
      </c>
      <c r="V142" s="4">
        <v>0</v>
      </c>
      <c r="W142" s="4">
        <v>0</v>
      </c>
      <c r="X142" s="4" t="s">
        <v>373</v>
      </c>
      <c r="Y142" s="4" t="s">
        <v>48</v>
      </c>
    </row>
    <row r="143" s="4" customFormat="1" spans="1:25">
      <c r="A143" s="4" t="s">
        <v>673</v>
      </c>
      <c r="B143" s="4" t="s">
        <v>26</v>
      </c>
      <c r="C143" s="4" t="s">
        <v>27</v>
      </c>
      <c r="D143" s="4" t="s">
        <v>674</v>
      </c>
      <c r="E143" s="4" t="s">
        <v>675</v>
      </c>
      <c r="F143" s="6">
        <v>45260</v>
      </c>
      <c r="G143" s="6">
        <v>45262</v>
      </c>
      <c r="H143" s="4">
        <v>1</v>
      </c>
      <c r="I143" s="4">
        <v>2</v>
      </c>
      <c r="J143" s="4">
        <v>2</v>
      </c>
      <c r="K143" s="4" t="s">
        <v>30</v>
      </c>
      <c r="L143" s="4">
        <v>966.96</v>
      </c>
      <c r="M143" s="4">
        <v>966.96</v>
      </c>
      <c r="N143" s="4" t="s">
        <v>676</v>
      </c>
      <c r="O143" s="4" t="s">
        <v>32</v>
      </c>
      <c r="P143" s="4" t="s">
        <v>33</v>
      </c>
      <c r="Q143" s="4">
        <v>0</v>
      </c>
      <c r="R143" s="7">
        <v>45249</v>
      </c>
      <c r="S143" s="6">
        <v>45265</v>
      </c>
      <c r="T143" s="4" t="s">
        <v>34</v>
      </c>
      <c r="U143" s="4">
        <v>966.96</v>
      </c>
      <c r="V143" s="4">
        <v>0</v>
      </c>
      <c r="W143" s="4">
        <v>0</v>
      </c>
      <c r="X143" s="4" t="s">
        <v>677</v>
      </c>
      <c r="Y143" s="4" t="s">
        <v>678</v>
      </c>
    </row>
    <row r="144" s="4" customFormat="1" spans="1:25">
      <c r="A144" s="4" t="s">
        <v>679</v>
      </c>
      <c r="B144" s="4" t="s">
        <v>26</v>
      </c>
      <c r="C144" s="4" t="s">
        <v>27</v>
      </c>
      <c r="D144" s="4" t="s">
        <v>444</v>
      </c>
      <c r="E144" s="4" t="s">
        <v>680</v>
      </c>
      <c r="F144" s="6">
        <v>45261</v>
      </c>
      <c r="G144" s="6">
        <v>45262</v>
      </c>
      <c r="H144" s="4">
        <v>1</v>
      </c>
      <c r="I144" s="4">
        <v>1</v>
      </c>
      <c r="J144" s="4">
        <v>1</v>
      </c>
      <c r="K144" s="4" t="s">
        <v>30</v>
      </c>
      <c r="L144" s="4">
        <v>475.32</v>
      </c>
      <c r="M144" s="4">
        <v>475.32</v>
      </c>
      <c r="N144" s="4" t="s">
        <v>681</v>
      </c>
      <c r="O144" s="4" t="s">
        <v>32</v>
      </c>
      <c r="P144" s="4" t="s">
        <v>33</v>
      </c>
      <c r="Q144" s="4">
        <v>0</v>
      </c>
      <c r="R144" s="7">
        <v>45249.0000115741</v>
      </c>
      <c r="S144" s="6">
        <v>45265</v>
      </c>
      <c r="T144" s="4" t="s">
        <v>34</v>
      </c>
      <c r="U144" s="4">
        <v>475.32</v>
      </c>
      <c r="V144" s="4">
        <v>0</v>
      </c>
      <c r="W144" s="4">
        <v>0</v>
      </c>
      <c r="X144" s="4" t="s">
        <v>682</v>
      </c>
      <c r="Y144" s="4" t="s">
        <v>683</v>
      </c>
    </row>
    <row r="145" s="4" customFormat="1" spans="1:25">
      <c r="A145" s="4" t="s">
        <v>684</v>
      </c>
      <c r="B145" s="4" t="s">
        <v>26</v>
      </c>
      <c r="C145" s="4" t="s">
        <v>27</v>
      </c>
      <c r="D145" s="4" t="s">
        <v>685</v>
      </c>
      <c r="E145" s="4" t="s">
        <v>686</v>
      </c>
      <c r="F145" s="6">
        <v>45255</v>
      </c>
      <c r="G145" s="6">
        <v>45262</v>
      </c>
      <c r="H145" s="4">
        <v>1</v>
      </c>
      <c r="I145" s="4">
        <v>7</v>
      </c>
      <c r="J145" s="4">
        <v>7</v>
      </c>
      <c r="K145" s="4" t="s">
        <v>30</v>
      </c>
      <c r="L145" s="4">
        <v>1229.78</v>
      </c>
      <c r="M145" s="4">
        <v>1229.78</v>
      </c>
      <c r="N145" s="4" t="s">
        <v>687</v>
      </c>
      <c r="O145" s="4" t="s">
        <v>32</v>
      </c>
      <c r="P145" s="4" t="s">
        <v>33</v>
      </c>
      <c r="Q145" s="4">
        <v>0</v>
      </c>
      <c r="R145" s="7">
        <v>45249.0000115741</v>
      </c>
      <c r="S145" s="6">
        <v>45265</v>
      </c>
      <c r="T145" s="4" t="s">
        <v>34</v>
      </c>
      <c r="U145" s="4">
        <v>1229.78</v>
      </c>
      <c r="V145" s="4">
        <v>0</v>
      </c>
      <c r="W145" s="4">
        <v>0</v>
      </c>
      <c r="X145" s="4" t="s">
        <v>688</v>
      </c>
      <c r="Y145" s="4" t="s">
        <v>48</v>
      </c>
    </row>
    <row r="146" s="4" customFormat="1" spans="1:25">
      <c r="A146" s="4" t="s">
        <v>689</v>
      </c>
      <c r="B146" s="4" t="s">
        <v>26</v>
      </c>
      <c r="C146" s="4" t="s">
        <v>27</v>
      </c>
      <c r="D146" s="4" t="s">
        <v>690</v>
      </c>
      <c r="E146" s="4" t="s">
        <v>102</v>
      </c>
      <c r="F146" s="6">
        <v>45256</v>
      </c>
      <c r="G146" s="6">
        <v>45262</v>
      </c>
      <c r="H146" s="4">
        <v>1</v>
      </c>
      <c r="I146" s="4">
        <v>6</v>
      </c>
      <c r="J146" s="4">
        <v>6</v>
      </c>
      <c r="K146" s="4" t="s">
        <v>30</v>
      </c>
      <c r="L146" s="4">
        <v>1220.71</v>
      </c>
      <c r="M146" s="4">
        <v>1220.71</v>
      </c>
      <c r="N146" s="4" t="s">
        <v>691</v>
      </c>
      <c r="O146" s="4" t="s">
        <v>32</v>
      </c>
      <c r="P146" s="4" t="s">
        <v>33</v>
      </c>
      <c r="Q146" s="4">
        <v>0</v>
      </c>
      <c r="R146" s="7">
        <v>45249</v>
      </c>
      <c r="S146" s="6">
        <v>45265</v>
      </c>
      <c r="T146" s="4" t="s">
        <v>34</v>
      </c>
      <c r="U146" s="4">
        <v>1220.71</v>
      </c>
      <c r="V146" s="4">
        <v>0</v>
      </c>
      <c r="W146" s="4">
        <v>0</v>
      </c>
      <c r="X146" s="4" t="s">
        <v>692</v>
      </c>
      <c r="Y146" s="4" t="s">
        <v>693</v>
      </c>
    </row>
    <row r="147" s="4" customFormat="1" spans="1:25">
      <c r="A147" s="4" t="s">
        <v>694</v>
      </c>
      <c r="B147" s="4" t="s">
        <v>26</v>
      </c>
      <c r="C147" s="4" t="s">
        <v>27</v>
      </c>
      <c r="D147" s="4" t="s">
        <v>695</v>
      </c>
      <c r="E147" s="4" t="s">
        <v>696</v>
      </c>
      <c r="F147" s="6">
        <v>45261</v>
      </c>
      <c r="G147" s="6">
        <v>45262</v>
      </c>
      <c r="H147" s="4">
        <v>1</v>
      </c>
      <c r="I147" s="4">
        <v>1</v>
      </c>
      <c r="J147" s="4">
        <v>1</v>
      </c>
      <c r="K147" s="4" t="s">
        <v>30</v>
      </c>
      <c r="L147" s="4">
        <v>710.2</v>
      </c>
      <c r="M147" s="4">
        <v>710.2</v>
      </c>
      <c r="N147" s="4" t="s">
        <v>697</v>
      </c>
      <c r="O147" s="4" t="s">
        <v>32</v>
      </c>
      <c r="P147" s="4" t="s">
        <v>33</v>
      </c>
      <c r="Q147" s="4">
        <v>0</v>
      </c>
      <c r="R147" s="7">
        <v>45249</v>
      </c>
      <c r="S147" s="6">
        <v>45265</v>
      </c>
      <c r="T147" s="4" t="s">
        <v>34</v>
      </c>
      <c r="U147" s="4">
        <v>710.2</v>
      </c>
      <c r="V147" s="4">
        <v>0</v>
      </c>
      <c r="W147" s="4">
        <v>0</v>
      </c>
      <c r="X147" s="4" t="s">
        <v>698</v>
      </c>
      <c r="Y147" s="4" t="s">
        <v>699</v>
      </c>
    </row>
    <row r="148" s="4" customFormat="1" spans="1:25">
      <c r="A148" s="4" t="s">
        <v>700</v>
      </c>
      <c r="B148" s="4" t="s">
        <v>26</v>
      </c>
      <c r="C148" s="4" t="s">
        <v>27</v>
      </c>
      <c r="D148" s="4" t="s">
        <v>701</v>
      </c>
      <c r="E148" s="4" t="s">
        <v>702</v>
      </c>
      <c r="F148" s="6">
        <v>45260</v>
      </c>
      <c r="G148" s="6">
        <v>45262</v>
      </c>
      <c r="H148" s="4">
        <v>1</v>
      </c>
      <c r="I148" s="4">
        <v>2</v>
      </c>
      <c r="J148" s="4">
        <v>2</v>
      </c>
      <c r="K148" s="4" t="s">
        <v>30</v>
      </c>
      <c r="L148" s="4">
        <v>2392.76</v>
      </c>
      <c r="M148" s="4">
        <v>2392.76</v>
      </c>
      <c r="N148" s="4" t="s">
        <v>703</v>
      </c>
      <c r="O148" s="4" t="s">
        <v>32</v>
      </c>
      <c r="P148" s="4" t="s">
        <v>33</v>
      </c>
      <c r="Q148" s="4">
        <v>0</v>
      </c>
      <c r="R148" s="7">
        <v>45250.0000115741</v>
      </c>
      <c r="S148" s="6">
        <v>45265</v>
      </c>
      <c r="T148" s="4" t="s">
        <v>34</v>
      </c>
      <c r="U148" s="4">
        <v>2392.76</v>
      </c>
      <c r="V148" s="4">
        <v>0</v>
      </c>
      <c r="W148" s="4">
        <v>0</v>
      </c>
      <c r="X148" s="4" t="s">
        <v>704</v>
      </c>
      <c r="Y148" s="4" t="s">
        <v>705</v>
      </c>
    </row>
    <row r="149" s="4" customFormat="1" spans="1:25">
      <c r="A149" s="4" t="s">
        <v>706</v>
      </c>
      <c r="B149" s="4" t="s">
        <v>26</v>
      </c>
      <c r="C149" s="4" t="s">
        <v>27</v>
      </c>
      <c r="D149" s="4" t="s">
        <v>707</v>
      </c>
      <c r="E149" s="4" t="s">
        <v>708</v>
      </c>
      <c r="F149" s="6">
        <v>45261</v>
      </c>
      <c r="G149" s="6">
        <v>45262</v>
      </c>
      <c r="H149" s="4">
        <v>1</v>
      </c>
      <c r="I149" s="4">
        <v>1</v>
      </c>
      <c r="J149" s="4">
        <v>1</v>
      </c>
      <c r="K149" s="4" t="s">
        <v>30</v>
      </c>
      <c r="L149" s="4">
        <v>663.25</v>
      </c>
      <c r="M149" s="4">
        <v>663.25</v>
      </c>
      <c r="N149" s="4" t="s">
        <v>709</v>
      </c>
      <c r="O149" s="4" t="s">
        <v>32</v>
      </c>
      <c r="P149" s="4" t="s">
        <v>33</v>
      </c>
      <c r="Q149" s="4">
        <v>0</v>
      </c>
      <c r="R149" s="7">
        <v>45250</v>
      </c>
      <c r="S149" s="6">
        <v>45265</v>
      </c>
      <c r="T149" s="4" t="s">
        <v>34</v>
      </c>
      <c r="U149" s="4">
        <v>663.25</v>
      </c>
      <c r="V149" s="4">
        <v>0</v>
      </c>
      <c r="W149" s="4">
        <v>0</v>
      </c>
      <c r="X149" s="4" t="s">
        <v>710</v>
      </c>
      <c r="Y149" s="4" t="s">
        <v>48</v>
      </c>
    </row>
    <row r="150" s="4" customFormat="1" spans="1:25">
      <c r="A150" s="4" t="s">
        <v>711</v>
      </c>
      <c r="B150" s="4" t="s">
        <v>26</v>
      </c>
      <c r="C150" s="4" t="s">
        <v>27</v>
      </c>
      <c r="D150" s="4" t="s">
        <v>712</v>
      </c>
      <c r="E150" s="4" t="s">
        <v>713</v>
      </c>
      <c r="F150" s="6">
        <v>45260</v>
      </c>
      <c r="G150" s="6">
        <v>45262</v>
      </c>
      <c r="H150" s="4">
        <v>1</v>
      </c>
      <c r="I150" s="4">
        <v>2</v>
      </c>
      <c r="J150" s="4">
        <v>2</v>
      </c>
      <c r="K150" s="4" t="s">
        <v>30</v>
      </c>
      <c r="L150" s="4">
        <v>871.98</v>
      </c>
      <c r="M150" s="4">
        <v>871.98</v>
      </c>
      <c r="N150" s="4" t="s">
        <v>714</v>
      </c>
      <c r="O150" s="4" t="s">
        <v>32</v>
      </c>
      <c r="P150" s="4" t="s">
        <v>33</v>
      </c>
      <c r="Q150" s="4">
        <v>0</v>
      </c>
      <c r="R150" s="7">
        <v>45250.0000115741</v>
      </c>
      <c r="S150" s="6">
        <v>45265</v>
      </c>
      <c r="T150" s="4" t="s">
        <v>34</v>
      </c>
      <c r="U150" s="4">
        <v>871.98</v>
      </c>
      <c r="V150" s="4">
        <v>0</v>
      </c>
      <c r="W150" s="4">
        <v>0</v>
      </c>
      <c r="X150" s="4" t="s">
        <v>715</v>
      </c>
      <c r="Y150" s="4" t="s">
        <v>48</v>
      </c>
    </row>
    <row r="151" s="4" customFormat="1" spans="1:25">
      <c r="A151" s="4" t="s">
        <v>716</v>
      </c>
      <c r="B151" s="4" t="s">
        <v>26</v>
      </c>
      <c r="C151" s="4" t="s">
        <v>27</v>
      </c>
      <c r="D151" s="4" t="s">
        <v>717</v>
      </c>
      <c r="E151" s="4" t="s">
        <v>718</v>
      </c>
      <c r="F151" s="6">
        <v>45261</v>
      </c>
      <c r="G151" s="6">
        <v>45262</v>
      </c>
      <c r="H151" s="4">
        <v>1</v>
      </c>
      <c r="I151" s="4">
        <v>1</v>
      </c>
      <c r="J151" s="4">
        <v>1</v>
      </c>
      <c r="K151" s="4" t="s">
        <v>30</v>
      </c>
      <c r="L151" s="4">
        <v>610.03</v>
      </c>
      <c r="M151" s="4">
        <v>610.03</v>
      </c>
      <c r="N151" s="4" t="s">
        <v>719</v>
      </c>
      <c r="O151" s="4" t="s">
        <v>32</v>
      </c>
      <c r="P151" s="4" t="s">
        <v>33</v>
      </c>
      <c r="Q151" s="4">
        <v>0</v>
      </c>
      <c r="R151" s="7">
        <v>45250.0000115741</v>
      </c>
      <c r="S151" s="6">
        <v>45265</v>
      </c>
      <c r="T151" s="4" t="s">
        <v>34</v>
      </c>
      <c r="U151" s="4">
        <v>610.03</v>
      </c>
      <c r="V151" s="4">
        <v>0</v>
      </c>
      <c r="W151" s="4">
        <v>0</v>
      </c>
      <c r="X151" s="4" t="s">
        <v>720</v>
      </c>
      <c r="Y151" s="4" t="s">
        <v>48</v>
      </c>
    </row>
    <row r="152" s="4" customFormat="1" spans="1:25">
      <c r="A152" s="4" t="s">
        <v>721</v>
      </c>
      <c r="B152" s="4" t="s">
        <v>26</v>
      </c>
      <c r="C152" s="4" t="s">
        <v>27</v>
      </c>
      <c r="D152" s="4" t="s">
        <v>722</v>
      </c>
      <c r="E152" s="4" t="s">
        <v>723</v>
      </c>
      <c r="F152" s="6">
        <v>45261</v>
      </c>
      <c r="G152" s="6">
        <v>45262</v>
      </c>
      <c r="H152" s="4">
        <v>1</v>
      </c>
      <c r="I152" s="4">
        <v>1</v>
      </c>
      <c r="J152" s="4">
        <v>1</v>
      </c>
      <c r="K152" s="4" t="s">
        <v>30</v>
      </c>
      <c r="L152" s="4">
        <v>383.43</v>
      </c>
      <c r="M152" s="4">
        <v>383.43</v>
      </c>
      <c r="N152" s="4" t="s">
        <v>724</v>
      </c>
      <c r="O152" s="4" t="s">
        <v>32</v>
      </c>
      <c r="P152" s="4" t="s">
        <v>33</v>
      </c>
      <c r="Q152" s="4">
        <v>0</v>
      </c>
      <c r="R152" s="7">
        <v>45250.0000115741</v>
      </c>
      <c r="S152" s="6">
        <v>45265</v>
      </c>
      <c r="T152" s="4" t="s">
        <v>34</v>
      </c>
      <c r="U152" s="4">
        <v>383.43</v>
      </c>
      <c r="V152" s="4">
        <v>0</v>
      </c>
      <c r="W152" s="4">
        <v>0</v>
      </c>
      <c r="X152" s="4" t="s">
        <v>725</v>
      </c>
      <c r="Y152" s="4" t="s">
        <v>726</v>
      </c>
    </row>
    <row r="153" s="4" customFormat="1" spans="1:25">
      <c r="A153" s="4" t="s">
        <v>727</v>
      </c>
      <c r="B153" s="4" t="s">
        <v>26</v>
      </c>
      <c r="C153" s="4" t="s">
        <v>27</v>
      </c>
      <c r="D153" s="4" t="s">
        <v>728</v>
      </c>
      <c r="E153" s="4" t="s">
        <v>239</v>
      </c>
      <c r="F153" s="6">
        <v>45261</v>
      </c>
      <c r="G153" s="6">
        <v>45262</v>
      </c>
      <c r="H153" s="4">
        <v>1</v>
      </c>
      <c r="I153" s="4">
        <v>1</v>
      </c>
      <c r="J153" s="4">
        <v>1</v>
      </c>
      <c r="K153" s="4" t="s">
        <v>30</v>
      </c>
      <c r="L153" s="4">
        <v>827.17</v>
      </c>
      <c r="M153" s="4">
        <v>827.17</v>
      </c>
      <c r="N153" s="4" t="s">
        <v>729</v>
      </c>
      <c r="O153" s="4" t="s">
        <v>32</v>
      </c>
      <c r="P153" s="4" t="s">
        <v>33</v>
      </c>
      <c r="Q153" s="4">
        <v>0</v>
      </c>
      <c r="R153" s="7">
        <v>45250.0000115741</v>
      </c>
      <c r="S153" s="6">
        <v>45265</v>
      </c>
      <c r="T153" s="4" t="s">
        <v>34</v>
      </c>
      <c r="U153" s="4">
        <v>827.17</v>
      </c>
      <c r="V153" s="4">
        <v>0</v>
      </c>
      <c r="W153" s="4">
        <v>0</v>
      </c>
      <c r="X153" s="4" t="s">
        <v>730</v>
      </c>
      <c r="Y153" s="4" t="s">
        <v>731</v>
      </c>
    </row>
    <row r="154" s="4" customFormat="1" spans="1:25">
      <c r="A154" s="4" t="s">
        <v>732</v>
      </c>
      <c r="B154" s="4" t="s">
        <v>26</v>
      </c>
      <c r="C154" s="4" t="s">
        <v>27</v>
      </c>
      <c r="D154" s="4" t="s">
        <v>733</v>
      </c>
      <c r="E154" s="4" t="s">
        <v>734</v>
      </c>
      <c r="F154" s="6">
        <v>45261</v>
      </c>
      <c r="G154" s="6">
        <v>45262</v>
      </c>
      <c r="H154" s="4">
        <v>1</v>
      </c>
      <c r="I154" s="4">
        <v>1</v>
      </c>
      <c r="J154" s="4">
        <v>1</v>
      </c>
      <c r="K154" s="4" t="s">
        <v>30</v>
      </c>
      <c r="L154" s="4">
        <v>224.95</v>
      </c>
      <c r="M154" s="4">
        <v>224.95</v>
      </c>
      <c r="N154" s="4" t="s">
        <v>735</v>
      </c>
      <c r="O154" s="4" t="s">
        <v>32</v>
      </c>
      <c r="P154" s="4" t="s">
        <v>33</v>
      </c>
      <c r="Q154" s="4">
        <v>0</v>
      </c>
      <c r="R154" s="7">
        <v>45250</v>
      </c>
      <c r="S154" s="6">
        <v>45265</v>
      </c>
      <c r="T154" s="4" t="s">
        <v>34</v>
      </c>
      <c r="U154" s="4">
        <v>224.95</v>
      </c>
      <c r="V154" s="4">
        <v>0</v>
      </c>
      <c r="W154" s="4">
        <v>0</v>
      </c>
      <c r="X154" s="4" t="s">
        <v>736</v>
      </c>
      <c r="Y154" s="4" t="s">
        <v>737</v>
      </c>
    </row>
    <row r="155" s="4" customFormat="1" spans="1:25">
      <c r="A155" s="4" t="s">
        <v>646</v>
      </c>
      <c r="B155" s="4" t="s">
        <v>26</v>
      </c>
      <c r="C155" s="4" t="s">
        <v>54</v>
      </c>
      <c r="D155" s="4" t="s">
        <v>647</v>
      </c>
      <c r="E155" s="4" t="s">
        <v>648</v>
      </c>
      <c r="F155" s="6">
        <v>45257</v>
      </c>
      <c r="G155" s="6">
        <v>45262</v>
      </c>
      <c r="H155" s="4">
        <v>1</v>
      </c>
      <c r="I155" s="4">
        <v>5</v>
      </c>
      <c r="J155" s="4">
        <v>5</v>
      </c>
      <c r="K155" s="4" t="s">
        <v>30</v>
      </c>
      <c r="L155" s="4">
        <v>-5842.01</v>
      </c>
      <c r="M155" s="4">
        <v>-5842.01</v>
      </c>
      <c r="N155" s="4" t="s">
        <v>649</v>
      </c>
      <c r="O155" s="4" t="s">
        <v>32</v>
      </c>
      <c r="P155" s="4" t="s">
        <v>33</v>
      </c>
      <c r="Q155" s="4">
        <v>0</v>
      </c>
      <c r="R155" s="7">
        <v>45247</v>
      </c>
      <c r="S155" s="6">
        <v>45265</v>
      </c>
      <c r="T155" s="4" t="s">
        <v>34</v>
      </c>
      <c r="U155" s="4">
        <v>-5842.01</v>
      </c>
      <c r="V155" s="4">
        <v>0</v>
      </c>
      <c r="W155" s="4">
        <v>0</v>
      </c>
      <c r="X155" s="4" t="s">
        <v>650</v>
      </c>
      <c r="Y155" s="4" t="s">
        <v>651</v>
      </c>
    </row>
    <row r="156" s="4" customFormat="1" spans="1:25">
      <c r="A156" s="4" t="s">
        <v>738</v>
      </c>
      <c r="B156" s="4" t="s">
        <v>26</v>
      </c>
      <c r="C156" s="4" t="s">
        <v>27</v>
      </c>
      <c r="D156" s="4" t="s">
        <v>739</v>
      </c>
      <c r="E156" s="4" t="s">
        <v>740</v>
      </c>
      <c r="F156" s="6">
        <v>45261</v>
      </c>
      <c r="G156" s="6">
        <v>45262</v>
      </c>
      <c r="H156" s="4">
        <v>1</v>
      </c>
      <c r="I156" s="4">
        <v>1</v>
      </c>
      <c r="J156" s="4">
        <v>1</v>
      </c>
      <c r="K156" s="4" t="s">
        <v>30</v>
      </c>
      <c r="L156" s="4">
        <v>1499.35</v>
      </c>
      <c r="M156" s="4">
        <v>1499.35</v>
      </c>
      <c r="N156" s="4" t="s">
        <v>741</v>
      </c>
      <c r="O156" s="4" t="s">
        <v>32</v>
      </c>
      <c r="P156" s="4" t="s">
        <v>33</v>
      </c>
      <c r="Q156" s="4">
        <v>0</v>
      </c>
      <c r="R156" s="7">
        <v>45250.0000115741</v>
      </c>
      <c r="S156" s="6">
        <v>45265</v>
      </c>
      <c r="T156" s="4" t="s">
        <v>34</v>
      </c>
      <c r="U156" s="4">
        <v>1499.35</v>
      </c>
      <c r="V156" s="4">
        <v>0</v>
      </c>
      <c r="W156" s="4">
        <v>0</v>
      </c>
      <c r="X156" s="4" t="s">
        <v>742</v>
      </c>
      <c r="Y156" s="4" t="s">
        <v>48</v>
      </c>
    </row>
    <row r="157" s="4" customFormat="1" spans="1:25">
      <c r="A157" s="4" t="s">
        <v>743</v>
      </c>
      <c r="B157" s="4" t="s">
        <v>26</v>
      </c>
      <c r="C157" s="4" t="s">
        <v>27</v>
      </c>
      <c r="D157" s="4" t="s">
        <v>744</v>
      </c>
      <c r="E157" s="4" t="s">
        <v>80</v>
      </c>
      <c r="F157" s="6">
        <v>45260</v>
      </c>
      <c r="G157" s="6">
        <v>45262</v>
      </c>
      <c r="H157" s="4">
        <v>1</v>
      </c>
      <c r="I157" s="4">
        <v>2</v>
      </c>
      <c r="J157" s="4">
        <v>2</v>
      </c>
      <c r="K157" s="4" t="s">
        <v>30</v>
      </c>
      <c r="L157" s="4">
        <v>865.9</v>
      </c>
      <c r="M157" s="4">
        <v>865.9</v>
      </c>
      <c r="N157" s="4" t="s">
        <v>745</v>
      </c>
      <c r="O157" s="4" t="s">
        <v>32</v>
      </c>
      <c r="P157" s="4" t="s">
        <v>33</v>
      </c>
      <c r="Q157" s="4">
        <v>0</v>
      </c>
      <c r="R157" s="7">
        <v>45251.0000115741</v>
      </c>
      <c r="S157" s="6">
        <v>45265</v>
      </c>
      <c r="T157" s="4" t="s">
        <v>34</v>
      </c>
      <c r="U157" s="4">
        <v>865.9</v>
      </c>
      <c r="V157" s="4">
        <v>0</v>
      </c>
      <c r="W157" s="4">
        <v>0</v>
      </c>
      <c r="X157" s="4" t="s">
        <v>746</v>
      </c>
      <c r="Y157" s="4" t="s">
        <v>48</v>
      </c>
    </row>
    <row r="158" s="4" customFormat="1" spans="1:25">
      <c r="A158" s="4" t="s">
        <v>747</v>
      </c>
      <c r="B158" s="4" t="s">
        <v>26</v>
      </c>
      <c r="C158" s="4" t="s">
        <v>27</v>
      </c>
      <c r="D158" s="4" t="s">
        <v>748</v>
      </c>
      <c r="E158" s="4" t="s">
        <v>749</v>
      </c>
      <c r="F158" s="6">
        <v>45261</v>
      </c>
      <c r="G158" s="6">
        <v>45262</v>
      </c>
      <c r="H158" s="4">
        <v>5</v>
      </c>
      <c r="I158" s="4">
        <v>1</v>
      </c>
      <c r="J158" s="4">
        <v>5</v>
      </c>
      <c r="K158" s="4" t="s">
        <v>30</v>
      </c>
      <c r="L158" s="4">
        <v>1865.9</v>
      </c>
      <c r="M158" s="4">
        <v>1865.9</v>
      </c>
      <c r="N158" s="4" t="s">
        <v>750</v>
      </c>
      <c r="O158" s="4" t="s">
        <v>32</v>
      </c>
      <c r="P158" s="4" t="s">
        <v>33</v>
      </c>
      <c r="Q158" s="4">
        <v>0</v>
      </c>
      <c r="R158" s="7">
        <v>45251.0000115741</v>
      </c>
      <c r="S158" s="6">
        <v>45265</v>
      </c>
      <c r="T158" s="4" t="s">
        <v>34</v>
      </c>
      <c r="U158" s="4">
        <v>1865.9</v>
      </c>
      <c r="V158" s="4">
        <v>0</v>
      </c>
      <c r="W158" s="4">
        <v>0</v>
      </c>
      <c r="X158" s="4" t="s">
        <v>751</v>
      </c>
      <c r="Y158" s="4" t="s">
        <v>752</v>
      </c>
    </row>
    <row r="159" s="4" customFormat="1" spans="1:25">
      <c r="A159" s="4" t="s">
        <v>753</v>
      </c>
      <c r="B159" s="4" t="s">
        <v>26</v>
      </c>
      <c r="C159" s="4" t="s">
        <v>27</v>
      </c>
      <c r="D159" s="4" t="s">
        <v>748</v>
      </c>
      <c r="E159" s="4" t="s">
        <v>749</v>
      </c>
      <c r="F159" s="6">
        <v>45261</v>
      </c>
      <c r="G159" s="6">
        <v>45262</v>
      </c>
      <c r="H159" s="4">
        <v>5</v>
      </c>
      <c r="I159" s="4">
        <v>1</v>
      </c>
      <c r="J159" s="4">
        <v>5</v>
      </c>
      <c r="K159" s="4" t="s">
        <v>30</v>
      </c>
      <c r="L159" s="4">
        <v>1865.9</v>
      </c>
      <c r="M159" s="4">
        <v>1865.9</v>
      </c>
      <c r="N159" s="4" t="s">
        <v>754</v>
      </c>
      <c r="O159" s="4" t="s">
        <v>32</v>
      </c>
      <c r="P159" s="4" t="s">
        <v>33</v>
      </c>
      <c r="Q159" s="4">
        <v>0</v>
      </c>
      <c r="R159" s="7">
        <v>45251.0000115741</v>
      </c>
      <c r="S159" s="6">
        <v>45265</v>
      </c>
      <c r="T159" s="4" t="s">
        <v>34</v>
      </c>
      <c r="U159" s="4">
        <v>1865.9</v>
      </c>
      <c r="V159" s="4">
        <v>0</v>
      </c>
      <c r="W159" s="4">
        <v>0</v>
      </c>
      <c r="X159" s="4" t="s">
        <v>755</v>
      </c>
      <c r="Y159" s="4" t="s">
        <v>756</v>
      </c>
    </row>
    <row r="160" s="4" customFormat="1" spans="1:25">
      <c r="A160" s="4" t="s">
        <v>757</v>
      </c>
      <c r="B160" s="4" t="s">
        <v>26</v>
      </c>
      <c r="C160" s="4" t="s">
        <v>27</v>
      </c>
      <c r="D160" s="4" t="s">
        <v>748</v>
      </c>
      <c r="E160" s="4" t="s">
        <v>305</v>
      </c>
      <c r="F160" s="6">
        <v>45261</v>
      </c>
      <c r="G160" s="6">
        <v>45262</v>
      </c>
      <c r="H160" s="4">
        <v>4</v>
      </c>
      <c r="I160" s="4">
        <v>1</v>
      </c>
      <c r="J160" s="4">
        <v>4</v>
      </c>
      <c r="K160" s="4" t="s">
        <v>30</v>
      </c>
      <c r="L160" s="4">
        <v>1504.16</v>
      </c>
      <c r="M160" s="4">
        <v>1504.16</v>
      </c>
      <c r="N160" s="4" t="s">
        <v>754</v>
      </c>
      <c r="O160" s="4" t="s">
        <v>32</v>
      </c>
      <c r="P160" s="4" t="s">
        <v>33</v>
      </c>
      <c r="Q160" s="4">
        <v>0</v>
      </c>
      <c r="R160" s="7">
        <v>45251.0000115741</v>
      </c>
      <c r="S160" s="6">
        <v>45265</v>
      </c>
      <c r="T160" s="4" t="s">
        <v>34</v>
      </c>
      <c r="U160" s="4">
        <v>1504.16</v>
      </c>
      <c r="V160" s="4">
        <v>0</v>
      </c>
      <c r="W160" s="4">
        <v>0</v>
      </c>
      <c r="X160" s="4" t="s">
        <v>758</v>
      </c>
      <c r="Y160" s="4" t="s">
        <v>759</v>
      </c>
    </row>
    <row r="161" s="4" customFormat="1" spans="1:25">
      <c r="A161" s="4" t="s">
        <v>760</v>
      </c>
      <c r="B161" s="4" t="s">
        <v>26</v>
      </c>
      <c r="C161" s="4" t="s">
        <v>27</v>
      </c>
      <c r="D161" s="4" t="s">
        <v>761</v>
      </c>
      <c r="E161" s="4" t="s">
        <v>762</v>
      </c>
      <c r="F161" s="6">
        <v>45261</v>
      </c>
      <c r="G161" s="6">
        <v>45262</v>
      </c>
      <c r="H161" s="4">
        <v>1</v>
      </c>
      <c r="I161" s="4">
        <v>1</v>
      </c>
      <c r="J161" s="4">
        <v>1</v>
      </c>
      <c r="K161" s="4" t="s">
        <v>30</v>
      </c>
      <c r="L161" s="4">
        <v>377</v>
      </c>
      <c r="M161" s="4">
        <v>377</v>
      </c>
      <c r="N161" s="4" t="s">
        <v>763</v>
      </c>
      <c r="O161" s="4" t="s">
        <v>32</v>
      </c>
      <c r="P161" s="4" t="s">
        <v>33</v>
      </c>
      <c r="Q161" s="4">
        <v>0</v>
      </c>
      <c r="R161" s="7">
        <v>45251.0000115741</v>
      </c>
      <c r="S161" s="6">
        <v>45265</v>
      </c>
      <c r="T161" s="4" t="s">
        <v>34</v>
      </c>
      <c r="U161" s="4">
        <v>377</v>
      </c>
      <c r="V161" s="4">
        <v>0</v>
      </c>
      <c r="W161" s="4">
        <v>0</v>
      </c>
      <c r="X161" s="4" t="s">
        <v>764</v>
      </c>
      <c r="Y161" s="4" t="s">
        <v>765</v>
      </c>
    </row>
    <row r="162" s="4" customFormat="1" spans="1:25">
      <c r="A162" s="4" t="s">
        <v>766</v>
      </c>
      <c r="B162" s="4" t="s">
        <v>26</v>
      </c>
      <c r="C162" s="4" t="s">
        <v>27</v>
      </c>
      <c r="D162" s="4" t="s">
        <v>767</v>
      </c>
      <c r="E162" s="4" t="s">
        <v>768</v>
      </c>
      <c r="F162" s="6">
        <v>45261</v>
      </c>
      <c r="G162" s="6">
        <v>45262</v>
      </c>
      <c r="H162" s="4">
        <v>1</v>
      </c>
      <c r="I162" s="4">
        <v>1</v>
      </c>
      <c r="J162" s="4">
        <v>1</v>
      </c>
      <c r="K162" s="4" t="s">
        <v>30</v>
      </c>
      <c r="L162" s="4">
        <v>674.07</v>
      </c>
      <c r="M162" s="4">
        <v>674.07</v>
      </c>
      <c r="N162" s="4" t="s">
        <v>769</v>
      </c>
      <c r="O162" s="4" t="s">
        <v>32</v>
      </c>
      <c r="P162" s="4" t="s">
        <v>33</v>
      </c>
      <c r="Q162" s="4">
        <v>0</v>
      </c>
      <c r="R162" s="7">
        <v>45251.0000115741</v>
      </c>
      <c r="S162" s="6">
        <v>45265</v>
      </c>
      <c r="T162" s="4" t="s">
        <v>34</v>
      </c>
      <c r="U162" s="4">
        <v>674.07</v>
      </c>
      <c r="V162" s="4">
        <v>0</v>
      </c>
      <c r="W162" s="4">
        <v>0</v>
      </c>
      <c r="X162" s="4" t="s">
        <v>770</v>
      </c>
      <c r="Y162" s="4" t="s">
        <v>771</v>
      </c>
    </row>
    <row r="163" s="4" customFormat="1" spans="1:25">
      <c r="A163" s="4" t="s">
        <v>772</v>
      </c>
      <c r="B163" s="4" t="s">
        <v>26</v>
      </c>
      <c r="C163" s="4" t="s">
        <v>27</v>
      </c>
      <c r="D163" s="4" t="s">
        <v>773</v>
      </c>
      <c r="E163" s="4" t="s">
        <v>774</v>
      </c>
      <c r="F163" s="6">
        <v>45261</v>
      </c>
      <c r="G163" s="6">
        <v>45262</v>
      </c>
      <c r="H163" s="4">
        <v>1</v>
      </c>
      <c r="I163" s="4">
        <v>1</v>
      </c>
      <c r="J163" s="4">
        <v>1</v>
      </c>
      <c r="K163" s="4" t="s">
        <v>30</v>
      </c>
      <c r="L163" s="4">
        <v>920.1</v>
      </c>
      <c r="M163" s="4">
        <v>920.1</v>
      </c>
      <c r="N163" s="4" t="s">
        <v>775</v>
      </c>
      <c r="O163" s="4" t="s">
        <v>32</v>
      </c>
      <c r="P163" s="4" t="s">
        <v>33</v>
      </c>
      <c r="Q163" s="4">
        <v>0</v>
      </c>
      <c r="R163" s="7">
        <v>45251.0000115741</v>
      </c>
      <c r="S163" s="6">
        <v>45265</v>
      </c>
      <c r="T163" s="4" t="s">
        <v>34</v>
      </c>
      <c r="U163" s="4">
        <v>920.1</v>
      </c>
      <c r="V163" s="4">
        <v>0</v>
      </c>
      <c r="W163" s="4">
        <v>0</v>
      </c>
      <c r="X163" s="4" t="s">
        <v>776</v>
      </c>
      <c r="Y163" s="4" t="s">
        <v>777</v>
      </c>
    </row>
    <row r="164" s="4" customFormat="1" spans="1:25">
      <c r="A164" s="4" t="s">
        <v>778</v>
      </c>
      <c r="B164" s="4" t="s">
        <v>26</v>
      </c>
      <c r="C164" s="4" t="s">
        <v>27</v>
      </c>
      <c r="D164" s="4" t="s">
        <v>779</v>
      </c>
      <c r="E164" s="4" t="s">
        <v>780</v>
      </c>
      <c r="F164" s="6">
        <v>45261</v>
      </c>
      <c r="G164" s="6">
        <v>45262</v>
      </c>
      <c r="H164" s="4">
        <v>1</v>
      </c>
      <c r="I164" s="4">
        <v>1</v>
      </c>
      <c r="J164" s="4">
        <v>1</v>
      </c>
      <c r="K164" s="4" t="s">
        <v>30</v>
      </c>
      <c r="L164" s="4">
        <v>197.78</v>
      </c>
      <c r="M164" s="4">
        <v>197.78</v>
      </c>
      <c r="N164" s="4" t="s">
        <v>781</v>
      </c>
      <c r="O164" s="4" t="s">
        <v>32</v>
      </c>
      <c r="P164" s="4" t="s">
        <v>33</v>
      </c>
      <c r="Q164" s="4">
        <v>0</v>
      </c>
      <c r="R164" s="7">
        <v>45251</v>
      </c>
      <c r="S164" s="6">
        <v>45265</v>
      </c>
      <c r="T164" s="4" t="s">
        <v>34</v>
      </c>
      <c r="U164" s="4">
        <v>197.78</v>
      </c>
      <c r="V164" s="4">
        <v>0</v>
      </c>
      <c r="W164" s="4">
        <v>0</v>
      </c>
      <c r="X164" s="4" t="s">
        <v>782</v>
      </c>
      <c r="Y164" s="4" t="s">
        <v>783</v>
      </c>
    </row>
    <row r="165" s="4" customFormat="1" spans="1:25">
      <c r="A165" s="4" t="s">
        <v>784</v>
      </c>
      <c r="B165" s="4" t="s">
        <v>26</v>
      </c>
      <c r="C165" s="4" t="s">
        <v>27</v>
      </c>
      <c r="D165" s="4" t="s">
        <v>370</v>
      </c>
      <c r="E165" s="4" t="s">
        <v>785</v>
      </c>
      <c r="F165" s="6">
        <v>45257</v>
      </c>
      <c r="G165" s="6">
        <v>45262</v>
      </c>
      <c r="H165" s="4">
        <v>1</v>
      </c>
      <c r="I165" s="4">
        <v>5</v>
      </c>
      <c r="J165" s="4">
        <v>5</v>
      </c>
      <c r="K165" s="4" t="s">
        <v>30</v>
      </c>
      <c r="L165" s="4">
        <v>2985.85</v>
      </c>
      <c r="M165" s="4">
        <v>2985.85</v>
      </c>
      <c r="N165" s="4" t="s">
        <v>786</v>
      </c>
      <c r="O165" s="4" t="s">
        <v>32</v>
      </c>
      <c r="P165" s="4" t="s">
        <v>33</v>
      </c>
      <c r="Q165" s="4">
        <v>0</v>
      </c>
      <c r="R165" s="7">
        <v>45251</v>
      </c>
      <c r="S165" s="6">
        <v>45265</v>
      </c>
      <c r="T165" s="4" t="s">
        <v>34</v>
      </c>
      <c r="U165" s="4">
        <v>2985.85</v>
      </c>
      <c r="V165" s="4">
        <v>0</v>
      </c>
      <c r="W165" s="4">
        <v>0</v>
      </c>
      <c r="X165" s="4" t="s">
        <v>787</v>
      </c>
      <c r="Y165" s="4" t="s">
        <v>48</v>
      </c>
    </row>
    <row r="166" s="4" customFormat="1" spans="1:25">
      <c r="A166" s="4" t="s">
        <v>788</v>
      </c>
      <c r="B166" s="4" t="s">
        <v>26</v>
      </c>
      <c r="C166" s="4" t="s">
        <v>27</v>
      </c>
      <c r="D166" s="4" t="s">
        <v>789</v>
      </c>
      <c r="E166" s="4" t="s">
        <v>790</v>
      </c>
      <c r="F166" s="6">
        <v>45261</v>
      </c>
      <c r="G166" s="6">
        <v>45262</v>
      </c>
      <c r="H166" s="4">
        <v>1</v>
      </c>
      <c r="I166" s="4">
        <v>1</v>
      </c>
      <c r="J166" s="4">
        <v>1</v>
      </c>
      <c r="K166" s="4" t="s">
        <v>30</v>
      </c>
      <c r="L166" s="4">
        <v>1084.91</v>
      </c>
      <c r="M166" s="4">
        <v>1084.91</v>
      </c>
      <c r="N166" s="4" t="s">
        <v>791</v>
      </c>
      <c r="O166" s="4" t="s">
        <v>32</v>
      </c>
      <c r="P166" s="4" t="s">
        <v>33</v>
      </c>
      <c r="Q166" s="4">
        <v>0</v>
      </c>
      <c r="R166" s="7">
        <v>45251</v>
      </c>
      <c r="S166" s="6">
        <v>45265</v>
      </c>
      <c r="T166" s="4" t="s">
        <v>34</v>
      </c>
      <c r="U166" s="4">
        <v>1084.91</v>
      </c>
      <c r="V166" s="4">
        <v>0</v>
      </c>
      <c r="W166" s="4">
        <v>0</v>
      </c>
      <c r="X166" s="4" t="s">
        <v>792</v>
      </c>
      <c r="Y166" s="4" t="s">
        <v>793</v>
      </c>
    </row>
    <row r="167" s="4" customFormat="1" spans="1:25">
      <c r="A167" s="4" t="s">
        <v>794</v>
      </c>
      <c r="B167" s="4" t="s">
        <v>26</v>
      </c>
      <c r="C167" s="4" t="s">
        <v>27</v>
      </c>
      <c r="D167" s="4" t="s">
        <v>795</v>
      </c>
      <c r="E167" s="4" t="s">
        <v>796</v>
      </c>
      <c r="F167" s="6">
        <v>45261</v>
      </c>
      <c r="G167" s="6">
        <v>45262</v>
      </c>
      <c r="H167" s="4">
        <v>1</v>
      </c>
      <c r="I167" s="4">
        <v>1</v>
      </c>
      <c r="J167" s="4">
        <v>1</v>
      </c>
      <c r="K167" s="4" t="s">
        <v>30</v>
      </c>
      <c r="L167" s="4">
        <v>578.24</v>
      </c>
      <c r="M167" s="4">
        <v>578.24</v>
      </c>
      <c r="N167" s="4" t="s">
        <v>797</v>
      </c>
      <c r="O167" s="4" t="s">
        <v>32</v>
      </c>
      <c r="P167" s="4" t="s">
        <v>33</v>
      </c>
      <c r="Q167" s="4">
        <v>0</v>
      </c>
      <c r="R167" s="7">
        <v>45251.0000115741</v>
      </c>
      <c r="S167" s="6">
        <v>45265</v>
      </c>
      <c r="T167" s="4" t="s">
        <v>34</v>
      </c>
      <c r="U167" s="4">
        <v>578.24</v>
      </c>
      <c r="V167" s="4">
        <v>0</v>
      </c>
      <c r="W167" s="4">
        <v>0</v>
      </c>
      <c r="X167" s="4" t="s">
        <v>798</v>
      </c>
      <c r="Y167" s="4" t="s">
        <v>799</v>
      </c>
    </row>
    <row r="168" s="4" customFormat="1" spans="1:25">
      <c r="A168" s="4" t="s">
        <v>800</v>
      </c>
      <c r="B168" s="4" t="s">
        <v>26</v>
      </c>
      <c r="C168" s="4" t="s">
        <v>27</v>
      </c>
      <c r="D168" s="4" t="s">
        <v>801</v>
      </c>
      <c r="E168" s="4" t="s">
        <v>802</v>
      </c>
      <c r="F168" s="6">
        <v>45259</v>
      </c>
      <c r="G168" s="6">
        <v>45262</v>
      </c>
      <c r="H168" s="4">
        <v>1</v>
      </c>
      <c r="I168" s="4">
        <v>3</v>
      </c>
      <c r="J168" s="4">
        <v>3</v>
      </c>
      <c r="K168" s="4" t="s">
        <v>30</v>
      </c>
      <c r="L168" s="4">
        <v>2092.64</v>
      </c>
      <c r="M168" s="4">
        <v>2092.64</v>
      </c>
      <c r="N168" s="4" t="s">
        <v>803</v>
      </c>
      <c r="O168" s="4" t="s">
        <v>32</v>
      </c>
      <c r="P168" s="4" t="s">
        <v>33</v>
      </c>
      <c r="Q168" s="4">
        <v>0</v>
      </c>
      <c r="R168" s="7">
        <v>45252</v>
      </c>
      <c r="S168" s="6">
        <v>45265</v>
      </c>
      <c r="T168" s="4" t="s">
        <v>34</v>
      </c>
      <c r="U168" s="4">
        <v>2092.64</v>
      </c>
      <c r="V168" s="4">
        <v>0</v>
      </c>
      <c r="W168" s="4">
        <v>0</v>
      </c>
      <c r="X168" s="4" t="s">
        <v>804</v>
      </c>
      <c r="Y168" s="4" t="s">
        <v>48</v>
      </c>
    </row>
    <row r="169" s="4" customFormat="1" spans="1:25">
      <c r="A169" s="4" t="s">
        <v>805</v>
      </c>
      <c r="B169" s="4" t="s">
        <v>26</v>
      </c>
      <c r="C169" s="4" t="s">
        <v>27</v>
      </c>
      <c r="D169" s="4" t="s">
        <v>806</v>
      </c>
      <c r="E169" s="4" t="s">
        <v>807</v>
      </c>
      <c r="F169" s="6">
        <v>45259</v>
      </c>
      <c r="G169" s="6">
        <v>45262</v>
      </c>
      <c r="H169" s="4">
        <v>1</v>
      </c>
      <c r="I169" s="4">
        <v>3</v>
      </c>
      <c r="J169" s="4">
        <v>3</v>
      </c>
      <c r="K169" s="4" t="s">
        <v>30</v>
      </c>
      <c r="L169" s="4">
        <v>2325.45</v>
      </c>
      <c r="M169" s="4">
        <v>2325.45</v>
      </c>
      <c r="N169" s="4" t="s">
        <v>808</v>
      </c>
      <c r="O169" s="4" t="s">
        <v>32</v>
      </c>
      <c r="P169" s="4" t="s">
        <v>33</v>
      </c>
      <c r="Q169" s="4">
        <v>0</v>
      </c>
      <c r="R169" s="7">
        <v>45252</v>
      </c>
      <c r="S169" s="6">
        <v>45265</v>
      </c>
      <c r="T169" s="4" t="s">
        <v>34</v>
      </c>
      <c r="U169" s="4">
        <v>2325.45</v>
      </c>
      <c r="V169" s="4">
        <v>0</v>
      </c>
      <c r="W169" s="4">
        <v>0</v>
      </c>
      <c r="X169" s="4" t="s">
        <v>809</v>
      </c>
      <c r="Y169" s="4" t="s">
        <v>810</v>
      </c>
    </row>
    <row r="170" s="4" customFormat="1" spans="1:25">
      <c r="A170" s="4" t="s">
        <v>811</v>
      </c>
      <c r="B170" s="4" t="s">
        <v>26</v>
      </c>
      <c r="C170" s="4" t="s">
        <v>27</v>
      </c>
      <c r="D170" s="4" t="s">
        <v>603</v>
      </c>
      <c r="E170" s="4" t="s">
        <v>604</v>
      </c>
      <c r="F170" s="6">
        <v>45261</v>
      </c>
      <c r="G170" s="6">
        <v>45262</v>
      </c>
      <c r="H170" s="4">
        <v>1</v>
      </c>
      <c r="I170" s="4">
        <v>1</v>
      </c>
      <c r="J170" s="4">
        <v>1</v>
      </c>
      <c r="K170" s="4" t="s">
        <v>30</v>
      </c>
      <c r="L170" s="4">
        <v>2067.83</v>
      </c>
      <c r="M170" s="4">
        <v>2067.83</v>
      </c>
      <c r="N170" s="4" t="s">
        <v>812</v>
      </c>
      <c r="O170" s="4" t="s">
        <v>32</v>
      </c>
      <c r="P170" s="4" t="s">
        <v>33</v>
      </c>
      <c r="Q170" s="4">
        <v>0</v>
      </c>
      <c r="R170" s="7">
        <v>45252.0000115741</v>
      </c>
      <c r="S170" s="6">
        <v>45265</v>
      </c>
      <c r="T170" s="4" t="s">
        <v>34</v>
      </c>
      <c r="U170" s="4">
        <v>2067.83</v>
      </c>
      <c r="V170" s="4">
        <v>0</v>
      </c>
      <c r="W170" s="4">
        <v>0</v>
      </c>
      <c r="X170" s="4" t="s">
        <v>813</v>
      </c>
      <c r="Y170" s="4" t="s">
        <v>814</v>
      </c>
    </row>
    <row r="171" s="4" customFormat="1" spans="1:25">
      <c r="A171" s="4" t="s">
        <v>815</v>
      </c>
      <c r="B171" s="4" t="s">
        <v>26</v>
      </c>
      <c r="C171" s="4" t="s">
        <v>27</v>
      </c>
      <c r="D171" s="4" t="s">
        <v>816</v>
      </c>
      <c r="E171" s="4" t="s">
        <v>817</v>
      </c>
      <c r="F171" s="6">
        <v>45261</v>
      </c>
      <c r="G171" s="6">
        <v>45262</v>
      </c>
      <c r="H171" s="4">
        <v>1</v>
      </c>
      <c r="I171" s="4">
        <v>1</v>
      </c>
      <c r="J171" s="4">
        <v>1</v>
      </c>
      <c r="K171" s="4" t="s">
        <v>30</v>
      </c>
      <c r="L171" s="4">
        <v>614.22</v>
      </c>
      <c r="M171" s="4">
        <v>614.22</v>
      </c>
      <c r="N171" s="4" t="s">
        <v>818</v>
      </c>
      <c r="O171" s="4" t="s">
        <v>32</v>
      </c>
      <c r="P171" s="4" t="s">
        <v>33</v>
      </c>
      <c r="Q171" s="4">
        <v>0</v>
      </c>
      <c r="R171" s="7">
        <v>45252</v>
      </c>
      <c r="S171" s="6">
        <v>45265</v>
      </c>
      <c r="T171" s="4" t="s">
        <v>34</v>
      </c>
      <c r="U171" s="4">
        <v>614.22</v>
      </c>
      <c r="V171" s="4">
        <v>0</v>
      </c>
      <c r="W171" s="4">
        <v>0</v>
      </c>
      <c r="X171" s="4" t="s">
        <v>819</v>
      </c>
      <c r="Y171" s="4" t="s">
        <v>820</v>
      </c>
    </row>
    <row r="172" s="4" customFormat="1" spans="1:25">
      <c r="A172" s="4" t="s">
        <v>821</v>
      </c>
      <c r="B172" s="4" t="s">
        <v>26</v>
      </c>
      <c r="C172" s="4" t="s">
        <v>27</v>
      </c>
      <c r="D172" s="4" t="s">
        <v>822</v>
      </c>
      <c r="E172" s="4" t="s">
        <v>823</v>
      </c>
      <c r="F172" s="6">
        <v>45261</v>
      </c>
      <c r="G172" s="6">
        <v>45262</v>
      </c>
      <c r="H172" s="4">
        <v>1</v>
      </c>
      <c r="I172" s="4">
        <v>1</v>
      </c>
      <c r="J172" s="4">
        <v>1</v>
      </c>
      <c r="K172" s="4" t="s">
        <v>30</v>
      </c>
      <c r="L172" s="4">
        <v>1087.98</v>
      </c>
      <c r="M172" s="4">
        <v>1087.98</v>
      </c>
      <c r="N172" s="4" t="s">
        <v>824</v>
      </c>
      <c r="O172" s="4" t="s">
        <v>32</v>
      </c>
      <c r="P172" s="4" t="s">
        <v>33</v>
      </c>
      <c r="Q172" s="4">
        <v>0</v>
      </c>
      <c r="R172" s="7">
        <v>45252.0000115741</v>
      </c>
      <c r="S172" s="6">
        <v>45265</v>
      </c>
      <c r="T172" s="4" t="s">
        <v>34</v>
      </c>
      <c r="U172" s="4">
        <v>1087.98</v>
      </c>
      <c r="V172" s="4">
        <v>0</v>
      </c>
      <c r="W172" s="4">
        <v>0</v>
      </c>
      <c r="X172" s="4" t="s">
        <v>825</v>
      </c>
      <c r="Y172" s="4" t="s">
        <v>826</v>
      </c>
    </row>
    <row r="173" s="4" customFormat="1" spans="1:25">
      <c r="A173" s="4" t="s">
        <v>827</v>
      </c>
      <c r="B173" s="4" t="s">
        <v>26</v>
      </c>
      <c r="C173" s="4" t="s">
        <v>27</v>
      </c>
      <c r="D173" s="4" t="s">
        <v>828</v>
      </c>
      <c r="E173" s="4" t="s">
        <v>829</v>
      </c>
      <c r="F173" s="6">
        <v>45260</v>
      </c>
      <c r="G173" s="6">
        <v>45262</v>
      </c>
      <c r="H173" s="4">
        <v>1</v>
      </c>
      <c r="I173" s="4">
        <v>2</v>
      </c>
      <c r="J173" s="4">
        <v>2</v>
      </c>
      <c r="K173" s="4" t="s">
        <v>30</v>
      </c>
      <c r="L173" s="4">
        <v>2575.98</v>
      </c>
      <c r="M173" s="4">
        <v>2575.98</v>
      </c>
      <c r="N173" s="4" t="s">
        <v>830</v>
      </c>
      <c r="O173" s="4" t="s">
        <v>32</v>
      </c>
      <c r="P173" s="4" t="s">
        <v>33</v>
      </c>
      <c r="Q173" s="4">
        <v>0</v>
      </c>
      <c r="R173" s="7">
        <v>45252</v>
      </c>
      <c r="S173" s="6">
        <v>45265</v>
      </c>
      <c r="T173" s="4" t="s">
        <v>34</v>
      </c>
      <c r="U173" s="4">
        <v>2575.98</v>
      </c>
      <c r="V173" s="4">
        <v>0</v>
      </c>
      <c r="W173" s="4">
        <v>0</v>
      </c>
      <c r="X173" s="4" t="s">
        <v>831</v>
      </c>
      <c r="Y173" s="4" t="s">
        <v>832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835</v>
      </c>
      <c r="F174" s="6">
        <v>45261</v>
      </c>
      <c r="G174" s="6">
        <v>45262</v>
      </c>
      <c r="H174" s="4">
        <v>1</v>
      </c>
      <c r="I174" s="4">
        <v>1</v>
      </c>
      <c r="J174" s="4">
        <v>1</v>
      </c>
      <c r="K174" s="4" t="s">
        <v>30</v>
      </c>
      <c r="L174" s="4">
        <v>386.67</v>
      </c>
      <c r="M174" s="4">
        <v>386.67</v>
      </c>
      <c r="N174" s="4" t="s">
        <v>836</v>
      </c>
      <c r="O174" s="4" t="s">
        <v>32</v>
      </c>
      <c r="P174" s="4" t="s">
        <v>33</v>
      </c>
      <c r="Q174" s="4">
        <v>0</v>
      </c>
      <c r="R174" s="7">
        <v>45252.0000115741</v>
      </c>
      <c r="S174" s="6">
        <v>45265</v>
      </c>
      <c r="T174" s="4" t="s">
        <v>34</v>
      </c>
      <c r="U174" s="4">
        <v>386.67</v>
      </c>
      <c r="V174" s="4">
        <v>0</v>
      </c>
      <c r="W174" s="4">
        <v>0</v>
      </c>
      <c r="X174" s="4" t="s">
        <v>837</v>
      </c>
      <c r="Y174" s="4" t="s">
        <v>838</v>
      </c>
    </row>
    <row r="175" s="4" customFormat="1" spans="1:25">
      <c r="A175" s="4" t="s">
        <v>839</v>
      </c>
      <c r="B175" s="4" t="s">
        <v>26</v>
      </c>
      <c r="C175" s="4" t="s">
        <v>27</v>
      </c>
      <c r="D175" s="4" t="s">
        <v>840</v>
      </c>
      <c r="E175" s="4" t="s">
        <v>102</v>
      </c>
      <c r="F175" s="6">
        <v>45261</v>
      </c>
      <c r="G175" s="6">
        <v>45262</v>
      </c>
      <c r="H175" s="4">
        <v>3</v>
      </c>
      <c r="I175" s="4">
        <v>1</v>
      </c>
      <c r="J175" s="4">
        <v>3</v>
      </c>
      <c r="K175" s="4" t="s">
        <v>30</v>
      </c>
      <c r="L175" s="4">
        <v>818.85</v>
      </c>
      <c r="M175" s="4">
        <v>818.85</v>
      </c>
      <c r="N175" s="4" t="s">
        <v>841</v>
      </c>
      <c r="O175" s="4" t="s">
        <v>32</v>
      </c>
      <c r="P175" s="4" t="s">
        <v>33</v>
      </c>
      <c r="Q175" s="4">
        <v>0</v>
      </c>
      <c r="R175" s="7">
        <v>45252.0000115741</v>
      </c>
      <c r="S175" s="6">
        <v>45265</v>
      </c>
      <c r="T175" s="4" t="s">
        <v>34</v>
      </c>
      <c r="U175" s="4">
        <v>818.85</v>
      </c>
      <c r="V175" s="4">
        <v>0</v>
      </c>
      <c r="W175" s="4">
        <v>0</v>
      </c>
      <c r="X175" s="4" t="s">
        <v>842</v>
      </c>
      <c r="Y175" s="4" t="s">
        <v>48</v>
      </c>
    </row>
    <row r="176" s="4" customFormat="1" spans="1:25">
      <c r="A176" s="4" t="s">
        <v>843</v>
      </c>
      <c r="B176" s="4" t="s">
        <v>26</v>
      </c>
      <c r="C176" s="4" t="s">
        <v>27</v>
      </c>
      <c r="D176" s="4" t="s">
        <v>844</v>
      </c>
      <c r="E176" s="4" t="s">
        <v>845</v>
      </c>
      <c r="F176" s="6">
        <v>45261</v>
      </c>
      <c r="G176" s="6">
        <v>45262</v>
      </c>
      <c r="H176" s="4">
        <v>1</v>
      </c>
      <c r="I176" s="4">
        <v>1</v>
      </c>
      <c r="J176" s="4">
        <v>1</v>
      </c>
      <c r="K176" s="4" t="s">
        <v>30</v>
      </c>
      <c r="L176" s="4">
        <v>284.7</v>
      </c>
      <c r="M176" s="4">
        <v>284.7</v>
      </c>
      <c r="N176" s="4" t="s">
        <v>846</v>
      </c>
      <c r="O176" s="4" t="s">
        <v>32</v>
      </c>
      <c r="P176" s="4" t="s">
        <v>33</v>
      </c>
      <c r="Q176" s="4">
        <v>0</v>
      </c>
      <c r="R176" s="7">
        <v>45240.0000115741</v>
      </c>
      <c r="S176" s="6">
        <v>45265</v>
      </c>
      <c r="T176" s="4" t="s">
        <v>34</v>
      </c>
      <c r="U176" s="4">
        <v>284.7</v>
      </c>
      <c r="V176" s="4">
        <v>0</v>
      </c>
      <c r="W176" s="4">
        <v>0</v>
      </c>
      <c r="X176" s="4" t="s">
        <v>847</v>
      </c>
      <c r="Y176" s="4" t="s">
        <v>848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850</v>
      </c>
      <c r="E177" s="4" t="s">
        <v>851</v>
      </c>
      <c r="F177" s="6">
        <v>45258</v>
      </c>
      <c r="G177" s="6">
        <v>45262</v>
      </c>
      <c r="H177" s="4">
        <v>1</v>
      </c>
      <c r="I177" s="4">
        <v>4</v>
      </c>
      <c r="J177" s="4">
        <v>4</v>
      </c>
      <c r="K177" s="4" t="s">
        <v>30</v>
      </c>
      <c r="L177" s="4">
        <v>2826.94</v>
      </c>
      <c r="M177" s="4">
        <v>2826.94</v>
      </c>
      <c r="N177" s="4" t="s">
        <v>852</v>
      </c>
      <c r="O177" s="4" t="s">
        <v>32</v>
      </c>
      <c r="P177" s="4" t="s">
        <v>33</v>
      </c>
      <c r="Q177" s="4">
        <v>0</v>
      </c>
      <c r="R177" s="7">
        <v>45252</v>
      </c>
      <c r="S177" s="6">
        <v>45265</v>
      </c>
      <c r="T177" s="4" t="s">
        <v>34</v>
      </c>
      <c r="U177" s="4">
        <v>2826.94</v>
      </c>
      <c r="V177" s="4">
        <v>0</v>
      </c>
      <c r="W177" s="4">
        <v>0</v>
      </c>
      <c r="X177" s="4" t="s">
        <v>853</v>
      </c>
      <c r="Y177" s="4" t="s">
        <v>854</v>
      </c>
    </row>
    <row r="178" s="4" customFormat="1" spans="1:25">
      <c r="A178" s="4" t="s">
        <v>855</v>
      </c>
      <c r="B178" s="4" t="s">
        <v>26</v>
      </c>
      <c r="C178" s="4" t="s">
        <v>27</v>
      </c>
      <c r="D178" s="4" t="s">
        <v>850</v>
      </c>
      <c r="E178" s="4" t="s">
        <v>856</v>
      </c>
      <c r="F178" s="6">
        <v>45258</v>
      </c>
      <c r="G178" s="6">
        <v>45262</v>
      </c>
      <c r="H178" s="4">
        <v>1</v>
      </c>
      <c r="I178" s="4">
        <v>4</v>
      </c>
      <c r="J178" s="4">
        <v>4</v>
      </c>
      <c r="K178" s="4" t="s">
        <v>30</v>
      </c>
      <c r="L178" s="4">
        <v>2826.94</v>
      </c>
      <c r="M178" s="4">
        <v>2826.94</v>
      </c>
      <c r="N178" s="4" t="s">
        <v>857</v>
      </c>
      <c r="O178" s="4" t="s">
        <v>32</v>
      </c>
      <c r="P178" s="4" t="s">
        <v>33</v>
      </c>
      <c r="Q178" s="4">
        <v>0</v>
      </c>
      <c r="R178" s="7">
        <v>45252.0000115741</v>
      </c>
      <c r="S178" s="6">
        <v>45265</v>
      </c>
      <c r="T178" s="4" t="s">
        <v>34</v>
      </c>
      <c r="U178" s="4">
        <v>2826.94</v>
      </c>
      <c r="V178" s="4">
        <v>0</v>
      </c>
      <c r="W178" s="4">
        <v>0</v>
      </c>
      <c r="X178" s="4" t="s">
        <v>858</v>
      </c>
      <c r="Y178" s="4" t="s">
        <v>859</v>
      </c>
    </row>
    <row r="179" s="4" customFormat="1" spans="1:25">
      <c r="A179" s="4" t="s">
        <v>860</v>
      </c>
      <c r="B179" s="4" t="s">
        <v>26</v>
      </c>
      <c r="C179" s="4" t="s">
        <v>27</v>
      </c>
      <c r="D179" s="4" t="s">
        <v>861</v>
      </c>
      <c r="E179" s="4" t="s">
        <v>862</v>
      </c>
      <c r="F179" s="6">
        <v>45258</v>
      </c>
      <c r="G179" s="6">
        <v>45262</v>
      </c>
      <c r="H179" s="4">
        <v>1</v>
      </c>
      <c r="I179" s="4">
        <v>4</v>
      </c>
      <c r="J179" s="4">
        <v>4</v>
      </c>
      <c r="K179" s="4" t="s">
        <v>30</v>
      </c>
      <c r="L179" s="4">
        <v>883.56</v>
      </c>
      <c r="M179" s="4">
        <v>883.56</v>
      </c>
      <c r="N179" s="4" t="s">
        <v>863</v>
      </c>
      <c r="O179" s="4" t="s">
        <v>32</v>
      </c>
      <c r="P179" s="4" t="s">
        <v>33</v>
      </c>
      <c r="Q179" s="4">
        <v>0</v>
      </c>
      <c r="R179" s="7">
        <v>45252.0000115741</v>
      </c>
      <c r="S179" s="6">
        <v>45265</v>
      </c>
      <c r="T179" s="4" t="s">
        <v>34</v>
      </c>
      <c r="U179" s="4">
        <v>883.56</v>
      </c>
      <c r="V179" s="4">
        <v>0</v>
      </c>
      <c r="W179" s="4">
        <v>0</v>
      </c>
      <c r="X179" s="4" t="s">
        <v>864</v>
      </c>
      <c r="Y179" s="4" t="s">
        <v>865</v>
      </c>
    </row>
    <row r="180" s="4" customFormat="1" spans="1:25">
      <c r="A180" s="4" t="s">
        <v>866</v>
      </c>
      <c r="B180" s="4" t="s">
        <v>26</v>
      </c>
      <c r="C180" s="4" t="s">
        <v>27</v>
      </c>
      <c r="D180" s="4" t="s">
        <v>867</v>
      </c>
      <c r="E180" s="4" t="s">
        <v>868</v>
      </c>
      <c r="F180" s="6">
        <v>45260</v>
      </c>
      <c r="G180" s="6">
        <v>45262</v>
      </c>
      <c r="H180" s="4">
        <v>1</v>
      </c>
      <c r="I180" s="4">
        <v>2</v>
      </c>
      <c r="J180" s="4">
        <v>2</v>
      </c>
      <c r="K180" s="4" t="s">
        <v>30</v>
      </c>
      <c r="L180" s="4">
        <v>527.28</v>
      </c>
      <c r="M180" s="4">
        <v>527.28</v>
      </c>
      <c r="N180" s="4" t="s">
        <v>869</v>
      </c>
      <c r="O180" s="4" t="s">
        <v>32</v>
      </c>
      <c r="P180" s="4" t="s">
        <v>33</v>
      </c>
      <c r="Q180" s="4">
        <v>0</v>
      </c>
      <c r="R180" s="7">
        <v>45252</v>
      </c>
      <c r="S180" s="6">
        <v>45265</v>
      </c>
      <c r="T180" s="4" t="s">
        <v>34</v>
      </c>
      <c r="U180" s="4">
        <v>527.28</v>
      </c>
      <c r="V180" s="4">
        <v>0</v>
      </c>
      <c r="W180" s="4">
        <v>0</v>
      </c>
      <c r="X180" s="4" t="s">
        <v>870</v>
      </c>
      <c r="Y180" s="4" t="s">
        <v>48</v>
      </c>
    </row>
    <row r="181" s="4" customFormat="1" spans="1:25">
      <c r="A181" s="4" t="s">
        <v>871</v>
      </c>
      <c r="B181" s="4" t="s">
        <v>26</v>
      </c>
      <c r="C181" s="4" t="s">
        <v>27</v>
      </c>
      <c r="D181" s="4" t="s">
        <v>872</v>
      </c>
      <c r="E181" s="4" t="s">
        <v>451</v>
      </c>
      <c r="F181" s="6">
        <v>45260</v>
      </c>
      <c r="G181" s="6">
        <v>45262</v>
      </c>
      <c r="H181" s="4">
        <v>1</v>
      </c>
      <c r="I181" s="4">
        <v>2</v>
      </c>
      <c r="J181" s="4">
        <v>2</v>
      </c>
      <c r="K181" s="4" t="s">
        <v>30</v>
      </c>
      <c r="L181" s="4">
        <v>1805.34</v>
      </c>
      <c r="M181" s="4">
        <v>1805.34</v>
      </c>
      <c r="N181" s="4" t="s">
        <v>873</v>
      </c>
      <c r="O181" s="4" t="s">
        <v>32</v>
      </c>
      <c r="P181" s="4" t="s">
        <v>33</v>
      </c>
      <c r="Q181" s="4">
        <v>0</v>
      </c>
      <c r="R181" s="7">
        <v>45253</v>
      </c>
      <c r="S181" s="6">
        <v>45265</v>
      </c>
      <c r="T181" s="4" t="s">
        <v>34</v>
      </c>
      <c r="U181" s="4">
        <v>1805.34</v>
      </c>
      <c r="V181" s="4">
        <v>0</v>
      </c>
      <c r="W181" s="4">
        <v>0</v>
      </c>
      <c r="X181" s="4" t="s">
        <v>874</v>
      </c>
      <c r="Y181" s="4" t="s">
        <v>875</v>
      </c>
    </row>
    <row r="182" s="4" customFormat="1" spans="1:25">
      <c r="A182" s="4" t="s">
        <v>876</v>
      </c>
      <c r="B182" s="4" t="s">
        <v>26</v>
      </c>
      <c r="C182" s="4" t="s">
        <v>27</v>
      </c>
      <c r="D182" s="4" t="s">
        <v>526</v>
      </c>
      <c r="E182" s="4" t="s">
        <v>877</v>
      </c>
      <c r="F182" s="6">
        <v>45260</v>
      </c>
      <c r="G182" s="6">
        <v>45262</v>
      </c>
      <c r="H182" s="4">
        <v>1</v>
      </c>
      <c r="I182" s="4">
        <v>2</v>
      </c>
      <c r="J182" s="4">
        <v>2</v>
      </c>
      <c r="K182" s="4" t="s">
        <v>30</v>
      </c>
      <c r="L182" s="4">
        <v>1176.22</v>
      </c>
      <c r="M182" s="4">
        <v>1176.22</v>
      </c>
      <c r="N182" s="4" t="s">
        <v>878</v>
      </c>
      <c r="O182" s="4" t="s">
        <v>32</v>
      </c>
      <c r="P182" s="4" t="s">
        <v>33</v>
      </c>
      <c r="Q182" s="4">
        <v>0</v>
      </c>
      <c r="R182" s="7">
        <v>45253.0000115741</v>
      </c>
      <c r="S182" s="6">
        <v>45265</v>
      </c>
      <c r="T182" s="4" t="s">
        <v>34</v>
      </c>
      <c r="U182" s="4">
        <v>1176.22</v>
      </c>
      <c r="V182" s="4">
        <v>0</v>
      </c>
      <c r="W182" s="4">
        <v>0</v>
      </c>
      <c r="X182" s="4" t="s">
        <v>879</v>
      </c>
      <c r="Y182" s="4" t="s">
        <v>48</v>
      </c>
    </row>
    <row r="183" s="4" customFormat="1" spans="1:25">
      <c r="A183" s="4" t="s">
        <v>880</v>
      </c>
      <c r="B183" s="4" t="s">
        <v>26</v>
      </c>
      <c r="C183" s="4" t="s">
        <v>27</v>
      </c>
      <c r="D183" s="4" t="s">
        <v>881</v>
      </c>
      <c r="E183" s="4" t="s">
        <v>882</v>
      </c>
      <c r="F183" s="6">
        <v>45259</v>
      </c>
      <c r="G183" s="6">
        <v>45262</v>
      </c>
      <c r="H183" s="4">
        <v>2</v>
      </c>
      <c r="I183" s="4">
        <v>3</v>
      </c>
      <c r="J183" s="4">
        <v>6</v>
      </c>
      <c r="K183" s="4" t="s">
        <v>30</v>
      </c>
      <c r="L183" s="4">
        <v>4495.86</v>
      </c>
      <c r="M183" s="4">
        <v>4495.86</v>
      </c>
      <c r="N183" s="4" t="s">
        <v>883</v>
      </c>
      <c r="O183" s="4" t="s">
        <v>32</v>
      </c>
      <c r="P183" s="4" t="s">
        <v>33</v>
      </c>
      <c r="Q183" s="4">
        <v>0</v>
      </c>
      <c r="R183" s="7">
        <v>45229.0000115741</v>
      </c>
      <c r="S183" s="6">
        <v>45265</v>
      </c>
      <c r="T183" s="4" t="s">
        <v>34</v>
      </c>
      <c r="U183" s="4">
        <v>4495.86</v>
      </c>
      <c r="V183" s="4">
        <v>0</v>
      </c>
      <c r="W183" s="4">
        <v>0</v>
      </c>
      <c r="X183" s="4" t="s">
        <v>884</v>
      </c>
      <c r="Y183" s="4" t="s">
        <v>885</v>
      </c>
    </row>
    <row r="184" s="4" customFormat="1" spans="1:25">
      <c r="A184" s="4" t="s">
        <v>886</v>
      </c>
      <c r="B184" s="4" t="s">
        <v>26</v>
      </c>
      <c r="C184" s="4" t="s">
        <v>27</v>
      </c>
      <c r="D184" s="4" t="s">
        <v>887</v>
      </c>
      <c r="E184" s="4" t="s">
        <v>888</v>
      </c>
      <c r="F184" s="6">
        <v>45261</v>
      </c>
      <c r="G184" s="6">
        <v>45262</v>
      </c>
      <c r="H184" s="4">
        <v>1</v>
      </c>
      <c r="I184" s="4">
        <v>1</v>
      </c>
      <c r="J184" s="4">
        <v>1</v>
      </c>
      <c r="K184" s="4" t="s">
        <v>30</v>
      </c>
      <c r="L184" s="4">
        <v>95.06</v>
      </c>
      <c r="M184" s="4">
        <v>95.06</v>
      </c>
      <c r="N184" s="4" t="s">
        <v>889</v>
      </c>
      <c r="O184" s="4" t="s">
        <v>32</v>
      </c>
      <c r="P184" s="4" t="s">
        <v>33</v>
      </c>
      <c r="Q184" s="4">
        <v>0</v>
      </c>
      <c r="R184" s="7">
        <v>45253.0000115741</v>
      </c>
      <c r="S184" s="6">
        <v>45265</v>
      </c>
      <c r="T184" s="4" t="s">
        <v>34</v>
      </c>
      <c r="U184" s="4">
        <v>95.06</v>
      </c>
      <c r="V184" s="4">
        <v>0</v>
      </c>
      <c r="W184" s="4">
        <v>0</v>
      </c>
      <c r="X184" s="4" t="s">
        <v>890</v>
      </c>
      <c r="Y184" s="4" t="s">
        <v>891</v>
      </c>
    </row>
    <row r="185" s="4" customFormat="1" spans="1:25">
      <c r="A185" s="4" t="s">
        <v>892</v>
      </c>
      <c r="B185" s="4" t="s">
        <v>26</v>
      </c>
      <c r="C185" s="4" t="s">
        <v>27</v>
      </c>
      <c r="D185" s="4" t="s">
        <v>893</v>
      </c>
      <c r="E185" s="4" t="s">
        <v>894</v>
      </c>
      <c r="F185" s="6">
        <v>45260</v>
      </c>
      <c r="G185" s="6">
        <v>45262</v>
      </c>
      <c r="H185" s="4">
        <v>1</v>
      </c>
      <c r="I185" s="4">
        <v>2</v>
      </c>
      <c r="J185" s="4">
        <v>2</v>
      </c>
      <c r="K185" s="4" t="s">
        <v>30</v>
      </c>
      <c r="L185" s="4">
        <v>1404.92</v>
      </c>
      <c r="M185" s="4">
        <v>1404.92</v>
      </c>
      <c r="N185" s="4" t="s">
        <v>895</v>
      </c>
      <c r="O185" s="4" t="s">
        <v>32</v>
      </c>
      <c r="P185" s="4" t="s">
        <v>33</v>
      </c>
      <c r="Q185" s="4">
        <v>0</v>
      </c>
      <c r="R185" s="7">
        <v>45253</v>
      </c>
      <c r="S185" s="6">
        <v>45265</v>
      </c>
      <c r="T185" s="4" t="s">
        <v>34</v>
      </c>
      <c r="U185" s="4">
        <v>1404.92</v>
      </c>
      <c r="V185" s="4">
        <v>0</v>
      </c>
      <c r="W185" s="4">
        <v>0</v>
      </c>
      <c r="X185" s="4" t="s">
        <v>896</v>
      </c>
      <c r="Y185" s="4" t="s">
        <v>897</v>
      </c>
    </row>
    <row r="186" s="4" customFormat="1" spans="1:25">
      <c r="A186" s="4" t="s">
        <v>898</v>
      </c>
      <c r="B186" s="4" t="s">
        <v>26</v>
      </c>
      <c r="C186" s="4" t="s">
        <v>27</v>
      </c>
      <c r="D186" s="4" t="s">
        <v>899</v>
      </c>
      <c r="E186" s="4" t="s">
        <v>900</v>
      </c>
      <c r="F186" s="6">
        <v>45259</v>
      </c>
      <c r="G186" s="6">
        <v>45262</v>
      </c>
      <c r="H186" s="4">
        <v>1</v>
      </c>
      <c r="I186" s="4">
        <v>3</v>
      </c>
      <c r="J186" s="4">
        <v>3</v>
      </c>
      <c r="K186" s="4" t="s">
        <v>30</v>
      </c>
      <c r="L186" s="4">
        <v>1438.19</v>
      </c>
      <c r="M186" s="4">
        <v>1438.19</v>
      </c>
      <c r="N186" s="4" t="s">
        <v>901</v>
      </c>
      <c r="O186" s="4" t="s">
        <v>32</v>
      </c>
      <c r="P186" s="4" t="s">
        <v>33</v>
      </c>
      <c r="Q186" s="4">
        <v>0</v>
      </c>
      <c r="R186" s="7">
        <v>45253.0000115741</v>
      </c>
      <c r="S186" s="6">
        <v>45265</v>
      </c>
      <c r="T186" s="4" t="s">
        <v>34</v>
      </c>
      <c r="U186" s="4">
        <v>1438.19</v>
      </c>
      <c r="V186" s="4">
        <v>0</v>
      </c>
      <c r="W186" s="4">
        <v>0</v>
      </c>
      <c r="X186" s="4" t="s">
        <v>902</v>
      </c>
      <c r="Y186" s="4" t="s">
        <v>48</v>
      </c>
    </row>
    <row r="187" s="4" customFormat="1" spans="1:25">
      <c r="A187" s="4" t="s">
        <v>903</v>
      </c>
      <c r="B187" s="4" t="s">
        <v>26</v>
      </c>
      <c r="C187" s="4" t="s">
        <v>27</v>
      </c>
      <c r="D187" s="4" t="s">
        <v>904</v>
      </c>
      <c r="E187" s="4" t="s">
        <v>905</v>
      </c>
      <c r="F187" s="6">
        <v>45258</v>
      </c>
      <c r="G187" s="6">
        <v>45262</v>
      </c>
      <c r="H187" s="4">
        <v>1</v>
      </c>
      <c r="I187" s="4">
        <v>4</v>
      </c>
      <c r="J187" s="4">
        <v>4</v>
      </c>
      <c r="K187" s="4" t="s">
        <v>30</v>
      </c>
      <c r="L187" s="4">
        <v>2236.86</v>
      </c>
      <c r="M187" s="4">
        <v>2236.86</v>
      </c>
      <c r="N187" s="4" t="s">
        <v>906</v>
      </c>
      <c r="O187" s="4" t="s">
        <v>32</v>
      </c>
      <c r="P187" s="4" t="s">
        <v>33</v>
      </c>
      <c r="Q187" s="4">
        <v>0</v>
      </c>
      <c r="R187" s="7">
        <v>45253</v>
      </c>
      <c r="S187" s="6">
        <v>45265</v>
      </c>
      <c r="T187" s="4" t="s">
        <v>34</v>
      </c>
      <c r="U187" s="4">
        <v>2236.86</v>
      </c>
      <c r="V187" s="4">
        <v>0</v>
      </c>
      <c r="W187" s="4">
        <v>0</v>
      </c>
      <c r="X187" s="4" t="s">
        <v>907</v>
      </c>
      <c r="Y187" s="4" t="s">
        <v>48</v>
      </c>
    </row>
    <row r="188" s="4" customFormat="1" spans="1:25">
      <c r="A188" s="4" t="s">
        <v>788</v>
      </c>
      <c r="B188" s="4" t="s">
        <v>26</v>
      </c>
      <c r="C188" s="4" t="s">
        <v>54</v>
      </c>
      <c r="D188" s="4" t="s">
        <v>789</v>
      </c>
      <c r="E188" s="4" t="s">
        <v>790</v>
      </c>
      <c r="F188" s="6">
        <v>45261</v>
      </c>
      <c r="G188" s="6">
        <v>45262</v>
      </c>
      <c r="H188" s="4">
        <v>1</v>
      </c>
      <c r="I188" s="4">
        <v>1</v>
      </c>
      <c r="J188" s="4">
        <v>1</v>
      </c>
      <c r="K188" s="4" t="s">
        <v>30</v>
      </c>
      <c r="L188" s="4">
        <v>-1084.91</v>
      </c>
      <c r="M188" s="4">
        <v>-1084.91</v>
      </c>
      <c r="N188" s="4" t="s">
        <v>791</v>
      </c>
      <c r="O188" s="4" t="s">
        <v>32</v>
      </c>
      <c r="P188" s="4" t="s">
        <v>33</v>
      </c>
      <c r="Q188" s="4">
        <v>0</v>
      </c>
      <c r="R188" s="7">
        <v>45251</v>
      </c>
      <c r="S188" s="6">
        <v>45265</v>
      </c>
      <c r="T188" s="4" t="s">
        <v>34</v>
      </c>
      <c r="U188" s="4">
        <v>-1084.91</v>
      </c>
      <c r="V188" s="4">
        <v>0</v>
      </c>
      <c r="W188" s="4">
        <v>0</v>
      </c>
      <c r="X188" s="4" t="s">
        <v>792</v>
      </c>
      <c r="Y188" s="4" t="s">
        <v>793</v>
      </c>
    </row>
    <row r="189" s="4" customFormat="1" spans="1:25">
      <c r="A189" s="4" t="s">
        <v>565</v>
      </c>
      <c r="B189" s="4" t="s">
        <v>26</v>
      </c>
      <c r="C189" s="4" t="s">
        <v>54</v>
      </c>
      <c r="D189" s="4" t="s">
        <v>566</v>
      </c>
      <c r="E189" s="4" t="s">
        <v>567</v>
      </c>
      <c r="F189" s="6">
        <v>45259</v>
      </c>
      <c r="G189" s="6">
        <v>45262</v>
      </c>
      <c r="H189" s="4">
        <v>1</v>
      </c>
      <c r="I189" s="4">
        <v>3</v>
      </c>
      <c r="J189" s="4">
        <v>3</v>
      </c>
      <c r="K189" s="4" t="s">
        <v>30</v>
      </c>
      <c r="L189" s="4">
        <v>-1895.04</v>
      </c>
      <c r="M189" s="4">
        <v>-1895.04</v>
      </c>
      <c r="N189" s="4" t="s">
        <v>568</v>
      </c>
      <c r="O189" s="4" t="s">
        <v>32</v>
      </c>
      <c r="P189" s="4" t="s">
        <v>33</v>
      </c>
      <c r="Q189" s="4">
        <v>0</v>
      </c>
      <c r="R189" s="7">
        <v>45245</v>
      </c>
      <c r="S189" s="6">
        <v>45265</v>
      </c>
      <c r="T189" s="4" t="s">
        <v>34</v>
      </c>
      <c r="U189" s="4">
        <v>-1895.04</v>
      </c>
      <c r="V189" s="4">
        <v>0</v>
      </c>
      <c r="W189" s="4">
        <v>0</v>
      </c>
      <c r="X189" s="4" t="s">
        <v>569</v>
      </c>
      <c r="Y189" s="4" t="s">
        <v>48</v>
      </c>
    </row>
    <row r="190" s="4" customFormat="1" spans="1:25">
      <c r="A190" s="4" t="s">
        <v>908</v>
      </c>
      <c r="B190" s="4" t="s">
        <v>26</v>
      </c>
      <c r="C190" s="4" t="s">
        <v>27</v>
      </c>
      <c r="D190" s="4" t="s">
        <v>370</v>
      </c>
      <c r="E190" s="4" t="s">
        <v>909</v>
      </c>
      <c r="F190" s="6">
        <v>45259</v>
      </c>
      <c r="G190" s="6">
        <v>45262</v>
      </c>
      <c r="H190" s="4">
        <v>1</v>
      </c>
      <c r="I190" s="4">
        <v>3</v>
      </c>
      <c r="J190" s="4">
        <v>3</v>
      </c>
      <c r="K190" s="4" t="s">
        <v>30</v>
      </c>
      <c r="L190" s="4">
        <v>1941.6</v>
      </c>
      <c r="M190" s="4">
        <v>1941.6</v>
      </c>
      <c r="N190" s="4" t="s">
        <v>910</v>
      </c>
      <c r="O190" s="4" t="s">
        <v>32</v>
      </c>
      <c r="P190" s="4" t="s">
        <v>33</v>
      </c>
      <c r="Q190" s="4">
        <v>0</v>
      </c>
      <c r="R190" s="7">
        <v>45254.0000115741</v>
      </c>
      <c r="S190" s="6">
        <v>45265</v>
      </c>
      <c r="T190" s="4" t="s">
        <v>34</v>
      </c>
      <c r="U190" s="4">
        <v>1941.6</v>
      </c>
      <c r="V190" s="4">
        <v>0</v>
      </c>
      <c r="W190" s="4">
        <v>0</v>
      </c>
      <c r="X190" s="4" t="s">
        <v>911</v>
      </c>
      <c r="Y190" s="4" t="s">
        <v>48</v>
      </c>
    </row>
    <row r="191" s="4" customFormat="1" spans="1:25">
      <c r="A191" s="4" t="s">
        <v>912</v>
      </c>
      <c r="B191" s="4" t="s">
        <v>26</v>
      </c>
      <c r="C191" s="4" t="s">
        <v>27</v>
      </c>
      <c r="D191" s="4" t="s">
        <v>913</v>
      </c>
      <c r="E191" s="4" t="s">
        <v>345</v>
      </c>
      <c r="F191" s="6">
        <v>45257</v>
      </c>
      <c r="G191" s="6">
        <v>45262</v>
      </c>
      <c r="H191" s="4">
        <v>1</v>
      </c>
      <c r="I191" s="4">
        <v>5</v>
      </c>
      <c r="J191" s="4">
        <v>5</v>
      </c>
      <c r="K191" s="4" t="s">
        <v>30</v>
      </c>
      <c r="L191" s="4">
        <v>2337.01</v>
      </c>
      <c r="M191" s="4">
        <v>2337.01</v>
      </c>
      <c r="N191" s="4" t="s">
        <v>914</v>
      </c>
      <c r="O191" s="4" t="s">
        <v>32</v>
      </c>
      <c r="P191" s="4" t="s">
        <v>33</v>
      </c>
      <c r="Q191" s="4">
        <v>0</v>
      </c>
      <c r="R191" s="7">
        <v>45254.0000115741</v>
      </c>
      <c r="S191" s="6">
        <v>45265</v>
      </c>
      <c r="T191" s="4" t="s">
        <v>34</v>
      </c>
      <c r="U191" s="4">
        <v>2337.01</v>
      </c>
      <c r="V191" s="4">
        <v>0</v>
      </c>
      <c r="W191" s="4">
        <v>0</v>
      </c>
      <c r="X191" s="4" t="s">
        <v>915</v>
      </c>
      <c r="Y191" s="4" t="s">
        <v>916</v>
      </c>
    </row>
    <row r="192" s="4" customFormat="1" spans="1:25">
      <c r="A192" s="4" t="s">
        <v>772</v>
      </c>
      <c r="B192" s="4" t="s">
        <v>26</v>
      </c>
      <c r="C192" s="4" t="s">
        <v>54</v>
      </c>
      <c r="D192" s="4" t="s">
        <v>773</v>
      </c>
      <c r="E192" s="4" t="s">
        <v>774</v>
      </c>
      <c r="F192" s="6">
        <v>45261</v>
      </c>
      <c r="G192" s="6">
        <v>45262</v>
      </c>
      <c r="H192" s="4">
        <v>1</v>
      </c>
      <c r="I192" s="4">
        <v>1</v>
      </c>
      <c r="J192" s="4">
        <v>1</v>
      </c>
      <c r="K192" s="4" t="s">
        <v>30</v>
      </c>
      <c r="L192" s="4">
        <v>-920.1</v>
      </c>
      <c r="M192" s="4">
        <v>-920.1</v>
      </c>
      <c r="N192" s="4" t="s">
        <v>775</v>
      </c>
      <c r="O192" s="4" t="s">
        <v>32</v>
      </c>
      <c r="P192" s="4" t="s">
        <v>33</v>
      </c>
      <c r="Q192" s="4">
        <v>0</v>
      </c>
      <c r="R192" s="7">
        <v>45251.0000115741</v>
      </c>
      <c r="S192" s="6">
        <v>45265</v>
      </c>
      <c r="T192" s="4" t="s">
        <v>34</v>
      </c>
      <c r="U192" s="4">
        <v>-920.1</v>
      </c>
      <c r="V192" s="4">
        <v>0</v>
      </c>
      <c r="W192" s="4">
        <v>0</v>
      </c>
      <c r="X192" s="4" t="s">
        <v>776</v>
      </c>
      <c r="Y192" s="4" t="s">
        <v>777</v>
      </c>
    </row>
    <row r="193" s="4" customFormat="1" spans="1:25">
      <c r="A193" s="4" t="s">
        <v>917</v>
      </c>
      <c r="B193" s="4" t="s">
        <v>26</v>
      </c>
      <c r="C193" s="4" t="s">
        <v>27</v>
      </c>
      <c r="D193" s="4" t="s">
        <v>918</v>
      </c>
      <c r="E193" s="4" t="s">
        <v>919</v>
      </c>
      <c r="F193" s="6">
        <v>45259</v>
      </c>
      <c r="G193" s="6">
        <v>45262</v>
      </c>
      <c r="H193" s="4">
        <v>1</v>
      </c>
      <c r="I193" s="4">
        <v>3</v>
      </c>
      <c r="J193" s="4">
        <v>3</v>
      </c>
      <c r="K193" s="4" t="s">
        <v>30</v>
      </c>
      <c r="L193" s="4">
        <v>2683.21</v>
      </c>
      <c r="M193" s="4">
        <v>2683.21</v>
      </c>
      <c r="N193" s="4" t="s">
        <v>920</v>
      </c>
      <c r="O193" s="4" t="s">
        <v>32</v>
      </c>
      <c r="P193" s="4" t="s">
        <v>33</v>
      </c>
      <c r="Q193" s="4">
        <v>0</v>
      </c>
      <c r="R193" s="7">
        <v>45254.0000115741</v>
      </c>
      <c r="S193" s="6">
        <v>45265</v>
      </c>
      <c r="T193" s="4" t="s">
        <v>34</v>
      </c>
      <c r="U193" s="4">
        <v>2683.21</v>
      </c>
      <c r="V193" s="4">
        <v>0</v>
      </c>
      <c r="W193" s="4">
        <v>0</v>
      </c>
      <c r="X193" s="4" t="s">
        <v>921</v>
      </c>
      <c r="Y193" s="4" t="s">
        <v>922</v>
      </c>
    </row>
    <row r="194" s="4" customFormat="1" spans="1:25">
      <c r="A194" s="4" t="s">
        <v>923</v>
      </c>
      <c r="B194" s="4" t="s">
        <v>26</v>
      </c>
      <c r="C194" s="4" t="s">
        <v>27</v>
      </c>
      <c r="D194" s="4" t="s">
        <v>924</v>
      </c>
      <c r="E194" s="4" t="s">
        <v>567</v>
      </c>
      <c r="F194" s="6">
        <v>45260</v>
      </c>
      <c r="G194" s="6">
        <v>45262</v>
      </c>
      <c r="H194" s="4">
        <v>1</v>
      </c>
      <c r="I194" s="4">
        <v>2</v>
      </c>
      <c r="J194" s="4">
        <v>2</v>
      </c>
      <c r="K194" s="4" t="s">
        <v>30</v>
      </c>
      <c r="L194" s="4">
        <v>3311.86</v>
      </c>
      <c r="M194" s="4">
        <v>3311.86</v>
      </c>
      <c r="N194" s="4" t="s">
        <v>925</v>
      </c>
      <c r="O194" s="4" t="s">
        <v>32</v>
      </c>
      <c r="P194" s="4" t="s">
        <v>33</v>
      </c>
      <c r="Q194" s="4">
        <v>0</v>
      </c>
      <c r="R194" s="7">
        <v>45243</v>
      </c>
      <c r="S194" s="6">
        <v>45265</v>
      </c>
      <c r="T194" s="4" t="s">
        <v>34</v>
      </c>
      <c r="U194" s="4">
        <v>3311.86</v>
      </c>
      <c r="V194" s="4">
        <v>0</v>
      </c>
      <c r="W194" s="4">
        <v>0</v>
      </c>
      <c r="X194" s="4" t="s">
        <v>926</v>
      </c>
      <c r="Y194" s="4" t="s">
        <v>927</v>
      </c>
    </row>
    <row r="195" s="4" customFormat="1" spans="1:25">
      <c r="A195" s="4" t="s">
        <v>928</v>
      </c>
      <c r="B195" s="4" t="s">
        <v>26</v>
      </c>
      <c r="C195" s="4" t="s">
        <v>27</v>
      </c>
      <c r="D195" s="4" t="s">
        <v>929</v>
      </c>
      <c r="E195" s="4" t="s">
        <v>930</v>
      </c>
      <c r="F195" s="6">
        <v>45260</v>
      </c>
      <c r="G195" s="6">
        <v>45262</v>
      </c>
      <c r="H195" s="4">
        <v>1</v>
      </c>
      <c r="I195" s="4">
        <v>2</v>
      </c>
      <c r="J195" s="4">
        <v>2</v>
      </c>
      <c r="K195" s="4" t="s">
        <v>30</v>
      </c>
      <c r="L195" s="4">
        <v>2806.98</v>
      </c>
      <c r="M195" s="4">
        <v>2806.98</v>
      </c>
      <c r="N195" s="4" t="s">
        <v>931</v>
      </c>
      <c r="O195" s="4" t="s">
        <v>32</v>
      </c>
      <c r="P195" s="4" t="s">
        <v>33</v>
      </c>
      <c r="Q195" s="4">
        <v>0</v>
      </c>
      <c r="R195" s="7">
        <v>45250.0000115741</v>
      </c>
      <c r="S195" s="6">
        <v>45265</v>
      </c>
      <c r="T195" s="4" t="s">
        <v>34</v>
      </c>
      <c r="U195" s="4">
        <v>2806.98</v>
      </c>
      <c r="V195" s="4">
        <v>0</v>
      </c>
      <c r="W195" s="4">
        <v>0</v>
      </c>
      <c r="X195" s="4" t="s">
        <v>932</v>
      </c>
      <c r="Y195" s="4" t="s">
        <v>933</v>
      </c>
    </row>
    <row r="196" s="4" customFormat="1" spans="1:25">
      <c r="A196" s="4" t="s">
        <v>934</v>
      </c>
      <c r="B196" s="4" t="s">
        <v>26</v>
      </c>
      <c r="C196" s="4" t="s">
        <v>27</v>
      </c>
      <c r="D196" s="4" t="s">
        <v>929</v>
      </c>
      <c r="E196" s="4" t="s">
        <v>930</v>
      </c>
      <c r="F196" s="6">
        <v>45261</v>
      </c>
      <c r="G196" s="6">
        <v>45262</v>
      </c>
      <c r="H196" s="4">
        <v>1</v>
      </c>
      <c r="I196" s="4">
        <v>1</v>
      </c>
      <c r="J196" s="4">
        <v>1</v>
      </c>
      <c r="K196" s="4" t="s">
        <v>30</v>
      </c>
      <c r="L196" s="4">
        <v>1449.39</v>
      </c>
      <c r="M196" s="4">
        <v>1449.39</v>
      </c>
      <c r="N196" s="4" t="s">
        <v>935</v>
      </c>
      <c r="O196" s="4" t="s">
        <v>32</v>
      </c>
      <c r="P196" s="4" t="s">
        <v>33</v>
      </c>
      <c r="Q196" s="4">
        <v>0</v>
      </c>
      <c r="R196" s="7">
        <v>45245</v>
      </c>
      <c r="S196" s="6">
        <v>45265</v>
      </c>
      <c r="T196" s="4" t="s">
        <v>34</v>
      </c>
      <c r="U196" s="4">
        <v>1449.39</v>
      </c>
      <c r="V196" s="4">
        <v>0</v>
      </c>
      <c r="W196" s="4">
        <v>0</v>
      </c>
      <c r="X196" s="4" t="s">
        <v>936</v>
      </c>
      <c r="Y196" s="4" t="s">
        <v>48</v>
      </c>
    </row>
    <row r="197" s="4" customFormat="1" spans="1:25">
      <c r="A197" s="4" t="s">
        <v>694</v>
      </c>
      <c r="B197" s="4" t="s">
        <v>26</v>
      </c>
      <c r="C197" s="4" t="s">
        <v>54</v>
      </c>
      <c r="D197" s="4" t="s">
        <v>695</v>
      </c>
      <c r="E197" s="4" t="s">
        <v>696</v>
      </c>
      <c r="F197" s="6">
        <v>45261</v>
      </c>
      <c r="G197" s="6">
        <v>45262</v>
      </c>
      <c r="H197" s="4">
        <v>1</v>
      </c>
      <c r="I197" s="4">
        <v>1</v>
      </c>
      <c r="J197" s="4">
        <v>1</v>
      </c>
      <c r="K197" s="4" t="s">
        <v>30</v>
      </c>
      <c r="L197" s="4">
        <v>-710.2</v>
      </c>
      <c r="M197" s="4">
        <v>-710.2</v>
      </c>
      <c r="N197" s="4" t="s">
        <v>697</v>
      </c>
      <c r="O197" s="4" t="s">
        <v>32</v>
      </c>
      <c r="P197" s="4" t="s">
        <v>33</v>
      </c>
      <c r="Q197" s="4">
        <v>0</v>
      </c>
      <c r="R197" s="7">
        <v>45249</v>
      </c>
      <c r="S197" s="6">
        <v>45265</v>
      </c>
      <c r="T197" s="4" t="s">
        <v>34</v>
      </c>
      <c r="U197" s="4">
        <v>-710.2</v>
      </c>
      <c r="V197" s="4">
        <v>0</v>
      </c>
      <c r="W197" s="4">
        <v>0</v>
      </c>
      <c r="X197" s="4" t="s">
        <v>698</v>
      </c>
      <c r="Y197" s="4" t="s">
        <v>699</v>
      </c>
    </row>
    <row r="198" s="4" customFormat="1" spans="1:25">
      <c r="A198" s="4" t="s">
        <v>903</v>
      </c>
      <c r="B198" s="4" t="s">
        <v>26</v>
      </c>
      <c r="C198" s="4" t="s">
        <v>54</v>
      </c>
      <c r="D198" s="4" t="s">
        <v>904</v>
      </c>
      <c r="E198" s="4" t="s">
        <v>905</v>
      </c>
      <c r="F198" s="6">
        <v>45258</v>
      </c>
      <c r="G198" s="6">
        <v>45262</v>
      </c>
      <c r="H198" s="4">
        <v>1</v>
      </c>
      <c r="I198" s="4">
        <v>4</v>
      </c>
      <c r="J198" s="4">
        <v>4</v>
      </c>
      <c r="K198" s="4" t="s">
        <v>30</v>
      </c>
      <c r="L198" s="4">
        <v>-2236.86</v>
      </c>
      <c r="M198" s="4">
        <v>-2236.86</v>
      </c>
      <c r="N198" s="4" t="s">
        <v>906</v>
      </c>
      <c r="O198" s="4" t="s">
        <v>32</v>
      </c>
      <c r="P198" s="4" t="s">
        <v>33</v>
      </c>
      <c r="Q198" s="4">
        <v>0</v>
      </c>
      <c r="R198" s="7">
        <v>45253</v>
      </c>
      <c r="S198" s="6">
        <v>45265</v>
      </c>
      <c r="T198" s="4" t="s">
        <v>34</v>
      </c>
      <c r="U198" s="4">
        <v>-2236.86</v>
      </c>
      <c r="V198" s="4">
        <v>0</v>
      </c>
      <c r="W198" s="4">
        <v>0</v>
      </c>
      <c r="X198" s="4" t="s">
        <v>907</v>
      </c>
      <c r="Y198" s="4" t="s">
        <v>48</v>
      </c>
    </row>
    <row r="199" s="4" customFormat="1" spans="1:25">
      <c r="A199" s="4" t="s">
        <v>778</v>
      </c>
      <c r="B199" s="4" t="s">
        <v>26</v>
      </c>
      <c r="C199" s="4" t="s">
        <v>54</v>
      </c>
      <c r="D199" s="4" t="s">
        <v>779</v>
      </c>
      <c r="E199" s="4" t="s">
        <v>780</v>
      </c>
      <c r="F199" s="6">
        <v>45261</v>
      </c>
      <c r="G199" s="6">
        <v>45262</v>
      </c>
      <c r="H199" s="4">
        <v>1</v>
      </c>
      <c r="I199" s="4">
        <v>1</v>
      </c>
      <c r="J199" s="4">
        <v>1</v>
      </c>
      <c r="K199" s="4" t="s">
        <v>30</v>
      </c>
      <c r="L199" s="4">
        <v>-197.78</v>
      </c>
      <c r="M199" s="4">
        <v>-197.78</v>
      </c>
      <c r="N199" s="4" t="s">
        <v>781</v>
      </c>
      <c r="O199" s="4" t="s">
        <v>32</v>
      </c>
      <c r="P199" s="4" t="s">
        <v>33</v>
      </c>
      <c r="Q199" s="4">
        <v>0</v>
      </c>
      <c r="R199" s="7">
        <v>45251</v>
      </c>
      <c r="S199" s="6">
        <v>45265</v>
      </c>
      <c r="T199" s="4" t="s">
        <v>34</v>
      </c>
      <c r="U199" s="4">
        <v>-197.78</v>
      </c>
      <c r="V199" s="4">
        <v>0</v>
      </c>
      <c r="W199" s="4">
        <v>0</v>
      </c>
      <c r="X199" s="4" t="s">
        <v>782</v>
      </c>
      <c r="Y199" s="4" t="s">
        <v>783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0"/>
  <sheetViews>
    <sheetView tabSelected="1" workbookViewId="0">
      <selection activeCell="A177" sqref="A177:C180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937</v>
      </c>
    </row>
    <row r="2" s="4" customFormat="1" hidden="1" spans="1:9">
      <c r="A2" s="5">
        <v>999223807998256</v>
      </c>
      <c r="B2" s="6">
        <v>45256</v>
      </c>
      <c r="C2" s="6">
        <v>45262</v>
      </c>
      <c r="D2" s="4">
        <v>11490</v>
      </c>
      <c r="E2" s="4" t="str">
        <f>VLOOKUP(A2,HOP!A:L,12,0)</f>
        <v>11490.00</v>
      </c>
      <c r="F2" s="4" t="str">
        <f>VLOOKUP(A2,HOP!A:C,3,0)</f>
        <v>3277091</v>
      </c>
      <c r="G2" s="4">
        <f>D2-E2</f>
        <v>0</v>
      </c>
      <c r="H2" s="4" t="str">
        <f>$H$1&amp;F2</f>
        <v>，3277091</v>
      </c>
      <c r="I2" s="4" t="str">
        <f>VLOOKUP(A2,HOP!A:U,21,0)</f>
        <v>直连</v>
      </c>
    </row>
    <row r="3" s="4" customFormat="1" hidden="1" spans="1:9">
      <c r="A3" s="5">
        <v>999224496961764</v>
      </c>
      <c r="B3" s="6">
        <v>45257</v>
      </c>
      <c r="C3" s="6">
        <v>45262</v>
      </c>
      <c r="D3" s="4">
        <v>5465</v>
      </c>
      <c r="E3" s="4" t="str">
        <f>VLOOKUP(A3,HOP!A:L,12,0)</f>
        <v>5465.00</v>
      </c>
      <c r="F3" s="4" t="str">
        <f>VLOOKUP(A3,HOP!A:C,3,0)</f>
        <v>3439607</v>
      </c>
      <c r="G3" s="4">
        <f t="shared" ref="G3:G34" si="0">D3-E3</f>
        <v>0</v>
      </c>
      <c r="H3" s="4" t="str">
        <f t="shared" ref="H3:H34" si="1">$H$1&amp;F3</f>
        <v>，3439607</v>
      </c>
      <c r="I3" s="4" t="str">
        <f>VLOOKUP(A3,HOP!A:U,21,0)</f>
        <v>直采</v>
      </c>
    </row>
    <row r="4" s="4" customFormat="1" hidden="1" spans="1:9">
      <c r="A4" s="5">
        <v>999225693317536</v>
      </c>
      <c r="B4" s="6">
        <v>45259</v>
      </c>
      <c r="C4" s="6">
        <v>45262</v>
      </c>
      <c r="D4" s="4">
        <v>0</v>
      </c>
      <c r="E4" s="4" t="str">
        <f>VLOOKUP(A4,HOP!A:L,12,0)</f>
        <v>0.00</v>
      </c>
      <c r="F4" s="4" t="str">
        <f>VLOOKUP(A4,HOP!A:C,3,0)</f>
        <v>3707593</v>
      </c>
      <c r="G4" s="4">
        <f t="shared" si="0"/>
        <v>0</v>
      </c>
      <c r="H4" s="4" t="str">
        <f t="shared" si="1"/>
        <v>，3707593</v>
      </c>
      <c r="I4" s="4" t="str">
        <f>VLOOKUP(A4,HOP!A:U,21,0)</f>
        <v>直连</v>
      </c>
    </row>
    <row r="5" s="4" customFormat="1" hidden="1" spans="1:9">
      <c r="A5" s="5">
        <v>999225831497752</v>
      </c>
      <c r="B5" s="6">
        <v>45261</v>
      </c>
      <c r="C5" s="6">
        <v>45262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999225982688151</v>
      </c>
      <c r="B6" s="6">
        <v>45259</v>
      </c>
      <c r="C6" s="6">
        <v>45262</v>
      </c>
      <c r="D6" s="4">
        <v>2421.4</v>
      </c>
      <c r="E6" s="4" t="str">
        <f>VLOOKUP(A6,HOP!A:L,12,0)</f>
        <v>2421.40</v>
      </c>
      <c r="F6" s="4" t="str">
        <f>VLOOKUP(A6,HOP!A:C,3,0)</f>
        <v>3766535</v>
      </c>
      <c r="G6" s="4">
        <f t="shared" si="0"/>
        <v>0</v>
      </c>
      <c r="H6" s="4" t="str">
        <f t="shared" si="1"/>
        <v>，3766535</v>
      </c>
      <c r="I6" s="4" t="str">
        <f>VLOOKUP(A6,HOP!A:U,21,0)</f>
        <v>直采</v>
      </c>
    </row>
    <row r="7" s="4" customFormat="1" hidden="1" spans="1:9">
      <c r="A7" s="5">
        <v>999226606659530</v>
      </c>
      <c r="B7" s="6">
        <v>45259</v>
      </c>
      <c r="C7" s="6">
        <v>45262</v>
      </c>
      <c r="D7" s="4">
        <v>2882.76</v>
      </c>
      <c r="E7" s="4" t="str">
        <f>VLOOKUP(A7,HOP!A:L,12,0)</f>
        <v>2882.76</v>
      </c>
      <c r="F7" s="4" t="str">
        <f>VLOOKUP(A7,HOP!A:C,3,0)</f>
        <v>3877015</v>
      </c>
      <c r="G7" s="4">
        <f t="shared" si="0"/>
        <v>0</v>
      </c>
      <c r="H7" s="4" t="str">
        <f t="shared" si="1"/>
        <v>，3877015</v>
      </c>
      <c r="I7" s="4" t="str">
        <f>VLOOKUP(A7,HOP!A:U,21,0)</f>
        <v>直连</v>
      </c>
    </row>
    <row r="8" s="4" customFormat="1" hidden="1" spans="1:9">
      <c r="A8" s="5">
        <v>999226636443054</v>
      </c>
      <c r="B8" s="6">
        <v>45261</v>
      </c>
      <c r="C8" s="6">
        <v>45262</v>
      </c>
      <c r="D8" s="4">
        <v>735.67</v>
      </c>
      <c r="E8" s="4" t="str">
        <f>VLOOKUP(A8,HOP!A:L,12,0)</f>
        <v>735.67</v>
      </c>
      <c r="F8" s="4" t="str">
        <f>VLOOKUP(A8,HOP!A:C,3,0)</f>
        <v>3887405</v>
      </c>
      <c r="G8" s="4">
        <f t="shared" si="0"/>
        <v>0</v>
      </c>
      <c r="H8" s="4" t="str">
        <f t="shared" si="1"/>
        <v>，3887405</v>
      </c>
      <c r="I8" s="4" t="str">
        <f>VLOOKUP(A8,HOP!A:U,21,0)</f>
        <v>直连</v>
      </c>
    </row>
    <row r="9" s="4" customFormat="1" hidden="1" spans="1:9">
      <c r="A9" s="5">
        <v>999226787875790</v>
      </c>
      <c r="B9" s="6">
        <v>45251</v>
      </c>
      <c r="C9" s="6">
        <v>45262</v>
      </c>
      <c r="D9" s="4">
        <v>16493.07</v>
      </c>
      <c r="E9" s="4" t="str">
        <f>VLOOKUP(A9,HOP!A:L,12,0)</f>
        <v>16493.07</v>
      </c>
      <c r="F9" s="4" t="str">
        <f>VLOOKUP(A9,HOP!A:C,3,0)</f>
        <v>3934879</v>
      </c>
      <c r="G9" s="4">
        <f t="shared" si="0"/>
        <v>0</v>
      </c>
      <c r="H9" s="4" t="str">
        <f t="shared" si="1"/>
        <v>，3934879</v>
      </c>
      <c r="I9" s="4" t="str">
        <f>VLOOKUP(A9,HOP!A:U,21,0)</f>
        <v>直采</v>
      </c>
    </row>
    <row r="10" s="4" customFormat="1" hidden="1" spans="1:9">
      <c r="A10" s="5">
        <v>999226840004402</v>
      </c>
      <c r="B10" s="6">
        <v>45257</v>
      </c>
      <c r="C10" s="6">
        <v>45262</v>
      </c>
      <c r="D10" s="4">
        <v>2661.05</v>
      </c>
      <c r="E10" s="4" t="str">
        <f>VLOOKUP(A10,HOP!A:L,12,0)</f>
        <v>2661.05</v>
      </c>
      <c r="F10" s="4" t="str">
        <f>VLOOKUP(A10,HOP!A:C,3,0)</f>
        <v>3948078</v>
      </c>
      <c r="G10" s="4">
        <f t="shared" si="0"/>
        <v>0</v>
      </c>
      <c r="H10" s="4" t="str">
        <f t="shared" si="1"/>
        <v>，3948078</v>
      </c>
      <c r="I10" s="4" t="str">
        <f>VLOOKUP(A10,HOP!A:U,21,0)</f>
        <v>直连</v>
      </c>
    </row>
    <row r="11" s="4" customFormat="1" hidden="1" spans="1:9">
      <c r="A11" s="5">
        <v>999226845958892</v>
      </c>
      <c r="B11" s="6">
        <v>45261</v>
      </c>
      <c r="C11" s="6">
        <v>45262</v>
      </c>
      <c r="D11" s="4">
        <v>599.12</v>
      </c>
      <c r="E11" s="4" t="str">
        <f>VLOOKUP(A11,HOP!A:L,12,0)</f>
        <v>599.12</v>
      </c>
      <c r="F11" s="4" t="str">
        <f>VLOOKUP(A11,HOP!A:C,3,0)</f>
        <v>3953065</v>
      </c>
      <c r="G11" s="4">
        <f t="shared" si="0"/>
        <v>0</v>
      </c>
      <c r="H11" s="4" t="str">
        <f t="shared" si="1"/>
        <v>，3953065</v>
      </c>
      <c r="I11" s="4" t="str">
        <f>VLOOKUP(A11,HOP!A:U,21,0)</f>
        <v>直采</v>
      </c>
    </row>
    <row r="12" s="4" customFormat="1" hidden="1" spans="1:9">
      <c r="A12" s="5">
        <v>999226855543896</v>
      </c>
      <c r="B12" s="6">
        <v>45261</v>
      </c>
      <c r="C12" s="6">
        <v>45262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999226921173005</v>
      </c>
      <c r="B13" s="6">
        <v>45261</v>
      </c>
      <c r="C13" s="6">
        <v>45262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999227185518920</v>
      </c>
      <c r="B14" s="6">
        <v>45261</v>
      </c>
      <c r="C14" s="6">
        <v>45262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999227287951369</v>
      </c>
      <c r="B15" s="6">
        <v>45261</v>
      </c>
      <c r="C15" s="6">
        <v>45262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999227444589818</v>
      </c>
      <c r="B16" s="6">
        <v>45261</v>
      </c>
      <c r="C16" s="6">
        <v>45262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999227983431630</v>
      </c>
      <c r="B17" s="6">
        <v>45259</v>
      </c>
      <c r="C17" s="6">
        <v>45262</v>
      </c>
      <c r="D17" s="4">
        <v>1383.87</v>
      </c>
      <c r="E17" s="4" t="str">
        <f>VLOOKUP(A17,HOP!A:L,12,0)</f>
        <v>1383.87</v>
      </c>
      <c r="F17" s="4" t="str">
        <f>VLOOKUP(A17,HOP!A:C,3,0)</f>
        <v>4094964</v>
      </c>
      <c r="G17" s="4">
        <f t="shared" si="0"/>
        <v>0</v>
      </c>
      <c r="H17" s="4" t="str">
        <f t="shared" si="1"/>
        <v>，4094964</v>
      </c>
      <c r="I17" s="4" t="str">
        <f>VLOOKUP(A17,HOP!A:U,21,0)</f>
        <v>直采</v>
      </c>
    </row>
    <row r="18" s="4" customFormat="1" hidden="1" spans="1:9">
      <c r="A18" s="5">
        <v>999228029428774</v>
      </c>
      <c r="B18" s="6">
        <v>45261</v>
      </c>
      <c r="C18" s="6">
        <v>45262</v>
      </c>
      <c r="D18" s="4">
        <v>829.38</v>
      </c>
      <c r="E18" s="4" t="str">
        <f>VLOOKUP(A18,HOP!A:L,12,0)</f>
        <v>829.38</v>
      </c>
      <c r="F18" s="4" t="str">
        <f>VLOOKUP(A18,HOP!A:C,3,0)</f>
        <v>4106859</v>
      </c>
      <c r="G18" s="4">
        <f t="shared" si="0"/>
        <v>0</v>
      </c>
      <c r="H18" s="4" t="str">
        <f t="shared" si="1"/>
        <v>，4106859</v>
      </c>
      <c r="I18" s="4" t="str">
        <f>VLOOKUP(A18,HOP!A:U,21,0)</f>
        <v>直连</v>
      </c>
    </row>
    <row r="19" s="4" customFormat="1" hidden="1" spans="1:9">
      <c r="A19" s="5">
        <v>999228063028058</v>
      </c>
      <c r="B19" s="6">
        <v>45259</v>
      </c>
      <c r="C19" s="6">
        <v>45262</v>
      </c>
      <c r="D19" s="4">
        <v>3773.24</v>
      </c>
      <c r="E19" s="4" t="str">
        <f>VLOOKUP(A19,HOP!A:L,12,0)</f>
        <v>3773.24</v>
      </c>
      <c r="F19" s="4" t="str">
        <f>VLOOKUP(A19,HOP!A:C,3,0)</f>
        <v>4114226</v>
      </c>
      <c r="G19" s="4">
        <f t="shared" si="0"/>
        <v>0</v>
      </c>
      <c r="H19" s="4" t="str">
        <f t="shared" si="1"/>
        <v>，4114226</v>
      </c>
      <c r="I19" s="4" t="str">
        <f>VLOOKUP(A19,HOP!A:U,21,0)</f>
        <v>直连</v>
      </c>
    </row>
    <row r="20" s="4" customFormat="1" hidden="1" spans="1:9">
      <c r="A20" s="5">
        <v>999228072064374</v>
      </c>
      <c r="B20" s="6">
        <v>45261</v>
      </c>
      <c r="C20" s="6">
        <v>45262</v>
      </c>
      <c r="D20" s="4">
        <v>362.82</v>
      </c>
      <c r="E20" s="4" t="str">
        <f>VLOOKUP(A20,HOP!A:L,12,0)</f>
        <v>362.82</v>
      </c>
      <c r="F20" s="4" t="str">
        <f>VLOOKUP(A20,HOP!A:C,3,0)</f>
        <v>4118776</v>
      </c>
      <c r="G20" s="4">
        <f t="shared" si="0"/>
        <v>0</v>
      </c>
      <c r="H20" s="4" t="str">
        <f t="shared" si="1"/>
        <v>，4118776</v>
      </c>
      <c r="I20" s="4" t="str">
        <f>VLOOKUP(A20,HOP!A:U,21,0)</f>
        <v>直采</v>
      </c>
    </row>
    <row r="21" s="4" customFormat="1" hidden="1" spans="1:9">
      <c r="A21" s="5">
        <v>999228135652263</v>
      </c>
      <c r="B21" s="6">
        <v>45258</v>
      </c>
      <c r="C21" s="6">
        <v>45262</v>
      </c>
      <c r="D21" s="4">
        <v>4431.24</v>
      </c>
      <c r="E21" s="4" t="str">
        <f>VLOOKUP(A21,HOP!A:L,12,0)</f>
        <v>4431.24</v>
      </c>
      <c r="F21" s="4" t="str">
        <f>VLOOKUP(A21,HOP!A:C,3,0)</f>
        <v>4135462</v>
      </c>
      <c r="G21" s="4">
        <f t="shared" si="0"/>
        <v>0</v>
      </c>
      <c r="H21" s="4" t="str">
        <f t="shared" si="1"/>
        <v>，4135462</v>
      </c>
      <c r="I21" s="4" t="str">
        <f>VLOOKUP(A21,HOP!A:U,21,0)</f>
        <v>直连</v>
      </c>
    </row>
    <row r="22" s="4" customFormat="1" hidden="1" spans="1:9">
      <c r="A22" s="5">
        <v>999228166645938</v>
      </c>
      <c r="B22" s="6">
        <v>45261</v>
      </c>
      <c r="C22" s="6">
        <v>45262</v>
      </c>
      <c r="D22" s="4">
        <v>885.57</v>
      </c>
      <c r="E22" s="4" t="str">
        <f>VLOOKUP(A22,HOP!A:L,12,0)</f>
        <v>885.57</v>
      </c>
      <c r="F22" s="4" t="str">
        <f>VLOOKUP(A22,HOP!A:C,3,0)</f>
        <v>4144320</v>
      </c>
      <c r="G22" s="4">
        <f t="shared" si="0"/>
        <v>0</v>
      </c>
      <c r="H22" s="4" t="str">
        <f t="shared" si="1"/>
        <v>，4144320</v>
      </c>
      <c r="I22" s="4" t="str">
        <f>VLOOKUP(A22,HOP!A:U,21,0)</f>
        <v>直连</v>
      </c>
    </row>
    <row r="23" s="4" customFormat="1" hidden="1" spans="1:9">
      <c r="A23" s="5">
        <v>999228213230542</v>
      </c>
      <c r="B23" s="6">
        <v>45258</v>
      </c>
      <c r="C23" s="6">
        <v>45262</v>
      </c>
      <c r="D23" s="4">
        <v>2083.5</v>
      </c>
      <c r="E23" s="4" t="str">
        <f>VLOOKUP(A23,HOP!A:L,12,0)</f>
        <v>2083.50</v>
      </c>
      <c r="F23" s="4" t="str">
        <f>VLOOKUP(A23,HOP!A:C,3,0)</f>
        <v>4151657</v>
      </c>
      <c r="G23" s="4">
        <f t="shared" si="0"/>
        <v>0</v>
      </c>
      <c r="H23" s="4" t="str">
        <f t="shared" si="1"/>
        <v>，4151657</v>
      </c>
      <c r="I23" s="4" t="str">
        <f>VLOOKUP(A23,HOP!A:U,21,0)</f>
        <v>直连</v>
      </c>
    </row>
    <row r="24" s="4" customFormat="1" hidden="1" spans="1:9">
      <c r="A24" s="5">
        <v>999228256004389</v>
      </c>
      <c r="B24" s="6">
        <v>45261</v>
      </c>
      <c r="C24" s="6">
        <v>45262</v>
      </c>
      <c r="D24" s="4">
        <v>233.15</v>
      </c>
      <c r="E24" s="4" t="str">
        <f>VLOOKUP(A24,HOP!A:L,12,0)</f>
        <v>233.15</v>
      </c>
      <c r="F24" s="4" t="str">
        <f>VLOOKUP(A24,HOP!A:C,3,0)</f>
        <v>4163736</v>
      </c>
      <c r="G24" s="4">
        <f t="shared" si="0"/>
        <v>0</v>
      </c>
      <c r="H24" s="4" t="str">
        <f t="shared" si="1"/>
        <v>，4163736</v>
      </c>
      <c r="I24" s="4" t="str">
        <f>VLOOKUP(A24,HOP!A:U,21,0)</f>
        <v>直连</v>
      </c>
    </row>
    <row r="25" s="4" customFormat="1" hidden="1" spans="1:9">
      <c r="A25" s="5">
        <v>999228257386454</v>
      </c>
      <c r="B25" s="6">
        <v>45261</v>
      </c>
      <c r="C25" s="6">
        <v>45262</v>
      </c>
      <c r="D25" s="4">
        <v>772.19</v>
      </c>
      <c r="E25" s="4" t="str">
        <f>VLOOKUP(A25,HOP!A:L,12,0)</f>
        <v>772.19</v>
      </c>
      <c r="F25" s="4" t="str">
        <f>VLOOKUP(A25,HOP!A:C,3,0)</f>
        <v>4164112</v>
      </c>
      <c r="G25" s="4">
        <f t="shared" si="0"/>
        <v>0</v>
      </c>
      <c r="H25" s="4" t="str">
        <f t="shared" si="1"/>
        <v>，4164112</v>
      </c>
      <c r="I25" s="4" t="str">
        <f>VLOOKUP(A25,HOP!A:U,21,0)</f>
        <v>直连</v>
      </c>
    </row>
    <row r="26" s="4" customFormat="1" hidden="1" spans="1:9">
      <c r="A26" s="5">
        <v>28263753423</v>
      </c>
      <c r="B26" s="6">
        <v>45259</v>
      </c>
      <c r="C26" s="6">
        <v>45262</v>
      </c>
      <c r="D26" s="4">
        <v>3033.76</v>
      </c>
      <c r="E26" s="4" t="str">
        <f>VLOOKUP(A26,HOP!A:L,12,0)</f>
        <v>3033.76</v>
      </c>
      <c r="F26" s="4" t="str">
        <f>VLOOKUP(A26,HOP!A:C,3,0)</f>
        <v>4167066</v>
      </c>
      <c r="G26" s="4">
        <f t="shared" si="0"/>
        <v>0</v>
      </c>
      <c r="H26" s="4" t="str">
        <f t="shared" si="1"/>
        <v>，4167066</v>
      </c>
      <c r="I26" s="4" t="str">
        <f>VLOOKUP(A26,HOP!A:U,21,0)</f>
        <v>直连</v>
      </c>
    </row>
    <row r="27" s="4" customFormat="1" hidden="1" spans="1:9">
      <c r="A27" s="5">
        <v>999228269327916</v>
      </c>
      <c r="B27" s="6">
        <v>45260</v>
      </c>
      <c r="C27" s="6">
        <v>45262</v>
      </c>
      <c r="D27" s="4">
        <v>1867.92</v>
      </c>
      <c r="E27" s="4" t="str">
        <f>VLOOKUP(A27,HOP!A:L,12,0)</f>
        <v>1867.92</v>
      </c>
      <c r="F27" s="4" t="str">
        <f>VLOOKUP(A27,HOP!A:C,3,0)</f>
        <v>4170482</v>
      </c>
      <c r="G27" s="4">
        <f t="shared" si="0"/>
        <v>0</v>
      </c>
      <c r="H27" s="4" t="str">
        <f t="shared" si="1"/>
        <v>，4170482</v>
      </c>
      <c r="I27" s="4" t="str">
        <f>VLOOKUP(A27,HOP!A:U,21,0)</f>
        <v>直连</v>
      </c>
    </row>
    <row r="28" s="4" customFormat="1" hidden="1" spans="1:9">
      <c r="A28" s="5">
        <v>999228274239570</v>
      </c>
      <c r="B28" s="6">
        <v>45261</v>
      </c>
      <c r="C28" s="6">
        <v>45262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999228274481538</v>
      </c>
      <c r="B29" s="6">
        <v>45261</v>
      </c>
      <c r="C29" s="6">
        <v>45262</v>
      </c>
      <c r="D29" s="4">
        <v>1220.98</v>
      </c>
      <c r="E29" s="4" t="str">
        <f>VLOOKUP(A29,HOP!A:L,12,0)</f>
        <v>1220.98</v>
      </c>
      <c r="F29" s="4" t="str">
        <f>VLOOKUP(A29,HOP!A:C,3,0)</f>
        <v>4173832</v>
      </c>
      <c r="G29" s="4">
        <f t="shared" si="0"/>
        <v>0</v>
      </c>
      <c r="H29" s="4" t="str">
        <f t="shared" si="1"/>
        <v>，4173832</v>
      </c>
      <c r="I29" s="4" t="str">
        <f>VLOOKUP(A29,HOP!A:U,21,0)</f>
        <v>直连</v>
      </c>
    </row>
    <row r="30" s="4" customFormat="1" hidden="1" spans="1:9">
      <c r="A30" s="5">
        <v>999228274604788</v>
      </c>
      <c r="B30" s="6">
        <v>45257</v>
      </c>
      <c r="C30" s="6">
        <v>45262</v>
      </c>
      <c r="D30" s="4">
        <v>1647.8</v>
      </c>
      <c r="E30" s="4" t="str">
        <f>VLOOKUP(A30,HOP!A:L,12,0)</f>
        <v>1647.80</v>
      </c>
      <c r="F30" s="4" t="str">
        <f>VLOOKUP(A30,HOP!A:C,3,0)</f>
        <v>4174046</v>
      </c>
      <c r="G30" s="4">
        <f t="shared" si="0"/>
        <v>0</v>
      </c>
      <c r="H30" s="4" t="str">
        <f t="shared" si="1"/>
        <v>，4174046</v>
      </c>
      <c r="I30" s="4" t="str">
        <f>VLOOKUP(A30,HOP!A:U,21,0)</f>
        <v>直连</v>
      </c>
    </row>
    <row r="31" s="4" customFormat="1" hidden="1" spans="1:9">
      <c r="A31" s="5">
        <v>999228293312350</v>
      </c>
      <c r="B31" s="6">
        <v>45260</v>
      </c>
      <c r="C31" s="6">
        <v>45262</v>
      </c>
      <c r="D31" s="4">
        <v>1289.16</v>
      </c>
      <c r="E31" s="4" t="str">
        <f>VLOOKUP(A31,HOP!A:L,12,0)</f>
        <v>1289.16</v>
      </c>
      <c r="F31" s="4" t="str">
        <f>VLOOKUP(A31,HOP!A:C,3,0)</f>
        <v>4181040</v>
      </c>
      <c r="G31" s="4">
        <f t="shared" si="0"/>
        <v>0</v>
      </c>
      <c r="H31" s="4" t="str">
        <f t="shared" si="1"/>
        <v>，4181040</v>
      </c>
      <c r="I31" s="4" t="str">
        <f>VLOOKUP(A31,HOP!A:U,21,0)</f>
        <v>直连</v>
      </c>
    </row>
    <row r="32" s="4" customFormat="1" hidden="1" spans="1:9">
      <c r="A32" s="5">
        <v>999228295594042</v>
      </c>
      <c r="B32" s="6">
        <v>45261</v>
      </c>
      <c r="C32" s="6">
        <v>45262</v>
      </c>
      <c r="D32" s="4">
        <v>628.36</v>
      </c>
      <c r="E32" s="4" t="str">
        <f>VLOOKUP(A32,HOP!A:L,12,0)</f>
        <v>628.36</v>
      </c>
      <c r="F32" s="4" t="str">
        <f>VLOOKUP(A32,HOP!A:C,3,0)</f>
        <v>4182748</v>
      </c>
      <c r="G32" s="4">
        <f t="shared" si="0"/>
        <v>0</v>
      </c>
      <c r="H32" s="4" t="str">
        <f t="shared" si="1"/>
        <v>，4182748</v>
      </c>
      <c r="I32" s="4" t="str">
        <f>VLOOKUP(A32,HOP!A:U,21,0)</f>
        <v>直连</v>
      </c>
    </row>
    <row r="33" s="4" customFormat="1" hidden="1" spans="1:9">
      <c r="A33" s="5">
        <v>999228313843461</v>
      </c>
      <c r="B33" s="6">
        <v>45261</v>
      </c>
      <c r="C33" s="6">
        <v>45262</v>
      </c>
      <c r="D33" s="4">
        <v>1111.11</v>
      </c>
      <c r="E33" s="4" t="str">
        <f>VLOOKUP(A33,HOP!A:L,12,0)</f>
        <v>1111.11</v>
      </c>
      <c r="F33" s="4" t="str">
        <f>VLOOKUP(A33,HOP!A:C,3,0)</f>
        <v>4187858</v>
      </c>
      <c r="G33" s="4">
        <f t="shared" si="0"/>
        <v>0</v>
      </c>
      <c r="H33" s="4" t="str">
        <f t="shared" si="1"/>
        <v>，4187858</v>
      </c>
      <c r="I33" s="4" t="str">
        <f>VLOOKUP(A33,HOP!A:U,21,0)</f>
        <v>直连</v>
      </c>
    </row>
    <row r="34" s="4" customFormat="1" hidden="1" spans="1:9">
      <c r="A34" s="5">
        <v>999228314377451</v>
      </c>
      <c r="B34" s="6">
        <v>45261</v>
      </c>
      <c r="C34" s="6">
        <v>45262</v>
      </c>
      <c r="D34" s="4">
        <v>1317.6</v>
      </c>
      <c r="E34" s="4" t="str">
        <f>VLOOKUP(A34,HOP!A:L,12,0)</f>
        <v>1317.60</v>
      </c>
      <c r="F34" s="4" t="str">
        <f>VLOOKUP(A34,HOP!A:C,3,0)</f>
        <v>4188362</v>
      </c>
      <c r="G34" s="4">
        <f t="shared" si="0"/>
        <v>0</v>
      </c>
      <c r="H34" s="4" t="str">
        <f t="shared" si="1"/>
        <v>，4188362</v>
      </c>
      <c r="I34" s="4" t="str">
        <f>VLOOKUP(A34,HOP!A:U,21,0)</f>
        <v>直连</v>
      </c>
    </row>
    <row r="35" s="4" customFormat="1" hidden="1" spans="1:9">
      <c r="A35" s="5">
        <v>999228315424632</v>
      </c>
      <c r="B35" s="6">
        <v>45261</v>
      </c>
      <c r="C35" s="6">
        <v>45262</v>
      </c>
      <c r="D35" s="4">
        <v>350.39</v>
      </c>
      <c r="E35" s="4" t="str">
        <f>VLOOKUP(A35,HOP!A:L,12,0)</f>
        <v>350.39</v>
      </c>
      <c r="F35" s="4" t="str">
        <f>VLOOKUP(A35,HOP!A:C,3,0)</f>
        <v>4189042</v>
      </c>
      <c r="G35" s="4">
        <f t="shared" ref="G35:G66" si="2">D35-E35</f>
        <v>0</v>
      </c>
      <c r="H35" s="4" t="str">
        <f t="shared" ref="H35:H66" si="3">$H$1&amp;F35</f>
        <v>，4189042</v>
      </c>
      <c r="I35" s="4" t="str">
        <f>VLOOKUP(A35,HOP!A:U,21,0)</f>
        <v>直连</v>
      </c>
    </row>
    <row r="36" s="4" customFormat="1" hidden="1" spans="1:9">
      <c r="A36" s="5">
        <v>999228320680815</v>
      </c>
      <c r="B36" s="6">
        <v>45259</v>
      </c>
      <c r="C36" s="6">
        <v>45262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999228324989348</v>
      </c>
      <c r="B37" s="6">
        <v>45261</v>
      </c>
      <c r="C37" s="6">
        <v>45262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999228331450753</v>
      </c>
      <c r="B38" s="6">
        <v>45259</v>
      </c>
      <c r="C38" s="6">
        <v>45262</v>
      </c>
      <c r="D38" s="4">
        <v>4951.08</v>
      </c>
      <c r="E38" s="4" t="str">
        <f>VLOOKUP(A38,HOP!A:L,12,0)</f>
        <v>4951.08</v>
      </c>
      <c r="F38" s="4" t="str">
        <f>VLOOKUP(A38,HOP!A:C,3,0)</f>
        <v>4197967</v>
      </c>
      <c r="G38" s="4">
        <f t="shared" si="2"/>
        <v>0</v>
      </c>
      <c r="H38" s="4" t="str">
        <f t="shared" si="3"/>
        <v>，4197967</v>
      </c>
      <c r="I38" s="4" t="str">
        <f>VLOOKUP(A38,HOP!A:U,21,0)</f>
        <v>直连</v>
      </c>
    </row>
    <row r="39" s="4" customFormat="1" hidden="1" spans="1:9">
      <c r="A39" s="5">
        <v>999228332947940</v>
      </c>
      <c r="B39" s="6">
        <v>45261</v>
      </c>
      <c r="C39" s="6">
        <v>45262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999228335985498</v>
      </c>
      <c r="B40" s="6">
        <v>45261</v>
      </c>
      <c r="C40" s="6">
        <v>45262</v>
      </c>
      <c r="D40" s="4">
        <v>1487.67</v>
      </c>
      <c r="E40" s="4" t="str">
        <f>VLOOKUP(A40,HOP!A:L,12,0)</f>
        <v>1487.67</v>
      </c>
      <c r="F40" s="4" t="str">
        <f>VLOOKUP(A40,HOP!A:C,3,0)</f>
        <v>4200348</v>
      </c>
      <c r="G40" s="4">
        <f t="shared" si="2"/>
        <v>0</v>
      </c>
      <c r="H40" s="4" t="str">
        <f t="shared" si="3"/>
        <v>，4200348</v>
      </c>
      <c r="I40" s="4" t="str">
        <f>VLOOKUP(A40,HOP!A:U,21,0)</f>
        <v>直连</v>
      </c>
    </row>
    <row r="41" s="4" customFormat="1" hidden="1" spans="1:9">
      <c r="A41" s="5">
        <v>999228338233287</v>
      </c>
      <c r="B41" s="6">
        <v>45260</v>
      </c>
      <c r="C41" s="6">
        <v>45262</v>
      </c>
      <c r="D41" s="4">
        <v>8613.44</v>
      </c>
      <c r="E41" s="4" t="str">
        <f>VLOOKUP(A41,HOP!A:L,12,0)</f>
        <v>8613.44</v>
      </c>
      <c r="F41" s="4" t="str">
        <f>VLOOKUP(A41,HOP!A:C,3,0)</f>
        <v>4201837</v>
      </c>
      <c r="G41" s="4">
        <f t="shared" si="2"/>
        <v>0</v>
      </c>
      <c r="H41" s="4" t="str">
        <f t="shared" si="3"/>
        <v>，4201837</v>
      </c>
      <c r="I41" s="4" t="str">
        <f>VLOOKUP(A41,HOP!A:U,21,0)</f>
        <v>直连</v>
      </c>
    </row>
    <row r="42" s="4" customFormat="1" hidden="1" spans="1:9">
      <c r="A42" s="5">
        <v>999228339521263</v>
      </c>
      <c r="B42" s="6">
        <v>45261</v>
      </c>
      <c r="C42" s="6">
        <v>45262</v>
      </c>
      <c r="D42" s="4">
        <v>461.51</v>
      </c>
      <c r="E42" s="4" t="str">
        <f>VLOOKUP(A42,HOP!A:L,12,0)</f>
        <v>461.51</v>
      </c>
      <c r="F42" s="4" t="str">
        <f>VLOOKUP(A42,HOP!A:C,3,0)</f>
        <v>4202963</v>
      </c>
      <c r="G42" s="4">
        <f t="shared" si="2"/>
        <v>0</v>
      </c>
      <c r="H42" s="4" t="str">
        <f t="shared" si="3"/>
        <v>，4202963</v>
      </c>
      <c r="I42" s="4" t="str">
        <f>VLOOKUP(A42,HOP!A:U,21,0)</f>
        <v>直连</v>
      </c>
    </row>
    <row r="43" s="4" customFormat="1" hidden="1" spans="1:9">
      <c r="A43" s="5">
        <v>999228340686438</v>
      </c>
      <c r="B43" s="6">
        <v>45261</v>
      </c>
      <c r="C43" s="6">
        <v>45262</v>
      </c>
      <c r="D43" s="4">
        <v>1035.11</v>
      </c>
      <c r="E43" s="4" t="str">
        <f>VLOOKUP(A43,HOP!A:L,12,0)</f>
        <v>1035.11</v>
      </c>
      <c r="F43" s="4" t="str">
        <f>VLOOKUP(A43,HOP!A:C,3,0)</f>
        <v>4203981</v>
      </c>
      <c r="G43" s="4">
        <f t="shared" si="2"/>
        <v>0</v>
      </c>
      <c r="H43" s="4" t="str">
        <f t="shared" si="3"/>
        <v>，4203981</v>
      </c>
      <c r="I43" s="4" t="str">
        <f>VLOOKUP(A43,HOP!A:U,21,0)</f>
        <v>直采</v>
      </c>
    </row>
    <row r="44" s="4" customFormat="1" hidden="1" spans="1:9">
      <c r="A44" s="5">
        <v>999228340713224</v>
      </c>
      <c r="B44" s="6">
        <v>45261</v>
      </c>
      <c r="C44" s="6">
        <v>45262</v>
      </c>
      <c r="D44" s="4">
        <v>1035.11</v>
      </c>
      <c r="E44" s="4" t="str">
        <f>VLOOKUP(A44,HOP!A:L,12,0)</f>
        <v>1035.11</v>
      </c>
      <c r="F44" s="4" t="str">
        <f>VLOOKUP(A44,HOP!A:C,3,0)</f>
        <v>4203997</v>
      </c>
      <c r="G44" s="4">
        <f t="shared" si="2"/>
        <v>0</v>
      </c>
      <c r="H44" s="4" t="str">
        <f t="shared" si="3"/>
        <v>，4203997</v>
      </c>
      <c r="I44" s="4" t="str">
        <f>VLOOKUP(A44,HOP!A:U,21,0)</f>
        <v>直采</v>
      </c>
    </row>
    <row r="45" s="4" customFormat="1" hidden="1" spans="1:9">
      <c r="A45" s="5">
        <v>999228341834982</v>
      </c>
      <c r="B45" s="6">
        <v>45260</v>
      </c>
      <c r="C45" s="6">
        <v>45262</v>
      </c>
      <c r="D45" s="4">
        <v>1042.7</v>
      </c>
      <c r="E45" s="4" t="str">
        <f>VLOOKUP(A45,HOP!A:L,12,0)</f>
        <v>1042.70</v>
      </c>
      <c r="F45" s="4" t="str">
        <f>VLOOKUP(A45,HOP!A:C,3,0)</f>
        <v>4205661</v>
      </c>
      <c r="G45" s="4">
        <f t="shared" si="2"/>
        <v>0</v>
      </c>
      <c r="H45" s="4" t="str">
        <f t="shared" si="3"/>
        <v>，4205661</v>
      </c>
      <c r="I45" s="4" t="str">
        <f>VLOOKUP(A45,HOP!A:U,21,0)</f>
        <v>直连</v>
      </c>
    </row>
    <row r="46" s="4" customFormat="1" hidden="1" spans="1:9">
      <c r="A46" s="5">
        <v>999228345522609</v>
      </c>
      <c r="B46" s="6">
        <v>45261</v>
      </c>
      <c r="C46" s="6">
        <v>45262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999228345631812</v>
      </c>
      <c r="B47" s="6">
        <v>45258</v>
      </c>
      <c r="C47" s="6">
        <v>45262</v>
      </c>
      <c r="D47" s="4">
        <v>3384.5</v>
      </c>
      <c r="E47" s="4" t="str">
        <f>VLOOKUP(A47,HOP!A:L,12,0)</f>
        <v>3384.50</v>
      </c>
      <c r="F47" s="4" t="str">
        <f>VLOOKUP(A47,HOP!A:C,3,0)</f>
        <v>4206530</v>
      </c>
      <c r="G47" s="4">
        <f t="shared" si="2"/>
        <v>0</v>
      </c>
      <c r="H47" s="4" t="str">
        <f t="shared" si="3"/>
        <v>，4206530</v>
      </c>
      <c r="I47" s="4" t="str">
        <f>VLOOKUP(A47,HOP!A:U,21,0)</f>
        <v>直连</v>
      </c>
    </row>
    <row r="48" s="4" customFormat="1" hidden="1" spans="1:9">
      <c r="A48" s="5">
        <v>999228348263341</v>
      </c>
      <c r="B48" s="6">
        <v>45259</v>
      </c>
      <c r="C48" s="6">
        <v>45262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spans="1:9">
      <c r="A49" s="5">
        <v>999228349627391</v>
      </c>
      <c r="B49" s="6">
        <v>45255</v>
      </c>
      <c r="C49" s="6">
        <v>45262</v>
      </c>
      <c r="D49" s="4">
        <v>2235.86</v>
      </c>
      <c r="E49" s="4" t="str">
        <f>VLOOKUP(A49,HOP!A:L,12,0)</f>
        <v>2235.80</v>
      </c>
      <c r="F49" s="4" t="str">
        <f>VLOOKUP(A49,HOP!A:C,3,0)</f>
        <v>4208156</v>
      </c>
      <c r="G49" s="4">
        <f t="shared" si="2"/>
        <v>0.0599999999999454</v>
      </c>
      <c r="H49" s="4" t="str">
        <f t="shared" si="3"/>
        <v>，4208156</v>
      </c>
      <c r="I49" s="4" t="str">
        <f>VLOOKUP(A49,HOP!A:U,21,0)</f>
        <v>直连</v>
      </c>
    </row>
    <row r="50" s="4" customFormat="1" hidden="1" spans="1:9">
      <c r="A50" s="5">
        <v>999228353240649</v>
      </c>
      <c r="B50" s="6">
        <v>45260</v>
      </c>
      <c r="C50" s="6">
        <v>45262</v>
      </c>
      <c r="D50" s="4">
        <v>879.03</v>
      </c>
      <c r="E50" s="4" t="str">
        <f>VLOOKUP(A50,HOP!A:L,12,0)</f>
        <v>879.03</v>
      </c>
      <c r="F50" s="4" t="str">
        <f>VLOOKUP(A50,HOP!A:C,3,0)</f>
        <v>4209781</v>
      </c>
      <c r="G50" s="4">
        <f t="shared" si="2"/>
        <v>0</v>
      </c>
      <c r="H50" s="4" t="str">
        <f t="shared" si="3"/>
        <v>，4209781</v>
      </c>
      <c r="I50" s="4" t="str">
        <f>VLOOKUP(A50,HOP!A:U,21,0)</f>
        <v>直连</v>
      </c>
    </row>
    <row r="51" s="4" customFormat="1" hidden="1" spans="1:9">
      <c r="A51" s="5">
        <v>999228356001640</v>
      </c>
      <c r="B51" s="6">
        <v>45259</v>
      </c>
      <c r="C51" s="6">
        <v>45262</v>
      </c>
      <c r="D51" s="4">
        <v>2764.81</v>
      </c>
      <c r="E51" s="4" t="str">
        <f>VLOOKUP(A51,HOP!A:L,12,0)</f>
        <v>2764.81</v>
      </c>
      <c r="F51" s="4" t="str">
        <f>VLOOKUP(A51,HOP!A:C,3,0)</f>
        <v>4211111</v>
      </c>
      <c r="G51" s="4">
        <f t="shared" si="2"/>
        <v>0</v>
      </c>
      <c r="H51" s="4" t="str">
        <f t="shared" si="3"/>
        <v>，4211111</v>
      </c>
      <c r="I51" s="4" t="str">
        <f>VLOOKUP(A51,HOP!A:U,21,0)</f>
        <v>直连</v>
      </c>
    </row>
    <row r="52" s="4" customFormat="1" hidden="1" spans="1:9">
      <c r="A52" s="5">
        <v>999228359870195</v>
      </c>
      <c r="B52" s="6">
        <v>45259</v>
      </c>
      <c r="C52" s="6">
        <v>45262</v>
      </c>
      <c r="D52" s="4">
        <v>512.73</v>
      </c>
      <c r="E52" s="4" t="str">
        <f>VLOOKUP(A52,HOP!A:L,12,0)</f>
        <v>512.73</v>
      </c>
      <c r="F52" s="4" t="str">
        <f>VLOOKUP(A52,HOP!A:C,3,0)</f>
        <v>4213005</v>
      </c>
      <c r="G52" s="4">
        <f t="shared" si="2"/>
        <v>0</v>
      </c>
      <c r="H52" s="4" t="str">
        <f t="shared" si="3"/>
        <v>，4213005</v>
      </c>
      <c r="I52" s="4" t="str">
        <f>VLOOKUP(A52,HOP!A:U,21,0)</f>
        <v>直连</v>
      </c>
    </row>
    <row r="53" s="4" customFormat="1" hidden="1" spans="1:9">
      <c r="A53" s="5">
        <v>999228360367481</v>
      </c>
      <c r="B53" s="6">
        <v>45261</v>
      </c>
      <c r="C53" s="6">
        <v>45262</v>
      </c>
      <c r="D53" s="4">
        <v>0</v>
      </c>
      <c r="E53" s="4" t="str">
        <f>VLOOKUP(A53,HOP!A:L,12,0)</f>
        <v>0.00</v>
      </c>
      <c r="F53" s="4" t="str">
        <f>VLOOKUP(A53,HOP!A:C,3,0)</f>
        <v>4213354</v>
      </c>
      <c r="G53" s="4">
        <f t="shared" si="2"/>
        <v>0</v>
      </c>
      <c r="H53" s="4" t="str">
        <f t="shared" si="3"/>
        <v>，4213354</v>
      </c>
      <c r="I53" s="4" t="str">
        <f>VLOOKUP(A53,HOP!A:U,21,0)</f>
        <v>直连</v>
      </c>
    </row>
    <row r="54" s="4" customFormat="1" hidden="1" spans="1:9">
      <c r="A54" s="5">
        <v>999228360445254</v>
      </c>
      <c r="B54" s="6">
        <v>45257</v>
      </c>
      <c r="C54" s="6">
        <v>45262</v>
      </c>
      <c r="D54" s="4">
        <v>2671.5</v>
      </c>
      <c r="E54" s="4" t="str">
        <f>VLOOKUP(A54,HOP!A:L,12,0)</f>
        <v>2671.50</v>
      </c>
      <c r="F54" s="4" t="str">
        <f>VLOOKUP(A54,HOP!A:C,3,0)</f>
        <v>4213478</v>
      </c>
      <c r="G54" s="4">
        <f t="shared" si="2"/>
        <v>0</v>
      </c>
      <c r="H54" s="4" t="str">
        <f t="shared" si="3"/>
        <v>，4213478</v>
      </c>
      <c r="I54" s="4" t="str">
        <f>VLOOKUP(A54,HOP!A:U,21,0)</f>
        <v>直连</v>
      </c>
    </row>
    <row r="55" s="4" customFormat="1" hidden="1" spans="1:9">
      <c r="A55" s="5">
        <v>28361220468</v>
      </c>
      <c r="B55" s="6">
        <v>45261</v>
      </c>
      <c r="C55" s="6">
        <v>45262</v>
      </c>
      <c r="D55" s="4">
        <v>747.41</v>
      </c>
      <c r="E55" s="4" t="str">
        <f>VLOOKUP(A55,HOP!A:L,12,0)</f>
        <v>747.41</v>
      </c>
      <c r="F55" s="4" t="str">
        <f>VLOOKUP(A55,HOP!A:C,3,0)</f>
        <v>4213976</v>
      </c>
      <c r="G55" s="4">
        <f t="shared" si="2"/>
        <v>0</v>
      </c>
      <c r="H55" s="4" t="str">
        <f t="shared" si="3"/>
        <v>，4213976</v>
      </c>
      <c r="I55" s="4" t="str">
        <f>VLOOKUP(A55,HOP!A:U,21,0)</f>
        <v>直连</v>
      </c>
    </row>
    <row r="56" s="4" customFormat="1" hidden="1" spans="1:9">
      <c r="A56" s="5">
        <v>28361261130</v>
      </c>
      <c r="B56" s="6">
        <v>45261</v>
      </c>
      <c r="C56" s="6">
        <v>45262</v>
      </c>
      <c r="D56" s="4">
        <v>747.41</v>
      </c>
      <c r="E56" s="4" t="str">
        <f>VLOOKUP(A56,HOP!A:L,12,0)</f>
        <v>747.41</v>
      </c>
      <c r="F56" s="4" t="str">
        <f>VLOOKUP(A56,HOP!A:C,3,0)</f>
        <v>4213998</v>
      </c>
      <c r="G56" s="4">
        <f t="shared" si="2"/>
        <v>0</v>
      </c>
      <c r="H56" s="4" t="str">
        <f t="shared" si="3"/>
        <v>，4213998</v>
      </c>
      <c r="I56" s="4" t="str">
        <f>VLOOKUP(A56,HOP!A:U,21,0)</f>
        <v>直连</v>
      </c>
    </row>
    <row r="57" s="4" customFormat="1" hidden="1" spans="1:9">
      <c r="A57" s="5">
        <v>999228362046686</v>
      </c>
      <c r="B57" s="6">
        <v>45258</v>
      </c>
      <c r="C57" s="6">
        <v>45262</v>
      </c>
      <c r="D57" s="4">
        <v>1968.89</v>
      </c>
      <c r="E57" s="4" t="str">
        <f>VLOOKUP(A57,HOP!A:L,12,0)</f>
        <v>1968.89</v>
      </c>
      <c r="F57" s="4" t="str">
        <f>VLOOKUP(A57,HOP!A:C,3,0)</f>
        <v>4214490</v>
      </c>
      <c r="G57" s="4">
        <f t="shared" si="2"/>
        <v>0</v>
      </c>
      <c r="H57" s="4" t="str">
        <f t="shared" si="3"/>
        <v>，4214490</v>
      </c>
      <c r="I57" s="4" t="str">
        <f>VLOOKUP(A57,HOP!A:U,21,0)</f>
        <v>直连</v>
      </c>
    </row>
    <row r="58" s="4" customFormat="1" hidden="1" spans="1:9">
      <c r="A58" s="5">
        <v>999228363232205</v>
      </c>
      <c r="B58" s="6">
        <v>45261</v>
      </c>
      <c r="C58" s="6">
        <v>45262</v>
      </c>
      <c r="D58" s="4">
        <v>559.68</v>
      </c>
      <c r="E58" s="4" t="str">
        <f>VLOOKUP(A58,HOP!A:L,12,0)</f>
        <v>559.68</v>
      </c>
      <c r="F58" s="4" t="str">
        <f>VLOOKUP(A58,HOP!A:C,3,0)</f>
        <v>4215213</v>
      </c>
      <c r="G58" s="4">
        <f t="shared" si="2"/>
        <v>0</v>
      </c>
      <c r="H58" s="4" t="str">
        <f t="shared" si="3"/>
        <v>，4215213</v>
      </c>
      <c r="I58" s="4" t="str">
        <f>VLOOKUP(A58,HOP!A:U,21,0)</f>
        <v>直连</v>
      </c>
    </row>
    <row r="59" s="4" customFormat="1" hidden="1" spans="1:9">
      <c r="A59" s="5">
        <v>999228363925064</v>
      </c>
      <c r="B59" s="6">
        <v>45261</v>
      </c>
      <c r="C59" s="6">
        <v>45262</v>
      </c>
      <c r="D59" s="4">
        <v>241.06</v>
      </c>
      <c r="E59" s="4" t="str">
        <f>VLOOKUP(A59,HOP!A:L,12,0)</f>
        <v>241.06</v>
      </c>
      <c r="F59" s="4" t="str">
        <f>VLOOKUP(A59,HOP!A:C,3,0)</f>
        <v>4215604</v>
      </c>
      <c r="G59" s="4">
        <f t="shared" si="2"/>
        <v>0</v>
      </c>
      <c r="H59" s="4" t="str">
        <f t="shared" si="3"/>
        <v>，4215604</v>
      </c>
      <c r="I59" s="4" t="str">
        <f>VLOOKUP(A59,HOP!A:U,21,0)</f>
        <v>直连</v>
      </c>
    </row>
    <row r="60" s="4" customFormat="1" hidden="1" spans="1:9">
      <c r="A60" s="5">
        <v>999228363947307</v>
      </c>
      <c r="B60" s="6">
        <v>45260</v>
      </c>
      <c r="C60" s="6">
        <v>45262</v>
      </c>
      <c r="D60" s="4">
        <v>1642.04</v>
      </c>
      <c r="E60" s="4" t="str">
        <f>VLOOKUP(A60,HOP!A:L,12,0)</f>
        <v>1642.04</v>
      </c>
      <c r="F60" s="4" t="str">
        <f>VLOOKUP(A60,HOP!A:C,3,0)</f>
        <v>4215612</v>
      </c>
      <c r="G60" s="4">
        <f t="shared" si="2"/>
        <v>0</v>
      </c>
      <c r="H60" s="4" t="str">
        <f t="shared" si="3"/>
        <v>，4215612</v>
      </c>
      <c r="I60" s="4" t="str">
        <f>VLOOKUP(A60,HOP!A:U,21,0)</f>
        <v>直连</v>
      </c>
    </row>
    <row r="61" s="4" customFormat="1" hidden="1" spans="1:9">
      <c r="A61" s="5">
        <v>999228364295550</v>
      </c>
      <c r="B61" s="6">
        <v>45260</v>
      </c>
      <c r="C61" s="6">
        <v>45262</v>
      </c>
      <c r="D61" s="4">
        <v>786.8</v>
      </c>
      <c r="E61" s="4" t="str">
        <f>VLOOKUP(A61,HOP!A:L,12,0)</f>
        <v>786.80</v>
      </c>
      <c r="F61" s="4" t="str">
        <f>VLOOKUP(A61,HOP!A:C,3,0)</f>
        <v>4215760</v>
      </c>
      <c r="G61" s="4">
        <f t="shared" si="2"/>
        <v>0</v>
      </c>
      <c r="H61" s="4" t="str">
        <f t="shared" si="3"/>
        <v>，4215760</v>
      </c>
      <c r="I61" s="4" t="str">
        <f>VLOOKUP(A61,HOP!A:U,21,0)</f>
        <v>直连</v>
      </c>
    </row>
    <row r="62" s="4" customFormat="1" hidden="1" spans="1:9">
      <c r="A62" s="5">
        <v>999228367847737</v>
      </c>
      <c r="B62" s="6">
        <v>45260</v>
      </c>
      <c r="C62" s="6">
        <v>45262</v>
      </c>
      <c r="D62" s="4">
        <v>2949.35</v>
      </c>
      <c r="E62" s="4" t="str">
        <f>VLOOKUP(A62,HOP!A:L,12,0)</f>
        <v>2949.35</v>
      </c>
      <c r="F62" s="4" t="str">
        <f>VLOOKUP(A62,HOP!A:C,3,0)</f>
        <v>4219257</v>
      </c>
      <c r="G62" s="4">
        <f t="shared" si="2"/>
        <v>0</v>
      </c>
      <c r="H62" s="4" t="str">
        <f t="shared" si="3"/>
        <v>，4219257</v>
      </c>
      <c r="I62" s="4" t="str">
        <f>VLOOKUP(A62,HOP!A:U,21,0)</f>
        <v>直连</v>
      </c>
    </row>
    <row r="63" s="4" customFormat="1" hidden="1" spans="1:9">
      <c r="A63" s="5">
        <v>999228367914293</v>
      </c>
      <c r="B63" s="6">
        <v>45259</v>
      </c>
      <c r="C63" s="6">
        <v>45262</v>
      </c>
      <c r="D63" s="4">
        <v>2327.19</v>
      </c>
      <c r="E63" s="4" t="str">
        <f>VLOOKUP(A63,HOP!A:L,12,0)</f>
        <v>2327.19</v>
      </c>
      <c r="F63" s="4" t="str">
        <f>VLOOKUP(A63,HOP!A:C,3,0)</f>
        <v>4219352</v>
      </c>
      <c r="G63" s="4">
        <f t="shared" si="2"/>
        <v>0</v>
      </c>
      <c r="H63" s="4" t="str">
        <f t="shared" si="3"/>
        <v>，4219352</v>
      </c>
      <c r="I63" s="4" t="str">
        <f>VLOOKUP(A63,HOP!A:U,21,0)</f>
        <v>直连</v>
      </c>
    </row>
    <row r="64" s="4" customFormat="1" hidden="1" spans="1:9">
      <c r="A64" s="5">
        <v>999228367957994</v>
      </c>
      <c r="B64" s="6">
        <v>45259</v>
      </c>
      <c r="C64" s="6">
        <v>45262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999228367881278</v>
      </c>
      <c r="B65" s="6">
        <v>45260</v>
      </c>
      <c r="C65" s="6">
        <v>45262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999228368330825</v>
      </c>
      <c r="B66" s="6">
        <v>45261</v>
      </c>
      <c r="C66" s="6">
        <v>45262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999228368345735</v>
      </c>
      <c r="B67" s="6">
        <v>45260</v>
      </c>
      <c r="C67" s="6">
        <v>45262</v>
      </c>
      <c r="D67" s="4">
        <v>1645.57</v>
      </c>
      <c r="E67" s="4" t="str">
        <f>VLOOKUP(A67,HOP!A:L,12,0)</f>
        <v>1645.57</v>
      </c>
      <c r="F67" s="4" t="str">
        <f>VLOOKUP(A67,HOP!A:C,3,0)</f>
        <v>4220101</v>
      </c>
      <c r="G67" s="4">
        <f t="shared" ref="G67:G98" si="4">D67-E67</f>
        <v>0</v>
      </c>
      <c r="H67" s="4" t="str">
        <f t="shared" ref="H67:H98" si="5">$H$1&amp;F67</f>
        <v>，4220101</v>
      </c>
      <c r="I67" s="4" t="str">
        <f>VLOOKUP(A67,HOP!A:U,21,0)</f>
        <v>直连</v>
      </c>
    </row>
    <row r="68" s="4" customFormat="1" hidden="1" spans="1:9">
      <c r="A68" s="5">
        <v>999228369331631</v>
      </c>
      <c r="B68" s="6">
        <v>45261</v>
      </c>
      <c r="C68" s="6">
        <v>45262</v>
      </c>
      <c r="D68" s="4">
        <v>235.29</v>
      </c>
      <c r="E68" s="4" t="str">
        <f>VLOOKUP(A68,HOP!A:L,12,0)</f>
        <v>235.29</v>
      </c>
      <c r="F68" s="4" t="str">
        <f>VLOOKUP(A68,HOP!A:C,3,0)</f>
        <v>4221856</v>
      </c>
      <c r="G68" s="4">
        <f t="shared" si="4"/>
        <v>0</v>
      </c>
      <c r="H68" s="4" t="str">
        <f t="shared" si="5"/>
        <v>，4221856</v>
      </c>
      <c r="I68" s="4" t="str">
        <f>VLOOKUP(A68,HOP!A:U,21,0)</f>
        <v>直连</v>
      </c>
    </row>
    <row r="69" s="4" customFormat="1" hidden="1" spans="1:9">
      <c r="A69" s="5">
        <v>999228369504181</v>
      </c>
      <c r="B69" s="6">
        <v>45260</v>
      </c>
      <c r="C69" s="6">
        <v>45262</v>
      </c>
      <c r="D69" s="4">
        <v>2190.3</v>
      </c>
      <c r="E69" s="4" t="str">
        <f>VLOOKUP(A69,HOP!A:L,12,0)</f>
        <v>2190.30</v>
      </c>
      <c r="F69" s="4" t="str">
        <f>VLOOKUP(A69,HOP!A:C,3,0)</f>
        <v>4222195</v>
      </c>
      <c r="G69" s="4">
        <f t="shared" si="4"/>
        <v>0</v>
      </c>
      <c r="H69" s="4" t="str">
        <f t="shared" si="5"/>
        <v>，4222195</v>
      </c>
      <c r="I69" s="4" t="str">
        <f>VLOOKUP(A69,HOP!A:U,21,0)</f>
        <v>直连</v>
      </c>
    </row>
    <row r="70" s="4" customFormat="1" hidden="1" spans="1:9">
      <c r="A70" s="5">
        <v>999228369870419</v>
      </c>
      <c r="B70" s="6">
        <v>45258</v>
      </c>
      <c r="C70" s="6">
        <v>45262</v>
      </c>
      <c r="D70" s="4">
        <v>3207.49</v>
      </c>
      <c r="E70" s="4" t="str">
        <f>VLOOKUP(A70,HOP!A:L,12,0)</f>
        <v>3207.49</v>
      </c>
      <c r="F70" s="4" t="str">
        <f>VLOOKUP(A70,HOP!A:C,3,0)</f>
        <v>4222770</v>
      </c>
      <c r="G70" s="4">
        <f t="shared" si="4"/>
        <v>0</v>
      </c>
      <c r="H70" s="4" t="str">
        <f t="shared" si="5"/>
        <v>，4222770</v>
      </c>
      <c r="I70" s="4" t="str">
        <f>VLOOKUP(A70,HOP!A:U,21,0)</f>
        <v>直连</v>
      </c>
    </row>
    <row r="71" s="4" customFormat="1" hidden="1" spans="1:9">
      <c r="A71" s="5">
        <v>999228373332920</v>
      </c>
      <c r="B71" s="6">
        <v>45261</v>
      </c>
      <c r="C71" s="6">
        <v>45262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999228392602192</v>
      </c>
      <c r="B72" s="6">
        <v>45261</v>
      </c>
      <c r="C72" s="6">
        <v>45262</v>
      </c>
      <c r="D72" s="4">
        <v>502.05</v>
      </c>
      <c r="E72" s="4" t="str">
        <f>VLOOKUP(A72,HOP!A:L,12,0)</f>
        <v>502.05</v>
      </c>
      <c r="F72" s="4" t="str">
        <f>VLOOKUP(A72,HOP!A:C,3,0)</f>
        <v>4225976</v>
      </c>
      <c r="G72" s="4">
        <f t="shared" si="4"/>
        <v>0</v>
      </c>
      <c r="H72" s="4" t="str">
        <f t="shared" si="5"/>
        <v>，4225976</v>
      </c>
      <c r="I72" s="4" t="str">
        <f>VLOOKUP(A72,HOP!A:U,21,0)</f>
        <v>直连</v>
      </c>
    </row>
    <row r="73" s="4" customFormat="1" hidden="1" spans="1:9">
      <c r="A73" s="5">
        <v>999228392703580</v>
      </c>
      <c r="B73" s="6">
        <v>45261</v>
      </c>
      <c r="C73" s="6">
        <v>45262</v>
      </c>
      <c r="D73" s="4">
        <v>556.87</v>
      </c>
      <c r="E73" s="4" t="str">
        <f>VLOOKUP(A73,HOP!A:L,12,0)</f>
        <v>556.87</v>
      </c>
      <c r="F73" s="4" t="str">
        <f>VLOOKUP(A73,HOP!A:C,3,0)</f>
        <v>4225985</v>
      </c>
      <c r="G73" s="4">
        <f t="shared" si="4"/>
        <v>0</v>
      </c>
      <c r="H73" s="4" t="str">
        <f t="shared" si="5"/>
        <v>，4225985</v>
      </c>
      <c r="I73" s="4" t="str">
        <f>VLOOKUP(A73,HOP!A:U,21,0)</f>
        <v>直连</v>
      </c>
    </row>
    <row r="74" s="4" customFormat="1" hidden="1" spans="1:9">
      <c r="A74" s="5">
        <v>28399980726</v>
      </c>
      <c r="B74" s="6">
        <v>45257</v>
      </c>
      <c r="C74" s="6">
        <v>45262</v>
      </c>
      <c r="D74" s="4">
        <v>8943.45</v>
      </c>
      <c r="E74" s="4" t="str">
        <f>VLOOKUP(A74,HOP!A:L,12,0)</f>
        <v>8943.45</v>
      </c>
      <c r="F74" s="4" t="str">
        <f>VLOOKUP(A74,HOP!A:C,3,0)</f>
        <v>4229282</v>
      </c>
      <c r="G74" s="4">
        <f t="shared" si="4"/>
        <v>0</v>
      </c>
      <c r="H74" s="4" t="str">
        <f t="shared" si="5"/>
        <v>，4229282</v>
      </c>
      <c r="I74" s="4" t="str">
        <f>VLOOKUP(A74,HOP!A:U,21,0)</f>
        <v>直连</v>
      </c>
    </row>
    <row r="75" s="4" customFormat="1" hidden="1" spans="1:9">
      <c r="A75" s="5">
        <v>999228404806113</v>
      </c>
      <c r="B75" s="6">
        <v>45260</v>
      </c>
      <c r="C75" s="6">
        <v>45262</v>
      </c>
      <c r="D75" s="4">
        <v>1987.5</v>
      </c>
      <c r="E75" s="4" t="str">
        <f>VLOOKUP(A75,HOP!A:L,12,0)</f>
        <v>1987.50</v>
      </c>
      <c r="F75" s="4" t="str">
        <f>VLOOKUP(A75,HOP!A:C,3,0)</f>
        <v>4231544</v>
      </c>
      <c r="G75" s="4">
        <f t="shared" si="4"/>
        <v>0</v>
      </c>
      <c r="H75" s="4" t="str">
        <f t="shared" si="5"/>
        <v>，4231544</v>
      </c>
      <c r="I75" s="4" t="str">
        <f>VLOOKUP(A75,HOP!A:U,21,0)</f>
        <v>直连</v>
      </c>
    </row>
    <row r="76" s="4" customFormat="1" hidden="1" spans="1:9">
      <c r="A76" s="5">
        <v>999228405146523</v>
      </c>
      <c r="B76" s="6">
        <v>45261</v>
      </c>
      <c r="C76" s="6">
        <v>45262</v>
      </c>
      <c r="D76" s="4">
        <v>761.68</v>
      </c>
      <c r="E76" s="4" t="str">
        <f>VLOOKUP(A76,HOP!A:L,12,0)</f>
        <v>761.68</v>
      </c>
      <c r="F76" s="4" t="str">
        <f>VLOOKUP(A76,HOP!A:C,3,0)</f>
        <v>4231740</v>
      </c>
      <c r="G76" s="4">
        <f t="shared" si="4"/>
        <v>0</v>
      </c>
      <c r="H76" s="4" t="str">
        <f t="shared" si="5"/>
        <v>，4231740</v>
      </c>
      <c r="I76" s="4" t="str">
        <f>VLOOKUP(A76,HOP!A:U,21,0)</f>
        <v>直连</v>
      </c>
    </row>
    <row r="77" s="4" customFormat="1" hidden="1" spans="1:9">
      <c r="A77" s="5">
        <v>999228414174018</v>
      </c>
      <c r="B77" s="6">
        <v>45261</v>
      </c>
      <c r="C77" s="6">
        <v>45262</v>
      </c>
      <c r="D77" s="4">
        <v>1690.6</v>
      </c>
      <c r="E77" s="4" t="str">
        <f>VLOOKUP(A77,HOP!A:L,12,0)</f>
        <v>1690.60</v>
      </c>
      <c r="F77" s="4" t="str">
        <f>VLOOKUP(A77,HOP!A:C,3,0)</f>
        <v>4232614</v>
      </c>
      <c r="G77" s="4">
        <f t="shared" si="4"/>
        <v>0</v>
      </c>
      <c r="H77" s="4" t="str">
        <f t="shared" si="5"/>
        <v>，4232614</v>
      </c>
      <c r="I77" s="4" t="str">
        <f>VLOOKUP(A77,HOP!A:U,21,0)</f>
        <v>直连</v>
      </c>
    </row>
    <row r="78" s="4" customFormat="1" hidden="1" spans="1:9">
      <c r="A78" s="5">
        <v>999228416166182</v>
      </c>
      <c r="B78" s="6">
        <v>45260</v>
      </c>
      <c r="C78" s="6">
        <v>45262</v>
      </c>
      <c r="D78" s="4">
        <v>2517.27</v>
      </c>
      <c r="E78" s="4" t="str">
        <f>VLOOKUP(A78,HOP!A:L,12,0)</f>
        <v>2517.27</v>
      </c>
      <c r="F78" s="4" t="str">
        <f>VLOOKUP(A78,HOP!A:C,3,0)</f>
        <v>4233679</v>
      </c>
      <c r="G78" s="4">
        <f t="shared" si="4"/>
        <v>0</v>
      </c>
      <c r="H78" s="4" t="str">
        <f t="shared" si="5"/>
        <v>，4233679</v>
      </c>
      <c r="I78" s="4" t="str">
        <f>VLOOKUP(A78,HOP!A:U,21,0)</f>
        <v>直连</v>
      </c>
    </row>
    <row r="79" s="4" customFormat="1" hidden="1" spans="1:9">
      <c r="A79" s="5">
        <v>999228417166114</v>
      </c>
      <c r="B79" s="6">
        <v>45261</v>
      </c>
      <c r="C79" s="6">
        <v>45262</v>
      </c>
      <c r="D79" s="4">
        <v>427.58</v>
      </c>
      <c r="E79" s="4" t="str">
        <f>VLOOKUP(A79,HOP!A:L,12,0)</f>
        <v>427.58</v>
      </c>
      <c r="F79" s="4" t="str">
        <f>VLOOKUP(A79,HOP!A:C,3,0)</f>
        <v>4234084</v>
      </c>
      <c r="G79" s="4">
        <f t="shared" si="4"/>
        <v>0</v>
      </c>
      <c r="H79" s="4" t="str">
        <f t="shared" si="5"/>
        <v>，4234084</v>
      </c>
      <c r="I79" s="4" t="str">
        <f>VLOOKUP(A79,HOP!A:U,21,0)</f>
        <v>直连</v>
      </c>
    </row>
    <row r="80" s="4" customFormat="1" hidden="1" spans="1:9">
      <c r="A80" s="5">
        <v>999228421886195</v>
      </c>
      <c r="B80" s="6">
        <v>45260</v>
      </c>
      <c r="C80" s="6">
        <v>45262</v>
      </c>
      <c r="D80" s="4">
        <v>710.84</v>
      </c>
      <c r="E80" s="4" t="str">
        <f>VLOOKUP(A80,HOP!A:L,12,0)</f>
        <v>710.84</v>
      </c>
      <c r="F80" s="4" t="str">
        <f>VLOOKUP(A80,HOP!A:C,3,0)</f>
        <v>4236176</v>
      </c>
      <c r="G80" s="4">
        <f t="shared" si="4"/>
        <v>0</v>
      </c>
      <c r="H80" s="4" t="str">
        <f t="shared" si="5"/>
        <v>，4236176</v>
      </c>
      <c r="I80" s="4" t="str">
        <f>VLOOKUP(A80,HOP!A:U,21,0)</f>
        <v>直连</v>
      </c>
    </row>
    <row r="81" s="4" customFormat="1" hidden="1" spans="1:9">
      <c r="A81" s="5">
        <v>999228422499930</v>
      </c>
      <c r="B81" s="6">
        <v>45261</v>
      </c>
      <c r="C81" s="6">
        <v>45262</v>
      </c>
      <c r="D81" s="4">
        <v>223.53</v>
      </c>
      <c r="E81" s="4" t="str">
        <f>VLOOKUP(A81,HOP!A:L,12,0)</f>
        <v>223.53</v>
      </c>
      <c r="F81" s="4" t="str">
        <f>VLOOKUP(A81,HOP!A:C,3,0)</f>
        <v>4236540</v>
      </c>
      <c r="G81" s="4">
        <f t="shared" si="4"/>
        <v>0</v>
      </c>
      <c r="H81" s="4" t="str">
        <f t="shared" si="5"/>
        <v>，4236540</v>
      </c>
      <c r="I81" s="4" t="str">
        <f>VLOOKUP(A81,HOP!A:U,21,0)</f>
        <v>直连</v>
      </c>
    </row>
    <row r="82" s="4" customFormat="1" hidden="1" spans="1:9">
      <c r="A82" s="5">
        <v>999228434720213</v>
      </c>
      <c r="B82" s="6">
        <v>45261</v>
      </c>
      <c r="C82" s="6">
        <v>45262</v>
      </c>
      <c r="D82" s="4">
        <v>470.07</v>
      </c>
      <c r="E82" s="4" t="str">
        <f>VLOOKUP(A82,HOP!A:L,12,0)</f>
        <v>470.07</v>
      </c>
      <c r="F82" s="4" t="str">
        <f>VLOOKUP(A82,HOP!A:C,3,0)</f>
        <v>4238468</v>
      </c>
      <c r="G82" s="4">
        <f t="shared" si="4"/>
        <v>0</v>
      </c>
      <c r="H82" s="4" t="str">
        <f t="shared" si="5"/>
        <v>，4238468</v>
      </c>
      <c r="I82" s="4" t="str">
        <f>VLOOKUP(A82,HOP!A:U,21,0)</f>
        <v>直连</v>
      </c>
    </row>
    <row r="83" s="4" customFormat="1" hidden="1" spans="1:9">
      <c r="A83" s="5">
        <v>999228435426811</v>
      </c>
      <c r="B83" s="6">
        <v>45255</v>
      </c>
      <c r="C83" s="6">
        <v>45262</v>
      </c>
      <c r="D83" s="4">
        <v>1473.72</v>
      </c>
      <c r="E83" s="4" t="str">
        <f>VLOOKUP(A83,HOP!A:L,12,0)</f>
        <v>1473.72</v>
      </c>
      <c r="F83" s="4" t="str">
        <f>VLOOKUP(A83,HOP!A:C,3,0)</f>
        <v>4238711</v>
      </c>
      <c r="G83" s="4">
        <f t="shared" si="4"/>
        <v>0</v>
      </c>
      <c r="H83" s="4" t="str">
        <f t="shared" si="5"/>
        <v>，4238711</v>
      </c>
      <c r="I83" s="4" t="str">
        <f>VLOOKUP(A83,HOP!A:U,21,0)</f>
        <v>直连</v>
      </c>
    </row>
    <row r="84" s="4" customFormat="1" hidden="1" spans="1:9">
      <c r="A84" s="5">
        <v>999228439398775</v>
      </c>
      <c r="B84" s="6">
        <v>45261</v>
      </c>
      <c r="C84" s="6">
        <v>45262</v>
      </c>
      <c r="D84" s="4">
        <v>465.02</v>
      </c>
      <c r="E84" s="4" t="str">
        <f>VLOOKUP(A84,HOP!A:L,12,0)</f>
        <v>465.02</v>
      </c>
      <c r="F84" s="4" t="str">
        <f>VLOOKUP(A84,HOP!A:C,3,0)</f>
        <v>4240545</v>
      </c>
      <c r="G84" s="4">
        <f t="shared" si="4"/>
        <v>0</v>
      </c>
      <c r="H84" s="4" t="str">
        <f t="shared" si="5"/>
        <v>，4240545</v>
      </c>
      <c r="I84" s="4" t="str">
        <f>VLOOKUP(A84,HOP!A:U,21,0)</f>
        <v>直连</v>
      </c>
    </row>
    <row r="85" s="4" customFormat="1" hidden="1" spans="1:9">
      <c r="A85" s="5">
        <v>999226851158483</v>
      </c>
      <c r="B85" s="6">
        <v>45261</v>
      </c>
      <c r="C85" s="6">
        <v>45262</v>
      </c>
      <c r="D85" s="4">
        <v>779.76</v>
      </c>
      <c r="E85" s="4" t="str">
        <f>VLOOKUP(A85,HOP!A:L,12,0)</f>
        <v>779.76</v>
      </c>
      <c r="F85" s="4" t="str">
        <f>VLOOKUP(A85,HOP!A:C,3,0)</f>
        <v>3959184</v>
      </c>
      <c r="G85" s="4">
        <f t="shared" si="4"/>
        <v>0</v>
      </c>
      <c r="H85" s="4" t="str">
        <f t="shared" si="5"/>
        <v>，3959184</v>
      </c>
      <c r="I85" s="4" t="str">
        <f>VLOOKUP(A85,HOP!A:U,21,0)</f>
        <v>直连</v>
      </c>
    </row>
    <row r="86" s="4" customFormat="1" hidden="1" spans="1:9">
      <c r="A86" s="5">
        <v>999228441889867</v>
      </c>
      <c r="B86" s="6">
        <v>45260</v>
      </c>
      <c r="C86" s="6">
        <v>45262</v>
      </c>
      <c r="D86" s="4">
        <v>1460.9</v>
      </c>
      <c r="E86" s="4" t="str">
        <f>VLOOKUP(A86,HOP!A:L,12,0)</f>
        <v>1460.90</v>
      </c>
      <c r="F86" s="4" t="str">
        <f>VLOOKUP(A86,HOP!A:C,3,0)</f>
        <v>4242319</v>
      </c>
      <c r="G86" s="4">
        <f t="shared" si="4"/>
        <v>0</v>
      </c>
      <c r="H86" s="4" t="str">
        <f t="shared" si="5"/>
        <v>，4242319</v>
      </c>
      <c r="I86" s="4" t="str">
        <f>VLOOKUP(A86,HOP!A:U,21,0)</f>
        <v>直连</v>
      </c>
    </row>
    <row r="87" s="4" customFormat="1" hidden="1" spans="1:9">
      <c r="A87" s="5">
        <v>999228442174686</v>
      </c>
      <c r="B87" s="6">
        <v>45261</v>
      </c>
      <c r="C87" s="6">
        <v>45262</v>
      </c>
      <c r="D87" s="4">
        <v>1591.64</v>
      </c>
      <c r="E87" s="4" t="str">
        <f>VLOOKUP(A87,HOP!A:L,12,0)</f>
        <v>1591.64</v>
      </c>
      <c r="F87" s="4" t="str">
        <f>VLOOKUP(A87,HOP!A:C,3,0)</f>
        <v>4242717</v>
      </c>
      <c r="G87" s="4">
        <f t="shared" si="4"/>
        <v>0</v>
      </c>
      <c r="H87" s="4" t="str">
        <f t="shared" si="5"/>
        <v>，4242717</v>
      </c>
      <c r="I87" s="4" t="str">
        <f>VLOOKUP(A87,HOP!A:U,21,0)</f>
        <v>直连</v>
      </c>
    </row>
    <row r="88" s="4" customFormat="1" hidden="1" spans="1:9">
      <c r="A88" s="5">
        <v>999228445077947</v>
      </c>
      <c r="B88" s="6">
        <v>45260</v>
      </c>
      <c r="C88" s="6">
        <v>45262</v>
      </c>
      <c r="D88" s="4">
        <v>1087.6</v>
      </c>
      <c r="E88" s="4" t="str">
        <f>VLOOKUP(A88,HOP!A:L,12,0)</f>
        <v>1087.60</v>
      </c>
      <c r="F88" s="4" t="str">
        <f>VLOOKUP(A88,HOP!A:C,3,0)</f>
        <v>4247803</v>
      </c>
      <c r="G88" s="4">
        <f t="shared" si="4"/>
        <v>0</v>
      </c>
      <c r="H88" s="4" t="str">
        <f t="shared" si="5"/>
        <v>，4247803</v>
      </c>
      <c r="I88" s="4" t="str">
        <f>VLOOKUP(A88,HOP!A:U,21,0)</f>
        <v>直连</v>
      </c>
    </row>
    <row r="89" s="4" customFormat="1" hidden="1" spans="1:9">
      <c r="A89" s="5">
        <v>999228446063418</v>
      </c>
      <c r="B89" s="6">
        <v>45261</v>
      </c>
      <c r="C89" s="6">
        <v>45262</v>
      </c>
      <c r="D89" s="4">
        <v>1174.63</v>
      </c>
      <c r="E89" s="4" t="str">
        <f>VLOOKUP(A89,HOP!A:L,12,0)</f>
        <v>1174.63</v>
      </c>
      <c r="F89" s="4" t="str">
        <f>VLOOKUP(A89,HOP!A:C,3,0)</f>
        <v>4249770</v>
      </c>
      <c r="G89" s="4">
        <f t="shared" si="4"/>
        <v>0</v>
      </c>
      <c r="H89" s="4" t="str">
        <f t="shared" si="5"/>
        <v>，4249770</v>
      </c>
      <c r="I89" s="4" t="str">
        <f>VLOOKUP(A89,HOP!A:U,21,0)</f>
        <v>直连</v>
      </c>
    </row>
    <row r="90" s="4" customFormat="1" hidden="1" spans="1:9">
      <c r="A90" s="5">
        <v>999228446111113</v>
      </c>
      <c r="B90" s="6">
        <v>45261</v>
      </c>
      <c r="C90" s="6">
        <v>45262</v>
      </c>
      <c r="D90" s="4">
        <v>368.3</v>
      </c>
      <c r="E90" s="4" t="str">
        <f>VLOOKUP(A90,HOP!A:L,12,0)</f>
        <v>368.30</v>
      </c>
      <c r="F90" s="4" t="str">
        <f>VLOOKUP(A90,HOP!A:C,3,0)</f>
        <v>4249822</v>
      </c>
      <c r="G90" s="4">
        <f t="shared" si="4"/>
        <v>0</v>
      </c>
      <c r="H90" s="4" t="str">
        <f t="shared" si="5"/>
        <v>，4249822</v>
      </c>
      <c r="I90" s="4" t="str">
        <f>VLOOKUP(A90,HOP!A:U,21,0)</f>
        <v>直连</v>
      </c>
    </row>
    <row r="91" s="4" customFormat="1" hidden="1" spans="1:9">
      <c r="A91" s="5">
        <v>999228446515732</v>
      </c>
      <c r="B91" s="6">
        <v>45260</v>
      </c>
      <c r="C91" s="6">
        <v>45262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999228467600511</v>
      </c>
      <c r="B92" s="6">
        <v>45257</v>
      </c>
      <c r="C92" s="6">
        <v>45262</v>
      </c>
      <c r="D92" s="4">
        <v>5274.7</v>
      </c>
      <c r="E92" s="4" t="str">
        <f>VLOOKUP(A92,HOP!A:L,12,0)</f>
        <v>5274.70</v>
      </c>
      <c r="F92" s="4" t="str">
        <f>VLOOKUP(A92,HOP!A:C,3,0)</f>
        <v>4251892</v>
      </c>
      <c r="G92" s="4">
        <f t="shared" si="4"/>
        <v>0</v>
      </c>
      <c r="H92" s="4" t="str">
        <f t="shared" si="5"/>
        <v>，4251892</v>
      </c>
      <c r="I92" s="4" t="str">
        <f>VLOOKUP(A92,HOP!A:U,21,0)</f>
        <v>直连</v>
      </c>
    </row>
    <row r="93" s="4" customFormat="1" hidden="1" spans="1:9">
      <c r="A93" s="5">
        <v>999228470604741</v>
      </c>
      <c r="B93" s="6">
        <v>45261</v>
      </c>
      <c r="C93" s="6">
        <v>45262</v>
      </c>
      <c r="D93" s="4">
        <v>1651</v>
      </c>
      <c r="E93" s="4" t="str">
        <f>VLOOKUP(A93,HOP!A:L,12,0)</f>
        <v>1651.00</v>
      </c>
      <c r="F93" s="4" t="str">
        <f>VLOOKUP(A93,HOP!A:C,3,0)</f>
        <v>4252921</v>
      </c>
      <c r="G93" s="4">
        <f t="shared" si="4"/>
        <v>0</v>
      </c>
      <c r="H93" s="4" t="str">
        <f t="shared" si="5"/>
        <v>，4252921</v>
      </c>
      <c r="I93" s="4" t="str">
        <f>VLOOKUP(A93,HOP!A:U,21,0)</f>
        <v>直连</v>
      </c>
    </row>
    <row r="94" s="4" customFormat="1" hidden="1" spans="1:9">
      <c r="A94" s="5">
        <v>999228470899348</v>
      </c>
      <c r="B94" s="6">
        <v>45259</v>
      </c>
      <c r="C94" s="6">
        <v>45262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999228483068416</v>
      </c>
      <c r="B95" s="6">
        <v>45259</v>
      </c>
      <c r="C95" s="6">
        <v>45262</v>
      </c>
      <c r="D95" s="4">
        <v>1887.72</v>
      </c>
      <c r="E95" s="4" t="str">
        <f>VLOOKUP(A95,HOP!A:L,12,0)</f>
        <v>1887.72</v>
      </c>
      <c r="F95" s="4" t="str">
        <f>VLOOKUP(A95,HOP!A:C,3,0)</f>
        <v>4255814</v>
      </c>
      <c r="G95" s="4">
        <f t="shared" si="4"/>
        <v>0</v>
      </c>
      <c r="H95" s="4" t="str">
        <f t="shared" si="5"/>
        <v>，4255814</v>
      </c>
      <c r="I95" s="4" t="str">
        <f>VLOOKUP(A95,HOP!A:U,21,0)</f>
        <v>直连</v>
      </c>
    </row>
    <row r="96" s="4" customFormat="1" hidden="1" spans="1:9">
      <c r="A96" s="5">
        <v>999228483311872</v>
      </c>
      <c r="B96" s="6">
        <v>45261</v>
      </c>
      <c r="C96" s="6">
        <v>45262</v>
      </c>
      <c r="D96" s="4">
        <v>381.04</v>
      </c>
      <c r="E96" s="4" t="str">
        <f>VLOOKUP(A96,HOP!A:L,12,0)</f>
        <v>381.04</v>
      </c>
      <c r="F96" s="4" t="str">
        <f>VLOOKUP(A96,HOP!A:C,3,0)</f>
        <v>4256094</v>
      </c>
      <c r="G96" s="4">
        <f t="shared" si="4"/>
        <v>0</v>
      </c>
      <c r="H96" s="4" t="str">
        <f t="shared" si="5"/>
        <v>，4256094</v>
      </c>
      <c r="I96" s="4" t="str">
        <f>VLOOKUP(A96,HOP!A:U,21,0)</f>
        <v>直连</v>
      </c>
    </row>
    <row r="97" s="4" customFormat="1" hidden="1" spans="1:9">
      <c r="A97" s="5">
        <v>28484193580</v>
      </c>
      <c r="B97" s="6">
        <v>45261</v>
      </c>
      <c r="C97" s="6">
        <v>45262</v>
      </c>
      <c r="D97" s="4">
        <v>5927.92</v>
      </c>
      <c r="E97" s="4" t="str">
        <f>VLOOKUP(A97,HOP!A:L,12,0)</f>
        <v>5927.92</v>
      </c>
      <c r="F97" s="4" t="str">
        <f>VLOOKUP(A97,HOP!A:C,3,0)</f>
        <v>4256493</v>
      </c>
      <c r="G97" s="4">
        <f t="shared" si="4"/>
        <v>0</v>
      </c>
      <c r="H97" s="4" t="str">
        <f t="shared" si="5"/>
        <v>，4256493</v>
      </c>
      <c r="I97" s="4" t="str">
        <f>VLOOKUP(A97,HOP!A:U,21,0)</f>
        <v>直连</v>
      </c>
    </row>
    <row r="98" s="4" customFormat="1" hidden="1" spans="1:9">
      <c r="A98" s="5">
        <v>999228484779378</v>
      </c>
      <c r="B98" s="6">
        <v>45261</v>
      </c>
      <c r="C98" s="6">
        <v>45262</v>
      </c>
      <c r="D98" s="4">
        <v>122.21</v>
      </c>
      <c r="E98" s="4" t="str">
        <f>VLOOKUP(A98,HOP!A:L,12,0)</f>
        <v>122.21</v>
      </c>
      <c r="F98" s="4" t="str">
        <f>VLOOKUP(A98,HOP!A:C,3,0)</f>
        <v>4256927</v>
      </c>
      <c r="G98" s="4">
        <f t="shared" si="4"/>
        <v>0</v>
      </c>
      <c r="H98" s="4" t="str">
        <f t="shared" si="5"/>
        <v>，4256927</v>
      </c>
      <c r="I98" s="4" t="str">
        <f>VLOOKUP(A98,HOP!A:U,21,0)</f>
        <v>直连</v>
      </c>
    </row>
    <row r="99" s="4" customFormat="1" hidden="1" spans="1:9">
      <c r="A99" s="5">
        <v>999228488301314</v>
      </c>
      <c r="B99" s="6">
        <v>45261</v>
      </c>
      <c r="C99" s="6">
        <v>45262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999228489419301</v>
      </c>
      <c r="B100" s="6">
        <v>45261</v>
      </c>
      <c r="C100" s="6">
        <v>45262</v>
      </c>
      <c r="D100" s="4">
        <v>211.99</v>
      </c>
      <c r="E100" s="4" t="str">
        <f>VLOOKUP(A100,HOP!A:L,12,0)</f>
        <v>211.99</v>
      </c>
      <c r="F100" s="4" t="str">
        <f>VLOOKUP(A100,HOP!A:C,3,0)</f>
        <v>4261731</v>
      </c>
      <c r="G100" s="4">
        <f t="shared" si="6"/>
        <v>0</v>
      </c>
      <c r="H100" s="4" t="str">
        <f t="shared" si="7"/>
        <v>，4261731</v>
      </c>
      <c r="I100" s="4" t="str">
        <f>VLOOKUP(A100,HOP!A:U,21,0)</f>
        <v>直连</v>
      </c>
    </row>
    <row r="101" s="4" customFormat="1" hidden="1" spans="1:9">
      <c r="A101" s="5">
        <v>999228492525997</v>
      </c>
      <c r="B101" s="6">
        <v>45259</v>
      </c>
      <c r="C101" s="6">
        <v>45262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999228493046673</v>
      </c>
      <c r="B102" s="6">
        <v>45261</v>
      </c>
      <c r="C102" s="6">
        <v>45262</v>
      </c>
      <c r="D102" s="4">
        <v>162.64</v>
      </c>
      <c r="E102" s="4" t="str">
        <f>VLOOKUP(A102,HOP!A:L,12,0)</f>
        <v>162.64</v>
      </c>
      <c r="F102" s="4" t="str">
        <f>VLOOKUP(A102,HOP!A:C,3,0)</f>
        <v>4262877</v>
      </c>
      <c r="G102" s="4">
        <f t="shared" si="6"/>
        <v>0</v>
      </c>
      <c r="H102" s="4" t="str">
        <f t="shared" si="7"/>
        <v>，4262877</v>
      </c>
      <c r="I102" s="4" t="str">
        <f>VLOOKUP(A102,HOP!A:U,21,0)</f>
        <v>直连</v>
      </c>
    </row>
    <row r="103" s="4" customFormat="1" hidden="1" spans="1:9">
      <c r="A103" s="5">
        <v>999228493233098</v>
      </c>
      <c r="B103" s="6">
        <v>45261</v>
      </c>
      <c r="C103" s="6">
        <v>45262</v>
      </c>
      <c r="D103" s="4">
        <v>855.27</v>
      </c>
      <c r="E103" s="4" t="str">
        <f>VLOOKUP(A103,HOP!A:L,12,0)</f>
        <v>855.27</v>
      </c>
      <c r="F103" s="4" t="str">
        <f>VLOOKUP(A103,HOP!A:C,3,0)</f>
        <v>4262931</v>
      </c>
      <c r="G103" s="4">
        <f t="shared" si="6"/>
        <v>0</v>
      </c>
      <c r="H103" s="4" t="str">
        <f t="shared" si="7"/>
        <v>，4262931</v>
      </c>
      <c r="I103" s="4" t="str">
        <f>VLOOKUP(A103,HOP!A:U,21,0)</f>
        <v>直连</v>
      </c>
    </row>
    <row r="104" s="4" customFormat="1" hidden="1" spans="1:9">
      <c r="A104" s="5">
        <v>999228493682948</v>
      </c>
      <c r="B104" s="6">
        <v>45260</v>
      </c>
      <c r="C104" s="6">
        <v>45262</v>
      </c>
      <c r="D104" s="4">
        <v>5566.64</v>
      </c>
      <c r="E104" s="4" t="str">
        <f>VLOOKUP(A104,HOP!A:L,12,0)</f>
        <v>5566.64</v>
      </c>
      <c r="F104" s="4" t="str">
        <f>VLOOKUP(A104,HOP!A:C,3,0)</f>
        <v>4263054</v>
      </c>
      <c r="G104" s="4">
        <f t="shared" si="6"/>
        <v>0</v>
      </c>
      <c r="H104" s="4" t="str">
        <f t="shared" si="7"/>
        <v>，4263054</v>
      </c>
      <c r="I104" s="4" t="str">
        <f>VLOOKUP(A104,HOP!A:U,21,0)</f>
        <v>直连</v>
      </c>
    </row>
    <row r="105" s="4" customFormat="1" hidden="1" spans="1:9">
      <c r="A105" s="5">
        <v>999228495808332</v>
      </c>
      <c r="B105" s="6">
        <v>45259</v>
      </c>
      <c r="C105" s="6">
        <v>45262</v>
      </c>
      <c r="D105" s="4">
        <v>1549.78</v>
      </c>
      <c r="E105" s="4" t="str">
        <f>VLOOKUP(A105,HOP!A:L,12,0)</f>
        <v>1549.78</v>
      </c>
      <c r="F105" s="4" t="str">
        <f>VLOOKUP(A105,HOP!A:C,3,0)</f>
        <v>4264192</v>
      </c>
      <c r="G105" s="4">
        <f t="shared" si="6"/>
        <v>0</v>
      </c>
      <c r="H105" s="4" t="str">
        <f t="shared" si="7"/>
        <v>，4264192</v>
      </c>
      <c r="I105" s="4" t="str">
        <f>VLOOKUP(A105,HOP!A:U,21,0)</f>
        <v>直连</v>
      </c>
    </row>
    <row r="106" s="4" customFormat="1" hidden="1" spans="1:9">
      <c r="A106" s="5">
        <v>999228335451031</v>
      </c>
      <c r="B106" s="6">
        <v>45261</v>
      </c>
      <c r="C106" s="6">
        <v>45262</v>
      </c>
      <c r="D106" s="4">
        <v>699.15</v>
      </c>
      <c r="E106" s="4" t="str">
        <f>VLOOKUP(A106,HOP!A:L,12,0)</f>
        <v>699.15</v>
      </c>
      <c r="F106" s="4" t="str">
        <f>VLOOKUP(A106,HOP!A:C,3,0)</f>
        <v>4200040</v>
      </c>
      <c r="G106" s="4">
        <f t="shared" si="6"/>
        <v>0</v>
      </c>
      <c r="H106" s="4" t="str">
        <f t="shared" si="7"/>
        <v>，4200040</v>
      </c>
      <c r="I106" s="4" t="str">
        <f>VLOOKUP(A106,HOP!A:U,21,0)</f>
        <v>直连</v>
      </c>
    </row>
    <row r="107" s="4" customFormat="1" hidden="1" spans="1:9">
      <c r="A107" s="5">
        <v>999228500640728</v>
      </c>
      <c r="B107" s="6">
        <v>45261</v>
      </c>
      <c r="C107" s="6">
        <v>45262</v>
      </c>
      <c r="D107" s="4">
        <v>1437.62</v>
      </c>
      <c r="E107" s="4" t="str">
        <f>VLOOKUP(A107,HOP!A:L,12,0)</f>
        <v>1437.62</v>
      </c>
      <c r="F107" s="4" t="str">
        <f>VLOOKUP(A107,HOP!A:C,3,0)</f>
        <v>4266607</v>
      </c>
      <c r="G107" s="4">
        <f t="shared" si="6"/>
        <v>0</v>
      </c>
      <c r="H107" s="4" t="str">
        <f t="shared" si="7"/>
        <v>，4266607</v>
      </c>
      <c r="I107" s="4" t="str">
        <f>VLOOKUP(A107,HOP!A:U,21,0)</f>
        <v>直连</v>
      </c>
    </row>
    <row r="108" s="4" customFormat="1" hidden="1" spans="1:9">
      <c r="A108" s="5">
        <v>999228501496092</v>
      </c>
      <c r="B108" s="6">
        <v>45261</v>
      </c>
      <c r="C108" s="6">
        <v>45262</v>
      </c>
      <c r="D108" s="4">
        <v>1985.62</v>
      </c>
      <c r="E108" s="4" t="str">
        <f>VLOOKUP(A108,HOP!A:L,12,0)</f>
        <v>1985.62</v>
      </c>
      <c r="F108" s="4" t="str">
        <f>VLOOKUP(A108,HOP!A:C,3,0)</f>
        <v>4266863</v>
      </c>
      <c r="G108" s="4">
        <f t="shared" si="6"/>
        <v>0</v>
      </c>
      <c r="H108" s="4" t="str">
        <f t="shared" si="7"/>
        <v>，4266863</v>
      </c>
      <c r="I108" s="4" t="str">
        <f>VLOOKUP(A108,HOP!A:U,21,0)</f>
        <v>直连</v>
      </c>
    </row>
    <row r="109" s="4" customFormat="1" hidden="1" spans="1:9">
      <c r="A109" s="5">
        <v>999228503739917</v>
      </c>
      <c r="B109" s="6">
        <v>45258</v>
      </c>
      <c r="C109" s="6">
        <v>45262</v>
      </c>
      <c r="D109" s="4">
        <v>1702.84</v>
      </c>
      <c r="E109" s="4" t="str">
        <f>VLOOKUP(A109,HOP!A:L,12,0)</f>
        <v>1702.84</v>
      </c>
      <c r="F109" s="4" t="str">
        <f>VLOOKUP(A109,HOP!A:C,3,0)</f>
        <v>4267096</v>
      </c>
      <c r="G109" s="4">
        <f t="shared" si="6"/>
        <v>0</v>
      </c>
      <c r="H109" s="4" t="str">
        <f t="shared" si="7"/>
        <v>，4267096</v>
      </c>
      <c r="I109" s="4" t="str">
        <f>VLOOKUP(A109,HOP!A:U,21,0)</f>
        <v>直采</v>
      </c>
    </row>
    <row r="110" s="4" customFormat="1" hidden="1" spans="1:9">
      <c r="A110" s="5">
        <v>999228505948794</v>
      </c>
      <c r="B110" s="6">
        <v>45261</v>
      </c>
      <c r="C110" s="6">
        <v>45262</v>
      </c>
      <c r="D110" s="4">
        <v>371.91</v>
      </c>
      <c r="E110" s="4" t="str">
        <f>VLOOKUP(A110,HOP!A:L,12,0)</f>
        <v>371.91</v>
      </c>
      <c r="F110" s="4" t="str">
        <f>VLOOKUP(A110,HOP!A:C,3,0)</f>
        <v>4267566</v>
      </c>
      <c r="G110" s="4">
        <f t="shared" si="6"/>
        <v>0</v>
      </c>
      <c r="H110" s="4" t="str">
        <f t="shared" si="7"/>
        <v>，4267566</v>
      </c>
      <c r="I110" s="4" t="str">
        <f>VLOOKUP(A110,HOP!A:U,21,0)</f>
        <v>直连</v>
      </c>
    </row>
    <row r="111" s="4" customFormat="1" hidden="1" spans="1:9">
      <c r="A111" s="5">
        <v>999228506840357</v>
      </c>
      <c r="B111" s="6">
        <v>45261</v>
      </c>
      <c r="C111" s="6">
        <v>45262</v>
      </c>
      <c r="D111" s="4">
        <v>976.96</v>
      </c>
      <c r="E111" s="4" t="str">
        <f>VLOOKUP(A111,HOP!A:L,12,0)</f>
        <v>976.96</v>
      </c>
      <c r="F111" s="4" t="str">
        <f>VLOOKUP(A111,HOP!A:C,3,0)</f>
        <v>4267966</v>
      </c>
      <c r="G111" s="4">
        <f t="shared" si="6"/>
        <v>0</v>
      </c>
      <c r="H111" s="4" t="str">
        <f t="shared" si="7"/>
        <v>，4267966</v>
      </c>
      <c r="I111" s="4" t="str">
        <f>VLOOKUP(A111,HOP!A:U,21,0)</f>
        <v>直连</v>
      </c>
    </row>
    <row r="112" s="4" customFormat="1" hidden="1" spans="1:9">
      <c r="A112" s="5">
        <v>999228509204690</v>
      </c>
      <c r="B112" s="6">
        <v>45259</v>
      </c>
      <c r="C112" s="6">
        <v>45262</v>
      </c>
      <c r="D112" s="4">
        <v>1327.31</v>
      </c>
      <c r="E112" s="4" t="str">
        <f>VLOOKUP(A112,HOP!A:L,12,0)</f>
        <v>1327.31</v>
      </c>
      <c r="F112" s="4" t="str">
        <f>VLOOKUP(A112,HOP!A:C,3,0)</f>
        <v>4268663</v>
      </c>
      <c r="G112" s="4">
        <f t="shared" si="6"/>
        <v>0</v>
      </c>
      <c r="H112" s="4" t="str">
        <f t="shared" si="7"/>
        <v>，4268663</v>
      </c>
      <c r="I112" s="4" t="str">
        <f>VLOOKUP(A112,HOP!A:U,21,0)</f>
        <v>直连</v>
      </c>
    </row>
    <row r="113" s="4" customFormat="1" hidden="1" spans="1:9">
      <c r="A113" s="5">
        <v>999228511120814</v>
      </c>
      <c r="B113" s="6">
        <v>45261</v>
      </c>
      <c r="C113" s="6">
        <v>45262</v>
      </c>
      <c r="D113" s="4">
        <v>471.1</v>
      </c>
      <c r="E113" s="4" t="str">
        <f>VLOOKUP(A113,HOP!A:L,12,0)</f>
        <v>471.10</v>
      </c>
      <c r="F113" s="4" t="str">
        <f>VLOOKUP(A113,HOP!A:C,3,0)</f>
        <v>4269220</v>
      </c>
      <c r="G113" s="4">
        <f t="shared" si="6"/>
        <v>0</v>
      </c>
      <c r="H113" s="4" t="str">
        <f t="shared" si="7"/>
        <v>，4269220</v>
      </c>
      <c r="I113" s="4" t="str">
        <f>VLOOKUP(A113,HOP!A:U,21,0)</f>
        <v>直连</v>
      </c>
    </row>
    <row r="114" s="4" customFormat="1" hidden="1" spans="1:9">
      <c r="A114" s="5">
        <v>999228511385216</v>
      </c>
      <c r="B114" s="6">
        <v>45261</v>
      </c>
      <c r="C114" s="6">
        <v>45262</v>
      </c>
      <c r="D114" s="4">
        <v>1438.4</v>
      </c>
      <c r="E114" s="4" t="str">
        <f>VLOOKUP(A114,HOP!A:L,12,0)</f>
        <v>1438.40</v>
      </c>
      <c r="F114" s="4" t="str">
        <f>VLOOKUP(A114,HOP!A:C,3,0)</f>
        <v>4269296</v>
      </c>
      <c r="G114" s="4">
        <f t="shared" si="6"/>
        <v>0</v>
      </c>
      <c r="H114" s="4" t="str">
        <f t="shared" si="7"/>
        <v>，4269296</v>
      </c>
      <c r="I114" s="4" t="str">
        <f>VLOOKUP(A114,HOP!A:U,21,0)</f>
        <v>直连</v>
      </c>
    </row>
    <row r="115" s="4" customFormat="1" hidden="1" spans="1:9">
      <c r="A115" s="5">
        <v>999228511596171</v>
      </c>
      <c r="B115" s="6">
        <v>45261</v>
      </c>
      <c r="C115" s="6">
        <v>45262</v>
      </c>
      <c r="D115" s="4">
        <v>887.99</v>
      </c>
      <c r="E115" s="4" t="str">
        <f>VLOOKUP(A115,HOP!A:L,12,0)</f>
        <v>887.99</v>
      </c>
      <c r="F115" s="4" t="str">
        <f>VLOOKUP(A115,HOP!A:C,3,0)</f>
        <v>4269336</v>
      </c>
      <c r="G115" s="4">
        <f t="shared" si="6"/>
        <v>0</v>
      </c>
      <c r="H115" s="4" t="str">
        <f t="shared" si="7"/>
        <v>，4269336</v>
      </c>
      <c r="I115" s="4" t="str">
        <f>VLOOKUP(A115,HOP!A:U,21,0)</f>
        <v>直连</v>
      </c>
    </row>
    <row r="116" s="4" customFormat="1" hidden="1" spans="1:9">
      <c r="A116" s="5">
        <v>999228513185949</v>
      </c>
      <c r="B116" s="6">
        <v>45257</v>
      </c>
      <c r="C116" s="6">
        <v>45262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999228513656611</v>
      </c>
      <c r="B117" s="6">
        <v>45261</v>
      </c>
      <c r="C117" s="6">
        <v>45262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999228514068709</v>
      </c>
      <c r="B118" s="6">
        <v>45255</v>
      </c>
      <c r="C118" s="6">
        <v>45262</v>
      </c>
      <c r="D118" s="4">
        <v>10708.73</v>
      </c>
      <c r="E118" s="4" t="str">
        <f>VLOOKUP(A118,HOP!A:L,12,0)</f>
        <v>10708.73</v>
      </c>
      <c r="F118" s="4" t="str">
        <f>VLOOKUP(A118,HOP!A:C,3,0)</f>
        <v>4270237</v>
      </c>
      <c r="G118" s="4">
        <f t="shared" si="6"/>
        <v>0</v>
      </c>
      <c r="H118" s="4" t="str">
        <f t="shared" si="7"/>
        <v>，4270237</v>
      </c>
      <c r="I118" s="4" t="str">
        <f>VLOOKUP(A118,HOP!A:U,21,0)</f>
        <v>直连</v>
      </c>
    </row>
    <row r="119" s="4" customFormat="1" hidden="1" spans="1:9">
      <c r="A119" s="5">
        <v>999228528855036</v>
      </c>
      <c r="B119" s="6">
        <v>45257</v>
      </c>
      <c r="C119" s="6">
        <v>45262</v>
      </c>
      <c r="D119" s="4">
        <v>1449.37</v>
      </c>
      <c r="E119" s="4" t="str">
        <f>VLOOKUP(A119,HOP!A:L,12,0)</f>
        <v>1449.37</v>
      </c>
      <c r="F119" s="4" t="str">
        <f>VLOOKUP(A119,HOP!A:C,3,0)</f>
        <v>4273017</v>
      </c>
      <c r="G119" s="4">
        <f t="shared" si="6"/>
        <v>0</v>
      </c>
      <c r="H119" s="4" t="str">
        <f t="shared" si="7"/>
        <v>，4273017</v>
      </c>
      <c r="I119" s="4" t="str">
        <f>VLOOKUP(A119,HOP!A:U,21,0)</f>
        <v>直连</v>
      </c>
    </row>
    <row r="120" s="4" customFormat="1" hidden="1" spans="1:9">
      <c r="A120" s="5">
        <v>999228531958720</v>
      </c>
      <c r="B120" s="6">
        <v>45261</v>
      </c>
      <c r="C120" s="6">
        <v>45262</v>
      </c>
      <c r="D120" s="4">
        <v>550.04</v>
      </c>
      <c r="E120" s="4" t="str">
        <f>VLOOKUP(A120,HOP!A:L,12,0)</f>
        <v>550.04</v>
      </c>
      <c r="F120" s="4" t="str">
        <f>VLOOKUP(A120,HOP!A:C,3,0)</f>
        <v>4274142</v>
      </c>
      <c r="G120" s="4">
        <f t="shared" si="6"/>
        <v>0</v>
      </c>
      <c r="H120" s="4" t="str">
        <f t="shared" si="7"/>
        <v>，4274142</v>
      </c>
      <c r="I120" s="4" t="str">
        <f>VLOOKUP(A120,HOP!A:U,21,0)</f>
        <v>直连</v>
      </c>
    </row>
    <row r="121" s="4" customFormat="1" hidden="1" spans="1:9">
      <c r="A121" s="5">
        <v>999228539737500</v>
      </c>
      <c r="B121" s="6">
        <v>45260</v>
      </c>
      <c r="C121" s="6">
        <v>45262</v>
      </c>
      <c r="D121" s="4">
        <v>966.96</v>
      </c>
      <c r="E121" s="4" t="str">
        <f>VLOOKUP(A121,HOP!A:L,12,0)</f>
        <v>966.96</v>
      </c>
      <c r="F121" s="4" t="str">
        <f>VLOOKUP(A121,HOP!A:C,3,0)</f>
        <v>4275317</v>
      </c>
      <c r="G121" s="4">
        <f t="shared" si="6"/>
        <v>0</v>
      </c>
      <c r="H121" s="4" t="str">
        <f t="shared" si="7"/>
        <v>，4275317</v>
      </c>
      <c r="I121" s="4" t="str">
        <f>VLOOKUP(A121,HOP!A:U,21,0)</f>
        <v>直连</v>
      </c>
    </row>
    <row r="122" s="4" customFormat="1" hidden="1" spans="1:9">
      <c r="A122" s="5">
        <v>999228542051088</v>
      </c>
      <c r="B122" s="6">
        <v>45261</v>
      </c>
      <c r="C122" s="6">
        <v>45262</v>
      </c>
      <c r="D122" s="4">
        <v>475.32</v>
      </c>
      <c r="E122" s="4" t="str">
        <f>VLOOKUP(A122,HOP!A:L,12,0)</f>
        <v>475.32</v>
      </c>
      <c r="F122" s="4" t="str">
        <f>VLOOKUP(A122,HOP!A:C,3,0)</f>
        <v>4275896</v>
      </c>
      <c r="G122" s="4">
        <f t="shared" si="6"/>
        <v>0</v>
      </c>
      <c r="H122" s="4" t="str">
        <f t="shared" si="7"/>
        <v>，4275896</v>
      </c>
      <c r="I122" s="4" t="str">
        <f>VLOOKUP(A122,HOP!A:U,21,0)</f>
        <v>直连</v>
      </c>
    </row>
    <row r="123" s="4" customFormat="1" hidden="1" spans="1:9">
      <c r="A123" s="5">
        <v>999228544245427</v>
      </c>
      <c r="B123" s="6">
        <v>45255</v>
      </c>
      <c r="C123" s="6">
        <v>45262</v>
      </c>
      <c r="D123" s="4">
        <v>1229.78</v>
      </c>
      <c r="E123" s="4" t="str">
        <f>VLOOKUP(A123,HOP!A:L,12,0)</f>
        <v>1229.78</v>
      </c>
      <c r="F123" s="4" t="str">
        <f>VLOOKUP(A123,HOP!A:C,3,0)</f>
        <v>4276612</v>
      </c>
      <c r="G123" s="4">
        <f t="shared" si="6"/>
        <v>0</v>
      </c>
      <c r="H123" s="4" t="str">
        <f t="shared" si="7"/>
        <v>，4276612</v>
      </c>
      <c r="I123" s="4" t="str">
        <f>VLOOKUP(A123,HOP!A:U,21,0)</f>
        <v>直连</v>
      </c>
    </row>
    <row r="124" s="4" customFormat="1" hidden="1" spans="1:9">
      <c r="A124" s="5">
        <v>999228544373196</v>
      </c>
      <c r="B124" s="6">
        <v>45256</v>
      </c>
      <c r="C124" s="6">
        <v>45262</v>
      </c>
      <c r="D124" s="4">
        <v>1220.71</v>
      </c>
      <c r="E124" s="4" t="str">
        <f>VLOOKUP(A124,HOP!A:L,12,0)</f>
        <v>1220.71</v>
      </c>
      <c r="F124" s="4" t="str">
        <f>VLOOKUP(A124,HOP!A:C,3,0)</f>
        <v>4276665</v>
      </c>
      <c r="G124" s="4">
        <f t="shared" si="6"/>
        <v>0</v>
      </c>
      <c r="H124" s="4" t="str">
        <f t="shared" si="7"/>
        <v>，4276665</v>
      </c>
      <c r="I124" s="4" t="str">
        <f>VLOOKUP(A124,HOP!A:U,21,0)</f>
        <v>直连</v>
      </c>
    </row>
    <row r="125" s="4" customFormat="1" hidden="1" spans="1:9">
      <c r="A125" s="5">
        <v>999228544474242</v>
      </c>
      <c r="B125" s="6">
        <v>45261</v>
      </c>
      <c r="C125" s="6">
        <v>45262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999228545421708</v>
      </c>
      <c r="B126" s="6">
        <v>45260</v>
      </c>
      <c r="C126" s="6">
        <v>45262</v>
      </c>
      <c r="D126" s="4">
        <v>2392.76</v>
      </c>
      <c r="E126" s="4" t="str">
        <f>VLOOKUP(A126,HOP!A:L,12,0)</f>
        <v>2392.76</v>
      </c>
      <c r="F126" s="4" t="str">
        <f>VLOOKUP(A126,HOP!A:C,3,0)</f>
        <v>4277295</v>
      </c>
      <c r="G126" s="4">
        <f t="shared" si="6"/>
        <v>0</v>
      </c>
      <c r="H126" s="4" t="str">
        <f t="shared" si="7"/>
        <v>，4277295</v>
      </c>
      <c r="I126" s="4" t="str">
        <f>VLOOKUP(A126,HOP!A:U,21,0)</f>
        <v>新媒体</v>
      </c>
    </row>
    <row r="127" s="4" customFormat="1" hidden="1" spans="1:9">
      <c r="A127" s="5">
        <v>999228546931169</v>
      </c>
      <c r="B127" s="6">
        <v>45261</v>
      </c>
      <c r="C127" s="6">
        <v>45262</v>
      </c>
      <c r="D127" s="4">
        <v>663.25</v>
      </c>
      <c r="E127" s="4" t="str">
        <f>VLOOKUP(A127,HOP!A:L,12,0)</f>
        <v>663.25</v>
      </c>
      <c r="F127" s="4" t="str">
        <f>VLOOKUP(A127,HOP!A:C,3,0)</f>
        <v>4277811</v>
      </c>
      <c r="G127" s="4">
        <f t="shared" si="6"/>
        <v>0</v>
      </c>
      <c r="H127" s="4" t="str">
        <f t="shared" si="7"/>
        <v>，4277811</v>
      </c>
      <c r="I127" s="4" t="str">
        <f>VLOOKUP(A127,HOP!A:U,21,0)</f>
        <v>直连</v>
      </c>
    </row>
    <row r="128" s="4" customFormat="1" hidden="1" spans="1:9">
      <c r="A128" s="5">
        <v>999228548017771</v>
      </c>
      <c r="B128" s="6">
        <v>45260</v>
      </c>
      <c r="C128" s="6">
        <v>45262</v>
      </c>
      <c r="D128" s="4">
        <v>871.98</v>
      </c>
      <c r="E128" s="4" t="str">
        <f>VLOOKUP(A128,HOP!A:L,12,0)</f>
        <v>871.98</v>
      </c>
      <c r="F128" s="4" t="str">
        <f>VLOOKUP(A128,HOP!A:C,3,0)</f>
        <v>4278307</v>
      </c>
      <c r="G128" s="4">
        <f t="shared" si="6"/>
        <v>0</v>
      </c>
      <c r="H128" s="4" t="str">
        <f t="shared" si="7"/>
        <v>，4278307</v>
      </c>
      <c r="I128" s="4" t="str">
        <f>VLOOKUP(A128,HOP!A:U,21,0)</f>
        <v>直连</v>
      </c>
    </row>
    <row r="129" s="4" customFormat="1" hidden="1" spans="1:9">
      <c r="A129" s="5">
        <v>999228553509905</v>
      </c>
      <c r="B129" s="6">
        <v>45261</v>
      </c>
      <c r="C129" s="6">
        <v>45262</v>
      </c>
      <c r="D129" s="4">
        <v>610.03</v>
      </c>
      <c r="E129" s="4" t="str">
        <f>VLOOKUP(A129,HOP!A:L,12,0)</f>
        <v>610.03</v>
      </c>
      <c r="F129" s="4" t="str">
        <f>VLOOKUP(A129,HOP!A:C,3,0)</f>
        <v>4280408</v>
      </c>
      <c r="G129" s="4">
        <f t="shared" si="6"/>
        <v>0</v>
      </c>
      <c r="H129" s="4" t="str">
        <f t="shared" si="7"/>
        <v>，4280408</v>
      </c>
      <c r="I129" s="4" t="str">
        <f>VLOOKUP(A129,HOP!A:U,21,0)</f>
        <v>直连</v>
      </c>
    </row>
    <row r="130" s="4" customFormat="1" hidden="1" spans="1:9">
      <c r="A130" s="5">
        <v>999228555405425</v>
      </c>
      <c r="B130" s="6">
        <v>45261</v>
      </c>
      <c r="C130" s="6">
        <v>45262</v>
      </c>
      <c r="D130" s="4">
        <v>383.43</v>
      </c>
      <c r="E130" s="4" t="str">
        <f>VLOOKUP(A130,HOP!A:L,12,0)</f>
        <v>383.43</v>
      </c>
      <c r="F130" s="4" t="str">
        <f>VLOOKUP(A130,HOP!A:C,3,0)</f>
        <v>4290129</v>
      </c>
      <c r="G130" s="4">
        <f t="shared" si="6"/>
        <v>0</v>
      </c>
      <c r="H130" s="4" t="str">
        <f t="shared" si="7"/>
        <v>，4290129</v>
      </c>
      <c r="I130" s="4" t="str">
        <f>VLOOKUP(A130,HOP!A:U,21,0)</f>
        <v>直连</v>
      </c>
    </row>
    <row r="131" s="4" customFormat="1" spans="1:9">
      <c r="A131" s="5">
        <v>999228556251162</v>
      </c>
      <c r="B131" s="6">
        <v>45261</v>
      </c>
      <c r="C131" s="6">
        <v>45262</v>
      </c>
      <c r="D131" s="4">
        <v>827.17</v>
      </c>
      <c r="E131" s="4" t="str">
        <f>VLOOKUP(A131,HOP!A:L,12,0)</f>
        <v>827.49</v>
      </c>
      <c r="F131" s="4" t="str">
        <f>VLOOKUP(A131,HOP!A:C,3,0)</f>
        <v>4290536</v>
      </c>
      <c r="G131" s="4">
        <f t="shared" ref="G131:G162" si="8">D131-E131</f>
        <v>-0.32000000000005</v>
      </c>
      <c r="H131" s="4" t="str">
        <f t="shared" ref="H131:H162" si="9">$H$1&amp;F131</f>
        <v>，4290536</v>
      </c>
      <c r="I131" s="4" t="str">
        <f>VLOOKUP(A131,HOP!A:U,21,0)</f>
        <v>直连</v>
      </c>
    </row>
    <row r="132" s="4" customFormat="1" hidden="1" spans="1:9">
      <c r="A132" s="5">
        <v>999228558453892</v>
      </c>
      <c r="B132" s="6">
        <v>45261</v>
      </c>
      <c r="C132" s="6">
        <v>45262</v>
      </c>
      <c r="D132" s="4">
        <v>224.95</v>
      </c>
      <c r="E132" s="4" t="str">
        <f>VLOOKUP(A132,HOP!A:L,12,0)</f>
        <v>224.95</v>
      </c>
      <c r="F132" s="4" t="str">
        <f>VLOOKUP(A132,HOP!A:C,3,0)</f>
        <v>4291670</v>
      </c>
      <c r="G132" s="4">
        <f t="shared" si="8"/>
        <v>0</v>
      </c>
      <c r="H132" s="4" t="str">
        <f t="shared" si="9"/>
        <v>，4291670</v>
      </c>
      <c r="I132" s="4" t="str">
        <f>VLOOKUP(A132,HOP!A:U,21,0)</f>
        <v>直连</v>
      </c>
    </row>
    <row r="133" s="4" customFormat="1" hidden="1" spans="1:9">
      <c r="A133" s="5">
        <v>999228560228585</v>
      </c>
      <c r="B133" s="6">
        <v>45261</v>
      </c>
      <c r="C133" s="6">
        <v>45262</v>
      </c>
      <c r="D133" s="4">
        <v>1499.35</v>
      </c>
      <c r="E133" s="4" t="str">
        <f>VLOOKUP(A133,HOP!A:L,12,0)</f>
        <v>1499.35</v>
      </c>
      <c r="F133" s="4" t="str">
        <f>VLOOKUP(A133,HOP!A:C,3,0)</f>
        <v>4292908</v>
      </c>
      <c r="G133" s="4">
        <f t="shared" si="8"/>
        <v>0</v>
      </c>
      <c r="H133" s="4" t="str">
        <f t="shared" si="9"/>
        <v>，4292908</v>
      </c>
      <c r="I133" s="4" t="str">
        <f>VLOOKUP(A133,HOP!A:U,21,0)</f>
        <v>直连</v>
      </c>
    </row>
    <row r="134" s="4" customFormat="1" hidden="1" spans="1:9">
      <c r="A134" s="5">
        <v>999228560910355</v>
      </c>
      <c r="B134" s="6">
        <v>45260</v>
      </c>
      <c r="C134" s="6">
        <v>45262</v>
      </c>
      <c r="D134" s="4">
        <v>865.9</v>
      </c>
      <c r="E134" s="4" t="str">
        <f>VLOOKUP(A134,HOP!A:L,12,0)</f>
        <v>865.90</v>
      </c>
      <c r="F134" s="4" t="str">
        <f>VLOOKUP(A134,HOP!A:C,3,0)</f>
        <v>4294377</v>
      </c>
      <c r="G134" s="4">
        <f t="shared" si="8"/>
        <v>0</v>
      </c>
      <c r="H134" s="4" t="str">
        <f t="shared" si="9"/>
        <v>，4294377</v>
      </c>
      <c r="I134" s="4" t="str">
        <f>VLOOKUP(A134,HOP!A:U,21,0)</f>
        <v>直连</v>
      </c>
    </row>
    <row r="135" s="4" customFormat="1" hidden="1" spans="1:9">
      <c r="A135" s="5">
        <v>999228561489055</v>
      </c>
      <c r="B135" s="6">
        <v>45261</v>
      </c>
      <c r="C135" s="6">
        <v>45262</v>
      </c>
      <c r="D135" s="4">
        <v>1865.9</v>
      </c>
      <c r="E135" s="4" t="str">
        <f>VLOOKUP(A135,HOP!A:L,12,0)</f>
        <v>1865.90</v>
      </c>
      <c r="F135" s="4" t="str">
        <f>VLOOKUP(A135,HOP!A:C,3,0)</f>
        <v>4294984</v>
      </c>
      <c r="G135" s="4">
        <f t="shared" si="8"/>
        <v>0</v>
      </c>
      <c r="H135" s="4" t="str">
        <f t="shared" si="9"/>
        <v>，4294984</v>
      </c>
      <c r="I135" s="4" t="str">
        <f>VLOOKUP(A135,HOP!A:U,21,0)</f>
        <v>直连</v>
      </c>
    </row>
    <row r="136" s="4" customFormat="1" hidden="1" spans="1:9">
      <c r="A136" s="5">
        <v>999228561534044</v>
      </c>
      <c r="B136" s="6">
        <v>45261</v>
      </c>
      <c r="C136" s="6">
        <v>45262</v>
      </c>
      <c r="D136" s="4">
        <v>1865.9</v>
      </c>
      <c r="E136" s="4" t="str">
        <f>VLOOKUP(A136,HOP!A:L,12,0)</f>
        <v>1865.90</v>
      </c>
      <c r="F136" s="4" t="str">
        <f>VLOOKUP(A136,HOP!A:C,3,0)</f>
        <v>4295014</v>
      </c>
      <c r="G136" s="4">
        <f t="shared" si="8"/>
        <v>0</v>
      </c>
      <c r="H136" s="4" t="str">
        <f t="shared" si="9"/>
        <v>，4295014</v>
      </c>
      <c r="I136" s="4" t="str">
        <f>VLOOKUP(A136,HOP!A:U,21,0)</f>
        <v>直连</v>
      </c>
    </row>
    <row r="137" s="4" customFormat="1" hidden="1" spans="1:9">
      <c r="A137" s="5">
        <v>999228561596488</v>
      </c>
      <c r="B137" s="6">
        <v>45261</v>
      </c>
      <c r="C137" s="6">
        <v>45262</v>
      </c>
      <c r="D137" s="4">
        <v>1504.16</v>
      </c>
      <c r="E137" s="4" t="str">
        <f>VLOOKUP(A137,HOP!A:L,12,0)</f>
        <v>1504.16</v>
      </c>
      <c r="F137" s="4" t="str">
        <f>VLOOKUP(A137,HOP!A:C,3,0)</f>
        <v>4295132</v>
      </c>
      <c r="G137" s="4">
        <f t="shared" si="8"/>
        <v>0</v>
      </c>
      <c r="H137" s="4" t="str">
        <f t="shared" si="9"/>
        <v>，4295132</v>
      </c>
      <c r="I137" s="4" t="str">
        <f>VLOOKUP(A137,HOP!A:U,21,0)</f>
        <v>直连</v>
      </c>
    </row>
    <row r="138" s="4" customFormat="1" hidden="1" spans="1:9">
      <c r="A138" s="5">
        <v>999228567957588</v>
      </c>
      <c r="B138" s="6">
        <v>45261</v>
      </c>
      <c r="C138" s="6">
        <v>45262</v>
      </c>
      <c r="D138" s="4">
        <v>377</v>
      </c>
      <c r="E138" s="4" t="str">
        <f>VLOOKUP(A138,HOP!A:L,12,0)</f>
        <v>377.00</v>
      </c>
      <c r="F138" s="4" t="str">
        <f>VLOOKUP(A138,HOP!A:C,3,0)</f>
        <v>4296705</v>
      </c>
      <c r="G138" s="4">
        <f t="shared" si="8"/>
        <v>0</v>
      </c>
      <c r="H138" s="4" t="str">
        <f t="shared" si="9"/>
        <v>，4296705</v>
      </c>
      <c r="I138" s="4" t="str">
        <f>VLOOKUP(A138,HOP!A:U,21,0)</f>
        <v>直连</v>
      </c>
    </row>
    <row r="139" s="4" customFormat="1" hidden="1" spans="1:9">
      <c r="A139" s="5">
        <v>999228568164924</v>
      </c>
      <c r="B139" s="6">
        <v>45261</v>
      </c>
      <c r="C139" s="6">
        <v>45262</v>
      </c>
      <c r="D139" s="4">
        <v>674.07</v>
      </c>
      <c r="E139" s="4" t="str">
        <f>VLOOKUP(A139,HOP!A:L,12,0)</f>
        <v>674.07</v>
      </c>
      <c r="F139" s="4" t="str">
        <f>VLOOKUP(A139,HOP!A:C,3,0)</f>
        <v>4296909</v>
      </c>
      <c r="G139" s="4">
        <f t="shared" si="8"/>
        <v>0</v>
      </c>
      <c r="H139" s="4" t="str">
        <f t="shared" si="9"/>
        <v>，4296909</v>
      </c>
      <c r="I139" s="4" t="str">
        <f>VLOOKUP(A139,HOP!A:U,21,0)</f>
        <v>直连</v>
      </c>
    </row>
    <row r="140" s="4" customFormat="1" hidden="1" spans="1:9">
      <c r="A140" s="5">
        <v>999228568304381</v>
      </c>
      <c r="B140" s="6">
        <v>45261</v>
      </c>
      <c r="C140" s="6">
        <v>45262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8"/>
        <v>#N/A</v>
      </c>
      <c r="H140" s="4" t="e">
        <f t="shared" si="9"/>
        <v>#N/A</v>
      </c>
      <c r="I140" s="4" t="e">
        <f>VLOOKUP(A140,HOP!A:U,21,0)</f>
        <v>#N/A</v>
      </c>
    </row>
    <row r="141" s="4" customFormat="1" hidden="1" spans="1:9">
      <c r="A141" s="5">
        <v>999228569238785</v>
      </c>
      <c r="B141" s="6">
        <v>45261</v>
      </c>
      <c r="C141" s="6">
        <v>45262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VLOOKUP(A141,HOP!A:U,21,0)</f>
        <v>#N/A</v>
      </c>
    </row>
    <row r="142" s="4" customFormat="1" hidden="1" spans="1:9">
      <c r="A142" s="5">
        <v>999228570087088</v>
      </c>
      <c r="B142" s="6">
        <v>45257</v>
      </c>
      <c r="C142" s="6">
        <v>45262</v>
      </c>
      <c r="D142" s="4">
        <v>2985.85</v>
      </c>
      <c r="E142" s="4" t="str">
        <f>VLOOKUP(A142,HOP!A:L,12,0)</f>
        <v>2985.85</v>
      </c>
      <c r="F142" s="4" t="str">
        <f>VLOOKUP(A142,HOP!A:C,3,0)</f>
        <v>4297689</v>
      </c>
      <c r="G142" s="4">
        <f t="shared" si="8"/>
        <v>0</v>
      </c>
      <c r="H142" s="4" t="str">
        <f t="shared" si="9"/>
        <v>，4297689</v>
      </c>
      <c r="I142" s="4" t="str">
        <f>VLOOKUP(A142,HOP!A:U,21,0)</f>
        <v>直连</v>
      </c>
    </row>
    <row r="143" s="4" customFormat="1" hidden="1" spans="1:9">
      <c r="A143" s="5">
        <v>999228570341929</v>
      </c>
      <c r="B143" s="6">
        <v>45261</v>
      </c>
      <c r="C143" s="6">
        <v>45262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999228571961113</v>
      </c>
      <c r="B144" s="6">
        <v>45261</v>
      </c>
      <c r="C144" s="6">
        <v>45262</v>
      </c>
      <c r="D144" s="4">
        <v>578.24</v>
      </c>
      <c r="E144" s="4" t="str">
        <f>VLOOKUP(A144,HOP!A:L,12,0)</f>
        <v>578.24</v>
      </c>
      <c r="F144" s="4" t="str">
        <f>VLOOKUP(A144,HOP!A:C,3,0)</f>
        <v>4298684</v>
      </c>
      <c r="G144" s="4">
        <f t="shared" si="8"/>
        <v>0</v>
      </c>
      <c r="H144" s="4" t="str">
        <f t="shared" si="9"/>
        <v>，4298684</v>
      </c>
      <c r="I144" s="4" t="str">
        <f>VLOOKUP(A144,HOP!A:U,21,0)</f>
        <v>直连</v>
      </c>
    </row>
    <row r="145" s="4" customFormat="1" hidden="1" spans="1:9">
      <c r="A145" s="5">
        <v>999228574020503</v>
      </c>
      <c r="B145" s="6">
        <v>45259</v>
      </c>
      <c r="C145" s="6">
        <v>45262</v>
      </c>
      <c r="D145" s="4">
        <v>2092.64</v>
      </c>
      <c r="E145" s="4" t="str">
        <f>VLOOKUP(A145,HOP!A:L,12,0)</f>
        <v>2092.64</v>
      </c>
      <c r="F145" s="4" t="str">
        <f>VLOOKUP(A145,HOP!A:C,3,0)</f>
        <v>4300548</v>
      </c>
      <c r="G145" s="4">
        <f t="shared" si="8"/>
        <v>0</v>
      </c>
      <c r="H145" s="4" t="str">
        <f t="shared" si="9"/>
        <v>，4300548</v>
      </c>
      <c r="I145" s="4" t="str">
        <f>VLOOKUP(A145,HOP!A:U,21,0)</f>
        <v>直连</v>
      </c>
    </row>
    <row r="146" s="4" customFormat="1" hidden="1" spans="1:9">
      <c r="A146" s="5">
        <v>999228574027437</v>
      </c>
      <c r="B146" s="6">
        <v>45259</v>
      </c>
      <c r="C146" s="6">
        <v>45262</v>
      </c>
      <c r="D146" s="4">
        <v>2325.45</v>
      </c>
      <c r="E146" s="4" t="str">
        <f>VLOOKUP(A146,HOP!A:L,12,0)</f>
        <v>2325.45</v>
      </c>
      <c r="F146" s="4" t="str">
        <f>VLOOKUP(A146,HOP!A:C,3,0)</f>
        <v>4300554</v>
      </c>
      <c r="G146" s="4">
        <f t="shared" si="8"/>
        <v>0</v>
      </c>
      <c r="H146" s="4" t="str">
        <f t="shared" si="9"/>
        <v>，4300554</v>
      </c>
      <c r="I146" s="4" t="str">
        <f>VLOOKUP(A146,HOP!A:U,21,0)</f>
        <v>直连</v>
      </c>
    </row>
    <row r="147" s="4" customFormat="1" hidden="1" spans="1:9">
      <c r="A147" s="5">
        <v>999228575280866</v>
      </c>
      <c r="B147" s="6">
        <v>45261</v>
      </c>
      <c r="C147" s="6">
        <v>45262</v>
      </c>
      <c r="D147" s="4">
        <v>2067.83</v>
      </c>
      <c r="E147" s="4" t="str">
        <f>VLOOKUP(A147,HOP!A:L,12,0)</f>
        <v>2067.83</v>
      </c>
      <c r="F147" s="4" t="str">
        <f>VLOOKUP(A147,HOP!A:C,3,0)</f>
        <v>4301671</v>
      </c>
      <c r="G147" s="4">
        <f t="shared" si="8"/>
        <v>0</v>
      </c>
      <c r="H147" s="4" t="str">
        <f t="shared" si="9"/>
        <v>，4301671</v>
      </c>
      <c r="I147" s="4" t="str">
        <f>VLOOKUP(A147,HOP!A:U,21,0)</f>
        <v>直连</v>
      </c>
    </row>
    <row r="148" s="4" customFormat="1" hidden="1" spans="1:9">
      <c r="A148" s="5">
        <v>999228580007585</v>
      </c>
      <c r="B148" s="6">
        <v>45261</v>
      </c>
      <c r="C148" s="6">
        <v>45262</v>
      </c>
      <c r="D148" s="4">
        <v>614.22</v>
      </c>
      <c r="E148" s="4" t="str">
        <f>VLOOKUP(A148,HOP!A:L,12,0)</f>
        <v>614.22</v>
      </c>
      <c r="F148" s="4" t="str">
        <f>VLOOKUP(A148,HOP!A:C,3,0)</f>
        <v>4302169</v>
      </c>
      <c r="G148" s="4">
        <f t="shared" si="8"/>
        <v>0</v>
      </c>
      <c r="H148" s="4" t="str">
        <f t="shared" si="9"/>
        <v>，4302169</v>
      </c>
      <c r="I148" s="4" t="str">
        <f>VLOOKUP(A148,HOP!A:U,21,0)</f>
        <v>直连</v>
      </c>
    </row>
    <row r="149" s="4" customFormat="1" hidden="1" spans="1:9">
      <c r="A149" s="5">
        <v>999228584146743</v>
      </c>
      <c r="B149" s="6">
        <v>45261</v>
      </c>
      <c r="C149" s="6">
        <v>45262</v>
      </c>
      <c r="D149" s="4">
        <v>1087.98</v>
      </c>
      <c r="E149" s="4" t="str">
        <f>VLOOKUP(A149,HOP!A:L,12,0)</f>
        <v>1087.98</v>
      </c>
      <c r="F149" s="4" t="str">
        <f>VLOOKUP(A149,HOP!A:C,3,0)</f>
        <v>4303621</v>
      </c>
      <c r="G149" s="4">
        <f t="shared" si="8"/>
        <v>0</v>
      </c>
      <c r="H149" s="4" t="str">
        <f t="shared" si="9"/>
        <v>，4303621</v>
      </c>
      <c r="I149" s="4" t="str">
        <f>VLOOKUP(A149,HOP!A:U,21,0)</f>
        <v>直连</v>
      </c>
    </row>
    <row r="150" s="4" customFormat="1" hidden="1" spans="1:9">
      <c r="A150" s="5">
        <v>999228585368491</v>
      </c>
      <c r="B150" s="6">
        <v>45260</v>
      </c>
      <c r="C150" s="6">
        <v>45262</v>
      </c>
      <c r="D150" s="4">
        <v>2575.98</v>
      </c>
      <c r="E150" s="4" t="str">
        <f>VLOOKUP(A150,HOP!A:L,12,0)</f>
        <v>2575.98</v>
      </c>
      <c r="F150" s="4" t="str">
        <f>VLOOKUP(A150,HOP!A:C,3,0)</f>
        <v>4304087</v>
      </c>
      <c r="G150" s="4">
        <f t="shared" si="8"/>
        <v>0</v>
      </c>
      <c r="H150" s="4" t="str">
        <f t="shared" si="9"/>
        <v>，4304087</v>
      </c>
      <c r="I150" s="4" t="str">
        <f>VLOOKUP(A150,HOP!A:U,21,0)</f>
        <v>直连</v>
      </c>
    </row>
    <row r="151" s="4" customFormat="1" hidden="1" spans="1:9">
      <c r="A151" s="5">
        <v>999228585871057</v>
      </c>
      <c r="B151" s="6">
        <v>45261</v>
      </c>
      <c r="C151" s="6">
        <v>45262</v>
      </c>
      <c r="D151" s="4">
        <v>386.67</v>
      </c>
      <c r="E151" s="4" t="str">
        <f>VLOOKUP(A151,HOP!A:L,12,0)</f>
        <v>386.67</v>
      </c>
      <c r="F151" s="4" t="str">
        <f>VLOOKUP(A151,HOP!A:C,3,0)</f>
        <v>4304340</v>
      </c>
      <c r="G151" s="4">
        <f t="shared" si="8"/>
        <v>0</v>
      </c>
      <c r="H151" s="4" t="str">
        <f t="shared" si="9"/>
        <v>，4304340</v>
      </c>
      <c r="I151" s="4" t="str">
        <f>VLOOKUP(A151,HOP!A:U,21,0)</f>
        <v>直采</v>
      </c>
    </row>
    <row r="152" s="4" customFormat="1" hidden="1" spans="1:9">
      <c r="A152" s="5">
        <v>999228586048881</v>
      </c>
      <c r="B152" s="6">
        <v>45261</v>
      </c>
      <c r="C152" s="6">
        <v>45262</v>
      </c>
      <c r="D152" s="4">
        <v>818.85</v>
      </c>
      <c r="E152" s="4" t="str">
        <f>VLOOKUP(A152,HOP!A:L,12,0)</f>
        <v>818.85</v>
      </c>
      <c r="F152" s="4" t="str">
        <f>VLOOKUP(A152,HOP!A:C,3,0)</f>
        <v>4304503</v>
      </c>
      <c r="G152" s="4">
        <f t="shared" si="8"/>
        <v>0</v>
      </c>
      <c r="H152" s="4" t="str">
        <f t="shared" si="9"/>
        <v>，4304503</v>
      </c>
      <c r="I152" s="4" t="str">
        <f>VLOOKUP(A152,HOP!A:U,21,0)</f>
        <v>直连</v>
      </c>
    </row>
    <row r="153" s="4" customFormat="1" hidden="1" spans="1:9">
      <c r="A153" s="5">
        <v>999228399789661</v>
      </c>
      <c r="B153" s="6">
        <v>45261</v>
      </c>
      <c r="C153" s="6">
        <v>45262</v>
      </c>
      <c r="D153" s="4">
        <v>284.7</v>
      </c>
      <c r="E153" s="4" t="str">
        <f>VLOOKUP(A153,HOP!A:L,12,0)</f>
        <v>284.70</v>
      </c>
      <c r="F153" s="4" t="str">
        <f>VLOOKUP(A153,HOP!A:C,3,0)</f>
        <v>4229230</v>
      </c>
      <c r="G153" s="4">
        <f t="shared" si="8"/>
        <v>0</v>
      </c>
      <c r="H153" s="4" t="str">
        <f t="shared" si="9"/>
        <v>，4229230</v>
      </c>
      <c r="I153" s="4" t="str">
        <f>VLOOKUP(A153,HOP!A:U,21,0)</f>
        <v>直连</v>
      </c>
    </row>
    <row r="154" s="4" customFormat="1" hidden="1" spans="1:9">
      <c r="A154" s="5">
        <v>999228587969756</v>
      </c>
      <c r="B154" s="6">
        <v>45258</v>
      </c>
      <c r="C154" s="6">
        <v>45262</v>
      </c>
      <c r="D154" s="4">
        <v>2826.94</v>
      </c>
      <c r="E154" s="4" t="str">
        <f>VLOOKUP(A154,HOP!A:L,12,0)</f>
        <v>2826.94</v>
      </c>
      <c r="F154" s="4" t="str">
        <f>VLOOKUP(A154,HOP!A:C,3,0)</f>
        <v>4305814</v>
      </c>
      <c r="G154" s="4">
        <f t="shared" si="8"/>
        <v>0</v>
      </c>
      <c r="H154" s="4" t="str">
        <f t="shared" si="9"/>
        <v>，4305814</v>
      </c>
      <c r="I154" s="4" t="str">
        <f>VLOOKUP(A154,HOP!A:U,21,0)</f>
        <v>直连</v>
      </c>
    </row>
    <row r="155" s="4" customFormat="1" hidden="1" spans="1:9">
      <c r="A155" s="5">
        <v>999228588157340</v>
      </c>
      <c r="B155" s="6">
        <v>45258</v>
      </c>
      <c r="C155" s="6">
        <v>45262</v>
      </c>
      <c r="D155" s="4">
        <v>2826.94</v>
      </c>
      <c r="E155" s="4" t="str">
        <f>VLOOKUP(A155,HOP!A:L,12,0)</f>
        <v>2826.94</v>
      </c>
      <c r="F155" s="4" t="str">
        <f>VLOOKUP(A155,HOP!A:C,3,0)</f>
        <v>4305886</v>
      </c>
      <c r="G155" s="4">
        <f t="shared" si="8"/>
        <v>0</v>
      </c>
      <c r="H155" s="4" t="str">
        <f t="shared" si="9"/>
        <v>，4305886</v>
      </c>
      <c r="I155" s="4" t="str">
        <f>VLOOKUP(A155,HOP!A:U,21,0)</f>
        <v>直连</v>
      </c>
    </row>
    <row r="156" s="4" customFormat="1" hidden="1" spans="1:9">
      <c r="A156" s="5">
        <v>999228588389017</v>
      </c>
      <c r="B156" s="6">
        <v>45258</v>
      </c>
      <c r="C156" s="6">
        <v>45262</v>
      </c>
      <c r="D156" s="4">
        <v>883.56</v>
      </c>
      <c r="E156" s="4" t="str">
        <f>VLOOKUP(A156,HOP!A:L,12,0)</f>
        <v>883.56</v>
      </c>
      <c r="F156" s="4" t="str">
        <f>VLOOKUP(A156,HOP!A:C,3,0)</f>
        <v>4306015</v>
      </c>
      <c r="G156" s="4">
        <f t="shared" si="8"/>
        <v>0</v>
      </c>
      <c r="H156" s="4" t="str">
        <f t="shared" si="9"/>
        <v>，4306015</v>
      </c>
      <c r="I156" s="4" t="str">
        <f>VLOOKUP(A156,HOP!A:U,21,0)</f>
        <v>直连</v>
      </c>
    </row>
    <row r="157" s="4" customFormat="1" hidden="1" spans="1:9">
      <c r="A157" s="5">
        <v>999228588956282</v>
      </c>
      <c r="B157" s="6">
        <v>45260</v>
      </c>
      <c r="C157" s="6">
        <v>45262</v>
      </c>
      <c r="D157" s="4">
        <v>527.28</v>
      </c>
      <c r="E157" s="4">
        <v>527.28</v>
      </c>
      <c r="F157" s="4" t="str">
        <f>VLOOKUP(A157,HOP!A:C,3,0)</f>
        <v>4306637</v>
      </c>
      <c r="G157" s="4">
        <f t="shared" si="8"/>
        <v>0</v>
      </c>
      <c r="H157" s="4" t="str">
        <f t="shared" si="9"/>
        <v>，4306637</v>
      </c>
      <c r="I157" s="4" t="str">
        <f>VLOOKUP(A157,HOP!A:U,21,0)</f>
        <v>直连</v>
      </c>
    </row>
    <row r="158" s="4" customFormat="1" hidden="1" spans="1:9">
      <c r="A158" s="5">
        <v>999228590798120</v>
      </c>
      <c r="B158" s="6">
        <v>45260</v>
      </c>
      <c r="C158" s="6">
        <v>45262</v>
      </c>
      <c r="D158" s="4">
        <v>1805.34</v>
      </c>
      <c r="E158" s="4" t="str">
        <f>VLOOKUP(A158,HOP!A:L,12,0)</f>
        <v>1805.34</v>
      </c>
      <c r="F158" s="4" t="str">
        <f>VLOOKUP(A158,HOP!A:C,3,0)</f>
        <v>4308267</v>
      </c>
      <c r="G158" s="4">
        <f t="shared" si="8"/>
        <v>0</v>
      </c>
      <c r="H158" s="4" t="str">
        <f t="shared" si="9"/>
        <v>，4308267</v>
      </c>
      <c r="I158" s="4" t="str">
        <f>VLOOKUP(A158,HOP!A:U,21,0)</f>
        <v>直采</v>
      </c>
    </row>
    <row r="159" s="4" customFormat="1" hidden="1" spans="1:9">
      <c r="A159" s="5">
        <v>999228597946272</v>
      </c>
      <c r="B159" s="6">
        <v>45260</v>
      </c>
      <c r="C159" s="6">
        <v>45262</v>
      </c>
      <c r="D159" s="4">
        <v>1176.22</v>
      </c>
      <c r="E159" s="4" t="str">
        <f>VLOOKUP(A159,HOP!A:L,12,0)</f>
        <v>1176.22</v>
      </c>
      <c r="F159" s="4" t="str">
        <f>VLOOKUP(A159,HOP!A:C,3,0)</f>
        <v>4309464</v>
      </c>
      <c r="G159" s="4">
        <f t="shared" si="8"/>
        <v>0</v>
      </c>
      <c r="H159" s="4" t="str">
        <f t="shared" si="9"/>
        <v>，4309464</v>
      </c>
      <c r="I159" s="4" t="str">
        <f>VLOOKUP(A159,HOP!A:U,21,0)</f>
        <v>直连</v>
      </c>
    </row>
    <row r="160" s="4" customFormat="1" hidden="1" spans="1:9">
      <c r="A160" s="5">
        <v>999228230753575</v>
      </c>
      <c r="B160" s="6">
        <v>45259</v>
      </c>
      <c r="C160" s="6">
        <v>45262</v>
      </c>
      <c r="D160" s="4">
        <v>4495.86</v>
      </c>
      <c r="E160" s="4" t="str">
        <f>VLOOKUP(A160,HOP!A:L,12,0)</f>
        <v>4495.86</v>
      </c>
      <c r="F160" s="4" t="str">
        <f>VLOOKUP(A160,HOP!A:C,3,0)</f>
        <v>4156706</v>
      </c>
      <c r="G160" s="4">
        <f t="shared" si="8"/>
        <v>0</v>
      </c>
      <c r="H160" s="4" t="str">
        <f t="shared" si="9"/>
        <v>，4156706</v>
      </c>
      <c r="I160" s="4" t="str">
        <f>VLOOKUP(A160,HOP!A:U,21,0)</f>
        <v>直连</v>
      </c>
    </row>
    <row r="161" s="4" customFormat="1" hidden="1" spans="1:9">
      <c r="A161" s="5">
        <v>999228602149373</v>
      </c>
      <c r="B161" s="6">
        <v>45261</v>
      </c>
      <c r="C161" s="6">
        <v>45262</v>
      </c>
      <c r="D161" s="4">
        <v>95.06</v>
      </c>
      <c r="E161" s="4" t="str">
        <f>VLOOKUP(A161,HOP!A:L,12,0)</f>
        <v>95.06</v>
      </c>
      <c r="F161" s="4" t="str">
        <f>VLOOKUP(A161,HOP!A:C,3,0)</f>
        <v>4311462</v>
      </c>
      <c r="G161" s="4">
        <f t="shared" si="8"/>
        <v>0</v>
      </c>
      <c r="H161" s="4" t="str">
        <f t="shared" si="9"/>
        <v>，4311462</v>
      </c>
      <c r="I161" s="4" t="str">
        <f>VLOOKUP(A161,HOP!A:U,21,0)</f>
        <v>直连</v>
      </c>
    </row>
    <row r="162" s="4" customFormat="1" hidden="1" spans="1:9">
      <c r="A162" s="5">
        <v>999228602557664</v>
      </c>
      <c r="B162" s="6">
        <v>45260</v>
      </c>
      <c r="C162" s="6">
        <v>45262</v>
      </c>
      <c r="D162" s="4">
        <v>1404.92</v>
      </c>
      <c r="E162" s="4" t="str">
        <f>VLOOKUP(A162,HOP!A:L,12,0)</f>
        <v>1404.92</v>
      </c>
      <c r="F162" s="4" t="str">
        <f>VLOOKUP(A162,HOP!A:C,3,0)</f>
        <v>4311576</v>
      </c>
      <c r="G162" s="4">
        <f t="shared" si="8"/>
        <v>0</v>
      </c>
      <c r="H162" s="4" t="str">
        <f t="shared" si="9"/>
        <v>，4311576</v>
      </c>
      <c r="I162" s="4" t="str">
        <f>VLOOKUP(A162,HOP!A:U,21,0)</f>
        <v>直连</v>
      </c>
    </row>
    <row r="163" s="4" customFormat="1" hidden="1" spans="1:9">
      <c r="A163" s="5">
        <v>999228603417724</v>
      </c>
      <c r="B163" s="6">
        <v>45259</v>
      </c>
      <c r="C163" s="6">
        <v>45262</v>
      </c>
      <c r="D163" s="4">
        <v>1438.19</v>
      </c>
      <c r="E163" s="4" t="str">
        <f>VLOOKUP(A163,HOP!A:L,12,0)</f>
        <v>1438.19</v>
      </c>
      <c r="F163" s="4" t="str">
        <f>VLOOKUP(A163,HOP!A:C,3,0)</f>
        <v>4312358</v>
      </c>
      <c r="G163" s="4">
        <f>D163-E163</f>
        <v>0</v>
      </c>
      <c r="H163" s="4" t="str">
        <f>$H$1&amp;F163</f>
        <v>，4312358</v>
      </c>
      <c r="I163" s="4" t="str">
        <f>VLOOKUP(A163,HOP!A:U,21,0)</f>
        <v>直连</v>
      </c>
    </row>
    <row r="164" s="4" customFormat="1" hidden="1" spans="1:9">
      <c r="A164" s="5">
        <v>999228604320125</v>
      </c>
      <c r="B164" s="6">
        <v>45258</v>
      </c>
      <c r="C164" s="6">
        <v>45262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>D164-E164</f>
        <v>#N/A</v>
      </c>
      <c r="H164" s="4" t="e">
        <f>$H$1&amp;F164</f>
        <v>#N/A</v>
      </c>
      <c r="I164" s="4" t="e">
        <f>VLOOKUP(A164,HOP!A:U,21,0)</f>
        <v>#N/A</v>
      </c>
    </row>
    <row r="165" s="4" customFormat="1" hidden="1" spans="1:9">
      <c r="A165" s="5">
        <v>999228606193757</v>
      </c>
      <c r="B165" s="6">
        <v>45259</v>
      </c>
      <c r="C165" s="6">
        <v>45262</v>
      </c>
      <c r="D165" s="4">
        <v>1941.6</v>
      </c>
      <c r="E165" s="4" t="str">
        <f>VLOOKUP(A165,HOP!A:L,12,0)</f>
        <v>1941.60</v>
      </c>
      <c r="F165" s="4" t="str">
        <f>VLOOKUP(A165,HOP!A:C,3,0)</f>
        <v>4314213</v>
      </c>
      <c r="G165" s="4">
        <f>D165-E165</f>
        <v>0</v>
      </c>
      <c r="H165" s="4" t="str">
        <f>$H$1&amp;F165</f>
        <v>，4314213</v>
      </c>
      <c r="I165" s="4" t="str">
        <f>VLOOKUP(A165,HOP!A:U,21,0)</f>
        <v>直连</v>
      </c>
    </row>
    <row r="166" s="4" customFormat="1" hidden="1" spans="1:9">
      <c r="A166" s="5">
        <v>999228606436913</v>
      </c>
      <c r="B166" s="6">
        <v>45257</v>
      </c>
      <c r="C166" s="6">
        <v>45262</v>
      </c>
      <c r="D166" s="4">
        <v>2337.01</v>
      </c>
      <c r="E166" s="4" t="str">
        <f>VLOOKUP(A166,HOP!A:L,12,0)</f>
        <v>2337.01</v>
      </c>
      <c r="F166" s="4" t="str">
        <f>VLOOKUP(A166,HOP!A:C,3,0)</f>
        <v>4314285</v>
      </c>
      <c r="G166" s="4">
        <f>D166-E166</f>
        <v>0</v>
      </c>
      <c r="H166" s="4" t="str">
        <f>$H$1&amp;F166</f>
        <v>，4314285</v>
      </c>
      <c r="I166" s="4" t="str">
        <f>VLOOKUP(A166,HOP!A:U,21,0)</f>
        <v>直采</v>
      </c>
    </row>
    <row r="167" s="4" customFormat="1" hidden="1" spans="1:9">
      <c r="A167" s="5">
        <v>999228617690667</v>
      </c>
      <c r="B167" s="6">
        <v>45259</v>
      </c>
      <c r="C167" s="6">
        <v>45262</v>
      </c>
      <c r="D167" s="4">
        <v>2683.21</v>
      </c>
      <c r="E167" s="4" t="str">
        <f>VLOOKUP(A167,HOP!A:L,12,0)</f>
        <v>2683.21</v>
      </c>
      <c r="F167" s="4" t="str">
        <f>VLOOKUP(A167,HOP!A:C,3,0)</f>
        <v>4316085</v>
      </c>
      <c r="G167" s="4">
        <f>D167-E167</f>
        <v>0</v>
      </c>
      <c r="H167" s="4" t="str">
        <f>$H$1&amp;F167</f>
        <v>，4316085</v>
      </c>
      <c r="I167" s="4" t="str">
        <f>VLOOKUP(A167,HOP!A:U,21,0)</f>
        <v>直连</v>
      </c>
    </row>
    <row r="168" s="4" customFormat="1" hidden="1" spans="1:9">
      <c r="A168" s="5">
        <v>999228445282173</v>
      </c>
      <c r="B168" s="6">
        <v>45260</v>
      </c>
      <c r="C168" s="6">
        <v>45262</v>
      </c>
      <c r="D168" s="4">
        <v>3311.86</v>
      </c>
      <c r="E168" s="4" t="str">
        <f>VLOOKUP(A168,HOP!A:L,12,0)</f>
        <v>3311.86</v>
      </c>
      <c r="F168" s="4" t="str">
        <f>VLOOKUP(A168,HOP!A:C,3,0)</f>
        <v>4248114</v>
      </c>
      <c r="G168" s="4">
        <f>D168-E168</f>
        <v>0</v>
      </c>
      <c r="H168" s="4" t="str">
        <f>$H$1&amp;F168</f>
        <v>，4248114</v>
      </c>
      <c r="I168" s="4" t="str">
        <f>VLOOKUP(A168,HOP!A:U,21,0)</f>
        <v>直连</v>
      </c>
    </row>
    <row r="169" s="4" customFormat="1" spans="1:9">
      <c r="A169" s="5">
        <v>999228551018893</v>
      </c>
      <c r="B169" s="6">
        <v>45260</v>
      </c>
      <c r="C169" s="6">
        <v>45262</v>
      </c>
      <c r="D169" s="4">
        <v>2806.98</v>
      </c>
      <c r="E169" s="4" t="str">
        <f>VLOOKUP(A169,HOP!A:L,12,0)</f>
        <v>2807.03</v>
      </c>
      <c r="F169" s="4" t="str">
        <f>VLOOKUP(A169,HOP!A:C,3,0)</f>
        <v>4278751</v>
      </c>
      <c r="G169" s="4">
        <f>D169-E169</f>
        <v>-0.0500000000001819</v>
      </c>
      <c r="H169" s="4" t="str">
        <f>$H$1&amp;F169</f>
        <v>，4278751</v>
      </c>
      <c r="I169" s="4" t="str">
        <f>VLOOKUP(A169,HOP!A:U,21,0)</f>
        <v>直连</v>
      </c>
    </row>
    <row r="170" s="4" customFormat="1" spans="1:9">
      <c r="A170" s="5">
        <v>999228488743535</v>
      </c>
      <c r="B170" s="6">
        <v>45261</v>
      </c>
      <c r="C170" s="6">
        <v>45262</v>
      </c>
      <c r="D170" s="4">
        <v>1449.39</v>
      </c>
      <c r="E170" s="4" t="str">
        <f>VLOOKUP(A170,HOP!A:L,12,0)</f>
        <v>1449.41</v>
      </c>
      <c r="F170" s="4" t="str">
        <f>VLOOKUP(A170,HOP!A:C,3,0)</f>
        <v>4260440</v>
      </c>
      <c r="G170" s="4">
        <f>D170-E170</f>
        <v>-0.0199999999999818</v>
      </c>
      <c r="H170" s="4" t="str">
        <f>$H$1&amp;F170</f>
        <v>，4260440</v>
      </c>
      <c r="I170" s="4" t="str">
        <f>VLOOKUP(A170,HOP!A:U,21,0)</f>
        <v>直连</v>
      </c>
    </row>
    <row r="172" spans="4:4">
      <c r="D172" s="4">
        <f>SUM(D2:D171)</f>
        <v>261431.99</v>
      </c>
    </row>
    <row r="174" spans="4:4">
      <c r="D174" s="4" t="s">
        <v>938</v>
      </c>
    </row>
    <row r="177" spans="1:3">
      <c r="A177" s="4" t="s">
        <v>939</v>
      </c>
      <c r="C177" s="4">
        <v>2392.76</v>
      </c>
    </row>
    <row r="178" spans="1:3">
      <c r="A178" s="4" t="s">
        <v>940</v>
      </c>
      <c r="C178" s="4">
        <v>35027.36</v>
      </c>
    </row>
    <row r="179" spans="1:3">
      <c r="A179" s="4" t="s">
        <v>941</v>
      </c>
      <c r="C179" s="4">
        <v>224011.87</v>
      </c>
    </row>
    <row r="180" spans="1:3">
      <c r="A180" s="4" t="s">
        <v>942</v>
      </c>
      <c r="C180" s="4">
        <f>SUBTOTAL(9,C177:C179)</f>
        <v>261431.99</v>
      </c>
    </row>
  </sheetData>
  <autoFilter ref="A1:XFD179">
    <filterColumn colId="3">
      <filters blank="1">
        <filter val="2337.01"/>
        <filter val="1642.04"/>
        <filter val="2661.05"/>
        <filter val="4951.08"/>
        <filter val="471.1"/>
        <filter val="368.3"/>
        <filter val="2190.3"/>
        <filter val="1438.4"/>
        <filter val="2421.4"/>
        <filter val="1987.5"/>
        <filter val="2083.5"/>
        <filter val="2671.5"/>
        <filter val="3384.5"/>
        <filter val="1087.6"/>
        <filter val="1317.6"/>
        <filter val="1690.6"/>
        <filter val="1941.6"/>
        <filter val="284.7"/>
        <filter val="1042.7"/>
        <filter val="5274.7"/>
        <filter val="786.8"/>
        <filter val="1647.8"/>
        <filter val="865.9"/>
        <filter val="1460.9"/>
        <filter val="1865.9"/>
        <filter val="465.02"/>
        <filter val="610.03"/>
        <filter val="879.03"/>
        <filter val="381.04"/>
        <filter val="550.04"/>
        <filter val="502.05"/>
        <filter val="95.06"/>
        <filter val="241.06"/>
        <filter val="470.07"/>
        <filter val="674.07"/>
        <filter val="599.12"/>
        <filter val="8613.44"/>
        <filter val="233.15"/>
        <filter val="699.15"/>
        <filter val="2325.45"/>
        <filter val="8943.45"/>
        <filter val="827.17"/>
        <filter val="772.19"/>
        <filter val="3207.49"/>
        <filter val="122.21"/>
        <filter val="1327.31"/>
        <filter val="614.22"/>
        <filter val="578.24"/>
        <filter val="1805.34"/>
        <filter val="663.25"/>
        <filter val="1499.35"/>
        <filter val="2949.35"/>
        <filter val="855.27"/>
        <filter val="1449.37"/>
        <filter val="527.28"/>
        <filter val="235.29"/>
        <filter val="261431.99"/>
        <filter val="1449.39"/>
        <filter val="2683.21"/>
        <filter val="475.32"/>
        <filter val="1176.22"/>
        <filter val="3773.24"/>
        <filter val="4431.24"/>
        <filter val="628.36"/>
        <filter val="2517.27"/>
        <filter val="829.38"/>
        <filter val="350.39"/>
        <filter val="747.41"/>
        <filter val="1035.11"/>
        <filter val="1111.11"/>
        <filter val="383.43"/>
        <filter val="1289.16"/>
        <filter val="1504.16"/>
        <filter val="16493.07"/>
        <filter val="1438.19"/>
        <filter val="2327.19"/>
        <filter val="1651"/>
        <filter val="461.51"/>
        <filter val="2764.81"/>
        <filter val="223.53"/>
        <filter val="2067.83"/>
        <filter val="1702.84"/>
        <filter val="2985.85"/>
        <filter val="883.56"/>
        <filter val="2235.86"/>
        <filter val="3311.86"/>
        <filter val="4495.86"/>
        <filter val="885.57"/>
        <filter val="1383.87"/>
        <filter val="427.58"/>
        <filter val="1968.89"/>
        <filter val="1220.71"/>
        <filter val="1473.72"/>
        <filter val="1887.72"/>
        <filter val="162.64"/>
        <filter val="5465"/>
        <filter val="2392.76"/>
        <filter val="2882.76"/>
        <filter val="3033.76"/>
        <filter val="386.67"/>
        <filter val="735.67"/>
        <filter val="559.68"/>
        <filter val="761.68"/>
        <filter val="1229.78"/>
        <filter val="1549.78"/>
        <filter val="1437.62"/>
        <filter val="1985.62"/>
        <filter val="512.73"/>
        <filter val="1174.63"/>
        <filter val="1591.64"/>
        <filter val="2092.64"/>
        <filter val="5566.64"/>
        <filter val="779.76"/>
        <filter val="377"/>
        <filter val="1487.67"/>
        <filter val="362.82"/>
        <filter val="710.84"/>
        <filter val="818.85"/>
        <filter val="556.87"/>
        <filter val="1645.57"/>
        <filter val="11490"/>
        <filter val="371.91"/>
        <filter val="224.95"/>
        <filter val="966.96"/>
        <filter val="976.96"/>
        <filter val="871.98"/>
        <filter val="211.99"/>
        <filter val="887.99"/>
        <filter val="10708.73"/>
        <filter val="261431.99 HKD"/>
        <filter val="1404.92"/>
        <filter val="1867.92"/>
        <filter val="5927.92"/>
        <filter val="2826.94"/>
        <filter val="1087.98"/>
        <filter val="1220.98"/>
        <filter val="2575.98"/>
        <filter val="2806.98"/>
      </filters>
    </filterColumn>
    <filterColumn colId="6">
      <filters blank="1">
        <filter val="-0.02"/>
        <filter val="-0.32"/>
        <filter val="-0.05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943</v>
      </c>
      <c r="B1" s="2" t="s">
        <v>944</v>
      </c>
      <c r="C1" s="2" t="s">
        <v>945</v>
      </c>
      <c r="D1" s="2" t="s">
        <v>946</v>
      </c>
      <c r="E1" s="2" t="s">
        <v>13</v>
      </c>
      <c r="F1" s="2" t="s">
        <v>5</v>
      </c>
      <c r="G1" s="2" t="s">
        <v>6</v>
      </c>
      <c r="H1" s="2" t="s">
        <v>947</v>
      </c>
      <c r="I1" s="2" t="s">
        <v>948</v>
      </c>
      <c r="J1" s="2" t="s">
        <v>949</v>
      </c>
      <c r="K1" s="2" t="s">
        <v>950</v>
      </c>
      <c r="L1" s="2" t="s">
        <v>951</v>
      </c>
      <c r="M1" s="2" t="s">
        <v>952</v>
      </c>
      <c r="N1" s="2" t="s">
        <v>953</v>
      </c>
      <c r="O1" s="2" t="s">
        <v>954</v>
      </c>
      <c r="P1" s="2" t="s">
        <v>955</v>
      </c>
      <c r="Q1" s="2" t="s">
        <v>956</v>
      </c>
      <c r="R1" s="2" t="s">
        <v>957</v>
      </c>
      <c r="S1" s="2" t="s">
        <v>958</v>
      </c>
      <c r="T1" s="2" t="s">
        <v>959</v>
      </c>
      <c r="U1" s="2" t="s">
        <v>960</v>
      </c>
      <c r="V1" s="2" t="s">
        <v>961</v>
      </c>
    </row>
    <row r="2" s="1" customFormat="1" spans="1:22">
      <c r="A2" s="3">
        <v>999228617690667</v>
      </c>
      <c r="B2" s="1" t="s">
        <v>962</v>
      </c>
      <c r="C2" s="1" t="s">
        <v>963</v>
      </c>
      <c r="D2" s="1" t="s">
        <v>964</v>
      </c>
      <c r="E2" s="1" t="s">
        <v>965</v>
      </c>
      <c r="F2" s="1" t="s">
        <v>966</v>
      </c>
      <c r="G2" s="1" t="s">
        <v>967</v>
      </c>
      <c r="H2" s="1" t="s">
        <v>968</v>
      </c>
      <c r="I2" s="1" t="s">
        <v>969</v>
      </c>
      <c r="J2" s="1" t="s">
        <v>30</v>
      </c>
      <c r="K2" s="1" t="s">
        <v>970</v>
      </c>
      <c r="L2" s="1" t="s">
        <v>970</v>
      </c>
      <c r="M2" s="1" t="s">
        <v>971</v>
      </c>
      <c r="N2" s="1" t="s">
        <v>971</v>
      </c>
      <c r="O2" s="1" t="s">
        <v>972</v>
      </c>
      <c r="P2" s="1" t="s">
        <v>973</v>
      </c>
      <c r="Q2" s="1" t="s">
        <v>974</v>
      </c>
      <c r="R2" s="1" t="s">
        <v>975</v>
      </c>
      <c r="S2" s="1" t="s">
        <v>976</v>
      </c>
      <c r="T2" s="1" t="s">
        <v>977</v>
      </c>
      <c r="U2" s="1" t="s">
        <v>978</v>
      </c>
      <c r="V2" s="1" t="s">
        <v>979</v>
      </c>
    </row>
    <row r="3" s="1" customFormat="1" spans="1:22">
      <c r="A3" s="3">
        <v>999228606436913</v>
      </c>
      <c r="B3" s="1" t="s">
        <v>962</v>
      </c>
      <c r="C3" s="1" t="s">
        <v>980</v>
      </c>
      <c r="D3" s="1" t="s">
        <v>981</v>
      </c>
      <c r="E3" s="1" t="s">
        <v>982</v>
      </c>
      <c r="F3" s="1" t="s">
        <v>983</v>
      </c>
      <c r="G3" s="1" t="s">
        <v>967</v>
      </c>
      <c r="H3" s="1" t="s">
        <v>968</v>
      </c>
      <c r="I3" s="1" t="s">
        <v>984</v>
      </c>
      <c r="J3" s="1" t="s">
        <v>30</v>
      </c>
      <c r="K3" s="1" t="s">
        <v>985</v>
      </c>
      <c r="L3" s="1" t="s">
        <v>985</v>
      </c>
      <c r="M3" s="1" t="s">
        <v>971</v>
      </c>
      <c r="N3" s="1" t="s">
        <v>971</v>
      </c>
      <c r="O3" s="1" t="s">
        <v>972</v>
      </c>
      <c r="P3" s="1" t="s">
        <v>973</v>
      </c>
      <c r="Q3" s="1" t="s">
        <v>974</v>
      </c>
      <c r="R3" s="1" t="s">
        <v>986</v>
      </c>
      <c r="S3" s="1" t="s">
        <v>976</v>
      </c>
      <c r="T3" s="1" t="s">
        <v>977</v>
      </c>
      <c r="U3" s="1" t="s">
        <v>987</v>
      </c>
      <c r="V3" s="1" t="s">
        <v>988</v>
      </c>
    </row>
    <row r="4" s="1" customFormat="1" spans="1:22">
      <c r="A4" s="3">
        <v>999228606193757</v>
      </c>
      <c r="B4" s="1" t="s">
        <v>962</v>
      </c>
      <c r="C4" s="1" t="s">
        <v>989</v>
      </c>
      <c r="D4" s="1" t="s">
        <v>990</v>
      </c>
      <c r="E4" s="1" t="s">
        <v>991</v>
      </c>
      <c r="F4" s="1" t="s">
        <v>966</v>
      </c>
      <c r="G4" s="1" t="s">
        <v>967</v>
      </c>
      <c r="H4" s="1" t="s">
        <v>968</v>
      </c>
      <c r="I4" s="1" t="s">
        <v>992</v>
      </c>
      <c r="J4" s="1" t="s">
        <v>30</v>
      </c>
      <c r="K4" s="1" t="s">
        <v>993</v>
      </c>
      <c r="L4" s="1" t="s">
        <v>993</v>
      </c>
      <c r="M4" s="1" t="s">
        <v>971</v>
      </c>
      <c r="N4" s="1" t="s">
        <v>971</v>
      </c>
      <c r="O4" s="1" t="s">
        <v>972</v>
      </c>
      <c r="P4" s="1" t="s">
        <v>973</v>
      </c>
      <c r="Q4" s="1" t="s">
        <v>974</v>
      </c>
      <c r="R4" s="1" t="s">
        <v>994</v>
      </c>
      <c r="S4" s="1" t="s">
        <v>976</v>
      </c>
      <c r="T4" s="1" t="s">
        <v>977</v>
      </c>
      <c r="U4" s="1" t="s">
        <v>978</v>
      </c>
      <c r="V4" s="1" t="s">
        <v>988</v>
      </c>
    </row>
    <row r="5" s="1" customFormat="1" spans="1:22">
      <c r="A5" s="3">
        <v>999228603417724</v>
      </c>
      <c r="B5" s="1" t="s">
        <v>995</v>
      </c>
      <c r="C5" s="1" t="s">
        <v>996</v>
      </c>
      <c r="D5" s="1" t="s">
        <v>997</v>
      </c>
      <c r="E5" s="1" t="s">
        <v>998</v>
      </c>
      <c r="F5" s="1" t="s">
        <v>966</v>
      </c>
      <c r="G5" s="1" t="s">
        <v>967</v>
      </c>
      <c r="H5" s="1" t="s">
        <v>968</v>
      </c>
      <c r="I5" s="1" t="s">
        <v>999</v>
      </c>
      <c r="J5" s="1" t="s">
        <v>30</v>
      </c>
      <c r="K5" s="1" t="s">
        <v>1000</v>
      </c>
      <c r="L5" s="1" t="s">
        <v>1000</v>
      </c>
      <c r="M5" s="1" t="s">
        <v>971</v>
      </c>
      <c r="N5" s="1" t="s">
        <v>971</v>
      </c>
      <c r="O5" s="1" t="s">
        <v>972</v>
      </c>
      <c r="P5" s="1" t="s">
        <v>973</v>
      </c>
      <c r="Q5" s="1" t="s">
        <v>974</v>
      </c>
      <c r="R5" s="1" t="s">
        <v>1001</v>
      </c>
      <c r="S5" s="1" t="s">
        <v>976</v>
      </c>
      <c r="T5" s="1" t="s">
        <v>977</v>
      </c>
      <c r="U5" s="1" t="s">
        <v>978</v>
      </c>
      <c r="V5" s="1" t="s">
        <v>1002</v>
      </c>
    </row>
    <row r="6" s="1" customFormat="1" spans="1:22">
      <c r="A6" s="3">
        <v>999228602557664</v>
      </c>
      <c r="B6" s="1" t="s">
        <v>995</v>
      </c>
      <c r="C6" s="1" t="s">
        <v>1003</v>
      </c>
      <c r="D6" s="1" t="s">
        <v>1004</v>
      </c>
      <c r="E6" s="1" t="s">
        <v>1005</v>
      </c>
      <c r="F6" s="1" t="s">
        <v>1006</v>
      </c>
      <c r="G6" s="1" t="s">
        <v>967</v>
      </c>
      <c r="H6" s="1" t="s">
        <v>968</v>
      </c>
      <c r="I6" s="1" t="s">
        <v>1007</v>
      </c>
      <c r="J6" s="1" t="s">
        <v>30</v>
      </c>
      <c r="K6" s="1" t="s">
        <v>1008</v>
      </c>
      <c r="L6" s="1" t="s">
        <v>1008</v>
      </c>
      <c r="M6" s="1" t="s">
        <v>971</v>
      </c>
      <c r="N6" s="1" t="s">
        <v>971</v>
      </c>
      <c r="O6" s="1" t="s">
        <v>972</v>
      </c>
      <c r="P6" s="1" t="s">
        <v>973</v>
      </c>
      <c r="Q6" s="1" t="s">
        <v>974</v>
      </c>
      <c r="R6" s="1" t="s">
        <v>1009</v>
      </c>
      <c r="S6" s="1" t="s">
        <v>976</v>
      </c>
      <c r="T6" s="1" t="s">
        <v>977</v>
      </c>
      <c r="U6" s="1" t="s">
        <v>978</v>
      </c>
      <c r="V6" s="1" t="s">
        <v>1002</v>
      </c>
    </row>
    <row r="7" s="1" customFormat="1" spans="1:22">
      <c r="A7" s="3">
        <v>999228602149373</v>
      </c>
      <c r="B7" s="1" t="s">
        <v>995</v>
      </c>
      <c r="C7" s="1" t="s">
        <v>1010</v>
      </c>
      <c r="D7" s="1" t="s">
        <v>1011</v>
      </c>
      <c r="E7" s="1" t="s">
        <v>1012</v>
      </c>
      <c r="F7" s="1" t="s">
        <v>1013</v>
      </c>
      <c r="G7" s="1" t="s">
        <v>967</v>
      </c>
      <c r="H7" s="1" t="s">
        <v>968</v>
      </c>
      <c r="I7" s="1" t="s">
        <v>1014</v>
      </c>
      <c r="J7" s="1" t="s">
        <v>30</v>
      </c>
      <c r="K7" s="1" t="s">
        <v>1015</v>
      </c>
      <c r="L7" s="1" t="s">
        <v>1015</v>
      </c>
      <c r="M7" s="1" t="s">
        <v>971</v>
      </c>
      <c r="N7" s="1" t="s">
        <v>971</v>
      </c>
      <c r="O7" s="1" t="s">
        <v>972</v>
      </c>
      <c r="P7" s="1" t="s">
        <v>973</v>
      </c>
      <c r="Q7" s="1" t="s">
        <v>974</v>
      </c>
      <c r="R7" s="1" t="s">
        <v>1016</v>
      </c>
      <c r="S7" s="1" t="s">
        <v>976</v>
      </c>
      <c r="T7" s="1" t="s">
        <v>977</v>
      </c>
      <c r="U7" s="1" t="s">
        <v>978</v>
      </c>
      <c r="V7" s="1" t="s">
        <v>979</v>
      </c>
    </row>
    <row r="8" s="1" customFormat="1" spans="1:22">
      <c r="A8" s="3">
        <v>999228597946272</v>
      </c>
      <c r="B8" s="1" t="s">
        <v>995</v>
      </c>
      <c r="C8" s="1" t="s">
        <v>1017</v>
      </c>
      <c r="D8" s="1" t="s">
        <v>1018</v>
      </c>
      <c r="E8" s="1" t="s">
        <v>1019</v>
      </c>
      <c r="F8" s="1" t="s">
        <v>1006</v>
      </c>
      <c r="G8" s="1" t="s">
        <v>967</v>
      </c>
      <c r="H8" s="1" t="s">
        <v>968</v>
      </c>
      <c r="I8" s="1" t="s">
        <v>1020</v>
      </c>
      <c r="J8" s="1" t="s">
        <v>30</v>
      </c>
      <c r="K8" s="1" t="s">
        <v>1021</v>
      </c>
      <c r="L8" s="1" t="s">
        <v>1021</v>
      </c>
      <c r="M8" s="1" t="s">
        <v>971</v>
      </c>
      <c r="N8" s="1" t="s">
        <v>971</v>
      </c>
      <c r="O8" s="1" t="s">
        <v>972</v>
      </c>
      <c r="P8" s="1" t="s">
        <v>973</v>
      </c>
      <c r="Q8" s="1" t="s">
        <v>974</v>
      </c>
      <c r="R8" s="1" t="s">
        <v>1022</v>
      </c>
      <c r="S8" s="1" t="s">
        <v>976</v>
      </c>
      <c r="T8" s="1" t="s">
        <v>977</v>
      </c>
      <c r="U8" s="1" t="s">
        <v>978</v>
      </c>
      <c r="V8" s="1" t="s">
        <v>988</v>
      </c>
    </row>
    <row r="9" s="1" customFormat="1" spans="1:22">
      <c r="A9" s="3">
        <v>999228590798120</v>
      </c>
      <c r="B9" s="1" t="s">
        <v>995</v>
      </c>
      <c r="C9" s="1" t="s">
        <v>1023</v>
      </c>
      <c r="D9" s="1" t="s">
        <v>1024</v>
      </c>
      <c r="E9" s="1" t="s">
        <v>1025</v>
      </c>
      <c r="F9" s="1" t="s">
        <v>1006</v>
      </c>
      <c r="G9" s="1" t="s">
        <v>967</v>
      </c>
      <c r="H9" s="1" t="s">
        <v>968</v>
      </c>
      <c r="I9" s="1" t="s">
        <v>1026</v>
      </c>
      <c r="J9" s="1" t="s">
        <v>30</v>
      </c>
      <c r="K9" s="1" t="s">
        <v>1027</v>
      </c>
      <c r="L9" s="1" t="s">
        <v>1027</v>
      </c>
      <c r="M9" s="1" t="s">
        <v>971</v>
      </c>
      <c r="N9" s="1" t="s">
        <v>971</v>
      </c>
      <c r="O9" s="1" t="s">
        <v>972</v>
      </c>
      <c r="P9" s="1" t="s">
        <v>973</v>
      </c>
      <c r="Q9" s="1" t="s">
        <v>974</v>
      </c>
      <c r="R9" s="1" t="s">
        <v>1028</v>
      </c>
      <c r="S9" s="1" t="s">
        <v>976</v>
      </c>
      <c r="T9" s="1" t="s">
        <v>977</v>
      </c>
      <c r="U9" s="1" t="s">
        <v>987</v>
      </c>
      <c r="V9" s="1" t="s">
        <v>988</v>
      </c>
    </row>
    <row r="10" s="1" customFormat="1" spans="1:22">
      <c r="A10" s="3">
        <v>999228588956282</v>
      </c>
      <c r="B10" s="1" t="s">
        <v>1029</v>
      </c>
      <c r="C10" s="1" t="s">
        <v>1030</v>
      </c>
      <c r="D10" s="1" t="s">
        <v>1031</v>
      </c>
      <c r="E10" s="1" t="s">
        <v>1032</v>
      </c>
      <c r="F10" s="1" t="s">
        <v>1006</v>
      </c>
      <c r="G10" s="1" t="s">
        <v>967</v>
      </c>
      <c r="H10" s="1" t="s">
        <v>968</v>
      </c>
      <c r="I10" s="1" t="s">
        <v>1033</v>
      </c>
      <c r="J10" s="1" t="s">
        <v>30</v>
      </c>
      <c r="K10" s="1" t="s">
        <v>1034</v>
      </c>
      <c r="L10" s="1" t="s">
        <v>1034</v>
      </c>
      <c r="M10" s="1" t="s">
        <v>971</v>
      </c>
      <c r="N10" s="1" t="s">
        <v>971</v>
      </c>
      <c r="O10" s="1" t="s">
        <v>972</v>
      </c>
      <c r="P10" s="1" t="s">
        <v>973</v>
      </c>
      <c r="Q10" s="1" t="s">
        <v>974</v>
      </c>
      <c r="R10" s="1" t="s">
        <v>1035</v>
      </c>
      <c r="S10" s="1" t="s">
        <v>976</v>
      </c>
      <c r="T10" s="1" t="s">
        <v>977</v>
      </c>
      <c r="U10" s="1" t="s">
        <v>978</v>
      </c>
      <c r="V10" s="1" t="s">
        <v>979</v>
      </c>
    </row>
    <row r="11" s="1" customFormat="1" spans="1:22">
      <c r="A11" s="3">
        <v>999228588389017</v>
      </c>
      <c r="B11" s="1" t="s">
        <v>1029</v>
      </c>
      <c r="C11" s="1" t="s">
        <v>1036</v>
      </c>
      <c r="D11" s="1" t="s">
        <v>1037</v>
      </c>
      <c r="E11" s="1" t="s">
        <v>1038</v>
      </c>
      <c r="F11" s="1" t="s">
        <v>1039</v>
      </c>
      <c r="G11" s="1" t="s">
        <v>967</v>
      </c>
      <c r="H11" s="1" t="s">
        <v>968</v>
      </c>
      <c r="I11" s="1" t="s">
        <v>1040</v>
      </c>
      <c r="J11" s="1" t="s">
        <v>30</v>
      </c>
      <c r="K11" s="1" t="s">
        <v>1041</v>
      </c>
      <c r="L11" s="1" t="s">
        <v>1041</v>
      </c>
      <c r="M11" s="1" t="s">
        <v>971</v>
      </c>
      <c r="N11" s="1" t="s">
        <v>971</v>
      </c>
      <c r="O11" s="1" t="s">
        <v>972</v>
      </c>
      <c r="P11" s="1" t="s">
        <v>973</v>
      </c>
      <c r="Q11" s="1" t="s">
        <v>974</v>
      </c>
      <c r="R11" s="1" t="s">
        <v>1042</v>
      </c>
      <c r="S11" s="1" t="s">
        <v>976</v>
      </c>
      <c r="T11" s="1" t="s">
        <v>977</v>
      </c>
      <c r="U11" s="1" t="s">
        <v>978</v>
      </c>
      <c r="V11" s="1" t="s">
        <v>1043</v>
      </c>
    </row>
    <row r="12" s="1" customFormat="1" spans="1:22">
      <c r="A12" s="3">
        <v>999228588157340</v>
      </c>
      <c r="B12" s="1" t="s">
        <v>1029</v>
      </c>
      <c r="C12" s="1" t="s">
        <v>1044</v>
      </c>
      <c r="D12" s="1" t="s">
        <v>1045</v>
      </c>
      <c r="E12" s="1" t="s">
        <v>1046</v>
      </c>
      <c r="F12" s="1" t="s">
        <v>1039</v>
      </c>
      <c r="G12" s="1" t="s">
        <v>967</v>
      </c>
      <c r="H12" s="1" t="s">
        <v>968</v>
      </c>
      <c r="I12" s="1" t="s">
        <v>1047</v>
      </c>
      <c r="J12" s="1" t="s">
        <v>30</v>
      </c>
      <c r="K12" s="1" t="s">
        <v>1048</v>
      </c>
      <c r="L12" s="1" t="s">
        <v>1048</v>
      </c>
      <c r="M12" s="1" t="s">
        <v>971</v>
      </c>
      <c r="N12" s="1" t="s">
        <v>971</v>
      </c>
      <c r="O12" s="1" t="s">
        <v>972</v>
      </c>
      <c r="P12" s="1" t="s">
        <v>973</v>
      </c>
      <c r="Q12" s="1" t="s">
        <v>974</v>
      </c>
      <c r="R12" s="1" t="s">
        <v>1049</v>
      </c>
      <c r="S12" s="1" t="s">
        <v>976</v>
      </c>
      <c r="T12" s="1" t="s">
        <v>977</v>
      </c>
      <c r="U12" s="1" t="s">
        <v>978</v>
      </c>
      <c r="V12" s="1" t="s">
        <v>979</v>
      </c>
    </row>
    <row r="13" s="1" customFormat="1" spans="1:22">
      <c r="A13" s="3">
        <v>999228587969756</v>
      </c>
      <c r="B13" s="1" t="s">
        <v>1029</v>
      </c>
      <c r="C13" s="1" t="s">
        <v>1050</v>
      </c>
      <c r="D13" s="1" t="s">
        <v>1045</v>
      </c>
      <c r="E13" s="1" t="s">
        <v>1051</v>
      </c>
      <c r="F13" s="1" t="s">
        <v>1039</v>
      </c>
      <c r="G13" s="1" t="s">
        <v>967</v>
      </c>
      <c r="H13" s="1" t="s">
        <v>968</v>
      </c>
      <c r="I13" s="1" t="s">
        <v>1047</v>
      </c>
      <c r="J13" s="1" t="s">
        <v>30</v>
      </c>
      <c r="K13" s="1" t="s">
        <v>1048</v>
      </c>
      <c r="L13" s="1" t="s">
        <v>1048</v>
      </c>
      <c r="M13" s="1" t="s">
        <v>971</v>
      </c>
      <c r="N13" s="1" t="s">
        <v>971</v>
      </c>
      <c r="O13" s="1" t="s">
        <v>972</v>
      </c>
      <c r="P13" s="1" t="s">
        <v>973</v>
      </c>
      <c r="Q13" s="1" t="s">
        <v>974</v>
      </c>
      <c r="R13" s="1" t="s">
        <v>1052</v>
      </c>
      <c r="S13" s="1" t="s">
        <v>976</v>
      </c>
      <c r="T13" s="1" t="s">
        <v>977</v>
      </c>
      <c r="U13" s="1" t="s">
        <v>978</v>
      </c>
      <c r="V13" s="1" t="s">
        <v>979</v>
      </c>
    </row>
    <row r="14" s="1" customFormat="1" spans="1:22">
      <c r="A14" s="3">
        <v>999228586048881</v>
      </c>
      <c r="B14" s="1" t="s">
        <v>1029</v>
      </c>
      <c r="C14" s="1" t="s">
        <v>1053</v>
      </c>
      <c r="D14" s="1" t="s">
        <v>1054</v>
      </c>
      <c r="E14" s="1" t="s">
        <v>1055</v>
      </c>
      <c r="F14" s="1" t="s">
        <v>1013</v>
      </c>
      <c r="G14" s="1" t="s">
        <v>967</v>
      </c>
      <c r="H14" s="1" t="s">
        <v>968</v>
      </c>
      <c r="I14" s="1" t="s">
        <v>1056</v>
      </c>
      <c r="J14" s="1" t="s">
        <v>30</v>
      </c>
      <c r="K14" s="1" t="s">
        <v>1057</v>
      </c>
      <c r="L14" s="1" t="s">
        <v>1057</v>
      </c>
      <c r="M14" s="1" t="s">
        <v>971</v>
      </c>
      <c r="N14" s="1" t="s">
        <v>971</v>
      </c>
      <c r="O14" s="1" t="s">
        <v>972</v>
      </c>
      <c r="P14" s="1" t="s">
        <v>973</v>
      </c>
      <c r="Q14" s="1" t="s">
        <v>974</v>
      </c>
      <c r="R14" s="1" t="s">
        <v>1058</v>
      </c>
      <c r="S14" s="1" t="s">
        <v>976</v>
      </c>
      <c r="T14" s="1" t="s">
        <v>977</v>
      </c>
      <c r="U14" s="1" t="s">
        <v>978</v>
      </c>
      <c r="V14" s="1" t="s">
        <v>1043</v>
      </c>
    </row>
    <row r="15" s="1" customFormat="1" spans="1:22">
      <c r="A15" s="3">
        <v>999228585871057</v>
      </c>
      <c r="B15" s="1" t="s">
        <v>1029</v>
      </c>
      <c r="C15" s="1" t="s">
        <v>1059</v>
      </c>
      <c r="D15" s="1" t="s">
        <v>1060</v>
      </c>
      <c r="E15" s="1" t="s">
        <v>1061</v>
      </c>
      <c r="F15" s="1" t="s">
        <v>1013</v>
      </c>
      <c r="G15" s="1" t="s">
        <v>967</v>
      </c>
      <c r="H15" s="1" t="s">
        <v>968</v>
      </c>
      <c r="I15" s="1" t="s">
        <v>1062</v>
      </c>
      <c r="J15" s="1" t="s">
        <v>30</v>
      </c>
      <c r="K15" s="1" t="s">
        <v>1063</v>
      </c>
      <c r="L15" s="1" t="s">
        <v>1063</v>
      </c>
      <c r="M15" s="1" t="s">
        <v>971</v>
      </c>
      <c r="N15" s="1" t="s">
        <v>971</v>
      </c>
      <c r="O15" s="1" t="s">
        <v>972</v>
      </c>
      <c r="P15" s="1" t="s">
        <v>973</v>
      </c>
      <c r="Q15" s="1" t="s">
        <v>974</v>
      </c>
      <c r="R15" s="1" t="s">
        <v>1064</v>
      </c>
      <c r="S15" s="1" t="s">
        <v>976</v>
      </c>
      <c r="T15" s="1" t="s">
        <v>977</v>
      </c>
      <c r="U15" s="1" t="s">
        <v>987</v>
      </c>
      <c r="V15" s="1" t="s">
        <v>988</v>
      </c>
    </row>
    <row r="16" s="1" customFormat="1" spans="1:22">
      <c r="A16" s="3">
        <v>999228585368491</v>
      </c>
      <c r="B16" s="1" t="s">
        <v>1029</v>
      </c>
      <c r="C16" s="1" t="s">
        <v>1065</v>
      </c>
      <c r="D16" s="1" t="s">
        <v>1066</v>
      </c>
      <c r="E16" s="1" t="s">
        <v>1067</v>
      </c>
      <c r="F16" s="1" t="s">
        <v>1006</v>
      </c>
      <c r="G16" s="1" t="s">
        <v>967</v>
      </c>
      <c r="H16" s="1" t="s">
        <v>968</v>
      </c>
      <c r="I16" s="1" t="s">
        <v>1068</v>
      </c>
      <c r="J16" s="1" t="s">
        <v>30</v>
      </c>
      <c r="K16" s="1" t="s">
        <v>1069</v>
      </c>
      <c r="L16" s="1" t="s">
        <v>1069</v>
      </c>
      <c r="M16" s="1" t="s">
        <v>971</v>
      </c>
      <c r="N16" s="1" t="s">
        <v>971</v>
      </c>
      <c r="O16" s="1" t="s">
        <v>972</v>
      </c>
      <c r="P16" s="1" t="s">
        <v>973</v>
      </c>
      <c r="Q16" s="1" t="s">
        <v>974</v>
      </c>
      <c r="R16" s="1" t="s">
        <v>1070</v>
      </c>
      <c r="S16" s="1" t="s">
        <v>976</v>
      </c>
      <c r="T16" s="1" t="s">
        <v>977</v>
      </c>
      <c r="U16" s="1" t="s">
        <v>978</v>
      </c>
      <c r="V16" s="1" t="s">
        <v>1071</v>
      </c>
    </row>
    <row r="17" s="1" customFormat="1" spans="1:22">
      <c r="A17" s="3">
        <v>999228584146743</v>
      </c>
      <c r="B17" s="1" t="s">
        <v>1029</v>
      </c>
      <c r="C17" s="1" t="s">
        <v>1072</v>
      </c>
      <c r="D17" s="1" t="s">
        <v>1073</v>
      </c>
      <c r="E17" s="1" t="s">
        <v>1074</v>
      </c>
      <c r="F17" s="1" t="s">
        <v>1013</v>
      </c>
      <c r="G17" s="1" t="s">
        <v>967</v>
      </c>
      <c r="H17" s="1" t="s">
        <v>968</v>
      </c>
      <c r="I17" s="1" t="s">
        <v>1075</v>
      </c>
      <c r="J17" s="1" t="s">
        <v>30</v>
      </c>
      <c r="K17" s="1" t="s">
        <v>1076</v>
      </c>
      <c r="L17" s="1" t="s">
        <v>1076</v>
      </c>
      <c r="M17" s="1" t="s">
        <v>971</v>
      </c>
      <c r="N17" s="1" t="s">
        <v>971</v>
      </c>
      <c r="O17" s="1" t="s">
        <v>972</v>
      </c>
      <c r="P17" s="1" t="s">
        <v>973</v>
      </c>
      <c r="Q17" s="1" t="s">
        <v>974</v>
      </c>
      <c r="R17" s="1" t="s">
        <v>1077</v>
      </c>
      <c r="S17" s="1" t="s">
        <v>976</v>
      </c>
      <c r="T17" s="1" t="s">
        <v>977</v>
      </c>
      <c r="U17" s="1" t="s">
        <v>978</v>
      </c>
      <c r="V17" s="1" t="s">
        <v>1078</v>
      </c>
    </row>
    <row r="18" s="1" customFormat="1" spans="1:22">
      <c r="A18" s="3">
        <v>999228580007585</v>
      </c>
      <c r="B18" s="1" t="s">
        <v>1029</v>
      </c>
      <c r="C18" s="1" t="s">
        <v>1079</v>
      </c>
      <c r="D18" s="1" t="s">
        <v>1080</v>
      </c>
      <c r="E18" s="1" t="s">
        <v>1081</v>
      </c>
      <c r="F18" s="1" t="s">
        <v>1013</v>
      </c>
      <c r="G18" s="1" t="s">
        <v>967</v>
      </c>
      <c r="H18" s="1" t="s">
        <v>968</v>
      </c>
      <c r="I18" s="1" t="s">
        <v>1082</v>
      </c>
      <c r="J18" s="1" t="s">
        <v>30</v>
      </c>
      <c r="K18" s="1" t="s">
        <v>1083</v>
      </c>
      <c r="L18" s="1" t="s">
        <v>1083</v>
      </c>
      <c r="M18" s="1" t="s">
        <v>971</v>
      </c>
      <c r="N18" s="1" t="s">
        <v>971</v>
      </c>
      <c r="O18" s="1" t="s">
        <v>972</v>
      </c>
      <c r="P18" s="1" t="s">
        <v>973</v>
      </c>
      <c r="Q18" s="1" t="s">
        <v>974</v>
      </c>
      <c r="R18" s="1" t="s">
        <v>1084</v>
      </c>
      <c r="S18" s="1" t="s">
        <v>976</v>
      </c>
      <c r="T18" s="1" t="s">
        <v>977</v>
      </c>
      <c r="U18" s="1" t="s">
        <v>978</v>
      </c>
      <c r="V18" s="1" t="s">
        <v>1085</v>
      </c>
    </row>
    <row r="19" s="1" customFormat="1" spans="1:22">
      <c r="A19" s="3">
        <v>999228575280866</v>
      </c>
      <c r="B19" s="1" t="s">
        <v>1029</v>
      </c>
      <c r="C19" s="1" t="s">
        <v>1086</v>
      </c>
      <c r="D19" s="1" t="s">
        <v>1087</v>
      </c>
      <c r="E19" s="1" t="s">
        <v>1088</v>
      </c>
      <c r="F19" s="1" t="s">
        <v>1013</v>
      </c>
      <c r="G19" s="1" t="s">
        <v>967</v>
      </c>
      <c r="H19" s="1" t="s">
        <v>968</v>
      </c>
      <c r="I19" s="1" t="s">
        <v>1089</v>
      </c>
      <c r="J19" s="1" t="s">
        <v>30</v>
      </c>
      <c r="K19" s="1" t="s">
        <v>1090</v>
      </c>
      <c r="L19" s="1" t="s">
        <v>1090</v>
      </c>
      <c r="M19" s="1" t="s">
        <v>971</v>
      </c>
      <c r="N19" s="1" t="s">
        <v>971</v>
      </c>
      <c r="O19" s="1" t="s">
        <v>972</v>
      </c>
      <c r="P19" s="1" t="s">
        <v>973</v>
      </c>
      <c r="Q19" s="1" t="s">
        <v>974</v>
      </c>
      <c r="R19" s="1" t="s">
        <v>1091</v>
      </c>
      <c r="S19" s="1" t="s">
        <v>976</v>
      </c>
      <c r="T19" s="1" t="s">
        <v>977</v>
      </c>
      <c r="U19" s="1" t="s">
        <v>978</v>
      </c>
      <c r="V19" s="1" t="s">
        <v>1043</v>
      </c>
    </row>
    <row r="20" s="1" customFormat="1" spans="1:22">
      <c r="A20" s="3">
        <v>999228574027437</v>
      </c>
      <c r="B20" s="1" t="s">
        <v>1029</v>
      </c>
      <c r="C20" s="1" t="s">
        <v>1092</v>
      </c>
      <c r="D20" s="1" t="s">
        <v>1093</v>
      </c>
      <c r="E20" s="1" t="s">
        <v>1094</v>
      </c>
      <c r="F20" s="1" t="s">
        <v>966</v>
      </c>
      <c r="G20" s="1" t="s">
        <v>967</v>
      </c>
      <c r="H20" s="1" t="s">
        <v>968</v>
      </c>
      <c r="I20" s="1" t="s">
        <v>1095</v>
      </c>
      <c r="J20" s="1" t="s">
        <v>30</v>
      </c>
      <c r="K20" s="1" t="s">
        <v>1096</v>
      </c>
      <c r="L20" s="1" t="s">
        <v>1096</v>
      </c>
      <c r="M20" s="1" t="s">
        <v>971</v>
      </c>
      <c r="N20" s="1" t="s">
        <v>971</v>
      </c>
      <c r="O20" s="1" t="s">
        <v>972</v>
      </c>
      <c r="P20" s="1" t="s">
        <v>973</v>
      </c>
      <c r="Q20" s="1" t="s">
        <v>974</v>
      </c>
      <c r="R20" s="1" t="s">
        <v>1097</v>
      </c>
      <c r="S20" s="1" t="s">
        <v>976</v>
      </c>
      <c r="T20" s="1" t="s">
        <v>977</v>
      </c>
      <c r="U20" s="1" t="s">
        <v>978</v>
      </c>
      <c r="V20" s="1" t="s">
        <v>1098</v>
      </c>
    </row>
    <row r="21" s="1" customFormat="1" spans="1:22">
      <c r="A21" s="3">
        <v>999228574020503</v>
      </c>
      <c r="B21" s="1" t="s">
        <v>1029</v>
      </c>
      <c r="C21" s="1" t="s">
        <v>1099</v>
      </c>
      <c r="D21" s="1" t="s">
        <v>1100</v>
      </c>
      <c r="E21" s="1" t="s">
        <v>1101</v>
      </c>
      <c r="F21" s="1" t="s">
        <v>966</v>
      </c>
      <c r="G21" s="1" t="s">
        <v>967</v>
      </c>
      <c r="H21" s="1" t="s">
        <v>968</v>
      </c>
      <c r="I21" s="1" t="s">
        <v>1102</v>
      </c>
      <c r="J21" s="1" t="s">
        <v>30</v>
      </c>
      <c r="K21" s="1" t="s">
        <v>1103</v>
      </c>
      <c r="L21" s="1" t="s">
        <v>1103</v>
      </c>
      <c r="M21" s="1" t="s">
        <v>971</v>
      </c>
      <c r="N21" s="1" t="s">
        <v>971</v>
      </c>
      <c r="O21" s="1" t="s">
        <v>972</v>
      </c>
      <c r="P21" s="1" t="s">
        <v>973</v>
      </c>
      <c r="Q21" s="1" t="s">
        <v>974</v>
      </c>
      <c r="R21" s="1" t="s">
        <v>1104</v>
      </c>
      <c r="S21" s="1" t="s">
        <v>976</v>
      </c>
      <c r="T21" s="1" t="s">
        <v>977</v>
      </c>
      <c r="U21" s="1" t="s">
        <v>978</v>
      </c>
      <c r="V21" s="1" t="s">
        <v>1105</v>
      </c>
    </row>
    <row r="22" s="1" customFormat="1" spans="1:22">
      <c r="A22" s="3">
        <v>999228571961113</v>
      </c>
      <c r="B22" s="1" t="s">
        <v>1106</v>
      </c>
      <c r="C22" s="1" t="s">
        <v>1107</v>
      </c>
      <c r="D22" s="1" t="s">
        <v>1108</v>
      </c>
      <c r="E22" s="1" t="s">
        <v>1109</v>
      </c>
      <c r="F22" s="1" t="s">
        <v>1013</v>
      </c>
      <c r="G22" s="1" t="s">
        <v>967</v>
      </c>
      <c r="H22" s="1" t="s">
        <v>968</v>
      </c>
      <c r="I22" s="1" t="s">
        <v>1110</v>
      </c>
      <c r="J22" s="1" t="s">
        <v>30</v>
      </c>
      <c r="K22" s="1" t="s">
        <v>1111</v>
      </c>
      <c r="L22" s="1" t="s">
        <v>1111</v>
      </c>
      <c r="M22" s="1" t="s">
        <v>971</v>
      </c>
      <c r="N22" s="1" t="s">
        <v>971</v>
      </c>
      <c r="O22" s="1" t="s">
        <v>972</v>
      </c>
      <c r="P22" s="1" t="s">
        <v>973</v>
      </c>
      <c r="Q22" s="1" t="s">
        <v>974</v>
      </c>
      <c r="R22" s="1" t="s">
        <v>1112</v>
      </c>
      <c r="S22" s="1" t="s">
        <v>976</v>
      </c>
      <c r="T22" s="1" t="s">
        <v>977</v>
      </c>
      <c r="U22" s="1" t="s">
        <v>978</v>
      </c>
      <c r="V22" s="1" t="s">
        <v>1113</v>
      </c>
    </row>
    <row r="23" s="1" customFormat="1" spans="1:22">
      <c r="A23" s="3">
        <v>999228570087088</v>
      </c>
      <c r="B23" s="1" t="s">
        <v>1106</v>
      </c>
      <c r="C23" s="1" t="s">
        <v>1114</v>
      </c>
      <c r="D23" s="1" t="s">
        <v>990</v>
      </c>
      <c r="E23" s="1" t="s">
        <v>1115</v>
      </c>
      <c r="F23" s="1" t="s">
        <v>983</v>
      </c>
      <c r="G23" s="1" t="s">
        <v>967</v>
      </c>
      <c r="H23" s="1" t="s">
        <v>968</v>
      </c>
      <c r="I23" s="1" t="s">
        <v>1116</v>
      </c>
      <c r="J23" s="1" t="s">
        <v>30</v>
      </c>
      <c r="K23" s="1" t="s">
        <v>1117</v>
      </c>
      <c r="L23" s="1" t="s">
        <v>1117</v>
      </c>
      <c r="M23" s="1" t="s">
        <v>971</v>
      </c>
      <c r="N23" s="1" t="s">
        <v>971</v>
      </c>
      <c r="O23" s="1" t="s">
        <v>972</v>
      </c>
      <c r="P23" s="1" t="s">
        <v>973</v>
      </c>
      <c r="Q23" s="1" t="s">
        <v>974</v>
      </c>
      <c r="R23" s="1" t="s">
        <v>1118</v>
      </c>
      <c r="S23" s="1" t="s">
        <v>976</v>
      </c>
      <c r="T23" s="1" t="s">
        <v>977</v>
      </c>
      <c r="U23" s="1" t="s">
        <v>978</v>
      </c>
      <c r="V23" s="1" t="s">
        <v>988</v>
      </c>
    </row>
    <row r="24" s="1" customFormat="1" spans="1:22">
      <c r="A24" s="3">
        <v>999228568164924</v>
      </c>
      <c r="B24" s="1" t="s">
        <v>1106</v>
      </c>
      <c r="C24" s="1" t="s">
        <v>1119</v>
      </c>
      <c r="D24" s="1" t="s">
        <v>1120</v>
      </c>
      <c r="E24" s="1" t="s">
        <v>1121</v>
      </c>
      <c r="F24" s="1" t="s">
        <v>1013</v>
      </c>
      <c r="G24" s="1" t="s">
        <v>967</v>
      </c>
      <c r="H24" s="1" t="s">
        <v>968</v>
      </c>
      <c r="I24" s="1" t="s">
        <v>1122</v>
      </c>
      <c r="J24" s="1" t="s">
        <v>30</v>
      </c>
      <c r="K24" s="1" t="s">
        <v>1123</v>
      </c>
      <c r="L24" s="1" t="s">
        <v>1123</v>
      </c>
      <c r="M24" s="1" t="s">
        <v>971</v>
      </c>
      <c r="N24" s="1" t="s">
        <v>971</v>
      </c>
      <c r="O24" s="1" t="s">
        <v>972</v>
      </c>
      <c r="P24" s="1" t="s">
        <v>973</v>
      </c>
      <c r="Q24" s="1" t="s">
        <v>974</v>
      </c>
      <c r="R24" s="1" t="s">
        <v>1124</v>
      </c>
      <c r="S24" s="1" t="s">
        <v>976</v>
      </c>
      <c r="T24" s="1" t="s">
        <v>977</v>
      </c>
      <c r="U24" s="1" t="s">
        <v>978</v>
      </c>
      <c r="V24" s="1" t="s">
        <v>1078</v>
      </c>
    </row>
    <row r="25" s="1" customFormat="1" spans="1:22">
      <c r="A25" s="3">
        <v>999228567957588</v>
      </c>
      <c r="B25" s="1" t="s">
        <v>1106</v>
      </c>
      <c r="C25" s="1" t="s">
        <v>1125</v>
      </c>
      <c r="D25" s="1" t="s">
        <v>1126</v>
      </c>
      <c r="E25" s="1" t="s">
        <v>1127</v>
      </c>
      <c r="F25" s="1" t="s">
        <v>1013</v>
      </c>
      <c r="G25" s="1" t="s">
        <v>967</v>
      </c>
      <c r="H25" s="1" t="s">
        <v>968</v>
      </c>
      <c r="I25" s="1" t="s">
        <v>1128</v>
      </c>
      <c r="J25" s="1" t="s">
        <v>30</v>
      </c>
      <c r="K25" s="1" t="s">
        <v>1129</v>
      </c>
      <c r="L25" s="1" t="s">
        <v>1129</v>
      </c>
      <c r="M25" s="1" t="s">
        <v>971</v>
      </c>
      <c r="N25" s="1" t="s">
        <v>971</v>
      </c>
      <c r="O25" s="1" t="s">
        <v>972</v>
      </c>
      <c r="P25" s="1" t="s">
        <v>973</v>
      </c>
      <c r="Q25" s="1" t="s">
        <v>974</v>
      </c>
      <c r="R25" s="1" t="s">
        <v>1130</v>
      </c>
      <c r="S25" s="1" t="s">
        <v>976</v>
      </c>
      <c r="T25" s="1" t="s">
        <v>977</v>
      </c>
      <c r="U25" s="1" t="s">
        <v>978</v>
      </c>
      <c r="V25" s="1" t="s">
        <v>1113</v>
      </c>
    </row>
    <row r="26" s="1" customFormat="1" spans="1:22">
      <c r="A26" s="3">
        <v>999228561596488</v>
      </c>
      <c r="B26" s="1" t="s">
        <v>1106</v>
      </c>
      <c r="C26" s="1" t="s">
        <v>1131</v>
      </c>
      <c r="D26" s="1" t="s">
        <v>1132</v>
      </c>
      <c r="E26" s="1" t="s">
        <v>1133</v>
      </c>
      <c r="F26" s="1" t="s">
        <v>1013</v>
      </c>
      <c r="G26" s="1" t="s">
        <v>967</v>
      </c>
      <c r="H26" s="1" t="s">
        <v>968</v>
      </c>
      <c r="I26" s="1" t="s">
        <v>1134</v>
      </c>
      <c r="J26" s="1" t="s">
        <v>30</v>
      </c>
      <c r="K26" s="1" t="s">
        <v>1135</v>
      </c>
      <c r="L26" s="1" t="s">
        <v>1135</v>
      </c>
      <c r="M26" s="1" t="s">
        <v>971</v>
      </c>
      <c r="N26" s="1" t="s">
        <v>971</v>
      </c>
      <c r="O26" s="1" t="s">
        <v>972</v>
      </c>
      <c r="P26" s="1" t="s">
        <v>973</v>
      </c>
      <c r="Q26" s="1" t="s">
        <v>974</v>
      </c>
      <c r="R26" s="1" t="s">
        <v>1136</v>
      </c>
      <c r="S26" s="1" t="s">
        <v>976</v>
      </c>
      <c r="T26" s="1" t="s">
        <v>977</v>
      </c>
      <c r="U26" s="1" t="s">
        <v>978</v>
      </c>
      <c r="V26" s="1" t="s">
        <v>988</v>
      </c>
    </row>
    <row r="27" s="1" customFormat="1" spans="1:22">
      <c r="A27" s="3">
        <v>999228561534044</v>
      </c>
      <c r="B27" s="1" t="s">
        <v>1106</v>
      </c>
      <c r="C27" s="1" t="s">
        <v>1137</v>
      </c>
      <c r="D27" s="1" t="s">
        <v>1132</v>
      </c>
      <c r="E27" s="1" t="s">
        <v>1133</v>
      </c>
      <c r="F27" s="1" t="s">
        <v>1013</v>
      </c>
      <c r="G27" s="1" t="s">
        <v>967</v>
      </c>
      <c r="H27" s="1" t="s">
        <v>968</v>
      </c>
      <c r="I27" s="1" t="s">
        <v>1138</v>
      </c>
      <c r="J27" s="1" t="s">
        <v>30</v>
      </c>
      <c r="K27" s="1" t="s">
        <v>1139</v>
      </c>
      <c r="L27" s="1" t="s">
        <v>1139</v>
      </c>
      <c r="M27" s="1" t="s">
        <v>971</v>
      </c>
      <c r="N27" s="1" t="s">
        <v>971</v>
      </c>
      <c r="O27" s="1" t="s">
        <v>972</v>
      </c>
      <c r="P27" s="1" t="s">
        <v>973</v>
      </c>
      <c r="Q27" s="1" t="s">
        <v>974</v>
      </c>
      <c r="R27" s="1" t="s">
        <v>1140</v>
      </c>
      <c r="S27" s="1" t="s">
        <v>976</v>
      </c>
      <c r="T27" s="1" t="s">
        <v>977</v>
      </c>
      <c r="U27" s="1" t="s">
        <v>978</v>
      </c>
      <c r="V27" s="1" t="s">
        <v>988</v>
      </c>
    </row>
    <row r="28" s="1" customFormat="1" spans="1:22">
      <c r="A28" s="3">
        <v>999228561489055</v>
      </c>
      <c r="B28" s="1" t="s">
        <v>1106</v>
      </c>
      <c r="C28" s="1" t="s">
        <v>1141</v>
      </c>
      <c r="D28" s="1" t="s">
        <v>1132</v>
      </c>
      <c r="E28" s="1" t="s">
        <v>1142</v>
      </c>
      <c r="F28" s="1" t="s">
        <v>1013</v>
      </c>
      <c r="G28" s="1" t="s">
        <v>967</v>
      </c>
      <c r="H28" s="1" t="s">
        <v>968</v>
      </c>
      <c r="I28" s="1" t="s">
        <v>1138</v>
      </c>
      <c r="J28" s="1" t="s">
        <v>30</v>
      </c>
      <c r="K28" s="1" t="s">
        <v>1139</v>
      </c>
      <c r="L28" s="1" t="s">
        <v>1139</v>
      </c>
      <c r="M28" s="1" t="s">
        <v>971</v>
      </c>
      <c r="N28" s="1" t="s">
        <v>971</v>
      </c>
      <c r="O28" s="1" t="s">
        <v>972</v>
      </c>
      <c r="P28" s="1" t="s">
        <v>973</v>
      </c>
      <c r="Q28" s="1" t="s">
        <v>974</v>
      </c>
      <c r="R28" s="1" t="s">
        <v>1143</v>
      </c>
      <c r="S28" s="1" t="s">
        <v>976</v>
      </c>
      <c r="T28" s="1" t="s">
        <v>977</v>
      </c>
      <c r="U28" s="1" t="s">
        <v>978</v>
      </c>
      <c r="V28" s="1" t="s">
        <v>988</v>
      </c>
    </row>
    <row r="29" s="1" customFormat="1" spans="1:22">
      <c r="A29" s="3">
        <v>999228560910355</v>
      </c>
      <c r="B29" s="1" t="s">
        <v>1106</v>
      </c>
      <c r="C29" s="1" t="s">
        <v>1144</v>
      </c>
      <c r="D29" s="1" t="s">
        <v>1145</v>
      </c>
      <c r="E29" s="1" t="s">
        <v>1146</v>
      </c>
      <c r="F29" s="1" t="s">
        <v>1006</v>
      </c>
      <c r="G29" s="1" t="s">
        <v>967</v>
      </c>
      <c r="H29" s="1" t="s">
        <v>968</v>
      </c>
      <c r="I29" s="1" t="s">
        <v>1147</v>
      </c>
      <c r="J29" s="1" t="s">
        <v>30</v>
      </c>
      <c r="K29" s="1" t="s">
        <v>1148</v>
      </c>
      <c r="L29" s="1" t="s">
        <v>1148</v>
      </c>
      <c r="M29" s="1" t="s">
        <v>971</v>
      </c>
      <c r="N29" s="1" t="s">
        <v>971</v>
      </c>
      <c r="O29" s="1" t="s">
        <v>972</v>
      </c>
      <c r="P29" s="1" t="s">
        <v>973</v>
      </c>
      <c r="Q29" s="1" t="s">
        <v>974</v>
      </c>
      <c r="R29" s="1" t="s">
        <v>1149</v>
      </c>
      <c r="S29" s="1" t="s">
        <v>976</v>
      </c>
      <c r="T29" s="1" t="s">
        <v>977</v>
      </c>
      <c r="U29" s="1" t="s">
        <v>978</v>
      </c>
      <c r="V29" s="1" t="s">
        <v>1150</v>
      </c>
    </row>
    <row r="30" s="1" customFormat="1" spans="1:22">
      <c r="A30" s="3">
        <v>999228560228585</v>
      </c>
      <c r="B30" s="1" t="s">
        <v>1151</v>
      </c>
      <c r="C30" s="1" t="s">
        <v>1152</v>
      </c>
      <c r="D30" s="1" t="s">
        <v>1153</v>
      </c>
      <c r="E30" s="1" t="s">
        <v>1154</v>
      </c>
      <c r="F30" s="1" t="s">
        <v>1013</v>
      </c>
      <c r="G30" s="1" t="s">
        <v>967</v>
      </c>
      <c r="H30" s="1" t="s">
        <v>968</v>
      </c>
      <c r="I30" s="1" t="s">
        <v>1155</v>
      </c>
      <c r="J30" s="1" t="s">
        <v>30</v>
      </c>
      <c r="K30" s="1" t="s">
        <v>1156</v>
      </c>
      <c r="L30" s="1" t="s">
        <v>1156</v>
      </c>
      <c r="M30" s="1" t="s">
        <v>971</v>
      </c>
      <c r="N30" s="1" t="s">
        <v>971</v>
      </c>
      <c r="O30" s="1" t="s">
        <v>972</v>
      </c>
      <c r="P30" s="1" t="s">
        <v>973</v>
      </c>
      <c r="Q30" s="1" t="s">
        <v>974</v>
      </c>
      <c r="R30" s="1" t="s">
        <v>1157</v>
      </c>
      <c r="S30" s="1" t="s">
        <v>976</v>
      </c>
      <c r="T30" s="1" t="s">
        <v>977</v>
      </c>
      <c r="U30" s="1" t="s">
        <v>978</v>
      </c>
      <c r="V30" s="1" t="s">
        <v>1158</v>
      </c>
    </row>
    <row r="31" s="1" customFormat="1" spans="1:22">
      <c r="A31" s="3">
        <v>999228558453892</v>
      </c>
      <c r="B31" s="1" t="s">
        <v>1151</v>
      </c>
      <c r="C31" s="1" t="s">
        <v>1159</v>
      </c>
      <c r="D31" s="1" t="s">
        <v>1160</v>
      </c>
      <c r="E31" s="1" t="s">
        <v>1161</v>
      </c>
      <c r="F31" s="1" t="s">
        <v>1013</v>
      </c>
      <c r="G31" s="1" t="s">
        <v>967</v>
      </c>
      <c r="H31" s="1" t="s">
        <v>968</v>
      </c>
      <c r="I31" s="1" t="s">
        <v>1162</v>
      </c>
      <c r="J31" s="1" t="s">
        <v>30</v>
      </c>
      <c r="K31" s="1" t="s">
        <v>1163</v>
      </c>
      <c r="L31" s="1" t="s">
        <v>1163</v>
      </c>
      <c r="M31" s="1" t="s">
        <v>971</v>
      </c>
      <c r="N31" s="1" t="s">
        <v>971</v>
      </c>
      <c r="O31" s="1" t="s">
        <v>972</v>
      </c>
      <c r="P31" s="1" t="s">
        <v>973</v>
      </c>
      <c r="Q31" s="1" t="s">
        <v>974</v>
      </c>
      <c r="R31" s="1" t="s">
        <v>1164</v>
      </c>
      <c r="S31" s="1" t="s">
        <v>976</v>
      </c>
      <c r="T31" s="1" t="s">
        <v>977</v>
      </c>
      <c r="U31" s="1" t="s">
        <v>978</v>
      </c>
      <c r="V31" s="1" t="s">
        <v>1113</v>
      </c>
    </row>
    <row r="32" s="1" customFormat="1" spans="1:22">
      <c r="A32" s="3">
        <v>999228556251162</v>
      </c>
      <c r="B32" s="1" t="s">
        <v>1151</v>
      </c>
      <c r="C32" s="1" t="s">
        <v>1165</v>
      </c>
      <c r="D32" s="1" t="s">
        <v>1166</v>
      </c>
      <c r="E32" s="1" t="s">
        <v>1167</v>
      </c>
      <c r="F32" s="1" t="s">
        <v>1013</v>
      </c>
      <c r="G32" s="1" t="s">
        <v>967</v>
      </c>
      <c r="H32" s="1" t="s">
        <v>968</v>
      </c>
      <c r="I32" s="1" t="s">
        <v>1168</v>
      </c>
      <c r="J32" s="1" t="s">
        <v>30</v>
      </c>
      <c r="K32" s="1" t="s">
        <v>1169</v>
      </c>
      <c r="L32" s="1" t="s">
        <v>1169</v>
      </c>
      <c r="M32" s="1" t="s">
        <v>971</v>
      </c>
      <c r="N32" s="1" t="s">
        <v>971</v>
      </c>
      <c r="O32" s="1" t="s">
        <v>972</v>
      </c>
      <c r="P32" s="1" t="s">
        <v>973</v>
      </c>
      <c r="Q32" s="1" t="s">
        <v>974</v>
      </c>
      <c r="R32" s="1" t="s">
        <v>1170</v>
      </c>
      <c r="S32" s="1" t="s">
        <v>976</v>
      </c>
      <c r="T32" s="1" t="s">
        <v>977</v>
      </c>
      <c r="U32" s="1" t="s">
        <v>978</v>
      </c>
      <c r="V32" s="1" t="s">
        <v>1171</v>
      </c>
    </row>
    <row r="33" s="1" customFormat="1" spans="1:22">
      <c r="A33" s="3">
        <v>999228555405425</v>
      </c>
      <c r="B33" s="1" t="s">
        <v>1151</v>
      </c>
      <c r="C33" s="1" t="s">
        <v>1172</v>
      </c>
      <c r="D33" s="1" t="s">
        <v>1173</v>
      </c>
      <c r="E33" s="1" t="s">
        <v>1174</v>
      </c>
      <c r="F33" s="1" t="s">
        <v>1013</v>
      </c>
      <c r="G33" s="1" t="s">
        <v>967</v>
      </c>
      <c r="H33" s="1" t="s">
        <v>968</v>
      </c>
      <c r="I33" s="1" t="s">
        <v>1175</v>
      </c>
      <c r="J33" s="1" t="s">
        <v>30</v>
      </c>
      <c r="K33" s="1" t="s">
        <v>1176</v>
      </c>
      <c r="L33" s="1" t="s">
        <v>1176</v>
      </c>
      <c r="M33" s="1" t="s">
        <v>971</v>
      </c>
      <c r="N33" s="1" t="s">
        <v>971</v>
      </c>
      <c r="O33" s="1" t="s">
        <v>972</v>
      </c>
      <c r="P33" s="1" t="s">
        <v>973</v>
      </c>
      <c r="Q33" s="1" t="s">
        <v>974</v>
      </c>
      <c r="R33" s="1" t="s">
        <v>1177</v>
      </c>
      <c r="S33" s="1" t="s">
        <v>976</v>
      </c>
      <c r="T33" s="1" t="s">
        <v>977</v>
      </c>
      <c r="U33" s="1" t="s">
        <v>978</v>
      </c>
      <c r="V33" s="1" t="s">
        <v>1178</v>
      </c>
    </row>
    <row r="34" s="1" customFormat="1" spans="1:22">
      <c r="A34" s="3">
        <v>999228553509905</v>
      </c>
      <c r="B34" s="1" t="s">
        <v>1151</v>
      </c>
      <c r="C34" s="1" t="s">
        <v>1179</v>
      </c>
      <c r="D34" s="1" t="s">
        <v>1180</v>
      </c>
      <c r="E34" s="1" t="s">
        <v>1181</v>
      </c>
      <c r="F34" s="1" t="s">
        <v>1013</v>
      </c>
      <c r="G34" s="1" t="s">
        <v>967</v>
      </c>
      <c r="H34" s="1" t="s">
        <v>968</v>
      </c>
      <c r="I34" s="1" t="s">
        <v>1182</v>
      </c>
      <c r="J34" s="1" t="s">
        <v>30</v>
      </c>
      <c r="K34" s="1" t="s">
        <v>1183</v>
      </c>
      <c r="L34" s="1" t="s">
        <v>1183</v>
      </c>
      <c r="M34" s="1" t="s">
        <v>971</v>
      </c>
      <c r="N34" s="1" t="s">
        <v>971</v>
      </c>
      <c r="O34" s="1" t="s">
        <v>972</v>
      </c>
      <c r="P34" s="1" t="s">
        <v>973</v>
      </c>
      <c r="Q34" s="1" t="s">
        <v>974</v>
      </c>
      <c r="R34" s="1" t="s">
        <v>1184</v>
      </c>
      <c r="S34" s="1" t="s">
        <v>976</v>
      </c>
      <c r="T34" s="1" t="s">
        <v>977</v>
      </c>
      <c r="U34" s="1" t="s">
        <v>978</v>
      </c>
      <c r="V34" s="1" t="s">
        <v>1185</v>
      </c>
    </row>
    <row r="35" s="1" customFormat="1" spans="1:22">
      <c r="A35" s="3">
        <v>999228551018893</v>
      </c>
      <c r="B35" s="1" t="s">
        <v>1151</v>
      </c>
      <c r="C35" s="1" t="s">
        <v>1186</v>
      </c>
      <c r="D35" s="1" t="s">
        <v>1187</v>
      </c>
      <c r="E35" s="1" t="s">
        <v>1188</v>
      </c>
      <c r="F35" s="1" t="s">
        <v>1006</v>
      </c>
      <c r="G35" s="1" t="s">
        <v>967</v>
      </c>
      <c r="H35" s="1" t="s">
        <v>968</v>
      </c>
      <c r="I35" s="1" t="s">
        <v>1189</v>
      </c>
      <c r="J35" s="1" t="s">
        <v>30</v>
      </c>
      <c r="K35" s="1" t="s">
        <v>1190</v>
      </c>
      <c r="L35" s="1" t="s">
        <v>1190</v>
      </c>
      <c r="M35" s="1" t="s">
        <v>971</v>
      </c>
      <c r="N35" s="1" t="s">
        <v>971</v>
      </c>
      <c r="O35" s="1" t="s">
        <v>972</v>
      </c>
      <c r="P35" s="1" t="s">
        <v>973</v>
      </c>
      <c r="Q35" s="1" t="s">
        <v>974</v>
      </c>
      <c r="R35" s="1" t="s">
        <v>1191</v>
      </c>
      <c r="S35" s="1" t="s">
        <v>976</v>
      </c>
      <c r="T35" s="1" t="s">
        <v>977</v>
      </c>
      <c r="U35" s="1" t="s">
        <v>978</v>
      </c>
      <c r="V35" s="1" t="s">
        <v>1158</v>
      </c>
    </row>
    <row r="36" s="1" customFormat="1" spans="1:22">
      <c r="A36" s="3">
        <v>999228548017771</v>
      </c>
      <c r="B36" s="1" t="s">
        <v>1151</v>
      </c>
      <c r="C36" s="1" t="s">
        <v>1192</v>
      </c>
      <c r="D36" s="1" t="s">
        <v>1193</v>
      </c>
      <c r="E36" s="1" t="s">
        <v>1194</v>
      </c>
      <c r="F36" s="1" t="s">
        <v>1006</v>
      </c>
      <c r="G36" s="1" t="s">
        <v>967</v>
      </c>
      <c r="H36" s="1" t="s">
        <v>968</v>
      </c>
      <c r="I36" s="1" t="s">
        <v>1195</v>
      </c>
      <c r="J36" s="1" t="s">
        <v>30</v>
      </c>
      <c r="K36" s="1" t="s">
        <v>1196</v>
      </c>
      <c r="L36" s="1" t="s">
        <v>1196</v>
      </c>
      <c r="M36" s="1" t="s">
        <v>971</v>
      </c>
      <c r="N36" s="1" t="s">
        <v>971</v>
      </c>
      <c r="O36" s="1" t="s">
        <v>972</v>
      </c>
      <c r="P36" s="1" t="s">
        <v>973</v>
      </c>
      <c r="Q36" s="1" t="s">
        <v>974</v>
      </c>
      <c r="R36" s="1" t="s">
        <v>1197</v>
      </c>
      <c r="S36" s="1" t="s">
        <v>976</v>
      </c>
      <c r="T36" s="1" t="s">
        <v>977</v>
      </c>
      <c r="U36" s="1" t="s">
        <v>978</v>
      </c>
      <c r="V36" s="1" t="s">
        <v>979</v>
      </c>
    </row>
    <row r="37" s="1" customFormat="1" spans="1:22">
      <c r="A37" s="3">
        <v>999228546931169</v>
      </c>
      <c r="B37" s="1" t="s">
        <v>1151</v>
      </c>
      <c r="C37" s="1" t="s">
        <v>1198</v>
      </c>
      <c r="D37" s="1" t="s">
        <v>1199</v>
      </c>
      <c r="E37" s="1" t="s">
        <v>1200</v>
      </c>
      <c r="F37" s="1" t="s">
        <v>1013</v>
      </c>
      <c r="G37" s="1" t="s">
        <v>967</v>
      </c>
      <c r="H37" s="1" t="s">
        <v>968</v>
      </c>
      <c r="I37" s="1" t="s">
        <v>1201</v>
      </c>
      <c r="J37" s="1" t="s">
        <v>30</v>
      </c>
      <c r="K37" s="1" t="s">
        <v>1202</v>
      </c>
      <c r="L37" s="1" t="s">
        <v>1202</v>
      </c>
      <c r="M37" s="1" t="s">
        <v>971</v>
      </c>
      <c r="N37" s="1" t="s">
        <v>971</v>
      </c>
      <c r="O37" s="1" t="s">
        <v>972</v>
      </c>
      <c r="P37" s="1" t="s">
        <v>973</v>
      </c>
      <c r="Q37" s="1" t="s">
        <v>974</v>
      </c>
      <c r="R37" s="1" t="s">
        <v>1203</v>
      </c>
      <c r="S37" s="1" t="s">
        <v>976</v>
      </c>
      <c r="T37" s="1" t="s">
        <v>977</v>
      </c>
      <c r="U37" s="1" t="s">
        <v>978</v>
      </c>
      <c r="V37" s="1" t="s">
        <v>1204</v>
      </c>
    </row>
    <row r="38" s="1" customFormat="1" spans="1:22">
      <c r="A38" s="3">
        <v>999228545421708</v>
      </c>
      <c r="B38" s="1" t="s">
        <v>1151</v>
      </c>
      <c r="C38" s="1" t="s">
        <v>1205</v>
      </c>
      <c r="D38" s="1" t="s">
        <v>1206</v>
      </c>
      <c r="E38" s="1" t="s">
        <v>1207</v>
      </c>
      <c r="F38" s="1" t="s">
        <v>1006</v>
      </c>
      <c r="G38" s="1" t="s">
        <v>967</v>
      </c>
      <c r="H38" s="1" t="s">
        <v>968</v>
      </c>
      <c r="I38" s="1" t="s">
        <v>1208</v>
      </c>
      <c r="J38" s="1" t="s">
        <v>30</v>
      </c>
      <c r="K38" s="1" t="s">
        <v>1209</v>
      </c>
      <c r="L38" s="1" t="s">
        <v>1209</v>
      </c>
      <c r="M38" s="1" t="s">
        <v>971</v>
      </c>
      <c r="N38" s="1" t="s">
        <v>971</v>
      </c>
      <c r="O38" s="1" t="s">
        <v>972</v>
      </c>
      <c r="P38" s="1" t="s">
        <v>973</v>
      </c>
      <c r="Q38" s="1" t="s">
        <v>974</v>
      </c>
      <c r="R38" s="1" t="s">
        <v>1210</v>
      </c>
      <c r="S38" s="1" t="s">
        <v>976</v>
      </c>
      <c r="T38" s="1" t="s">
        <v>977</v>
      </c>
      <c r="U38" s="1" t="s">
        <v>1211</v>
      </c>
      <c r="V38" s="1" t="s">
        <v>979</v>
      </c>
    </row>
    <row r="39" s="1" customFormat="1" spans="1:22">
      <c r="A39" s="3">
        <v>999228544373196</v>
      </c>
      <c r="B39" s="1" t="s">
        <v>1212</v>
      </c>
      <c r="C39" s="1" t="s">
        <v>1213</v>
      </c>
      <c r="D39" s="1" t="s">
        <v>1214</v>
      </c>
      <c r="E39" s="1" t="s">
        <v>1215</v>
      </c>
      <c r="F39" s="1" t="s">
        <v>1216</v>
      </c>
      <c r="G39" s="1" t="s">
        <v>967</v>
      </c>
      <c r="H39" s="1" t="s">
        <v>968</v>
      </c>
      <c r="I39" s="1" t="s">
        <v>1217</v>
      </c>
      <c r="J39" s="1" t="s">
        <v>30</v>
      </c>
      <c r="K39" s="1" t="s">
        <v>1218</v>
      </c>
      <c r="L39" s="1" t="s">
        <v>1218</v>
      </c>
      <c r="M39" s="1" t="s">
        <v>971</v>
      </c>
      <c r="N39" s="1" t="s">
        <v>971</v>
      </c>
      <c r="O39" s="1" t="s">
        <v>972</v>
      </c>
      <c r="P39" s="1" t="s">
        <v>973</v>
      </c>
      <c r="Q39" s="1" t="s">
        <v>974</v>
      </c>
      <c r="R39" s="1" t="s">
        <v>1219</v>
      </c>
      <c r="S39" s="1" t="s">
        <v>976</v>
      </c>
      <c r="T39" s="1" t="s">
        <v>977</v>
      </c>
      <c r="U39" s="1" t="s">
        <v>978</v>
      </c>
      <c r="V39" s="1" t="s">
        <v>1043</v>
      </c>
    </row>
    <row r="40" s="1" customFormat="1" spans="1:22">
      <c r="A40" s="3">
        <v>999228544245427</v>
      </c>
      <c r="B40" s="1" t="s">
        <v>1212</v>
      </c>
      <c r="C40" s="1" t="s">
        <v>1220</v>
      </c>
      <c r="D40" s="1" t="s">
        <v>1221</v>
      </c>
      <c r="E40" s="1" t="s">
        <v>1222</v>
      </c>
      <c r="F40" s="1" t="s">
        <v>1223</v>
      </c>
      <c r="G40" s="1" t="s">
        <v>967</v>
      </c>
      <c r="H40" s="1" t="s">
        <v>968</v>
      </c>
      <c r="I40" s="1" t="s">
        <v>1224</v>
      </c>
      <c r="J40" s="1" t="s">
        <v>30</v>
      </c>
      <c r="K40" s="1" t="s">
        <v>1225</v>
      </c>
      <c r="L40" s="1" t="s">
        <v>1225</v>
      </c>
      <c r="M40" s="1" t="s">
        <v>971</v>
      </c>
      <c r="N40" s="1" t="s">
        <v>971</v>
      </c>
      <c r="O40" s="1" t="s">
        <v>972</v>
      </c>
      <c r="P40" s="1" t="s">
        <v>973</v>
      </c>
      <c r="Q40" s="1" t="s">
        <v>974</v>
      </c>
      <c r="R40" s="1" t="s">
        <v>1226</v>
      </c>
      <c r="S40" s="1" t="s">
        <v>976</v>
      </c>
      <c r="T40" s="1" t="s">
        <v>977</v>
      </c>
      <c r="U40" s="1" t="s">
        <v>978</v>
      </c>
      <c r="V40" s="1" t="s">
        <v>979</v>
      </c>
    </row>
    <row r="41" s="1" customFormat="1" spans="1:22">
      <c r="A41" s="3">
        <v>999228542051088</v>
      </c>
      <c r="B41" s="1" t="s">
        <v>1212</v>
      </c>
      <c r="C41" s="1" t="s">
        <v>1227</v>
      </c>
      <c r="D41" s="1" t="s">
        <v>1228</v>
      </c>
      <c r="E41" s="1" t="s">
        <v>1229</v>
      </c>
      <c r="F41" s="1" t="s">
        <v>1013</v>
      </c>
      <c r="G41" s="1" t="s">
        <v>967</v>
      </c>
      <c r="H41" s="1" t="s">
        <v>968</v>
      </c>
      <c r="I41" s="1" t="s">
        <v>1230</v>
      </c>
      <c r="J41" s="1" t="s">
        <v>30</v>
      </c>
      <c r="K41" s="1" t="s">
        <v>1231</v>
      </c>
      <c r="L41" s="1" t="s">
        <v>1231</v>
      </c>
      <c r="M41" s="1" t="s">
        <v>971</v>
      </c>
      <c r="N41" s="1" t="s">
        <v>971</v>
      </c>
      <c r="O41" s="1" t="s">
        <v>972</v>
      </c>
      <c r="P41" s="1" t="s">
        <v>973</v>
      </c>
      <c r="Q41" s="1" t="s">
        <v>974</v>
      </c>
      <c r="R41" s="1" t="s">
        <v>1232</v>
      </c>
      <c r="S41" s="1" t="s">
        <v>976</v>
      </c>
      <c r="T41" s="1" t="s">
        <v>977</v>
      </c>
      <c r="U41" s="1" t="s">
        <v>978</v>
      </c>
      <c r="V41" s="1" t="s">
        <v>988</v>
      </c>
    </row>
    <row r="42" s="1" customFormat="1" spans="1:22">
      <c r="A42" s="3">
        <v>999228539737500</v>
      </c>
      <c r="B42" s="1" t="s">
        <v>1212</v>
      </c>
      <c r="C42" s="1" t="s">
        <v>1233</v>
      </c>
      <c r="D42" s="1" t="s">
        <v>1234</v>
      </c>
      <c r="E42" s="1" t="s">
        <v>1235</v>
      </c>
      <c r="F42" s="1" t="s">
        <v>1006</v>
      </c>
      <c r="G42" s="1" t="s">
        <v>967</v>
      </c>
      <c r="H42" s="1" t="s">
        <v>968</v>
      </c>
      <c r="I42" s="1" t="s">
        <v>1236</v>
      </c>
      <c r="J42" s="1" t="s">
        <v>30</v>
      </c>
      <c r="K42" s="1" t="s">
        <v>1237</v>
      </c>
      <c r="L42" s="1" t="s">
        <v>1237</v>
      </c>
      <c r="M42" s="1" t="s">
        <v>971</v>
      </c>
      <c r="N42" s="1" t="s">
        <v>971</v>
      </c>
      <c r="O42" s="1" t="s">
        <v>972</v>
      </c>
      <c r="P42" s="1" t="s">
        <v>973</v>
      </c>
      <c r="Q42" s="1" t="s">
        <v>974</v>
      </c>
      <c r="R42" s="1" t="s">
        <v>1238</v>
      </c>
      <c r="S42" s="1" t="s">
        <v>976</v>
      </c>
      <c r="T42" s="1" t="s">
        <v>977</v>
      </c>
      <c r="U42" s="1" t="s">
        <v>978</v>
      </c>
      <c r="V42" s="1" t="s">
        <v>1158</v>
      </c>
    </row>
    <row r="43" s="1" customFormat="1" spans="1:22">
      <c r="A43" s="3">
        <v>999228531958720</v>
      </c>
      <c r="B43" s="1" t="s">
        <v>1212</v>
      </c>
      <c r="C43" s="1" t="s">
        <v>1239</v>
      </c>
      <c r="D43" s="1" t="s">
        <v>1228</v>
      </c>
      <c r="E43" s="1" t="s">
        <v>1240</v>
      </c>
      <c r="F43" s="1" t="s">
        <v>1013</v>
      </c>
      <c r="G43" s="1" t="s">
        <v>967</v>
      </c>
      <c r="H43" s="1" t="s">
        <v>968</v>
      </c>
      <c r="I43" s="1" t="s">
        <v>1241</v>
      </c>
      <c r="J43" s="1" t="s">
        <v>30</v>
      </c>
      <c r="K43" s="1" t="s">
        <v>1242</v>
      </c>
      <c r="L43" s="1" t="s">
        <v>1242</v>
      </c>
      <c r="M43" s="1" t="s">
        <v>971</v>
      </c>
      <c r="N43" s="1" t="s">
        <v>971</v>
      </c>
      <c r="O43" s="1" t="s">
        <v>972</v>
      </c>
      <c r="P43" s="1" t="s">
        <v>973</v>
      </c>
      <c r="Q43" s="1" t="s">
        <v>974</v>
      </c>
      <c r="R43" s="1" t="s">
        <v>1243</v>
      </c>
      <c r="S43" s="1" t="s">
        <v>976</v>
      </c>
      <c r="T43" s="1" t="s">
        <v>977</v>
      </c>
      <c r="U43" s="1" t="s">
        <v>978</v>
      </c>
      <c r="V43" s="1" t="s">
        <v>988</v>
      </c>
    </row>
    <row r="44" s="1" customFormat="1" spans="1:22">
      <c r="A44" s="3">
        <v>999228528855036</v>
      </c>
      <c r="B44" s="1" t="s">
        <v>1244</v>
      </c>
      <c r="C44" s="1" t="s">
        <v>1245</v>
      </c>
      <c r="D44" s="1" t="s">
        <v>1246</v>
      </c>
      <c r="E44" s="1" t="s">
        <v>1247</v>
      </c>
      <c r="F44" s="1" t="s">
        <v>983</v>
      </c>
      <c r="G44" s="1" t="s">
        <v>967</v>
      </c>
      <c r="H44" s="1" t="s">
        <v>968</v>
      </c>
      <c r="I44" s="1" t="s">
        <v>1248</v>
      </c>
      <c r="J44" s="1" t="s">
        <v>30</v>
      </c>
      <c r="K44" s="1" t="s">
        <v>1249</v>
      </c>
      <c r="L44" s="1" t="s">
        <v>1249</v>
      </c>
      <c r="M44" s="1" t="s">
        <v>971</v>
      </c>
      <c r="N44" s="1" t="s">
        <v>971</v>
      </c>
      <c r="O44" s="1" t="s">
        <v>972</v>
      </c>
      <c r="P44" s="1" t="s">
        <v>973</v>
      </c>
      <c r="Q44" s="1" t="s">
        <v>974</v>
      </c>
      <c r="R44" s="1" t="s">
        <v>1250</v>
      </c>
      <c r="S44" s="1" t="s">
        <v>976</v>
      </c>
      <c r="T44" s="1" t="s">
        <v>977</v>
      </c>
      <c r="U44" s="1" t="s">
        <v>978</v>
      </c>
      <c r="V44" s="1" t="s">
        <v>979</v>
      </c>
    </row>
    <row r="45" s="1" customFormat="1" spans="1:22">
      <c r="A45" s="3">
        <v>999228514068709</v>
      </c>
      <c r="B45" s="1" t="s">
        <v>1251</v>
      </c>
      <c r="C45" s="1" t="s">
        <v>1252</v>
      </c>
      <c r="D45" s="1" t="s">
        <v>1253</v>
      </c>
      <c r="E45" s="1" t="s">
        <v>1254</v>
      </c>
      <c r="F45" s="1" t="s">
        <v>1223</v>
      </c>
      <c r="G45" s="1" t="s">
        <v>967</v>
      </c>
      <c r="H45" s="1" t="s">
        <v>968</v>
      </c>
      <c r="I45" s="1" t="s">
        <v>1255</v>
      </c>
      <c r="J45" s="1" t="s">
        <v>30</v>
      </c>
      <c r="K45" s="1" t="s">
        <v>1256</v>
      </c>
      <c r="L45" s="1" t="s">
        <v>1256</v>
      </c>
      <c r="M45" s="1" t="s">
        <v>971</v>
      </c>
      <c r="N45" s="1" t="s">
        <v>971</v>
      </c>
      <c r="O45" s="1" t="s">
        <v>972</v>
      </c>
      <c r="P45" s="1" t="s">
        <v>973</v>
      </c>
      <c r="Q45" s="1" t="s">
        <v>974</v>
      </c>
      <c r="R45" s="1" t="s">
        <v>1257</v>
      </c>
      <c r="S45" s="1" t="s">
        <v>976</v>
      </c>
      <c r="T45" s="1" t="s">
        <v>977</v>
      </c>
      <c r="U45" s="1" t="s">
        <v>978</v>
      </c>
      <c r="V45" s="1" t="s">
        <v>1178</v>
      </c>
    </row>
    <row r="46" s="1" customFormat="1" spans="1:22">
      <c r="A46" s="3">
        <v>999228511596171</v>
      </c>
      <c r="B46" s="1" t="s">
        <v>1251</v>
      </c>
      <c r="C46" s="1" t="s">
        <v>1258</v>
      </c>
      <c r="D46" s="1" t="s">
        <v>1259</v>
      </c>
      <c r="E46" s="1" t="s">
        <v>1260</v>
      </c>
      <c r="F46" s="1" t="s">
        <v>1013</v>
      </c>
      <c r="G46" s="1" t="s">
        <v>967</v>
      </c>
      <c r="H46" s="1" t="s">
        <v>968</v>
      </c>
      <c r="I46" s="1" t="s">
        <v>1261</v>
      </c>
      <c r="J46" s="1" t="s">
        <v>30</v>
      </c>
      <c r="K46" s="1" t="s">
        <v>1262</v>
      </c>
      <c r="L46" s="1" t="s">
        <v>1262</v>
      </c>
      <c r="M46" s="1" t="s">
        <v>971</v>
      </c>
      <c r="N46" s="1" t="s">
        <v>971</v>
      </c>
      <c r="O46" s="1" t="s">
        <v>972</v>
      </c>
      <c r="P46" s="1" t="s">
        <v>973</v>
      </c>
      <c r="Q46" s="1" t="s">
        <v>974</v>
      </c>
      <c r="R46" s="1" t="s">
        <v>1263</v>
      </c>
      <c r="S46" s="1" t="s">
        <v>976</v>
      </c>
      <c r="T46" s="1" t="s">
        <v>977</v>
      </c>
      <c r="U46" s="1" t="s">
        <v>978</v>
      </c>
      <c r="V46" s="1" t="s">
        <v>1158</v>
      </c>
    </row>
    <row r="47" s="1" customFormat="1" spans="1:22">
      <c r="A47" s="3">
        <v>999228511385216</v>
      </c>
      <c r="B47" s="1" t="s">
        <v>1251</v>
      </c>
      <c r="C47" s="1" t="s">
        <v>1264</v>
      </c>
      <c r="D47" s="1" t="s">
        <v>1265</v>
      </c>
      <c r="E47" s="1" t="s">
        <v>1266</v>
      </c>
      <c r="F47" s="1" t="s">
        <v>1013</v>
      </c>
      <c r="G47" s="1" t="s">
        <v>967</v>
      </c>
      <c r="H47" s="1" t="s">
        <v>968</v>
      </c>
      <c r="I47" s="1" t="s">
        <v>1267</v>
      </c>
      <c r="J47" s="1" t="s">
        <v>30</v>
      </c>
      <c r="K47" s="1" t="s">
        <v>1268</v>
      </c>
      <c r="L47" s="1" t="s">
        <v>1268</v>
      </c>
      <c r="M47" s="1" t="s">
        <v>971</v>
      </c>
      <c r="N47" s="1" t="s">
        <v>971</v>
      </c>
      <c r="O47" s="1" t="s">
        <v>972</v>
      </c>
      <c r="P47" s="1" t="s">
        <v>973</v>
      </c>
      <c r="Q47" s="1" t="s">
        <v>974</v>
      </c>
      <c r="R47" s="1" t="s">
        <v>1269</v>
      </c>
      <c r="S47" s="1" t="s">
        <v>976</v>
      </c>
      <c r="T47" s="1" t="s">
        <v>977</v>
      </c>
      <c r="U47" s="1" t="s">
        <v>978</v>
      </c>
      <c r="V47" s="1" t="s">
        <v>1002</v>
      </c>
    </row>
    <row r="48" s="1" customFormat="1" spans="1:22">
      <c r="A48" s="3">
        <v>999228511120814</v>
      </c>
      <c r="B48" s="1" t="s">
        <v>1251</v>
      </c>
      <c r="C48" s="1" t="s">
        <v>1270</v>
      </c>
      <c r="D48" s="1" t="s">
        <v>1271</v>
      </c>
      <c r="E48" s="1" t="s">
        <v>1272</v>
      </c>
      <c r="F48" s="1" t="s">
        <v>1013</v>
      </c>
      <c r="G48" s="1" t="s">
        <v>967</v>
      </c>
      <c r="H48" s="1" t="s">
        <v>968</v>
      </c>
      <c r="I48" s="1" t="s">
        <v>1273</v>
      </c>
      <c r="J48" s="1" t="s">
        <v>30</v>
      </c>
      <c r="K48" s="1" t="s">
        <v>1274</v>
      </c>
      <c r="L48" s="1" t="s">
        <v>1274</v>
      </c>
      <c r="M48" s="1" t="s">
        <v>971</v>
      </c>
      <c r="N48" s="1" t="s">
        <v>971</v>
      </c>
      <c r="O48" s="1" t="s">
        <v>972</v>
      </c>
      <c r="P48" s="1" t="s">
        <v>973</v>
      </c>
      <c r="Q48" s="1" t="s">
        <v>974</v>
      </c>
      <c r="R48" s="1" t="s">
        <v>1275</v>
      </c>
      <c r="S48" s="1" t="s">
        <v>976</v>
      </c>
      <c r="T48" s="1" t="s">
        <v>977</v>
      </c>
      <c r="U48" s="1" t="s">
        <v>978</v>
      </c>
      <c r="V48" s="1" t="s">
        <v>979</v>
      </c>
    </row>
    <row r="49" s="1" customFormat="1" spans="1:22">
      <c r="A49" s="3">
        <v>999228509204690</v>
      </c>
      <c r="B49" s="1" t="s">
        <v>1251</v>
      </c>
      <c r="C49" s="1" t="s">
        <v>1276</v>
      </c>
      <c r="D49" s="1" t="s">
        <v>1277</v>
      </c>
      <c r="E49" s="1" t="s">
        <v>1278</v>
      </c>
      <c r="F49" s="1" t="s">
        <v>966</v>
      </c>
      <c r="G49" s="1" t="s">
        <v>967</v>
      </c>
      <c r="H49" s="1" t="s">
        <v>968</v>
      </c>
      <c r="I49" s="1" t="s">
        <v>1279</v>
      </c>
      <c r="J49" s="1" t="s">
        <v>30</v>
      </c>
      <c r="K49" s="1" t="s">
        <v>1280</v>
      </c>
      <c r="L49" s="1" t="s">
        <v>1280</v>
      </c>
      <c r="M49" s="1" t="s">
        <v>971</v>
      </c>
      <c r="N49" s="1" t="s">
        <v>971</v>
      </c>
      <c r="O49" s="1" t="s">
        <v>972</v>
      </c>
      <c r="P49" s="1" t="s">
        <v>973</v>
      </c>
      <c r="Q49" s="1" t="s">
        <v>974</v>
      </c>
      <c r="R49" s="1" t="s">
        <v>1281</v>
      </c>
      <c r="S49" s="1" t="s">
        <v>976</v>
      </c>
      <c r="T49" s="1" t="s">
        <v>977</v>
      </c>
      <c r="U49" s="1" t="s">
        <v>978</v>
      </c>
      <c r="V49" s="1" t="s">
        <v>1113</v>
      </c>
    </row>
    <row r="50" s="1" customFormat="1" spans="1:22">
      <c r="A50" s="3">
        <v>999228506840357</v>
      </c>
      <c r="B50" s="1" t="s">
        <v>1251</v>
      </c>
      <c r="C50" s="1" t="s">
        <v>1282</v>
      </c>
      <c r="D50" s="1" t="s">
        <v>1283</v>
      </c>
      <c r="E50" s="1" t="s">
        <v>1284</v>
      </c>
      <c r="F50" s="1" t="s">
        <v>1013</v>
      </c>
      <c r="G50" s="1" t="s">
        <v>967</v>
      </c>
      <c r="H50" s="1" t="s">
        <v>968</v>
      </c>
      <c r="I50" s="1" t="s">
        <v>1285</v>
      </c>
      <c r="J50" s="1" t="s">
        <v>30</v>
      </c>
      <c r="K50" s="1" t="s">
        <v>1286</v>
      </c>
      <c r="L50" s="1" t="s">
        <v>1286</v>
      </c>
      <c r="M50" s="1" t="s">
        <v>971</v>
      </c>
      <c r="N50" s="1" t="s">
        <v>971</v>
      </c>
      <c r="O50" s="1" t="s">
        <v>972</v>
      </c>
      <c r="P50" s="1" t="s">
        <v>973</v>
      </c>
      <c r="Q50" s="1" t="s">
        <v>974</v>
      </c>
      <c r="R50" s="1" t="s">
        <v>1287</v>
      </c>
      <c r="S50" s="1" t="s">
        <v>976</v>
      </c>
      <c r="T50" s="1" t="s">
        <v>977</v>
      </c>
      <c r="U50" s="1" t="s">
        <v>978</v>
      </c>
      <c r="V50" s="1" t="s">
        <v>1288</v>
      </c>
    </row>
    <row r="51" s="1" customFormat="1" spans="1:22">
      <c r="A51" s="3">
        <v>999228505948794</v>
      </c>
      <c r="B51" s="1" t="s">
        <v>1251</v>
      </c>
      <c r="C51" s="1" t="s">
        <v>1289</v>
      </c>
      <c r="D51" s="1" t="s">
        <v>1290</v>
      </c>
      <c r="E51" s="1" t="s">
        <v>1291</v>
      </c>
      <c r="F51" s="1" t="s">
        <v>1013</v>
      </c>
      <c r="G51" s="1" t="s">
        <v>967</v>
      </c>
      <c r="H51" s="1" t="s">
        <v>968</v>
      </c>
      <c r="I51" s="1" t="s">
        <v>1292</v>
      </c>
      <c r="J51" s="1" t="s">
        <v>30</v>
      </c>
      <c r="K51" s="1" t="s">
        <v>1293</v>
      </c>
      <c r="L51" s="1" t="s">
        <v>1293</v>
      </c>
      <c r="M51" s="1" t="s">
        <v>971</v>
      </c>
      <c r="N51" s="1" t="s">
        <v>971</v>
      </c>
      <c r="O51" s="1" t="s">
        <v>972</v>
      </c>
      <c r="P51" s="1" t="s">
        <v>973</v>
      </c>
      <c r="Q51" s="1" t="s">
        <v>974</v>
      </c>
      <c r="R51" s="1" t="s">
        <v>1294</v>
      </c>
      <c r="S51" s="1" t="s">
        <v>976</v>
      </c>
      <c r="T51" s="1" t="s">
        <v>977</v>
      </c>
      <c r="U51" s="1" t="s">
        <v>978</v>
      </c>
      <c r="V51" s="1" t="s">
        <v>988</v>
      </c>
    </row>
    <row r="52" s="1" customFormat="1" spans="1:22">
      <c r="A52" s="3">
        <v>999228503739917</v>
      </c>
      <c r="B52" s="1" t="s">
        <v>1295</v>
      </c>
      <c r="C52" s="1" t="s">
        <v>1296</v>
      </c>
      <c r="D52" s="1" t="s">
        <v>1297</v>
      </c>
      <c r="E52" s="1" t="s">
        <v>1298</v>
      </c>
      <c r="F52" s="1" t="s">
        <v>1039</v>
      </c>
      <c r="G52" s="1" t="s">
        <v>967</v>
      </c>
      <c r="H52" s="1" t="s">
        <v>968</v>
      </c>
      <c r="I52" s="1" t="s">
        <v>1299</v>
      </c>
      <c r="J52" s="1" t="s">
        <v>30</v>
      </c>
      <c r="K52" s="1" t="s">
        <v>1300</v>
      </c>
      <c r="L52" s="1" t="s">
        <v>1300</v>
      </c>
      <c r="M52" s="1" t="s">
        <v>971</v>
      </c>
      <c r="N52" s="1" t="s">
        <v>971</v>
      </c>
      <c r="O52" s="1" t="s">
        <v>972</v>
      </c>
      <c r="P52" s="1" t="s">
        <v>973</v>
      </c>
      <c r="Q52" s="1" t="s">
        <v>974</v>
      </c>
      <c r="R52" s="1" t="s">
        <v>1301</v>
      </c>
      <c r="S52" s="1" t="s">
        <v>976</v>
      </c>
      <c r="T52" s="1" t="s">
        <v>977</v>
      </c>
      <c r="U52" s="1" t="s">
        <v>987</v>
      </c>
      <c r="V52" s="1" t="s">
        <v>988</v>
      </c>
    </row>
    <row r="53" s="1" customFormat="1" spans="1:22">
      <c r="A53" s="3">
        <v>999228501496092</v>
      </c>
      <c r="B53" s="1" t="s">
        <v>1295</v>
      </c>
      <c r="C53" s="1" t="s">
        <v>1302</v>
      </c>
      <c r="D53" s="1" t="s">
        <v>1087</v>
      </c>
      <c r="E53" s="1" t="s">
        <v>1303</v>
      </c>
      <c r="F53" s="1" t="s">
        <v>1013</v>
      </c>
      <c r="G53" s="1" t="s">
        <v>967</v>
      </c>
      <c r="H53" s="1" t="s">
        <v>968</v>
      </c>
      <c r="I53" s="1" t="s">
        <v>1304</v>
      </c>
      <c r="J53" s="1" t="s">
        <v>30</v>
      </c>
      <c r="K53" s="1" t="s">
        <v>1305</v>
      </c>
      <c r="L53" s="1" t="s">
        <v>1305</v>
      </c>
      <c r="M53" s="1" t="s">
        <v>971</v>
      </c>
      <c r="N53" s="1" t="s">
        <v>971</v>
      </c>
      <c r="O53" s="1" t="s">
        <v>972</v>
      </c>
      <c r="P53" s="1" t="s">
        <v>973</v>
      </c>
      <c r="Q53" s="1" t="s">
        <v>974</v>
      </c>
      <c r="R53" s="1" t="s">
        <v>1306</v>
      </c>
      <c r="S53" s="1" t="s">
        <v>976</v>
      </c>
      <c r="T53" s="1" t="s">
        <v>977</v>
      </c>
      <c r="U53" s="1" t="s">
        <v>978</v>
      </c>
      <c r="V53" s="1" t="s">
        <v>1043</v>
      </c>
    </row>
    <row r="54" s="1" customFormat="1" spans="1:22">
      <c r="A54" s="3">
        <v>999228500640728</v>
      </c>
      <c r="B54" s="1" t="s">
        <v>1295</v>
      </c>
      <c r="C54" s="1" t="s">
        <v>1307</v>
      </c>
      <c r="D54" s="1" t="s">
        <v>1265</v>
      </c>
      <c r="E54" s="1" t="s">
        <v>1308</v>
      </c>
      <c r="F54" s="1" t="s">
        <v>1013</v>
      </c>
      <c r="G54" s="1" t="s">
        <v>967</v>
      </c>
      <c r="H54" s="1" t="s">
        <v>968</v>
      </c>
      <c r="I54" s="1" t="s">
        <v>1309</v>
      </c>
      <c r="J54" s="1" t="s">
        <v>30</v>
      </c>
      <c r="K54" s="1" t="s">
        <v>1310</v>
      </c>
      <c r="L54" s="1" t="s">
        <v>1310</v>
      </c>
      <c r="M54" s="1" t="s">
        <v>971</v>
      </c>
      <c r="N54" s="1" t="s">
        <v>971</v>
      </c>
      <c r="O54" s="1" t="s">
        <v>972</v>
      </c>
      <c r="P54" s="1" t="s">
        <v>973</v>
      </c>
      <c r="Q54" s="1" t="s">
        <v>974</v>
      </c>
      <c r="R54" s="1" t="s">
        <v>1311</v>
      </c>
      <c r="S54" s="1" t="s">
        <v>976</v>
      </c>
      <c r="T54" s="1" t="s">
        <v>977</v>
      </c>
      <c r="U54" s="1" t="s">
        <v>978</v>
      </c>
      <c r="V54" s="1" t="s">
        <v>1002</v>
      </c>
    </row>
    <row r="55" s="1" customFormat="1" spans="1:22">
      <c r="A55" s="3">
        <v>999228495808332</v>
      </c>
      <c r="B55" s="1" t="s">
        <v>1295</v>
      </c>
      <c r="C55" s="1" t="s">
        <v>1312</v>
      </c>
      <c r="D55" s="1" t="s">
        <v>1313</v>
      </c>
      <c r="E55" s="1" t="s">
        <v>1314</v>
      </c>
      <c r="F55" s="1" t="s">
        <v>966</v>
      </c>
      <c r="G55" s="1" t="s">
        <v>967</v>
      </c>
      <c r="H55" s="1" t="s">
        <v>968</v>
      </c>
      <c r="I55" s="1" t="s">
        <v>1315</v>
      </c>
      <c r="J55" s="1" t="s">
        <v>30</v>
      </c>
      <c r="K55" s="1" t="s">
        <v>1316</v>
      </c>
      <c r="L55" s="1" t="s">
        <v>1316</v>
      </c>
      <c r="M55" s="1" t="s">
        <v>971</v>
      </c>
      <c r="N55" s="1" t="s">
        <v>971</v>
      </c>
      <c r="O55" s="1" t="s">
        <v>972</v>
      </c>
      <c r="P55" s="1" t="s">
        <v>973</v>
      </c>
      <c r="Q55" s="1" t="s">
        <v>974</v>
      </c>
      <c r="R55" s="1" t="s">
        <v>1317</v>
      </c>
      <c r="S55" s="1" t="s">
        <v>976</v>
      </c>
      <c r="T55" s="1" t="s">
        <v>977</v>
      </c>
      <c r="U55" s="1" t="s">
        <v>978</v>
      </c>
      <c r="V55" s="1" t="s">
        <v>1043</v>
      </c>
    </row>
    <row r="56" s="1" customFormat="1" spans="1:22">
      <c r="A56" s="3">
        <v>999228493682948</v>
      </c>
      <c r="B56" s="1" t="s">
        <v>1295</v>
      </c>
      <c r="C56" s="1" t="s">
        <v>1318</v>
      </c>
      <c r="D56" s="1" t="s">
        <v>1319</v>
      </c>
      <c r="E56" s="1" t="s">
        <v>1320</v>
      </c>
      <c r="F56" s="1" t="s">
        <v>1006</v>
      </c>
      <c r="G56" s="1" t="s">
        <v>967</v>
      </c>
      <c r="H56" s="1" t="s">
        <v>968</v>
      </c>
      <c r="I56" s="1" t="s">
        <v>1321</v>
      </c>
      <c r="J56" s="1" t="s">
        <v>30</v>
      </c>
      <c r="K56" s="1" t="s">
        <v>1322</v>
      </c>
      <c r="L56" s="1" t="s">
        <v>1322</v>
      </c>
      <c r="M56" s="1" t="s">
        <v>971</v>
      </c>
      <c r="N56" s="1" t="s">
        <v>971</v>
      </c>
      <c r="O56" s="1" t="s">
        <v>972</v>
      </c>
      <c r="P56" s="1" t="s">
        <v>973</v>
      </c>
      <c r="Q56" s="1" t="s">
        <v>974</v>
      </c>
      <c r="R56" s="1" t="s">
        <v>1323</v>
      </c>
      <c r="S56" s="1" t="s">
        <v>976</v>
      </c>
      <c r="T56" s="1" t="s">
        <v>977</v>
      </c>
      <c r="U56" s="1" t="s">
        <v>978</v>
      </c>
      <c r="V56" s="1" t="s">
        <v>1324</v>
      </c>
    </row>
    <row r="57" s="1" customFormat="1" spans="1:22">
      <c r="A57" s="3">
        <v>999228493233098</v>
      </c>
      <c r="B57" s="1" t="s">
        <v>1295</v>
      </c>
      <c r="C57" s="1" t="s">
        <v>1325</v>
      </c>
      <c r="D57" s="1" t="s">
        <v>1326</v>
      </c>
      <c r="E57" s="1" t="s">
        <v>1327</v>
      </c>
      <c r="F57" s="1" t="s">
        <v>1013</v>
      </c>
      <c r="G57" s="1" t="s">
        <v>967</v>
      </c>
      <c r="H57" s="1" t="s">
        <v>968</v>
      </c>
      <c r="I57" s="1" t="s">
        <v>1328</v>
      </c>
      <c r="J57" s="1" t="s">
        <v>30</v>
      </c>
      <c r="K57" s="1" t="s">
        <v>1329</v>
      </c>
      <c r="L57" s="1" t="s">
        <v>1329</v>
      </c>
      <c r="M57" s="1" t="s">
        <v>971</v>
      </c>
      <c r="N57" s="1" t="s">
        <v>971</v>
      </c>
      <c r="O57" s="1" t="s">
        <v>972</v>
      </c>
      <c r="P57" s="1" t="s">
        <v>973</v>
      </c>
      <c r="Q57" s="1" t="s">
        <v>974</v>
      </c>
      <c r="R57" s="1" t="s">
        <v>1330</v>
      </c>
      <c r="S57" s="1" t="s">
        <v>976</v>
      </c>
      <c r="T57" s="1" t="s">
        <v>977</v>
      </c>
      <c r="U57" s="1" t="s">
        <v>978</v>
      </c>
      <c r="V57" s="1" t="s">
        <v>1331</v>
      </c>
    </row>
    <row r="58" s="1" customFormat="1" spans="1:22">
      <c r="A58" s="3">
        <v>999228493046673</v>
      </c>
      <c r="B58" s="1" t="s">
        <v>1332</v>
      </c>
      <c r="C58" s="1" t="s">
        <v>1333</v>
      </c>
      <c r="D58" s="1" t="s">
        <v>1334</v>
      </c>
      <c r="E58" s="1" t="s">
        <v>1335</v>
      </c>
      <c r="F58" s="1" t="s">
        <v>1013</v>
      </c>
      <c r="G58" s="1" t="s">
        <v>967</v>
      </c>
      <c r="H58" s="1" t="s">
        <v>968</v>
      </c>
      <c r="I58" s="1" t="s">
        <v>1336</v>
      </c>
      <c r="J58" s="1" t="s">
        <v>30</v>
      </c>
      <c r="K58" s="1" t="s">
        <v>1337</v>
      </c>
      <c r="L58" s="1" t="s">
        <v>1337</v>
      </c>
      <c r="M58" s="1" t="s">
        <v>971</v>
      </c>
      <c r="N58" s="1" t="s">
        <v>971</v>
      </c>
      <c r="O58" s="1" t="s">
        <v>972</v>
      </c>
      <c r="P58" s="1" t="s">
        <v>973</v>
      </c>
      <c r="Q58" s="1" t="s">
        <v>974</v>
      </c>
      <c r="R58" s="1" t="s">
        <v>1338</v>
      </c>
      <c r="S58" s="1" t="s">
        <v>976</v>
      </c>
      <c r="T58" s="1" t="s">
        <v>977</v>
      </c>
      <c r="U58" s="1" t="s">
        <v>978</v>
      </c>
      <c r="V58" s="1" t="s">
        <v>979</v>
      </c>
    </row>
    <row r="59" s="1" customFormat="1" spans="1:22">
      <c r="A59" s="3">
        <v>999228489419301</v>
      </c>
      <c r="B59" s="1" t="s">
        <v>1332</v>
      </c>
      <c r="C59" s="1" t="s">
        <v>1339</v>
      </c>
      <c r="D59" s="1" t="s">
        <v>1340</v>
      </c>
      <c r="E59" s="1" t="s">
        <v>1341</v>
      </c>
      <c r="F59" s="1" t="s">
        <v>1013</v>
      </c>
      <c r="G59" s="1" t="s">
        <v>967</v>
      </c>
      <c r="H59" s="1" t="s">
        <v>968</v>
      </c>
      <c r="I59" s="1" t="s">
        <v>1342</v>
      </c>
      <c r="J59" s="1" t="s">
        <v>30</v>
      </c>
      <c r="K59" s="1" t="s">
        <v>1343</v>
      </c>
      <c r="L59" s="1" t="s">
        <v>1343</v>
      </c>
      <c r="M59" s="1" t="s">
        <v>971</v>
      </c>
      <c r="N59" s="1" t="s">
        <v>971</v>
      </c>
      <c r="O59" s="1" t="s">
        <v>972</v>
      </c>
      <c r="P59" s="1" t="s">
        <v>973</v>
      </c>
      <c r="Q59" s="1" t="s">
        <v>974</v>
      </c>
      <c r="R59" s="1" t="s">
        <v>1344</v>
      </c>
      <c r="S59" s="1" t="s">
        <v>976</v>
      </c>
      <c r="T59" s="1" t="s">
        <v>977</v>
      </c>
      <c r="U59" s="1" t="s">
        <v>978</v>
      </c>
      <c r="V59" s="1" t="s">
        <v>988</v>
      </c>
    </row>
    <row r="60" s="1" customFormat="1" spans="1:22">
      <c r="A60" s="3">
        <v>999228488743535</v>
      </c>
      <c r="B60" s="1" t="s">
        <v>1332</v>
      </c>
      <c r="C60" s="1" t="s">
        <v>1345</v>
      </c>
      <c r="D60" s="1" t="s">
        <v>1187</v>
      </c>
      <c r="E60" s="1" t="s">
        <v>1346</v>
      </c>
      <c r="F60" s="1" t="s">
        <v>1013</v>
      </c>
      <c r="G60" s="1" t="s">
        <v>967</v>
      </c>
      <c r="H60" s="1" t="s">
        <v>968</v>
      </c>
      <c r="I60" s="1" t="s">
        <v>1347</v>
      </c>
      <c r="J60" s="1" t="s">
        <v>30</v>
      </c>
      <c r="K60" s="1" t="s">
        <v>1348</v>
      </c>
      <c r="L60" s="1" t="s">
        <v>1348</v>
      </c>
      <c r="M60" s="1" t="s">
        <v>971</v>
      </c>
      <c r="N60" s="1" t="s">
        <v>971</v>
      </c>
      <c r="O60" s="1" t="s">
        <v>972</v>
      </c>
      <c r="P60" s="1" t="s">
        <v>973</v>
      </c>
      <c r="Q60" s="1" t="s">
        <v>974</v>
      </c>
      <c r="R60" s="1" t="s">
        <v>1349</v>
      </c>
      <c r="S60" s="1" t="s">
        <v>976</v>
      </c>
      <c r="T60" s="1" t="s">
        <v>977</v>
      </c>
      <c r="U60" s="1" t="s">
        <v>978</v>
      </c>
      <c r="V60" s="1" t="s">
        <v>1158</v>
      </c>
    </row>
    <row r="61" s="1" customFormat="1" spans="1:22">
      <c r="A61" s="3">
        <v>999228484779378</v>
      </c>
      <c r="B61" s="1" t="s">
        <v>1332</v>
      </c>
      <c r="C61" s="1" t="s">
        <v>1350</v>
      </c>
      <c r="D61" s="1" t="s">
        <v>1351</v>
      </c>
      <c r="E61" s="1" t="s">
        <v>1352</v>
      </c>
      <c r="F61" s="1" t="s">
        <v>1013</v>
      </c>
      <c r="G61" s="1" t="s">
        <v>967</v>
      </c>
      <c r="H61" s="1" t="s">
        <v>968</v>
      </c>
      <c r="I61" s="1" t="s">
        <v>1353</v>
      </c>
      <c r="J61" s="1" t="s">
        <v>30</v>
      </c>
      <c r="K61" s="1" t="s">
        <v>1354</v>
      </c>
      <c r="L61" s="1" t="s">
        <v>1354</v>
      </c>
      <c r="M61" s="1" t="s">
        <v>971</v>
      </c>
      <c r="N61" s="1" t="s">
        <v>971</v>
      </c>
      <c r="O61" s="1" t="s">
        <v>972</v>
      </c>
      <c r="P61" s="1" t="s">
        <v>973</v>
      </c>
      <c r="Q61" s="1" t="s">
        <v>974</v>
      </c>
      <c r="R61" s="1" t="s">
        <v>1355</v>
      </c>
      <c r="S61" s="1" t="s">
        <v>976</v>
      </c>
      <c r="T61" s="1" t="s">
        <v>977</v>
      </c>
      <c r="U61" s="1" t="s">
        <v>978</v>
      </c>
      <c r="V61" s="1" t="s">
        <v>988</v>
      </c>
    </row>
    <row r="62" s="1" customFormat="1" spans="1:22">
      <c r="A62" s="3">
        <v>28484193580</v>
      </c>
      <c r="B62" s="1" t="s">
        <v>1356</v>
      </c>
      <c r="C62" s="1" t="s">
        <v>1357</v>
      </c>
      <c r="D62" s="1" t="s">
        <v>1358</v>
      </c>
      <c r="E62" s="1" t="s">
        <v>1359</v>
      </c>
      <c r="F62" s="1" t="s">
        <v>1013</v>
      </c>
      <c r="G62" s="1" t="s">
        <v>967</v>
      </c>
      <c r="H62" s="1" t="s">
        <v>968</v>
      </c>
      <c r="I62" s="1" t="s">
        <v>1360</v>
      </c>
      <c r="J62" s="1" t="s">
        <v>30</v>
      </c>
      <c r="K62" s="1" t="s">
        <v>1361</v>
      </c>
      <c r="L62" s="1" t="s">
        <v>1361</v>
      </c>
      <c r="M62" s="1" t="s">
        <v>971</v>
      </c>
      <c r="N62" s="1" t="s">
        <v>971</v>
      </c>
      <c r="O62" s="1" t="s">
        <v>972</v>
      </c>
      <c r="P62" s="1" t="s">
        <v>973</v>
      </c>
      <c r="Q62" s="1" t="s">
        <v>974</v>
      </c>
      <c r="R62" s="1" t="s">
        <v>1362</v>
      </c>
      <c r="S62" s="1" t="s">
        <v>976</v>
      </c>
      <c r="T62" s="1" t="s">
        <v>977</v>
      </c>
      <c r="U62" s="1" t="s">
        <v>978</v>
      </c>
      <c r="V62" s="1" t="s">
        <v>1363</v>
      </c>
    </row>
    <row r="63" s="1" customFormat="1" spans="1:22">
      <c r="A63" s="3">
        <v>999228483311872</v>
      </c>
      <c r="B63" s="1" t="s">
        <v>1356</v>
      </c>
      <c r="C63" s="1" t="s">
        <v>1364</v>
      </c>
      <c r="D63" s="1" t="s">
        <v>1365</v>
      </c>
      <c r="E63" s="1" t="s">
        <v>1366</v>
      </c>
      <c r="F63" s="1" t="s">
        <v>1013</v>
      </c>
      <c r="G63" s="1" t="s">
        <v>967</v>
      </c>
      <c r="H63" s="1" t="s">
        <v>968</v>
      </c>
      <c r="I63" s="1" t="s">
        <v>1367</v>
      </c>
      <c r="J63" s="1" t="s">
        <v>30</v>
      </c>
      <c r="K63" s="1" t="s">
        <v>1368</v>
      </c>
      <c r="L63" s="1" t="s">
        <v>1368</v>
      </c>
      <c r="M63" s="1" t="s">
        <v>971</v>
      </c>
      <c r="N63" s="1" t="s">
        <v>971</v>
      </c>
      <c r="O63" s="1" t="s">
        <v>972</v>
      </c>
      <c r="P63" s="1" t="s">
        <v>973</v>
      </c>
      <c r="Q63" s="1" t="s">
        <v>974</v>
      </c>
      <c r="R63" s="1" t="s">
        <v>1369</v>
      </c>
      <c r="S63" s="1" t="s">
        <v>976</v>
      </c>
      <c r="T63" s="1" t="s">
        <v>977</v>
      </c>
      <c r="U63" s="1" t="s">
        <v>978</v>
      </c>
      <c r="V63" s="1" t="s">
        <v>988</v>
      </c>
    </row>
    <row r="64" s="1" customFormat="1" spans="1:22">
      <c r="A64" s="3">
        <v>999228483068416</v>
      </c>
      <c r="B64" s="1" t="s">
        <v>1356</v>
      </c>
      <c r="C64" s="1" t="s">
        <v>1370</v>
      </c>
      <c r="D64" s="1" t="s">
        <v>1371</v>
      </c>
      <c r="E64" s="1" t="s">
        <v>1372</v>
      </c>
      <c r="F64" s="1" t="s">
        <v>966</v>
      </c>
      <c r="G64" s="1" t="s">
        <v>967</v>
      </c>
      <c r="H64" s="1" t="s">
        <v>968</v>
      </c>
      <c r="I64" s="1" t="s">
        <v>1373</v>
      </c>
      <c r="J64" s="1" t="s">
        <v>30</v>
      </c>
      <c r="K64" s="1" t="s">
        <v>1374</v>
      </c>
      <c r="L64" s="1" t="s">
        <v>1374</v>
      </c>
      <c r="M64" s="1" t="s">
        <v>971</v>
      </c>
      <c r="N64" s="1" t="s">
        <v>971</v>
      </c>
      <c r="O64" s="1" t="s">
        <v>972</v>
      </c>
      <c r="P64" s="1" t="s">
        <v>973</v>
      </c>
      <c r="Q64" s="1" t="s">
        <v>974</v>
      </c>
      <c r="R64" s="1" t="s">
        <v>1375</v>
      </c>
      <c r="S64" s="1" t="s">
        <v>976</v>
      </c>
      <c r="T64" s="1" t="s">
        <v>977</v>
      </c>
      <c r="U64" s="1" t="s">
        <v>978</v>
      </c>
      <c r="V64" s="1" t="s">
        <v>1043</v>
      </c>
    </row>
    <row r="65" s="1" customFormat="1" spans="1:22">
      <c r="A65" s="3">
        <v>999228470604741</v>
      </c>
      <c r="B65" s="1" t="s">
        <v>1356</v>
      </c>
      <c r="C65" s="1" t="s">
        <v>1376</v>
      </c>
      <c r="D65" s="1" t="s">
        <v>1377</v>
      </c>
      <c r="E65" s="1" t="s">
        <v>1378</v>
      </c>
      <c r="F65" s="1" t="s">
        <v>1013</v>
      </c>
      <c r="G65" s="1" t="s">
        <v>967</v>
      </c>
      <c r="H65" s="1" t="s">
        <v>968</v>
      </c>
      <c r="I65" s="1" t="s">
        <v>1379</v>
      </c>
      <c r="J65" s="1" t="s">
        <v>30</v>
      </c>
      <c r="K65" s="1" t="s">
        <v>1380</v>
      </c>
      <c r="L65" s="1" t="s">
        <v>1380</v>
      </c>
      <c r="M65" s="1" t="s">
        <v>971</v>
      </c>
      <c r="N65" s="1" t="s">
        <v>971</v>
      </c>
      <c r="O65" s="1" t="s">
        <v>972</v>
      </c>
      <c r="P65" s="1" t="s">
        <v>973</v>
      </c>
      <c r="Q65" s="1" t="s">
        <v>974</v>
      </c>
      <c r="R65" s="1" t="s">
        <v>1381</v>
      </c>
      <c r="S65" s="1" t="s">
        <v>976</v>
      </c>
      <c r="T65" s="1" t="s">
        <v>977</v>
      </c>
      <c r="U65" s="1" t="s">
        <v>978</v>
      </c>
      <c r="V65" s="1" t="s">
        <v>979</v>
      </c>
    </row>
    <row r="66" s="1" customFormat="1" spans="1:22">
      <c r="A66" s="3">
        <v>999228467600511</v>
      </c>
      <c r="B66" s="1" t="s">
        <v>1356</v>
      </c>
      <c r="C66" s="1" t="s">
        <v>1382</v>
      </c>
      <c r="D66" s="1" t="s">
        <v>1383</v>
      </c>
      <c r="E66" s="1" t="s">
        <v>1384</v>
      </c>
      <c r="F66" s="1" t="s">
        <v>983</v>
      </c>
      <c r="G66" s="1" t="s">
        <v>967</v>
      </c>
      <c r="H66" s="1" t="s">
        <v>968</v>
      </c>
      <c r="I66" s="1" t="s">
        <v>1385</v>
      </c>
      <c r="J66" s="1" t="s">
        <v>30</v>
      </c>
      <c r="K66" s="1" t="s">
        <v>1386</v>
      </c>
      <c r="L66" s="1" t="s">
        <v>1386</v>
      </c>
      <c r="M66" s="1" t="s">
        <v>971</v>
      </c>
      <c r="N66" s="1" t="s">
        <v>971</v>
      </c>
      <c r="O66" s="1" t="s">
        <v>972</v>
      </c>
      <c r="P66" s="1" t="s">
        <v>973</v>
      </c>
      <c r="Q66" s="1" t="s">
        <v>974</v>
      </c>
      <c r="R66" s="1" t="s">
        <v>1387</v>
      </c>
      <c r="S66" s="1" t="s">
        <v>976</v>
      </c>
      <c r="T66" s="1" t="s">
        <v>977</v>
      </c>
      <c r="U66" s="1" t="s">
        <v>978</v>
      </c>
      <c r="V66" s="1" t="s">
        <v>1002</v>
      </c>
    </row>
    <row r="67" s="1" customFormat="1" spans="1:22">
      <c r="A67" s="3">
        <v>999228446111113</v>
      </c>
      <c r="B67" s="1" t="s">
        <v>1388</v>
      </c>
      <c r="C67" s="1" t="s">
        <v>1389</v>
      </c>
      <c r="D67" s="1" t="s">
        <v>1390</v>
      </c>
      <c r="E67" s="1" t="s">
        <v>1391</v>
      </c>
      <c r="F67" s="1" t="s">
        <v>1013</v>
      </c>
      <c r="G67" s="1" t="s">
        <v>967</v>
      </c>
      <c r="H67" s="1" t="s">
        <v>968</v>
      </c>
      <c r="I67" s="1" t="s">
        <v>1392</v>
      </c>
      <c r="J67" s="1" t="s">
        <v>30</v>
      </c>
      <c r="K67" s="1" t="s">
        <v>1393</v>
      </c>
      <c r="L67" s="1" t="s">
        <v>1393</v>
      </c>
      <c r="M67" s="1" t="s">
        <v>971</v>
      </c>
      <c r="N67" s="1" t="s">
        <v>971</v>
      </c>
      <c r="O67" s="1" t="s">
        <v>972</v>
      </c>
      <c r="P67" s="1" t="s">
        <v>973</v>
      </c>
      <c r="Q67" s="1" t="s">
        <v>974</v>
      </c>
      <c r="R67" s="1" t="s">
        <v>1394</v>
      </c>
      <c r="S67" s="1" t="s">
        <v>976</v>
      </c>
      <c r="T67" s="1" t="s">
        <v>977</v>
      </c>
      <c r="U67" s="1" t="s">
        <v>978</v>
      </c>
      <c r="V67" s="1" t="s">
        <v>1185</v>
      </c>
    </row>
    <row r="68" s="1" customFormat="1" spans="1:22">
      <c r="A68" s="3">
        <v>999228446063418</v>
      </c>
      <c r="B68" s="1" t="s">
        <v>1388</v>
      </c>
      <c r="C68" s="1" t="s">
        <v>1395</v>
      </c>
      <c r="D68" s="1" t="s">
        <v>1396</v>
      </c>
      <c r="E68" s="1" t="s">
        <v>1397</v>
      </c>
      <c r="F68" s="1" t="s">
        <v>1013</v>
      </c>
      <c r="G68" s="1" t="s">
        <v>967</v>
      </c>
      <c r="H68" s="1" t="s">
        <v>968</v>
      </c>
      <c r="I68" s="1" t="s">
        <v>1398</v>
      </c>
      <c r="J68" s="1" t="s">
        <v>30</v>
      </c>
      <c r="K68" s="1" t="s">
        <v>1399</v>
      </c>
      <c r="L68" s="1" t="s">
        <v>1399</v>
      </c>
      <c r="M68" s="1" t="s">
        <v>971</v>
      </c>
      <c r="N68" s="1" t="s">
        <v>971</v>
      </c>
      <c r="O68" s="1" t="s">
        <v>972</v>
      </c>
      <c r="P68" s="1" t="s">
        <v>973</v>
      </c>
      <c r="Q68" s="1" t="s">
        <v>974</v>
      </c>
      <c r="R68" s="1" t="s">
        <v>1400</v>
      </c>
      <c r="S68" s="1" t="s">
        <v>976</v>
      </c>
      <c r="T68" s="1" t="s">
        <v>977</v>
      </c>
      <c r="U68" s="1" t="s">
        <v>978</v>
      </c>
      <c r="V68" s="1" t="s">
        <v>1401</v>
      </c>
    </row>
    <row r="69" s="1" customFormat="1" spans="1:22">
      <c r="A69" s="3">
        <v>999228445282173</v>
      </c>
      <c r="B69" s="1" t="s">
        <v>1388</v>
      </c>
      <c r="C69" s="1" t="s">
        <v>1402</v>
      </c>
      <c r="D69" s="1" t="s">
        <v>1403</v>
      </c>
      <c r="E69" s="1" t="s">
        <v>1404</v>
      </c>
      <c r="F69" s="1" t="s">
        <v>1006</v>
      </c>
      <c r="G69" s="1" t="s">
        <v>967</v>
      </c>
      <c r="H69" s="1" t="s">
        <v>968</v>
      </c>
      <c r="I69" s="1" t="s">
        <v>1405</v>
      </c>
      <c r="J69" s="1" t="s">
        <v>30</v>
      </c>
      <c r="K69" s="1" t="s">
        <v>1406</v>
      </c>
      <c r="L69" s="1" t="s">
        <v>1406</v>
      </c>
      <c r="M69" s="1" t="s">
        <v>971</v>
      </c>
      <c r="N69" s="1" t="s">
        <v>971</v>
      </c>
      <c r="O69" s="1" t="s">
        <v>972</v>
      </c>
      <c r="P69" s="1" t="s">
        <v>973</v>
      </c>
      <c r="Q69" s="1" t="s">
        <v>974</v>
      </c>
      <c r="R69" s="1" t="s">
        <v>1407</v>
      </c>
      <c r="S69" s="1" t="s">
        <v>976</v>
      </c>
      <c r="T69" s="1" t="s">
        <v>977</v>
      </c>
      <c r="U69" s="1" t="s">
        <v>978</v>
      </c>
      <c r="V69" s="1" t="s">
        <v>1408</v>
      </c>
    </row>
    <row r="70" s="1" customFormat="1" spans="1:22">
      <c r="A70" s="3">
        <v>999228445077947</v>
      </c>
      <c r="B70" s="1" t="s">
        <v>1388</v>
      </c>
      <c r="C70" s="1" t="s">
        <v>1409</v>
      </c>
      <c r="D70" s="1" t="s">
        <v>1410</v>
      </c>
      <c r="E70" s="1" t="s">
        <v>1411</v>
      </c>
      <c r="F70" s="1" t="s">
        <v>1006</v>
      </c>
      <c r="G70" s="1" t="s">
        <v>967</v>
      </c>
      <c r="H70" s="1" t="s">
        <v>968</v>
      </c>
      <c r="I70" s="1" t="s">
        <v>1412</v>
      </c>
      <c r="J70" s="1" t="s">
        <v>30</v>
      </c>
      <c r="K70" s="1" t="s">
        <v>1413</v>
      </c>
      <c r="L70" s="1" t="s">
        <v>1413</v>
      </c>
      <c r="M70" s="1" t="s">
        <v>971</v>
      </c>
      <c r="N70" s="1" t="s">
        <v>971</v>
      </c>
      <c r="O70" s="1" t="s">
        <v>972</v>
      </c>
      <c r="P70" s="1" t="s">
        <v>973</v>
      </c>
      <c r="Q70" s="1" t="s">
        <v>974</v>
      </c>
      <c r="R70" s="1" t="s">
        <v>1414</v>
      </c>
      <c r="S70" s="1" t="s">
        <v>976</v>
      </c>
      <c r="T70" s="1" t="s">
        <v>977</v>
      </c>
      <c r="U70" s="1" t="s">
        <v>978</v>
      </c>
      <c r="V70" s="1" t="s">
        <v>1158</v>
      </c>
    </row>
    <row r="71" s="1" customFormat="1" spans="1:22">
      <c r="A71" s="3">
        <v>999228442174686</v>
      </c>
      <c r="B71" s="1" t="s">
        <v>1415</v>
      </c>
      <c r="C71" s="1" t="s">
        <v>1416</v>
      </c>
      <c r="D71" s="1" t="s">
        <v>1417</v>
      </c>
      <c r="E71" s="1" t="s">
        <v>1418</v>
      </c>
      <c r="F71" s="1" t="s">
        <v>1013</v>
      </c>
      <c r="G71" s="1" t="s">
        <v>967</v>
      </c>
      <c r="H71" s="1" t="s">
        <v>968</v>
      </c>
      <c r="I71" s="1" t="s">
        <v>1419</v>
      </c>
      <c r="J71" s="1" t="s">
        <v>30</v>
      </c>
      <c r="K71" s="1" t="s">
        <v>1420</v>
      </c>
      <c r="L71" s="1" t="s">
        <v>1420</v>
      </c>
      <c r="M71" s="1" t="s">
        <v>971</v>
      </c>
      <c r="N71" s="1" t="s">
        <v>971</v>
      </c>
      <c r="O71" s="1" t="s">
        <v>972</v>
      </c>
      <c r="P71" s="1" t="s">
        <v>973</v>
      </c>
      <c r="Q71" s="1" t="s">
        <v>974</v>
      </c>
      <c r="R71" s="1" t="s">
        <v>1421</v>
      </c>
      <c r="S71" s="1" t="s">
        <v>976</v>
      </c>
      <c r="T71" s="1" t="s">
        <v>977</v>
      </c>
      <c r="U71" s="1" t="s">
        <v>978</v>
      </c>
      <c r="V71" s="1" t="s">
        <v>1158</v>
      </c>
    </row>
    <row r="72" s="1" customFormat="1" spans="1:22">
      <c r="A72" s="3">
        <v>999228441889867</v>
      </c>
      <c r="B72" s="1" t="s">
        <v>1415</v>
      </c>
      <c r="C72" s="1" t="s">
        <v>1422</v>
      </c>
      <c r="D72" s="1" t="s">
        <v>1423</v>
      </c>
      <c r="E72" s="1" t="s">
        <v>1424</v>
      </c>
      <c r="F72" s="1" t="s">
        <v>1006</v>
      </c>
      <c r="G72" s="1" t="s">
        <v>967</v>
      </c>
      <c r="H72" s="1" t="s">
        <v>968</v>
      </c>
      <c r="I72" s="1" t="s">
        <v>1425</v>
      </c>
      <c r="J72" s="1" t="s">
        <v>30</v>
      </c>
      <c r="K72" s="1" t="s">
        <v>1426</v>
      </c>
      <c r="L72" s="1" t="s">
        <v>1426</v>
      </c>
      <c r="M72" s="1" t="s">
        <v>971</v>
      </c>
      <c r="N72" s="1" t="s">
        <v>971</v>
      </c>
      <c r="O72" s="1" t="s">
        <v>972</v>
      </c>
      <c r="P72" s="1" t="s">
        <v>973</v>
      </c>
      <c r="Q72" s="1" t="s">
        <v>974</v>
      </c>
      <c r="R72" s="1" t="s">
        <v>1427</v>
      </c>
      <c r="S72" s="1" t="s">
        <v>976</v>
      </c>
      <c r="T72" s="1" t="s">
        <v>977</v>
      </c>
      <c r="U72" s="1" t="s">
        <v>978</v>
      </c>
      <c r="V72" s="1" t="s">
        <v>1113</v>
      </c>
    </row>
    <row r="73" s="1" customFormat="1" spans="1:22">
      <c r="A73" s="3">
        <v>999228439398775</v>
      </c>
      <c r="B73" s="1" t="s">
        <v>1415</v>
      </c>
      <c r="C73" s="1" t="s">
        <v>1428</v>
      </c>
      <c r="D73" s="1" t="s">
        <v>1429</v>
      </c>
      <c r="E73" s="1" t="s">
        <v>1430</v>
      </c>
      <c r="F73" s="1" t="s">
        <v>1013</v>
      </c>
      <c r="G73" s="1" t="s">
        <v>967</v>
      </c>
      <c r="H73" s="1" t="s">
        <v>968</v>
      </c>
      <c r="I73" s="1" t="s">
        <v>1431</v>
      </c>
      <c r="J73" s="1" t="s">
        <v>30</v>
      </c>
      <c r="K73" s="1" t="s">
        <v>1432</v>
      </c>
      <c r="L73" s="1" t="s">
        <v>1432</v>
      </c>
      <c r="M73" s="1" t="s">
        <v>971</v>
      </c>
      <c r="N73" s="1" t="s">
        <v>971</v>
      </c>
      <c r="O73" s="1" t="s">
        <v>972</v>
      </c>
      <c r="P73" s="1" t="s">
        <v>973</v>
      </c>
      <c r="Q73" s="1" t="s">
        <v>974</v>
      </c>
      <c r="R73" s="1" t="s">
        <v>1433</v>
      </c>
      <c r="S73" s="1" t="s">
        <v>976</v>
      </c>
      <c r="T73" s="1" t="s">
        <v>977</v>
      </c>
      <c r="U73" s="1" t="s">
        <v>978</v>
      </c>
      <c r="V73" s="1" t="s">
        <v>988</v>
      </c>
    </row>
    <row r="74" s="1" customFormat="1" spans="1:22">
      <c r="A74" s="3">
        <v>999228435426811</v>
      </c>
      <c r="B74" s="1" t="s">
        <v>1415</v>
      </c>
      <c r="C74" s="1" t="s">
        <v>1434</v>
      </c>
      <c r="D74" s="1" t="s">
        <v>1435</v>
      </c>
      <c r="E74" s="1" t="s">
        <v>1436</v>
      </c>
      <c r="F74" s="1" t="s">
        <v>1223</v>
      </c>
      <c r="G74" s="1" t="s">
        <v>967</v>
      </c>
      <c r="H74" s="1" t="s">
        <v>968</v>
      </c>
      <c r="I74" s="1" t="s">
        <v>1437</v>
      </c>
      <c r="J74" s="1" t="s">
        <v>30</v>
      </c>
      <c r="K74" s="1" t="s">
        <v>1438</v>
      </c>
      <c r="L74" s="1" t="s">
        <v>1438</v>
      </c>
      <c r="M74" s="1" t="s">
        <v>971</v>
      </c>
      <c r="N74" s="1" t="s">
        <v>971</v>
      </c>
      <c r="O74" s="1" t="s">
        <v>972</v>
      </c>
      <c r="P74" s="1" t="s">
        <v>973</v>
      </c>
      <c r="Q74" s="1" t="s">
        <v>974</v>
      </c>
      <c r="R74" s="1" t="s">
        <v>1439</v>
      </c>
      <c r="S74" s="1" t="s">
        <v>976</v>
      </c>
      <c r="T74" s="1" t="s">
        <v>977</v>
      </c>
      <c r="U74" s="1" t="s">
        <v>978</v>
      </c>
      <c r="V74" s="1" t="s">
        <v>988</v>
      </c>
    </row>
    <row r="75" s="1" customFormat="1" spans="1:22">
      <c r="A75" s="3">
        <v>999228434720213</v>
      </c>
      <c r="B75" s="1" t="s">
        <v>1440</v>
      </c>
      <c r="C75" s="1" t="s">
        <v>1441</v>
      </c>
      <c r="D75" s="1" t="s">
        <v>1442</v>
      </c>
      <c r="E75" s="1" t="s">
        <v>1443</v>
      </c>
      <c r="F75" s="1" t="s">
        <v>1013</v>
      </c>
      <c r="G75" s="1" t="s">
        <v>967</v>
      </c>
      <c r="H75" s="1" t="s">
        <v>968</v>
      </c>
      <c r="I75" s="1" t="s">
        <v>1444</v>
      </c>
      <c r="J75" s="1" t="s">
        <v>30</v>
      </c>
      <c r="K75" s="1" t="s">
        <v>1445</v>
      </c>
      <c r="L75" s="1" t="s">
        <v>1445</v>
      </c>
      <c r="M75" s="1" t="s">
        <v>971</v>
      </c>
      <c r="N75" s="1" t="s">
        <v>971</v>
      </c>
      <c r="O75" s="1" t="s">
        <v>972</v>
      </c>
      <c r="P75" s="1" t="s">
        <v>973</v>
      </c>
      <c r="Q75" s="1" t="s">
        <v>974</v>
      </c>
      <c r="R75" s="1" t="s">
        <v>1446</v>
      </c>
      <c r="S75" s="1" t="s">
        <v>976</v>
      </c>
      <c r="T75" s="1" t="s">
        <v>977</v>
      </c>
      <c r="U75" s="1" t="s">
        <v>978</v>
      </c>
      <c r="V75" s="1" t="s">
        <v>1043</v>
      </c>
    </row>
    <row r="76" s="1" customFormat="1" spans="1:22">
      <c r="A76" s="3">
        <v>999228422499930</v>
      </c>
      <c r="B76" s="1" t="s">
        <v>1440</v>
      </c>
      <c r="C76" s="1" t="s">
        <v>1447</v>
      </c>
      <c r="D76" s="1" t="s">
        <v>1448</v>
      </c>
      <c r="E76" s="1" t="s">
        <v>1449</v>
      </c>
      <c r="F76" s="1" t="s">
        <v>1013</v>
      </c>
      <c r="G76" s="1" t="s">
        <v>967</v>
      </c>
      <c r="H76" s="1" t="s">
        <v>968</v>
      </c>
      <c r="I76" s="1" t="s">
        <v>1450</v>
      </c>
      <c r="J76" s="1" t="s">
        <v>30</v>
      </c>
      <c r="K76" s="1" t="s">
        <v>1451</v>
      </c>
      <c r="L76" s="1" t="s">
        <v>1451</v>
      </c>
      <c r="M76" s="1" t="s">
        <v>971</v>
      </c>
      <c r="N76" s="1" t="s">
        <v>971</v>
      </c>
      <c r="O76" s="1" t="s">
        <v>972</v>
      </c>
      <c r="P76" s="1" t="s">
        <v>973</v>
      </c>
      <c r="Q76" s="1" t="s">
        <v>974</v>
      </c>
      <c r="R76" s="1" t="s">
        <v>1452</v>
      </c>
      <c r="S76" s="1" t="s">
        <v>976</v>
      </c>
      <c r="T76" s="1" t="s">
        <v>977</v>
      </c>
      <c r="U76" s="1" t="s">
        <v>978</v>
      </c>
      <c r="V76" s="1" t="s">
        <v>979</v>
      </c>
    </row>
    <row r="77" s="1" customFormat="1" spans="1:22">
      <c r="A77" s="3">
        <v>999228421886195</v>
      </c>
      <c r="B77" s="1" t="s">
        <v>1440</v>
      </c>
      <c r="C77" s="1" t="s">
        <v>1453</v>
      </c>
      <c r="D77" s="1" t="s">
        <v>1454</v>
      </c>
      <c r="E77" s="1" t="s">
        <v>1455</v>
      </c>
      <c r="F77" s="1" t="s">
        <v>1006</v>
      </c>
      <c r="G77" s="1" t="s">
        <v>967</v>
      </c>
      <c r="H77" s="1" t="s">
        <v>968</v>
      </c>
      <c r="I77" s="1" t="s">
        <v>1456</v>
      </c>
      <c r="J77" s="1" t="s">
        <v>30</v>
      </c>
      <c r="K77" s="1" t="s">
        <v>1457</v>
      </c>
      <c r="L77" s="1" t="s">
        <v>1457</v>
      </c>
      <c r="M77" s="1" t="s">
        <v>971</v>
      </c>
      <c r="N77" s="1" t="s">
        <v>971</v>
      </c>
      <c r="O77" s="1" t="s">
        <v>972</v>
      </c>
      <c r="P77" s="1" t="s">
        <v>973</v>
      </c>
      <c r="Q77" s="1" t="s">
        <v>974</v>
      </c>
      <c r="R77" s="1" t="s">
        <v>1458</v>
      </c>
      <c r="S77" s="1" t="s">
        <v>976</v>
      </c>
      <c r="T77" s="1" t="s">
        <v>977</v>
      </c>
      <c r="U77" s="1" t="s">
        <v>978</v>
      </c>
      <c r="V77" s="1" t="s">
        <v>979</v>
      </c>
    </row>
    <row r="78" s="1" customFormat="1" spans="1:22">
      <c r="A78" s="3">
        <v>999228417166114</v>
      </c>
      <c r="B78" s="1" t="s">
        <v>1440</v>
      </c>
      <c r="C78" s="1" t="s">
        <v>1459</v>
      </c>
      <c r="D78" s="1" t="s">
        <v>1228</v>
      </c>
      <c r="E78" s="1" t="s">
        <v>1460</v>
      </c>
      <c r="F78" s="1" t="s">
        <v>1013</v>
      </c>
      <c r="G78" s="1" t="s">
        <v>967</v>
      </c>
      <c r="H78" s="1" t="s">
        <v>968</v>
      </c>
      <c r="I78" s="1" t="s">
        <v>1461</v>
      </c>
      <c r="J78" s="1" t="s">
        <v>30</v>
      </c>
      <c r="K78" s="1" t="s">
        <v>1462</v>
      </c>
      <c r="L78" s="1" t="s">
        <v>1462</v>
      </c>
      <c r="M78" s="1" t="s">
        <v>971</v>
      </c>
      <c r="N78" s="1" t="s">
        <v>971</v>
      </c>
      <c r="O78" s="1" t="s">
        <v>972</v>
      </c>
      <c r="P78" s="1" t="s">
        <v>973</v>
      </c>
      <c r="Q78" s="1" t="s">
        <v>974</v>
      </c>
      <c r="R78" s="1" t="s">
        <v>1463</v>
      </c>
      <c r="S78" s="1" t="s">
        <v>976</v>
      </c>
      <c r="T78" s="1" t="s">
        <v>977</v>
      </c>
      <c r="U78" s="1" t="s">
        <v>978</v>
      </c>
      <c r="V78" s="1" t="s">
        <v>988</v>
      </c>
    </row>
    <row r="79" s="1" customFormat="1" spans="1:22">
      <c r="A79" s="3">
        <v>999228416166182</v>
      </c>
      <c r="B79" s="1" t="s">
        <v>1440</v>
      </c>
      <c r="C79" s="1" t="s">
        <v>1464</v>
      </c>
      <c r="D79" s="1" t="s">
        <v>1465</v>
      </c>
      <c r="E79" s="1" t="s">
        <v>1466</v>
      </c>
      <c r="F79" s="1" t="s">
        <v>1006</v>
      </c>
      <c r="G79" s="1" t="s">
        <v>967</v>
      </c>
      <c r="H79" s="1" t="s">
        <v>968</v>
      </c>
      <c r="I79" s="1" t="s">
        <v>1467</v>
      </c>
      <c r="J79" s="1" t="s">
        <v>30</v>
      </c>
      <c r="K79" s="1" t="s">
        <v>1468</v>
      </c>
      <c r="L79" s="1" t="s">
        <v>1468</v>
      </c>
      <c r="M79" s="1" t="s">
        <v>971</v>
      </c>
      <c r="N79" s="1" t="s">
        <v>971</v>
      </c>
      <c r="O79" s="1" t="s">
        <v>972</v>
      </c>
      <c r="P79" s="1" t="s">
        <v>973</v>
      </c>
      <c r="Q79" s="1" t="s">
        <v>974</v>
      </c>
      <c r="R79" s="1" t="s">
        <v>1469</v>
      </c>
      <c r="S79" s="1" t="s">
        <v>976</v>
      </c>
      <c r="T79" s="1" t="s">
        <v>977</v>
      </c>
      <c r="U79" s="1" t="s">
        <v>978</v>
      </c>
      <c r="V79" s="1" t="s">
        <v>1408</v>
      </c>
    </row>
    <row r="80" s="1" customFormat="1" spans="1:22">
      <c r="A80" s="3">
        <v>999228414174018</v>
      </c>
      <c r="B80" s="1" t="s">
        <v>1440</v>
      </c>
      <c r="C80" s="1" t="s">
        <v>1470</v>
      </c>
      <c r="D80" s="1" t="s">
        <v>1471</v>
      </c>
      <c r="E80" s="1" t="s">
        <v>1472</v>
      </c>
      <c r="F80" s="1" t="s">
        <v>1013</v>
      </c>
      <c r="G80" s="1" t="s">
        <v>967</v>
      </c>
      <c r="H80" s="1" t="s">
        <v>968</v>
      </c>
      <c r="I80" s="1" t="s">
        <v>1473</v>
      </c>
      <c r="J80" s="1" t="s">
        <v>30</v>
      </c>
      <c r="K80" s="1" t="s">
        <v>1474</v>
      </c>
      <c r="L80" s="1" t="s">
        <v>1474</v>
      </c>
      <c r="M80" s="1" t="s">
        <v>971</v>
      </c>
      <c r="N80" s="1" t="s">
        <v>971</v>
      </c>
      <c r="O80" s="1" t="s">
        <v>972</v>
      </c>
      <c r="P80" s="1" t="s">
        <v>973</v>
      </c>
      <c r="Q80" s="1" t="s">
        <v>974</v>
      </c>
      <c r="R80" s="1" t="s">
        <v>1475</v>
      </c>
      <c r="S80" s="1" t="s">
        <v>976</v>
      </c>
      <c r="T80" s="1" t="s">
        <v>977</v>
      </c>
      <c r="U80" s="1" t="s">
        <v>978</v>
      </c>
      <c r="V80" s="1" t="s">
        <v>1476</v>
      </c>
    </row>
    <row r="81" s="1" customFormat="1" spans="1:22">
      <c r="A81" s="3">
        <v>999228405146523</v>
      </c>
      <c r="B81" s="1" t="s">
        <v>1477</v>
      </c>
      <c r="C81" s="1" t="s">
        <v>1478</v>
      </c>
      <c r="D81" s="1" t="s">
        <v>1479</v>
      </c>
      <c r="E81" s="1" t="s">
        <v>1480</v>
      </c>
      <c r="F81" s="1" t="s">
        <v>1013</v>
      </c>
      <c r="G81" s="1" t="s">
        <v>967</v>
      </c>
      <c r="H81" s="1" t="s">
        <v>968</v>
      </c>
      <c r="I81" s="1" t="s">
        <v>1481</v>
      </c>
      <c r="J81" s="1" t="s">
        <v>30</v>
      </c>
      <c r="K81" s="1" t="s">
        <v>1482</v>
      </c>
      <c r="L81" s="1" t="s">
        <v>1482</v>
      </c>
      <c r="M81" s="1" t="s">
        <v>971</v>
      </c>
      <c r="N81" s="1" t="s">
        <v>971</v>
      </c>
      <c r="O81" s="1" t="s">
        <v>972</v>
      </c>
      <c r="P81" s="1" t="s">
        <v>973</v>
      </c>
      <c r="Q81" s="1" t="s">
        <v>974</v>
      </c>
      <c r="R81" s="1" t="s">
        <v>1483</v>
      </c>
      <c r="S81" s="1" t="s">
        <v>976</v>
      </c>
      <c r="T81" s="1" t="s">
        <v>977</v>
      </c>
      <c r="U81" s="1" t="s">
        <v>978</v>
      </c>
      <c r="V81" s="1" t="s">
        <v>1484</v>
      </c>
    </row>
    <row r="82" s="1" customFormat="1" spans="1:22">
      <c r="A82" s="3">
        <v>999228404806113</v>
      </c>
      <c r="B82" s="1" t="s">
        <v>1477</v>
      </c>
      <c r="C82" s="1" t="s">
        <v>1485</v>
      </c>
      <c r="D82" s="1" t="s">
        <v>1486</v>
      </c>
      <c r="E82" s="1" t="s">
        <v>1487</v>
      </c>
      <c r="F82" s="1" t="s">
        <v>1006</v>
      </c>
      <c r="G82" s="1" t="s">
        <v>967</v>
      </c>
      <c r="H82" s="1" t="s">
        <v>968</v>
      </c>
      <c r="I82" s="1" t="s">
        <v>1488</v>
      </c>
      <c r="J82" s="1" t="s">
        <v>30</v>
      </c>
      <c r="K82" s="1" t="s">
        <v>1489</v>
      </c>
      <c r="L82" s="1" t="s">
        <v>1489</v>
      </c>
      <c r="M82" s="1" t="s">
        <v>971</v>
      </c>
      <c r="N82" s="1" t="s">
        <v>971</v>
      </c>
      <c r="O82" s="1" t="s">
        <v>972</v>
      </c>
      <c r="P82" s="1" t="s">
        <v>973</v>
      </c>
      <c r="Q82" s="1" t="s">
        <v>974</v>
      </c>
      <c r="R82" s="1" t="s">
        <v>1490</v>
      </c>
      <c r="S82" s="1" t="s">
        <v>976</v>
      </c>
      <c r="T82" s="1" t="s">
        <v>977</v>
      </c>
      <c r="U82" s="1" t="s">
        <v>978</v>
      </c>
      <c r="V82" s="1" t="s">
        <v>1158</v>
      </c>
    </row>
    <row r="83" s="1" customFormat="1" spans="1:22">
      <c r="A83" s="3">
        <v>28399980726</v>
      </c>
      <c r="B83" s="1" t="s">
        <v>1477</v>
      </c>
      <c r="C83" s="1" t="s">
        <v>1491</v>
      </c>
      <c r="D83" s="1" t="s">
        <v>1492</v>
      </c>
      <c r="E83" s="1" t="s">
        <v>1493</v>
      </c>
      <c r="F83" s="1" t="s">
        <v>983</v>
      </c>
      <c r="G83" s="1" t="s">
        <v>967</v>
      </c>
      <c r="H83" s="1" t="s">
        <v>968</v>
      </c>
      <c r="I83" s="1" t="s">
        <v>1494</v>
      </c>
      <c r="J83" s="1" t="s">
        <v>30</v>
      </c>
      <c r="K83" s="1" t="s">
        <v>1495</v>
      </c>
      <c r="L83" s="1" t="s">
        <v>1495</v>
      </c>
      <c r="M83" s="1" t="s">
        <v>971</v>
      </c>
      <c r="N83" s="1" t="s">
        <v>971</v>
      </c>
      <c r="O83" s="1" t="s">
        <v>972</v>
      </c>
      <c r="P83" s="1" t="s">
        <v>973</v>
      </c>
      <c r="Q83" s="1" t="s">
        <v>974</v>
      </c>
      <c r="R83" s="1" t="s">
        <v>1496</v>
      </c>
      <c r="S83" s="1" t="s">
        <v>976</v>
      </c>
      <c r="T83" s="1" t="s">
        <v>977</v>
      </c>
      <c r="U83" s="1" t="s">
        <v>978</v>
      </c>
      <c r="V83" s="1" t="s">
        <v>1288</v>
      </c>
    </row>
    <row r="84" s="1" customFormat="1" spans="1:22">
      <c r="A84" s="3">
        <v>999228399789661</v>
      </c>
      <c r="B84" s="1" t="s">
        <v>1477</v>
      </c>
      <c r="C84" s="1" t="s">
        <v>1497</v>
      </c>
      <c r="D84" s="1" t="s">
        <v>1498</v>
      </c>
      <c r="E84" s="1" t="s">
        <v>1499</v>
      </c>
      <c r="F84" s="1" t="s">
        <v>1013</v>
      </c>
      <c r="G84" s="1" t="s">
        <v>967</v>
      </c>
      <c r="H84" s="1" t="s">
        <v>968</v>
      </c>
      <c r="I84" s="1" t="s">
        <v>1500</v>
      </c>
      <c r="J84" s="1" t="s">
        <v>30</v>
      </c>
      <c r="K84" s="1" t="s">
        <v>1501</v>
      </c>
      <c r="L84" s="1" t="s">
        <v>1501</v>
      </c>
      <c r="M84" s="1" t="s">
        <v>971</v>
      </c>
      <c r="N84" s="1" t="s">
        <v>971</v>
      </c>
      <c r="O84" s="1" t="s">
        <v>972</v>
      </c>
      <c r="P84" s="1" t="s">
        <v>973</v>
      </c>
      <c r="Q84" s="1" t="s">
        <v>974</v>
      </c>
      <c r="R84" s="1" t="s">
        <v>1502</v>
      </c>
      <c r="S84" s="1" t="s">
        <v>976</v>
      </c>
      <c r="T84" s="1" t="s">
        <v>977</v>
      </c>
      <c r="U84" s="1" t="s">
        <v>978</v>
      </c>
      <c r="V84" s="1" t="s">
        <v>988</v>
      </c>
    </row>
    <row r="85" s="1" customFormat="1" spans="1:22">
      <c r="A85" s="3">
        <v>999228392703580</v>
      </c>
      <c r="B85" s="1" t="s">
        <v>1477</v>
      </c>
      <c r="C85" s="1" t="s">
        <v>1503</v>
      </c>
      <c r="D85" s="1" t="s">
        <v>1504</v>
      </c>
      <c r="E85" s="1" t="s">
        <v>1505</v>
      </c>
      <c r="F85" s="1" t="s">
        <v>1013</v>
      </c>
      <c r="G85" s="1" t="s">
        <v>967</v>
      </c>
      <c r="H85" s="1" t="s">
        <v>968</v>
      </c>
      <c r="I85" s="1" t="s">
        <v>1506</v>
      </c>
      <c r="J85" s="1" t="s">
        <v>30</v>
      </c>
      <c r="K85" s="1" t="s">
        <v>1507</v>
      </c>
      <c r="L85" s="1" t="s">
        <v>1507</v>
      </c>
      <c r="M85" s="1" t="s">
        <v>971</v>
      </c>
      <c r="N85" s="1" t="s">
        <v>971</v>
      </c>
      <c r="O85" s="1" t="s">
        <v>972</v>
      </c>
      <c r="P85" s="1" t="s">
        <v>973</v>
      </c>
      <c r="Q85" s="1" t="s">
        <v>974</v>
      </c>
      <c r="R85" s="1" t="s">
        <v>1508</v>
      </c>
      <c r="S85" s="1" t="s">
        <v>976</v>
      </c>
      <c r="T85" s="1" t="s">
        <v>977</v>
      </c>
      <c r="U85" s="1" t="s">
        <v>978</v>
      </c>
      <c r="V85" s="1" t="s">
        <v>979</v>
      </c>
    </row>
    <row r="86" s="1" customFormat="1" spans="1:22">
      <c r="A86" s="3">
        <v>999228392602192</v>
      </c>
      <c r="B86" s="1" t="s">
        <v>1509</v>
      </c>
      <c r="C86" s="1" t="s">
        <v>1510</v>
      </c>
      <c r="D86" s="1" t="s">
        <v>1511</v>
      </c>
      <c r="E86" s="1" t="s">
        <v>1512</v>
      </c>
      <c r="F86" s="1" t="s">
        <v>1013</v>
      </c>
      <c r="G86" s="1" t="s">
        <v>967</v>
      </c>
      <c r="H86" s="1" t="s">
        <v>968</v>
      </c>
      <c r="I86" s="1" t="s">
        <v>1513</v>
      </c>
      <c r="J86" s="1" t="s">
        <v>30</v>
      </c>
      <c r="K86" s="1" t="s">
        <v>1514</v>
      </c>
      <c r="L86" s="1" t="s">
        <v>1514</v>
      </c>
      <c r="M86" s="1" t="s">
        <v>971</v>
      </c>
      <c r="N86" s="1" t="s">
        <v>971</v>
      </c>
      <c r="O86" s="1" t="s">
        <v>972</v>
      </c>
      <c r="P86" s="1" t="s">
        <v>973</v>
      </c>
      <c r="Q86" s="1" t="s">
        <v>974</v>
      </c>
      <c r="R86" s="1" t="s">
        <v>1515</v>
      </c>
      <c r="S86" s="1" t="s">
        <v>976</v>
      </c>
      <c r="T86" s="1" t="s">
        <v>977</v>
      </c>
      <c r="U86" s="1" t="s">
        <v>978</v>
      </c>
      <c r="V86" s="1" t="s">
        <v>1158</v>
      </c>
    </row>
    <row r="87" s="1" customFormat="1" spans="1:22">
      <c r="A87" s="3">
        <v>999228369870419</v>
      </c>
      <c r="B87" s="1" t="s">
        <v>1509</v>
      </c>
      <c r="C87" s="1" t="s">
        <v>1516</v>
      </c>
      <c r="D87" s="1" t="s">
        <v>1517</v>
      </c>
      <c r="E87" s="1" t="s">
        <v>1518</v>
      </c>
      <c r="F87" s="1" t="s">
        <v>1039</v>
      </c>
      <c r="G87" s="1" t="s">
        <v>967</v>
      </c>
      <c r="H87" s="1" t="s">
        <v>968</v>
      </c>
      <c r="I87" s="1" t="s">
        <v>1519</v>
      </c>
      <c r="J87" s="1" t="s">
        <v>30</v>
      </c>
      <c r="K87" s="1" t="s">
        <v>1520</v>
      </c>
      <c r="L87" s="1" t="s">
        <v>1520</v>
      </c>
      <c r="M87" s="1" t="s">
        <v>971</v>
      </c>
      <c r="N87" s="1" t="s">
        <v>971</v>
      </c>
      <c r="O87" s="1" t="s">
        <v>972</v>
      </c>
      <c r="P87" s="1" t="s">
        <v>973</v>
      </c>
      <c r="Q87" s="1" t="s">
        <v>974</v>
      </c>
      <c r="R87" s="1" t="s">
        <v>1521</v>
      </c>
      <c r="S87" s="1" t="s">
        <v>976</v>
      </c>
      <c r="T87" s="1" t="s">
        <v>977</v>
      </c>
      <c r="U87" s="1" t="s">
        <v>978</v>
      </c>
      <c r="V87" s="1" t="s">
        <v>979</v>
      </c>
    </row>
    <row r="88" s="1" customFormat="1" spans="1:22">
      <c r="A88" s="3">
        <v>999228369504181</v>
      </c>
      <c r="B88" s="1" t="s">
        <v>1509</v>
      </c>
      <c r="C88" s="1" t="s">
        <v>1522</v>
      </c>
      <c r="D88" s="1" t="s">
        <v>1523</v>
      </c>
      <c r="E88" s="1" t="s">
        <v>1524</v>
      </c>
      <c r="F88" s="1" t="s">
        <v>1006</v>
      </c>
      <c r="G88" s="1" t="s">
        <v>967</v>
      </c>
      <c r="H88" s="1" t="s">
        <v>968</v>
      </c>
      <c r="I88" s="1" t="s">
        <v>1525</v>
      </c>
      <c r="J88" s="1" t="s">
        <v>30</v>
      </c>
      <c r="K88" s="1" t="s">
        <v>1526</v>
      </c>
      <c r="L88" s="1" t="s">
        <v>1526</v>
      </c>
      <c r="M88" s="1" t="s">
        <v>971</v>
      </c>
      <c r="N88" s="1" t="s">
        <v>971</v>
      </c>
      <c r="O88" s="1" t="s">
        <v>972</v>
      </c>
      <c r="P88" s="1" t="s">
        <v>973</v>
      </c>
      <c r="Q88" s="1" t="s">
        <v>974</v>
      </c>
      <c r="R88" s="1" t="s">
        <v>1527</v>
      </c>
      <c r="S88" s="1" t="s">
        <v>976</v>
      </c>
      <c r="T88" s="1" t="s">
        <v>977</v>
      </c>
      <c r="U88" s="1" t="s">
        <v>978</v>
      </c>
      <c r="V88" s="1" t="s">
        <v>1528</v>
      </c>
    </row>
    <row r="89" s="1" customFormat="1" spans="1:22">
      <c r="A89" s="3">
        <v>999228369331631</v>
      </c>
      <c r="B89" s="1" t="s">
        <v>1509</v>
      </c>
      <c r="C89" s="1" t="s">
        <v>1529</v>
      </c>
      <c r="D89" s="1" t="s">
        <v>1530</v>
      </c>
      <c r="E89" s="1" t="s">
        <v>1531</v>
      </c>
      <c r="F89" s="1" t="s">
        <v>1013</v>
      </c>
      <c r="G89" s="1" t="s">
        <v>967</v>
      </c>
      <c r="H89" s="1" t="s">
        <v>968</v>
      </c>
      <c r="I89" s="1" t="s">
        <v>1532</v>
      </c>
      <c r="J89" s="1" t="s">
        <v>30</v>
      </c>
      <c r="K89" s="1" t="s">
        <v>1533</v>
      </c>
      <c r="L89" s="1" t="s">
        <v>1533</v>
      </c>
      <c r="M89" s="1" t="s">
        <v>971</v>
      </c>
      <c r="N89" s="1" t="s">
        <v>971</v>
      </c>
      <c r="O89" s="1" t="s">
        <v>972</v>
      </c>
      <c r="P89" s="1" t="s">
        <v>973</v>
      </c>
      <c r="Q89" s="1" t="s">
        <v>974</v>
      </c>
      <c r="R89" s="1" t="s">
        <v>1534</v>
      </c>
      <c r="S89" s="1" t="s">
        <v>976</v>
      </c>
      <c r="T89" s="1" t="s">
        <v>977</v>
      </c>
      <c r="U89" s="1" t="s">
        <v>978</v>
      </c>
      <c r="V89" s="1" t="s">
        <v>979</v>
      </c>
    </row>
    <row r="90" s="1" customFormat="1" spans="1:22">
      <c r="A90" s="3">
        <v>999228368345735</v>
      </c>
      <c r="B90" s="1" t="s">
        <v>1509</v>
      </c>
      <c r="C90" s="1" t="s">
        <v>1535</v>
      </c>
      <c r="D90" s="1" t="s">
        <v>1536</v>
      </c>
      <c r="E90" s="1" t="s">
        <v>1537</v>
      </c>
      <c r="F90" s="1" t="s">
        <v>1006</v>
      </c>
      <c r="G90" s="1" t="s">
        <v>967</v>
      </c>
      <c r="H90" s="1" t="s">
        <v>968</v>
      </c>
      <c r="I90" s="1" t="s">
        <v>1538</v>
      </c>
      <c r="J90" s="1" t="s">
        <v>30</v>
      </c>
      <c r="K90" s="1" t="s">
        <v>1539</v>
      </c>
      <c r="L90" s="1" t="s">
        <v>1539</v>
      </c>
      <c r="M90" s="1" t="s">
        <v>971</v>
      </c>
      <c r="N90" s="1" t="s">
        <v>971</v>
      </c>
      <c r="O90" s="1" t="s">
        <v>972</v>
      </c>
      <c r="P90" s="1" t="s">
        <v>973</v>
      </c>
      <c r="Q90" s="1" t="s">
        <v>974</v>
      </c>
      <c r="R90" s="1" t="s">
        <v>1540</v>
      </c>
      <c r="S90" s="1" t="s">
        <v>976</v>
      </c>
      <c r="T90" s="1" t="s">
        <v>977</v>
      </c>
      <c r="U90" s="1" t="s">
        <v>978</v>
      </c>
      <c r="V90" s="1" t="s">
        <v>1541</v>
      </c>
    </row>
    <row r="91" s="1" customFormat="1" spans="1:22">
      <c r="A91" s="3">
        <v>999228367914293</v>
      </c>
      <c r="B91" s="1" t="s">
        <v>1542</v>
      </c>
      <c r="C91" s="1" t="s">
        <v>1543</v>
      </c>
      <c r="D91" s="1" t="s">
        <v>1544</v>
      </c>
      <c r="E91" s="1" t="s">
        <v>1545</v>
      </c>
      <c r="F91" s="1" t="s">
        <v>966</v>
      </c>
      <c r="G91" s="1" t="s">
        <v>967</v>
      </c>
      <c r="H91" s="1" t="s">
        <v>968</v>
      </c>
      <c r="I91" s="1" t="s">
        <v>1546</v>
      </c>
      <c r="J91" s="1" t="s">
        <v>30</v>
      </c>
      <c r="K91" s="1" t="s">
        <v>1547</v>
      </c>
      <c r="L91" s="1" t="s">
        <v>1547</v>
      </c>
      <c r="M91" s="1" t="s">
        <v>971</v>
      </c>
      <c r="N91" s="1" t="s">
        <v>971</v>
      </c>
      <c r="O91" s="1" t="s">
        <v>972</v>
      </c>
      <c r="P91" s="1" t="s">
        <v>973</v>
      </c>
      <c r="Q91" s="1" t="s">
        <v>974</v>
      </c>
      <c r="R91" s="1" t="s">
        <v>1548</v>
      </c>
      <c r="S91" s="1" t="s">
        <v>976</v>
      </c>
      <c r="T91" s="1" t="s">
        <v>977</v>
      </c>
      <c r="U91" s="1" t="s">
        <v>978</v>
      </c>
      <c r="V91" s="1" t="s">
        <v>979</v>
      </c>
    </row>
    <row r="92" s="1" customFormat="1" spans="1:22">
      <c r="A92" s="3">
        <v>999228367847737</v>
      </c>
      <c r="B92" s="1" t="s">
        <v>1542</v>
      </c>
      <c r="C92" s="1" t="s">
        <v>1549</v>
      </c>
      <c r="D92" s="1" t="s">
        <v>1550</v>
      </c>
      <c r="E92" s="1" t="s">
        <v>1551</v>
      </c>
      <c r="F92" s="1" t="s">
        <v>1006</v>
      </c>
      <c r="G92" s="1" t="s">
        <v>967</v>
      </c>
      <c r="H92" s="1" t="s">
        <v>968</v>
      </c>
      <c r="I92" s="1" t="s">
        <v>1552</v>
      </c>
      <c r="J92" s="1" t="s">
        <v>30</v>
      </c>
      <c r="K92" s="1" t="s">
        <v>1553</v>
      </c>
      <c r="L92" s="1" t="s">
        <v>1553</v>
      </c>
      <c r="M92" s="1" t="s">
        <v>971</v>
      </c>
      <c r="N92" s="1" t="s">
        <v>971</v>
      </c>
      <c r="O92" s="1" t="s">
        <v>972</v>
      </c>
      <c r="P92" s="1" t="s">
        <v>973</v>
      </c>
      <c r="Q92" s="1" t="s">
        <v>974</v>
      </c>
      <c r="R92" s="1" t="s">
        <v>1554</v>
      </c>
      <c r="S92" s="1" t="s">
        <v>976</v>
      </c>
      <c r="T92" s="1" t="s">
        <v>977</v>
      </c>
      <c r="U92" s="1" t="s">
        <v>978</v>
      </c>
      <c r="V92" s="1" t="s">
        <v>1158</v>
      </c>
    </row>
    <row r="93" s="1" customFormat="1" spans="1:22">
      <c r="A93" s="3">
        <v>999228364295550</v>
      </c>
      <c r="B93" s="1" t="s">
        <v>1542</v>
      </c>
      <c r="C93" s="1" t="s">
        <v>1555</v>
      </c>
      <c r="D93" s="1" t="s">
        <v>1556</v>
      </c>
      <c r="E93" s="1" t="s">
        <v>1557</v>
      </c>
      <c r="F93" s="1" t="s">
        <v>1006</v>
      </c>
      <c r="G93" s="1" t="s">
        <v>967</v>
      </c>
      <c r="H93" s="1" t="s">
        <v>968</v>
      </c>
      <c r="I93" s="1" t="s">
        <v>1558</v>
      </c>
      <c r="J93" s="1" t="s">
        <v>30</v>
      </c>
      <c r="K93" s="1" t="s">
        <v>1559</v>
      </c>
      <c r="L93" s="1" t="s">
        <v>1559</v>
      </c>
      <c r="M93" s="1" t="s">
        <v>971</v>
      </c>
      <c r="N93" s="1" t="s">
        <v>971</v>
      </c>
      <c r="O93" s="1" t="s">
        <v>972</v>
      </c>
      <c r="P93" s="1" t="s">
        <v>973</v>
      </c>
      <c r="Q93" s="1" t="s">
        <v>974</v>
      </c>
      <c r="R93" s="1" t="s">
        <v>1560</v>
      </c>
      <c r="S93" s="1" t="s">
        <v>976</v>
      </c>
      <c r="T93" s="1" t="s">
        <v>977</v>
      </c>
      <c r="U93" s="1" t="s">
        <v>978</v>
      </c>
      <c r="V93" s="1" t="s">
        <v>988</v>
      </c>
    </row>
    <row r="94" s="1" customFormat="1" spans="1:22">
      <c r="A94" s="3">
        <v>999228363947307</v>
      </c>
      <c r="B94" s="1" t="s">
        <v>1542</v>
      </c>
      <c r="C94" s="1" t="s">
        <v>1561</v>
      </c>
      <c r="D94" s="1" t="s">
        <v>1562</v>
      </c>
      <c r="E94" s="1" t="s">
        <v>1563</v>
      </c>
      <c r="F94" s="1" t="s">
        <v>1006</v>
      </c>
      <c r="G94" s="1" t="s">
        <v>967</v>
      </c>
      <c r="H94" s="1" t="s">
        <v>968</v>
      </c>
      <c r="I94" s="1" t="s">
        <v>1564</v>
      </c>
      <c r="J94" s="1" t="s">
        <v>30</v>
      </c>
      <c r="K94" s="1" t="s">
        <v>1565</v>
      </c>
      <c r="L94" s="1" t="s">
        <v>1565</v>
      </c>
      <c r="M94" s="1" t="s">
        <v>971</v>
      </c>
      <c r="N94" s="1" t="s">
        <v>971</v>
      </c>
      <c r="O94" s="1" t="s">
        <v>972</v>
      </c>
      <c r="P94" s="1" t="s">
        <v>973</v>
      </c>
      <c r="Q94" s="1" t="s">
        <v>974</v>
      </c>
      <c r="R94" s="1" t="s">
        <v>1566</v>
      </c>
      <c r="S94" s="1" t="s">
        <v>976</v>
      </c>
      <c r="T94" s="1" t="s">
        <v>977</v>
      </c>
      <c r="U94" s="1" t="s">
        <v>978</v>
      </c>
      <c r="V94" s="1" t="s">
        <v>1113</v>
      </c>
    </row>
    <row r="95" s="1" customFormat="1" spans="1:22">
      <c r="A95" s="3">
        <v>999228363925064</v>
      </c>
      <c r="B95" s="1" t="s">
        <v>1542</v>
      </c>
      <c r="C95" s="1" t="s">
        <v>1567</v>
      </c>
      <c r="D95" s="1" t="s">
        <v>1568</v>
      </c>
      <c r="E95" s="1" t="s">
        <v>1569</v>
      </c>
      <c r="F95" s="1" t="s">
        <v>1013</v>
      </c>
      <c r="G95" s="1" t="s">
        <v>967</v>
      </c>
      <c r="H95" s="1" t="s">
        <v>968</v>
      </c>
      <c r="I95" s="1" t="s">
        <v>1570</v>
      </c>
      <c r="J95" s="1" t="s">
        <v>30</v>
      </c>
      <c r="K95" s="1" t="s">
        <v>1571</v>
      </c>
      <c r="L95" s="1" t="s">
        <v>1571</v>
      </c>
      <c r="M95" s="1" t="s">
        <v>971</v>
      </c>
      <c r="N95" s="1" t="s">
        <v>971</v>
      </c>
      <c r="O95" s="1" t="s">
        <v>972</v>
      </c>
      <c r="P95" s="1" t="s">
        <v>973</v>
      </c>
      <c r="Q95" s="1" t="s">
        <v>974</v>
      </c>
      <c r="R95" s="1" t="s">
        <v>1572</v>
      </c>
      <c r="S95" s="1" t="s">
        <v>976</v>
      </c>
      <c r="T95" s="1" t="s">
        <v>977</v>
      </c>
      <c r="U95" s="1" t="s">
        <v>978</v>
      </c>
      <c r="V95" s="1" t="s">
        <v>988</v>
      </c>
    </row>
    <row r="96" s="1" customFormat="1" spans="1:22">
      <c r="A96" s="3">
        <v>999228363232205</v>
      </c>
      <c r="B96" s="1" t="s">
        <v>1542</v>
      </c>
      <c r="C96" s="1" t="s">
        <v>1573</v>
      </c>
      <c r="D96" s="1" t="s">
        <v>1574</v>
      </c>
      <c r="E96" s="1" t="s">
        <v>1575</v>
      </c>
      <c r="F96" s="1" t="s">
        <v>1013</v>
      </c>
      <c r="G96" s="1" t="s">
        <v>967</v>
      </c>
      <c r="H96" s="1" t="s">
        <v>968</v>
      </c>
      <c r="I96" s="1" t="s">
        <v>1576</v>
      </c>
      <c r="J96" s="1" t="s">
        <v>30</v>
      </c>
      <c r="K96" s="1" t="s">
        <v>1577</v>
      </c>
      <c r="L96" s="1" t="s">
        <v>1577</v>
      </c>
      <c r="M96" s="1" t="s">
        <v>971</v>
      </c>
      <c r="N96" s="1" t="s">
        <v>971</v>
      </c>
      <c r="O96" s="1" t="s">
        <v>972</v>
      </c>
      <c r="P96" s="1" t="s">
        <v>973</v>
      </c>
      <c r="Q96" s="1" t="s">
        <v>974</v>
      </c>
      <c r="R96" s="1" t="s">
        <v>1578</v>
      </c>
      <c r="S96" s="1" t="s">
        <v>976</v>
      </c>
      <c r="T96" s="1" t="s">
        <v>977</v>
      </c>
      <c r="U96" s="1" t="s">
        <v>978</v>
      </c>
      <c r="V96" s="1" t="s">
        <v>979</v>
      </c>
    </row>
    <row r="97" s="1" customFormat="1" spans="1:22">
      <c r="A97" s="3">
        <v>999228362046686</v>
      </c>
      <c r="B97" s="1" t="s">
        <v>1542</v>
      </c>
      <c r="C97" s="1" t="s">
        <v>1579</v>
      </c>
      <c r="D97" s="1" t="s">
        <v>1580</v>
      </c>
      <c r="E97" s="1" t="s">
        <v>1581</v>
      </c>
      <c r="F97" s="1" t="s">
        <v>1039</v>
      </c>
      <c r="G97" s="1" t="s">
        <v>967</v>
      </c>
      <c r="H97" s="1" t="s">
        <v>968</v>
      </c>
      <c r="I97" s="1" t="s">
        <v>1582</v>
      </c>
      <c r="J97" s="1" t="s">
        <v>30</v>
      </c>
      <c r="K97" s="1" t="s">
        <v>1583</v>
      </c>
      <c r="L97" s="1" t="s">
        <v>1583</v>
      </c>
      <c r="M97" s="1" t="s">
        <v>971</v>
      </c>
      <c r="N97" s="1" t="s">
        <v>971</v>
      </c>
      <c r="O97" s="1" t="s">
        <v>972</v>
      </c>
      <c r="P97" s="1" t="s">
        <v>973</v>
      </c>
      <c r="Q97" s="1" t="s">
        <v>974</v>
      </c>
      <c r="R97" s="1" t="s">
        <v>1584</v>
      </c>
      <c r="S97" s="1" t="s">
        <v>976</v>
      </c>
      <c r="T97" s="1" t="s">
        <v>977</v>
      </c>
      <c r="U97" s="1" t="s">
        <v>978</v>
      </c>
      <c r="V97" s="1" t="s">
        <v>979</v>
      </c>
    </row>
    <row r="98" s="1" customFormat="1" spans="1:22">
      <c r="A98" s="3">
        <v>28361261130</v>
      </c>
      <c r="B98" s="1" t="s">
        <v>1542</v>
      </c>
      <c r="C98" s="1" t="s">
        <v>1585</v>
      </c>
      <c r="D98" s="1" t="s">
        <v>1586</v>
      </c>
      <c r="E98" s="1" t="s">
        <v>1587</v>
      </c>
      <c r="F98" s="1" t="s">
        <v>1013</v>
      </c>
      <c r="G98" s="1" t="s">
        <v>967</v>
      </c>
      <c r="H98" s="1" t="s">
        <v>968</v>
      </c>
      <c r="I98" s="1" t="s">
        <v>1588</v>
      </c>
      <c r="J98" s="1" t="s">
        <v>30</v>
      </c>
      <c r="K98" s="1" t="s">
        <v>1589</v>
      </c>
      <c r="L98" s="1" t="s">
        <v>1589</v>
      </c>
      <c r="M98" s="1" t="s">
        <v>971</v>
      </c>
      <c r="N98" s="1" t="s">
        <v>971</v>
      </c>
      <c r="O98" s="1" t="s">
        <v>972</v>
      </c>
      <c r="P98" s="1" t="s">
        <v>973</v>
      </c>
      <c r="Q98" s="1" t="s">
        <v>974</v>
      </c>
      <c r="R98" s="1" t="s">
        <v>1590</v>
      </c>
      <c r="S98" s="1" t="s">
        <v>976</v>
      </c>
      <c r="T98" s="1" t="s">
        <v>977</v>
      </c>
      <c r="U98" s="1" t="s">
        <v>978</v>
      </c>
      <c r="V98" s="1" t="s">
        <v>979</v>
      </c>
    </row>
    <row r="99" s="1" customFormat="1" spans="1:22">
      <c r="A99" s="3">
        <v>28361220468</v>
      </c>
      <c r="B99" s="1" t="s">
        <v>1542</v>
      </c>
      <c r="C99" s="1" t="s">
        <v>1591</v>
      </c>
      <c r="D99" s="1" t="s">
        <v>1586</v>
      </c>
      <c r="E99" s="1" t="s">
        <v>1592</v>
      </c>
      <c r="F99" s="1" t="s">
        <v>1013</v>
      </c>
      <c r="G99" s="1" t="s">
        <v>967</v>
      </c>
      <c r="H99" s="1" t="s">
        <v>968</v>
      </c>
      <c r="I99" s="1" t="s">
        <v>1588</v>
      </c>
      <c r="J99" s="1" t="s">
        <v>30</v>
      </c>
      <c r="K99" s="1" t="s">
        <v>1589</v>
      </c>
      <c r="L99" s="1" t="s">
        <v>1589</v>
      </c>
      <c r="M99" s="1" t="s">
        <v>971</v>
      </c>
      <c r="N99" s="1" t="s">
        <v>971</v>
      </c>
      <c r="O99" s="1" t="s">
        <v>972</v>
      </c>
      <c r="P99" s="1" t="s">
        <v>973</v>
      </c>
      <c r="Q99" s="1" t="s">
        <v>974</v>
      </c>
      <c r="R99" s="1" t="s">
        <v>1593</v>
      </c>
      <c r="S99" s="1" t="s">
        <v>976</v>
      </c>
      <c r="T99" s="1" t="s">
        <v>977</v>
      </c>
      <c r="U99" s="1" t="s">
        <v>978</v>
      </c>
      <c r="V99" s="1" t="s">
        <v>979</v>
      </c>
    </row>
    <row r="100" s="1" customFormat="1" spans="1:22">
      <c r="A100" s="3">
        <v>999228360445254</v>
      </c>
      <c r="B100" s="1" t="s">
        <v>1542</v>
      </c>
      <c r="C100" s="1" t="s">
        <v>1594</v>
      </c>
      <c r="D100" s="1" t="s">
        <v>1595</v>
      </c>
      <c r="E100" s="1" t="s">
        <v>1596</v>
      </c>
      <c r="F100" s="1" t="s">
        <v>983</v>
      </c>
      <c r="G100" s="1" t="s">
        <v>967</v>
      </c>
      <c r="H100" s="1" t="s">
        <v>968</v>
      </c>
      <c r="I100" s="1" t="s">
        <v>1597</v>
      </c>
      <c r="J100" s="1" t="s">
        <v>30</v>
      </c>
      <c r="K100" s="1" t="s">
        <v>1598</v>
      </c>
      <c r="L100" s="1" t="s">
        <v>1598</v>
      </c>
      <c r="M100" s="1" t="s">
        <v>971</v>
      </c>
      <c r="N100" s="1" t="s">
        <v>971</v>
      </c>
      <c r="O100" s="1" t="s">
        <v>972</v>
      </c>
      <c r="P100" s="1" t="s">
        <v>973</v>
      </c>
      <c r="Q100" s="1" t="s">
        <v>974</v>
      </c>
      <c r="R100" s="1" t="s">
        <v>1599</v>
      </c>
      <c r="S100" s="1" t="s">
        <v>976</v>
      </c>
      <c r="T100" s="1" t="s">
        <v>977</v>
      </c>
      <c r="U100" s="1" t="s">
        <v>978</v>
      </c>
      <c r="V100" s="1" t="s">
        <v>1600</v>
      </c>
    </row>
    <row r="101" s="1" customFormat="1" spans="1:22">
      <c r="A101" s="3">
        <v>999228360367481</v>
      </c>
      <c r="B101" s="1" t="s">
        <v>1542</v>
      </c>
      <c r="C101" s="1" t="s">
        <v>1601</v>
      </c>
      <c r="D101" s="1" t="s">
        <v>1602</v>
      </c>
      <c r="E101" s="1" t="s">
        <v>1603</v>
      </c>
      <c r="F101" s="1" t="s">
        <v>1013</v>
      </c>
      <c r="G101" s="1" t="s">
        <v>967</v>
      </c>
      <c r="H101" s="1" t="s">
        <v>968</v>
      </c>
      <c r="I101" s="1" t="s">
        <v>1604</v>
      </c>
      <c r="J101" s="1" t="s">
        <v>30</v>
      </c>
      <c r="K101" s="1" t="s">
        <v>1605</v>
      </c>
      <c r="L101" s="1" t="s">
        <v>972</v>
      </c>
      <c r="M101" s="1" t="s">
        <v>1606</v>
      </c>
      <c r="N101" s="1" t="s">
        <v>1607</v>
      </c>
      <c r="O101" s="1" t="s">
        <v>972</v>
      </c>
      <c r="P101" s="1" t="s">
        <v>973</v>
      </c>
      <c r="Q101" s="1" t="s">
        <v>974</v>
      </c>
      <c r="R101" s="1" t="s">
        <v>1608</v>
      </c>
      <c r="S101" s="1" t="s">
        <v>976</v>
      </c>
      <c r="T101" s="1" t="s">
        <v>977</v>
      </c>
      <c r="U101" s="1" t="s">
        <v>978</v>
      </c>
      <c r="V101" s="1" t="s">
        <v>1113</v>
      </c>
    </row>
    <row r="102" s="1" customFormat="1" spans="1:22">
      <c r="A102" s="3">
        <v>999228359870195</v>
      </c>
      <c r="B102" s="1" t="s">
        <v>1542</v>
      </c>
      <c r="C102" s="1" t="s">
        <v>1609</v>
      </c>
      <c r="D102" s="1" t="s">
        <v>1610</v>
      </c>
      <c r="E102" s="1" t="s">
        <v>1611</v>
      </c>
      <c r="F102" s="1" t="s">
        <v>966</v>
      </c>
      <c r="G102" s="1" t="s">
        <v>967</v>
      </c>
      <c r="H102" s="1" t="s">
        <v>968</v>
      </c>
      <c r="I102" s="1" t="s">
        <v>1612</v>
      </c>
      <c r="J102" s="1" t="s">
        <v>30</v>
      </c>
      <c r="K102" s="1" t="s">
        <v>1613</v>
      </c>
      <c r="L102" s="1" t="s">
        <v>1613</v>
      </c>
      <c r="M102" s="1" t="s">
        <v>971</v>
      </c>
      <c r="N102" s="1" t="s">
        <v>971</v>
      </c>
      <c r="O102" s="1" t="s">
        <v>972</v>
      </c>
      <c r="P102" s="1" t="s">
        <v>973</v>
      </c>
      <c r="Q102" s="1" t="s">
        <v>974</v>
      </c>
      <c r="R102" s="1" t="s">
        <v>1614</v>
      </c>
      <c r="S102" s="1" t="s">
        <v>976</v>
      </c>
      <c r="T102" s="1" t="s">
        <v>977</v>
      </c>
      <c r="U102" s="1" t="s">
        <v>978</v>
      </c>
      <c r="V102" s="1" t="s">
        <v>1204</v>
      </c>
    </row>
    <row r="103" s="1" customFormat="1" spans="1:22">
      <c r="A103" s="3">
        <v>999228356001640</v>
      </c>
      <c r="B103" s="1" t="s">
        <v>1615</v>
      </c>
      <c r="C103" s="1" t="s">
        <v>1616</v>
      </c>
      <c r="D103" s="1" t="s">
        <v>1617</v>
      </c>
      <c r="E103" s="1" t="s">
        <v>1618</v>
      </c>
      <c r="F103" s="1" t="s">
        <v>966</v>
      </c>
      <c r="G103" s="1" t="s">
        <v>967</v>
      </c>
      <c r="H103" s="1" t="s">
        <v>968</v>
      </c>
      <c r="I103" s="1" t="s">
        <v>1619</v>
      </c>
      <c r="J103" s="1" t="s">
        <v>30</v>
      </c>
      <c r="K103" s="1" t="s">
        <v>1620</v>
      </c>
      <c r="L103" s="1" t="s">
        <v>1620</v>
      </c>
      <c r="M103" s="1" t="s">
        <v>971</v>
      </c>
      <c r="N103" s="1" t="s">
        <v>971</v>
      </c>
      <c r="O103" s="1" t="s">
        <v>972</v>
      </c>
      <c r="P103" s="1" t="s">
        <v>973</v>
      </c>
      <c r="Q103" s="1" t="s">
        <v>974</v>
      </c>
      <c r="R103" s="1" t="s">
        <v>1621</v>
      </c>
      <c r="S103" s="1" t="s">
        <v>976</v>
      </c>
      <c r="T103" s="1" t="s">
        <v>977</v>
      </c>
      <c r="U103" s="1" t="s">
        <v>978</v>
      </c>
      <c r="V103" s="1" t="s">
        <v>1185</v>
      </c>
    </row>
    <row r="104" s="1" customFormat="1" spans="1:22">
      <c r="A104" s="3">
        <v>999228353240649</v>
      </c>
      <c r="B104" s="1" t="s">
        <v>1615</v>
      </c>
      <c r="C104" s="1" t="s">
        <v>1622</v>
      </c>
      <c r="D104" s="1" t="s">
        <v>1623</v>
      </c>
      <c r="E104" s="1" t="s">
        <v>1624</v>
      </c>
      <c r="F104" s="1" t="s">
        <v>1006</v>
      </c>
      <c r="G104" s="1" t="s">
        <v>967</v>
      </c>
      <c r="H104" s="1" t="s">
        <v>968</v>
      </c>
      <c r="I104" s="1" t="s">
        <v>1625</v>
      </c>
      <c r="J104" s="1" t="s">
        <v>30</v>
      </c>
      <c r="K104" s="1" t="s">
        <v>1626</v>
      </c>
      <c r="L104" s="1" t="s">
        <v>1626</v>
      </c>
      <c r="M104" s="1" t="s">
        <v>971</v>
      </c>
      <c r="N104" s="1" t="s">
        <v>971</v>
      </c>
      <c r="O104" s="1" t="s">
        <v>972</v>
      </c>
      <c r="P104" s="1" t="s">
        <v>973</v>
      </c>
      <c r="Q104" s="1" t="s">
        <v>974</v>
      </c>
      <c r="R104" s="1" t="s">
        <v>1627</v>
      </c>
      <c r="S104" s="1" t="s">
        <v>976</v>
      </c>
      <c r="T104" s="1" t="s">
        <v>977</v>
      </c>
      <c r="U104" s="1" t="s">
        <v>978</v>
      </c>
      <c r="V104" s="1" t="s">
        <v>988</v>
      </c>
    </row>
    <row r="105" s="1" customFormat="1" spans="1:22">
      <c r="A105" s="3">
        <v>999228349627391</v>
      </c>
      <c r="B105" s="1" t="s">
        <v>1615</v>
      </c>
      <c r="C105" s="1" t="s">
        <v>1628</v>
      </c>
      <c r="D105" s="1" t="s">
        <v>1629</v>
      </c>
      <c r="E105" s="1" t="s">
        <v>1630</v>
      </c>
      <c r="F105" s="1" t="s">
        <v>1223</v>
      </c>
      <c r="G105" s="1" t="s">
        <v>967</v>
      </c>
      <c r="H105" s="1" t="s">
        <v>968</v>
      </c>
      <c r="I105" s="1" t="s">
        <v>1631</v>
      </c>
      <c r="J105" s="1" t="s">
        <v>30</v>
      </c>
      <c r="K105" s="1" t="s">
        <v>1632</v>
      </c>
      <c r="L105" s="1" t="s">
        <v>1632</v>
      </c>
      <c r="M105" s="1" t="s">
        <v>971</v>
      </c>
      <c r="N105" s="1" t="s">
        <v>971</v>
      </c>
      <c r="O105" s="1" t="s">
        <v>972</v>
      </c>
      <c r="P105" s="1" t="s">
        <v>973</v>
      </c>
      <c r="Q105" s="1" t="s">
        <v>974</v>
      </c>
      <c r="R105" s="1" t="s">
        <v>1633</v>
      </c>
      <c r="S105" s="1" t="s">
        <v>976</v>
      </c>
      <c r="T105" s="1" t="s">
        <v>977</v>
      </c>
      <c r="U105" s="1" t="s">
        <v>978</v>
      </c>
      <c r="V105" s="1" t="s">
        <v>988</v>
      </c>
    </row>
    <row r="106" s="1" customFormat="1" spans="1:22">
      <c r="A106" s="3">
        <v>999228345631812</v>
      </c>
      <c r="B106" s="1" t="s">
        <v>1615</v>
      </c>
      <c r="C106" s="1" t="s">
        <v>1634</v>
      </c>
      <c r="D106" s="1" t="s">
        <v>1635</v>
      </c>
      <c r="E106" s="1" t="s">
        <v>1636</v>
      </c>
      <c r="F106" s="1" t="s">
        <v>1039</v>
      </c>
      <c r="G106" s="1" t="s">
        <v>967</v>
      </c>
      <c r="H106" s="1" t="s">
        <v>968</v>
      </c>
      <c r="I106" s="1" t="s">
        <v>1637</v>
      </c>
      <c r="J106" s="1" t="s">
        <v>30</v>
      </c>
      <c r="K106" s="1" t="s">
        <v>1638</v>
      </c>
      <c r="L106" s="1" t="s">
        <v>1638</v>
      </c>
      <c r="M106" s="1" t="s">
        <v>971</v>
      </c>
      <c r="N106" s="1" t="s">
        <v>971</v>
      </c>
      <c r="O106" s="1" t="s">
        <v>972</v>
      </c>
      <c r="P106" s="1" t="s">
        <v>973</v>
      </c>
      <c r="Q106" s="1" t="s">
        <v>974</v>
      </c>
      <c r="R106" s="1" t="s">
        <v>1639</v>
      </c>
      <c r="S106" s="1" t="s">
        <v>976</v>
      </c>
      <c r="T106" s="1" t="s">
        <v>977</v>
      </c>
      <c r="U106" s="1" t="s">
        <v>978</v>
      </c>
      <c r="V106" s="1" t="s">
        <v>1178</v>
      </c>
    </row>
    <row r="107" s="1" customFormat="1" spans="1:22">
      <c r="A107" s="3">
        <v>999228341834982</v>
      </c>
      <c r="B107" s="1" t="s">
        <v>1640</v>
      </c>
      <c r="C107" s="1" t="s">
        <v>1641</v>
      </c>
      <c r="D107" s="1" t="s">
        <v>1642</v>
      </c>
      <c r="E107" s="1" t="s">
        <v>1643</v>
      </c>
      <c r="F107" s="1" t="s">
        <v>1006</v>
      </c>
      <c r="G107" s="1" t="s">
        <v>967</v>
      </c>
      <c r="H107" s="1" t="s">
        <v>968</v>
      </c>
      <c r="I107" s="1" t="s">
        <v>1644</v>
      </c>
      <c r="J107" s="1" t="s">
        <v>30</v>
      </c>
      <c r="K107" s="1" t="s">
        <v>1645</v>
      </c>
      <c r="L107" s="1" t="s">
        <v>1645</v>
      </c>
      <c r="M107" s="1" t="s">
        <v>971</v>
      </c>
      <c r="N107" s="1" t="s">
        <v>971</v>
      </c>
      <c r="O107" s="1" t="s">
        <v>972</v>
      </c>
      <c r="P107" s="1" t="s">
        <v>973</v>
      </c>
      <c r="Q107" s="1" t="s">
        <v>974</v>
      </c>
      <c r="R107" s="1" t="s">
        <v>1646</v>
      </c>
      <c r="S107" s="1" t="s">
        <v>976</v>
      </c>
      <c r="T107" s="1" t="s">
        <v>977</v>
      </c>
      <c r="U107" s="1" t="s">
        <v>978</v>
      </c>
      <c r="V107" s="1" t="s">
        <v>979</v>
      </c>
    </row>
    <row r="108" s="1" customFormat="1" spans="1:22">
      <c r="A108" s="3">
        <v>999228340713224</v>
      </c>
      <c r="B108" s="1" t="s">
        <v>1640</v>
      </c>
      <c r="C108" s="1" t="s">
        <v>1647</v>
      </c>
      <c r="D108" s="1" t="s">
        <v>1648</v>
      </c>
      <c r="E108" s="1" t="s">
        <v>1649</v>
      </c>
      <c r="F108" s="1" t="s">
        <v>1013</v>
      </c>
      <c r="G108" s="1" t="s">
        <v>967</v>
      </c>
      <c r="H108" s="1" t="s">
        <v>968</v>
      </c>
      <c r="I108" s="1" t="s">
        <v>1650</v>
      </c>
      <c r="J108" s="1" t="s">
        <v>30</v>
      </c>
      <c r="K108" s="1" t="s">
        <v>1651</v>
      </c>
      <c r="L108" s="1" t="s">
        <v>1651</v>
      </c>
      <c r="M108" s="1" t="s">
        <v>971</v>
      </c>
      <c r="N108" s="1" t="s">
        <v>971</v>
      </c>
      <c r="O108" s="1" t="s">
        <v>972</v>
      </c>
      <c r="P108" s="1" t="s">
        <v>973</v>
      </c>
      <c r="Q108" s="1" t="s">
        <v>974</v>
      </c>
      <c r="R108" s="1" t="s">
        <v>1652</v>
      </c>
      <c r="S108" s="1" t="s">
        <v>976</v>
      </c>
      <c r="T108" s="1" t="s">
        <v>977</v>
      </c>
      <c r="U108" s="1" t="s">
        <v>987</v>
      </c>
      <c r="V108" s="1" t="s">
        <v>1476</v>
      </c>
    </row>
    <row r="109" s="1" customFormat="1" spans="1:22">
      <c r="A109" s="3">
        <v>999228340686438</v>
      </c>
      <c r="B109" s="1" t="s">
        <v>1640</v>
      </c>
      <c r="C109" s="1" t="s">
        <v>1653</v>
      </c>
      <c r="D109" s="1" t="s">
        <v>1648</v>
      </c>
      <c r="E109" s="1" t="s">
        <v>1654</v>
      </c>
      <c r="F109" s="1" t="s">
        <v>1013</v>
      </c>
      <c r="G109" s="1" t="s">
        <v>967</v>
      </c>
      <c r="H109" s="1" t="s">
        <v>968</v>
      </c>
      <c r="I109" s="1" t="s">
        <v>1650</v>
      </c>
      <c r="J109" s="1" t="s">
        <v>30</v>
      </c>
      <c r="K109" s="1" t="s">
        <v>1651</v>
      </c>
      <c r="L109" s="1" t="s">
        <v>1651</v>
      </c>
      <c r="M109" s="1" t="s">
        <v>971</v>
      </c>
      <c r="N109" s="1" t="s">
        <v>971</v>
      </c>
      <c r="O109" s="1" t="s">
        <v>972</v>
      </c>
      <c r="P109" s="1" t="s">
        <v>973</v>
      </c>
      <c r="Q109" s="1" t="s">
        <v>974</v>
      </c>
      <c r="R109" s="1" t="s">
        <v>1655</v>
      </c>
      <c r="S109" s="1" t="s">
        <v>976</v>
      </c>
      <c r="T109" s="1" t="s">
        <v>977</v>
      </c>
      <c r="U109" s="1" t="s">
        <v>987</v>
      </c>
      <c r="V109" s="1" t="s">
        <v>1476</v>
      </c>
    </row>
    <row r="110" s="1" customFormat="1" spans="1:22">
      <c r="A110" s="3">
        <v>999228339521263</v>
      </c>
      <c r="B110" s="1" t="s">
        <v>1640</v>
      </c>
      <c r="C110" s="1" t="s">
        <v>1656</v>
      </c>
      <c r="D110" s="1" t="s">
        <v>1657</v>
      </c>
      <c r="E110" s="1" t="s">
        <v>1658</v>
      </c>
      <c r="F110" s="1" t="s">
        <v>1013</v>
      </c>
      <c r="G110" s="1" t="s">
        <v>967</v>
      </c>
      <c r="H110" s="1" t="s">
        <v>968</v>
      </c>
      <c r="I110" s="1" t="s">
        <v>1659</v>
      </c>
      <c r="J110" s="1" t="s">
        <v>30</v>
      </c>
      <c r="K110" s="1" t="s">
        <v>1660</v>
      </c>
      <c r="L110" s="1" t="s">
        <v>1660</v>
      </c>
      <c r="M110" s="1" t="s">
        <v>971</v>
      </c>
      <c r="N110" s="1" t="s">
        <v>971</v>
      </c>
      <c r="O110" s="1" t="s">
        <v>972</v>
      </c>
      <c r="P110" s="1" t="s">
        <v>973</v>
      </c>
      <c r="Q110" s="1" t="s">
        <v>974</v>
      </c>
      <c r="R110" s="1" t="s">
        <v>1661</v>
      </c>
      <c r="S110" s="1" t="s">
        <v>976</v>
      </c>
      <c r="T110" s="1" t="s">
        <v>977</v>
      </c>
      <c r="U110" s="1" t="s">
        <v>978</v>
      </c>
      <c r="V110" s="1" t="s">
        <v>1043</v>
      </c>
    </row>
    <row r="111" s="1" customFormat="1" spans="1:22">
      <c r="A111" s="3">
        <v>999228338233287</v>
      </c>
      <c r="B111" s="1" t="s">
        <v>1640</v>
      </c>
      <c r="C111" s="1" t="s">
        <v>1662</v>
      </c>
      <c r="D111" s="1" t="s">
        <v>1663</v>
      </c>
      <c r="E111" s="1" t="s">
        <v>1664</v>
      </c>
      <c r="F111" s="1" t="s">
        <v>1006</v>
      </c>
      <c r="G111" s="1" t="s">
        <v>967</v>
      </c>
      <c r="H111" s="1" t="s">
        <v>968</v>
      </c>
      <c r="I111" s="1" t="s">
        <v>1665</v>
      </c>
      <c r="J111" s="1" t="s">
        <v>30</v>
      </c>
      <c r="K111" s="1" t="s">
        <v>1666</v>
      </c>
      <c r="L111" s="1" t="s">
        <v>1666</v>
      </c>
      <c r="M111" s="1" t="s">
        <v>971</v>
      </c>
      <c r="N111" s="1" t="s">
        <v>971</v>
      </c>
      <c r="O111" s="1" t="s">
        <v>972</v>
      </c>
      <c r="P111" s="1" t="s">
        <v>973</v>
      </c>
      <c r="Q111" s="1" t="s">
        <v>974</v>
      </c>
      <c r="R111" s="1" t="s">
        <v>1667</v>
      </c>
      <c r="S111" s="1" t="s">
        <v>976</v>
      </c>
      <c r="T111" s="1" t="s">
        <v>977</v>
      </c>
      <c r="U111" s="1" t="s">
        <v>978</v>
      </c>
      <c r="V111" s="1" t="s">
        <v>1288</v>
      </c>
    </row>
    <row r="112" s="1" customFormat="1" spans="1:22">
      <c r="A112" s="3">
        <v>999228335985498</v>
      </c>
      <c r="B112" s="1" t="s">
        <v>1640</v>
      </c>
      <c r="C112" s="1" t="s">
        <v>1668</v>
      </c>
      <c r="D112" s="1" t="s">
        <v>1669</v>
      </c>
      <c r="E112" s="1" t="s">
        <v>1670</v>
      </c>
      <c r="F112" s="1" t="s">
        <v>1013</v>
      </c>
      <c r="G112" s="1" t="s">
        <v>967</v>
      </c>
      <c r="H112" s="1" t="s">
        <v>968</v>
      </c>
      <c r="I112" s="1" t="s">
        <v>1671</v>
      </c>
      <c r="J112" s="1" t="s">
        <v>30</v>
      </c>
      <c r="K112" s="1" t="s">
        <v>1672</v>
      </c>
      <c r="L112" s="1" t="s">
        <v>1672</v>
      </c>
      <c r="M112" s="1" t="s">
        <v>971</v>
      </c>
      <c r="N112" s="1" t="s">
        <v>971</v>
      </c>
      <c r="O112" s="1" t="s">
        <v>972</v>
      </c>
      <c r="P112" s="1" t="s">
        <v>973</v>
      </c>
      <c r="Q112" s="1" t="s">
        <v>974</v>
      </c>
      <c r="R112" s="1" t="s">
        <v>1673</v>
      </c>
      <c r="S112" s="1" t="s">
        <v>976</v>
      </c>
      <c r="T112" s="1" t="s">
        <v>977</v>
      </c>
      <c r="U112" s="1" t="s">
        <v>978</v>
      </c>
      <c r="V112" s="1" t="s">
        <v>1674</v>
      </c>
    </row>
    <row r="113" s="1" customFormat="1" spans="1:22">
      <c r="A113" s="3">
        <v>999228335451031</v>
      </c>
      <c r="B113" s="1" t="s">
        <v>1640</v>
      </c>
      <c r="C113" s="1" t="s">
        <v>1675</v>
      </c>
      <c r="D113" s="1" t="s">
        <v>1676</v>
      </c>
      <c r="E113" s="1" t="s">
        <v>1677</v>
      </c>
      <c r="F113" s="1" t="s">
        <v>1013</v>
      </c>
      <c r="G113" s="1" t="s">
        <v>967</v>
      </c>
      <c r="H113" s="1" t="s">
        <v>968</v>
      </c>
      <c r="I113" s="1" t="s">
        <v>1678</v>
      </c>
      <c r="J113" s="1" t="s">
        <v>30</v>
      </c>
      <c r="K113" s="1" t="s">
        <v>1679</v>
      </c>
      <c r="L113" s="1" t="s">
        <v>1679</v>
      </c>
      <c r="M113" s="1" t="s">
        <v>971</v>
      </c>
      <c r="N113" s="1" t="s">
        <v>971</v>
      </c>
      <c r="O113" s="1" t="s">
        <v>972</v>
      </c>
      <c r="P113" s="1" t="s">
        <v>973</v>
      </c>
      <c r="Q113" s="1" t="s">
        <v>974</v>
      </c>
      <c r="R113" s="1" t="s">
        <v>1680</v>
      </c>
      <c r="S113" s="1" t="s">
        <v>976</v>
      </c>
      <c r="T113" s="1" t="s">
        <v>977</v>
      </c>
      <c r="U113" s="1" t="s">
        <v>978</v>
      </c>
      <c r="V113" s="1" t="s">
        <v>1185</v>
      </c>
    </row>
    <row r="114" s="1" customFormat="1" spans="1:22">
      <c r="A114" s="3">
        <v>999228331450753</v>
      </c>
      <c r="B114" s="1" t="s">
        <v>1681</v>
      </c>
      <c r="C114" s="1" t="s">
        <v>1682</v>
      </c>
      <c r="D114" s="1" t="s">
        <v>1683</v>
      </c>
      <c r="E114" s="1" t="s">
        <v>1684</v>
      </c>
      <c r="F114" s="1" t="s">
        <v>966</v>
      </c>
      <c r="G114" s="1" t="s">
        <v>967</v>
      </c>
      <c r="H114" s="1" t="s">
        <v>968</v>
      </c>
      <c r="I114" s="1" t="s">
        <v>1685</v>
      </c>
      <c r="J114" s="1" t="s">
        <v>30</v>
      </c>
      <c r="K114" s="1" t="s">
        <v>1686</v>
      </c>
      <c r="L114" s="1" t="s">
        <v>1686</v>
      </c>
      <c r="M114" s="1" t="s">
        <v>971</v>
      </c>
      <c r="N114" s="1" t="s">
        <v>971</v>
      </c>
      <c r="O114" s="1" t="s">
        <v>972</v>
      </c>
      <c r="P114" s="1" t="s">
        <v>973</v>
      </c>
      <c r="Q114" s="1" t="s">
        <v>974</v>
      </c>
      <c r="R114" s="1" t="s">
        <v>1687</v>
      </c>
      <c r="S114" s="1" t="s">
        <v>976</v>
      </c>
      <c r="T114" s="1" t="s">
        <v>977</v>
      </c>
      <c r="U114" s="1" t="s">
        <v>978</v>
      </c>
      <c r="V114" s="1" t="s">
        <v>1688</v>
      </c>
    </row>
    <row r="115" s="1" customFormat="1" spans="1:22">
      <c r="A115" s="3">
        <v>999228315424632</v>
      </c>
      <c r="B115" s="1" t="s">
        <v>1689</v>
      </c>
      <c r="C115" s="1" t="s">
        <v>1690</v>
      </c>
      <c r="D115" s="1" t="s">
        <v>1691</v>
      </c>
      <c r="E115" s="1" t="s">
        <v>1692</v>
      </c>
      <c r="F115" s="1" t="s">
        <v>1013</v>
      </c>
      <c r="G115" s="1" t="s">
        <v>967</v>
      </c>
      <c r="H115" s="1" t="s">
        <v>968</v>
      </c>
      <c r="I115" s="1" t="s">
        <v>1693</v>
      </c>
      <c r="J115" s="1" t="s">
        <v>30</v>
      </c>
      <c r="K115" s="1" t="s">
        <v>1694</v>
      </c>
      <c r="L115" s="1" t="s">
        <v>1694</v>
      </c>
      <c r="M115" s="1" t="s">
        <v>971</v>
      </c>
      <c r="N115" s="1" t="s">
        <v>971</v>
      </c>
      <c r="O115" s="1" t="s">
        <v>972</v>
      </c>
      <c r="P115" s="1" t="s">
        <v>973</v>
      </c>
      <c r="Q115" s="1" t="s">
        <v>974</v>
      </c>
      <c r="R115" s="1" t="s">
        <v>1695</v>
      </c>
      <c r="S115" s="1" t="s">
        <v>976</v>
      </c>
      <c r="T115" s="1" t="s">
        <v>977</v>
      </c>
      <c r="U115" s="1" t="s">
        <v>978</v>
      </c>
      <c r="V115" s="1" t="s">
        <v>988</v>
      </c>
    </row>
    <row r="116" s="1" customFormat="1" spans="1:22">
      <c r="A116" s="3">
        <v>999228314377451</v>
      </c>
      <c r="B116" s="1" t="s">
        <v>1689</v>
      </c>
      <c r="C116" s="1" t="s">
        <v>1696</v>
      </c>
      <c r="D116" s="1" t="s">
        <v>1562</v>
      </c>
      <c r="E116" s="1" t="s">
        <v>1697</v>
      </c>
      <c r="F116" s="1" t="s">
        <v>1013</v>
      </c>
      <c r="G116" s="1" t="s">
        <v>967</v>
      </c>
      <c r="H116" s="1" t="s">
        <v>968</v>
      </c>
      <c r="I116" s="1" t="s">
        <v>1698</v>
      </c>
      <c r="J116" s="1" t="s">
        <v>30</v>
      </c>
      <c r="K116" s="1" t="s">
        <v>1699</v>
      </c>
      <c r="L116" s="1" t="s">
        <v>1699</v>
      </c>
      <c r="M116" s="1" t="s">
        <v>971</v>
      </c>
      <c r="N116" s="1" t="s">
        <v>971</v>
      </c>
      <c r="O116" s="1" t="s">
        <v>972</v>
      </c>
      <c r="P116" s="1" t="s">
        <v>973</v>
      </c>
      <c r="Q116" s="1" t="s">
        <v>974</v>
      </c>
      <c r="R116" s="1" t="s">
        <v>1700</v>
      </c>
      <c r="S116" s="1" t="s">
        <v>976</v>
      </c>
      <c r="T116" s="1" t="s">
        <v>977</v>
      </c>
      <c r="U116" s="1" t="s">
        <v>978</v>
      </c>
      <c r="V116" s="1" t="s">
        <v>1113</v>
      </c>
    </row>
    <row r="117" s="1" customFormat="1" spans="1:22">
      <c r="A117" s="3">
        <v>999228313843461</v>
      </c>
      <c r="B117" s="1" t="s">
        <v>1689</v>
      </c>
      <c r="C117" s="1" t="s">
        <v>1701</v>
      </c>
      <c r="D117" s="1" t="s">
        <v>1702</v>
      </c>
      <c r="E117" s="1" t="s">
        <v>1703</v>
      </c>
      <c r="F117" s="1" t="s">
        <v>1013</v>
      </c>
      <c r="G117" s="1" t="s">
        <v>967</v>
      </c>
      <c r="H117" s="1" t="s">
        <v>968</v>
      </c>
      <c r="I117" s="1" t="s">
        <v>1704</v>
      </c>
      <c r="J117" s="1" t="s">
        <v>30</v>
      </c>
      <c r="K117" s="1" t="s">
        <v>1705</v>
      </c>
      <c r="L117" s="1" t="s">
        <v>1705</v>
      </c>
      <c r="M117" s="1" t="s">
        <v>971</v>
      </c>
      <c r="N117" s="1" t="s">
        <v>971</v>
      </c>
      <c r="O117" s="1" t="s">
        <v>972</v>
      </c>
      <c r="P117" s="1" t="s">
        <v>973</v>
      </c>
      <c r="Q117" s="1" t="s">
        <v>974</v>
      </c>
      <c r="R117" s="1" t="s">
        <v>1706</v>
      </c>
      <c r="S117" s="1" t="s">
        <v>976</v>
      </c>
      <c r="T117" s="1" t="s">
        <v>977</v>
      </c>
      <c r="U117" s="1" t="s">
        <v>978</v>
      </c>
      <c r="V117" s="1" t="s">
        <v>1707</v>
      </c>
    </row>
    <row r="118" s="1" customFormat="1" spans="1:22">
      <c r="A118" s="3">
        <v>999228295594042</v>
      </c>
      <c r="B118" s="1" t="s">
        <v>1708</v>
      </c>
      <c r="C118" s="1" t="s">
        <v>1709</v>
      </c>
      <c r="D118" s="1" t="s">
        <v>1710</v>
      </c>
      <c r="E118" s="1" t="s">
        <v>1711</v>
      </c>
      <c r="F118" s="1" t="s">
        <v>1013</v>
      </c>
      <c r="G118" s="1" t="s">
        <v>967</v>
      </c>
      <c r="H118" s="1" t="s">
        <v>968</v>
      </c>
      <c r="I118" s="1" t="s">
        <v>1712</v>
      </c>
      <c r="J118" s="1" t="s">
        <v>30</v>
      </c>
      <c r="K118" s="1" t="s">
        <v>1713</v>
      </c>
      <c r="L118" s="1" t="s">
        <v>1713</v>
      </c>
      <c r="M118" s="1" t="s">
        <v>971</v>
      </c>
      <c r="N118" s="1" t="s">
        <v>971</v>
      </c>
      <c r="O118" s="1" t="s">
        <v>972</v>
      </c>
      <c r="P118" s="1" t="s">
        <v>973</v>
      </c>
      <c r="Q118" s="1" t="s">
        <v>974</v>
      </c>
      <c r="R118" s="1" t="s">
        <v>1714</v>
      </c>
      <c r="S118" s="1" t="s">
        <v>976</v>
      </c>
      <c r="T118" s="1" t="s">
        <v>977</v>
      </c>
      <c r="U118" s="1" t="s">
        <v>978</v>
      </c>
      <c r="V118" s="1" t="s">
        <v>1158</v>
      </c>
    </row>
    <row r="119" s="1" customFormat="1" spans="1:22">
      <c r="A119" s="3">
        <v>999228293312350</v>
      </c>
      <c r="B119" s="1" t="s">
        <v>1708</v>
      </c>
      <c r="C119" s="1" t="s">
        <v>1715</v>
      </c>
      <c r="D119" s="1" t="s">
        <v>1716</v>
      </c>
      <c r="E119" s="1" t="s">
        <v>1717</v>
      </c>
      <c r="F119" s="1" t="s">
        <v>1006</v>
      </c>
      <c r="G119" s="1" t="s">
        <v>967</v>
      </c>
      <c r="H119" s="1" t="s">
        <v>968</v>
      </c>
      <c r="I119" s="1" t="s">
        <v>1718</v>
      </c>
      <c r="J119" s="1" t="s">
        <v>30</v>
      </c>
      <c r="K119" s="1" t="s">
        <v>1719</v>
      </c>
      <c r="L119" s="1" t="s">
        <v>1719</v>
      </c>
      <c r="M119" s="1" t="s">
        <v>971</v>
      </c>
      <c r="N119" s="1" t="s">
        <v>971</v>
      </c>
      <c r="O119" s="1" t="s">
        <v>972</v>
      </c>
      <c r="P119" s="1" t="s">
        <v>973</v>
      </c>
      <c r="Q119" s="1" t="s">
        <v>974</v>
      </c>
      <c r="R119" s="1" t="s">
        <v>1720</v>
      </c>
      <c r="S119" s="1" t="s">
        <v>976</v>
      </c>
      <c r="T119" s="1" t="s">
        <v>977</v>
      </c>
      <c r="U119" s="1" t="s">
        <v>978</v>
      </c>
      <c r="V119" s="1" t="s">
        <v>1105</v>
      </c>
    </row>
    <row r="120" s="1" customFormat="1" spans="1:22">
      <c r="A120" s="3">
        <v>999228274604788</v>
      </c>
      <c r="B120" s="1" t="s">
        <v>1721</v>
      </c>
      <c r="C120" s="1" t="s">
        <v>1722</v>
      </c>
      <c r="D120" s="1" t="s">
        <v>1723</v>
      </c>
      <c r="E120" s="1" t="s">
        <v>1724</v>
      </c>
      <c r="F120" s="1" t="s">
        <v>983</v>
      </c>
      <c r="G120" s="1" t="s">
        <v>967</v>
      </c>
      <c r="H120" s="1" t="s">
        <v>968</v>
      </c>
      <c r="I120" s="1" t="s">
        <v>1725</v>
      </c>
      <c r="J120" s="1" t="s">
        <v>30</v>
      </c>
      <c r="K120" s="1" t="s">
        <v>1726</v>
      </c>
      <c r="L120" s="1" t="s">
        <v>1726</v>
      </c>
      <c r="M120" s="1" t="s">
        <v>971</v>
      </c>
      <c r="N120" s="1" t="s">
        <v>971</v>
      </c>
      <c r="O120" s="1" t="s">
        <v>972</v>
      </c>
      <c r="P120" s="1" t="s">
        <v>973</v>
      </c>
      <c r="Q120" s="1" t="s">
        <v>974</v>
      </c>
      <c r="R120" s="1" t="s">
        <v>1727</v>
      </c>
      <c r="S120" s="1" t="s">
        <v>976</v>
      </c>
      <c r="T120" s="1" t="s">
        <v>977</v>
      </c>
      <c r="U120" s="1" t="s">
        <v>978</v>
      </c>
      <c r="V120" s="1" t="s">
        <v>979</v>
      </c>
    </row>
    <row r="121" s="1" customFormat="1" spans="1:22">
      <c r="A121" s="3">
        <v>999228274481538</v>
      </c>
      <c r="B121" s="1" t="s">
        <v>1721</v>
      </c>
      <c r="C121" s="1" t="s">
        <v>1728</v>
      </c>
      <c r="D121" s="1" t="s">
        <v>1729</v>
      </c>
      <c r="E121" s="1" t="s">
        <v>1730</v>
      </c>
      <c r="F121" s="1" t="s">
        <v>1013</v>
      </c>
      <c r="G121" s="1" t="s">
        <v>967</v>
      </c>
      <c r="H121" s="1" t="s">
        <v>968</v>
      </c>
      <c r="I121" s="1" t="s">
        <v>1731</v>
      </c>
      <c r="J121" s="1" t="s">
        <v>30</v>
      </c>
      <c r="K121" s="1" t="s">
        <v>1732</v>
      </c>
      <c r="L121" s="1" t="s">
        <v>1732</v>
      </c>
      <c r="M121" s="1" t="s">
        <v>971</v>
      </c>
      <c r="N121" s="1" t="s">
        <v>971</v>
      </c>
      <c r="O121" s="1" t="s">
        <v>972</v>
      </c>
      <c r="P121" s="1" t="s">
        <v>973</v>
      </c>
      <c r="Q121" s="1" t="s">
        <v>974</v>
      </c>
      <c r="R121" s="1" t="s">
        <v>1733</v>
      </c>
      <c r="S121" s="1" t="s">
        <v>976</v>
      </c>
      <c r="T121" s="1" t="s">
        <v>977</v>
      </c>
      <c r="U121" s="1" t="s">
        <v>978</v>
      </c>
      <c r="V121" s="1" t="s">
        <v>1734</v>
      </c>
    </row>
    <row r="122" s="1" customFormat="1" spans="1:22">
      <c r="A122" s="3">
        <v>999228269327916</v>
      </c>
      <c r="B122" s="1" t="s">
        <v>1735</v>
      </c>
      <c r="C122" s="1" t="s">
        <v>1736</v>
      </c>
      <c r="D122" s="1" t="s">
        <v>1737</v>
      </c>
      <c r="E122" s="1" t="s">
        <v>1738</v>
      </c>
      <c r="F122" s="1" t="s">
        <v>1006</v>
      </c>
      <c r="G122" s="1" t="s">
        <v>967</v>
      </c>
      <c r="H122" s="1" t="s">
        <v>968</v>
      </c>
      <c r="I122" s="1" t="s">
        <v>1739</v>
      </c>
      <c r="J122" s="1" t="s">
        <v>30</v>
      </c>
      <c r="K122" s="1" t="s">
        <v>1740</v>
      </c>
      <c r="L122" s="1" t="s">
        <v>1740</v>
      </c>
      <c r="M122" s="1" t="s">
        <v>971</v>
      </c>
      <c r="N122" s="1" t="s">
        <v>971</v>
      </c>
      <c r="O122" s="1" t="s">
        <v>972</v>
      </c>
      <c r="P122" s="1" t="s">
        <v>973</v>
      </c>
      <c r="Q122" s="1" t="s">
        <v>974</v>
      </c>
      <c r="R122" s="1" t="s">
        <v>1741</v>
      </c>
      <c r="S122" s="1" t="s">
        <v>976</v>
      </c>
      <c r="T122" s="1" t="s">
        <v>977</v>
      </c>
      <c r="U122" s="1" t="s">
        <v>978</v>
      </c>
      <c r="V122" s="1" t="s">
        <v>1158</v>
      </c>
    </row>
    <row r="123" s="1" customFormat="1" spans="1:22">
      <c r="A123" s="3">
        <v>28263753423</v>
      </c>
      <c r="B123" s="1" t="s">
        <v>1735</v>
      </c>
      <c r="C123" s="1" t="s">
        <v>1742</v>
      </c>
      <c r="D123" s="1" t="s">
        <v>1743</v>
      </c>
      <c r="E123" s="1" t="s">
        <v>1744</v>
      </c>
      <c r="F123" s="1" t="s">
        <v>966</v>
      </c>
      <c r="G123" s="1" t="s">
        <v>967</v>
      </c>
      <c r="H123" s="1" t="s">
        <v>968</v>
      </c>
      <c r="I123" s="1" t="s">
        <v>1745</v>
      </c>
      <c r="J123" s="1" t="s">
        <v>30</v>
      </c>
      <c r="K123" s="1" t="s">
        <v>1746</v>
      </c>
      <c r="L123" s="1" t="s">
        <v>1746</v>
      </c>
      <c r="M123" s="1" t="s">
        <v>971</v>
      </c>
      <c r="N123" s="1" t="s">
        <v>971</v>
      </c>
      <c r="O123" s="1" t="s">
        <v>972</v>
      </c>
      <c r="P123" s="1" t="s">
        <v>973</v>
      </c>
      <c r="Q123" s="1" t="s">
        <v>974</v>
      </c>
      <c r="R123" s="1" t="s">
        <v>1747</v>
      </c>
      <c r="S123" s="1" t="s">
        <v>976</v>
      </c>
      <c r="T123" s="1" t="s">
        <v>977</v>
      </c>
      <c r="U123" s="1" t="s">
        <v>978</v>
      </c>
      <c r="V123" s="1" t="s">
        <v>1408</v>
      </c>
    </row>
    <row r="124" s="1" customFormat="1" spans="1:22">
      <c r="A124" s="3">
        <v>999228257386454</v>
      </c>
      <c r="B124" s="1" t="s">
        <v>1748</v>
      </c>
      <c r="C124" s="1" t="s">
        <v>1749</v>
      </c>
      <c r="D124" s="1" t="s">
        <v>1750</v>
      </c>
      <c r="E124" s="1" t="s">
        <v>1751</v>
      </c>
      <c r="F124" s="1" t="s">
        <v>1013</v>
      </c>
      <c r="G124" s="1" t="s">
        <v>967</v>
      </c>
      <c r="H124" s="1" t="s">
        <v>968</v>
      </c>
      <c r="I124" s="1" t="s">
        <v>1752</v>
      </c>
      <c r="J124" s="1" t="s">
        <v>30</v>
      </c>
      <c r="K124" s="1" t="s">
        <v>1753</v>
      </c>
      <c r="L124" s="1" t="s">
        <v>1753</v>
      </c>
      <c r="M124" s="1" t="s">
        <v>971</v>
      </c>
      <c r="N124" s="1" t="s">
        <v>971</v>
      </c>
      <c r="O124" s="1" t="s">
        <v>972</v>
      </c>
      <c r="P124" s="1" t="s">
        <v>973</v>
      </c>
      <c r="Q124" s="1" t="s">
        <v>974</v>
      </c>
      <c r="R124" s="1" t="s">
        <v>1754</v>
      </c>
      <c r="S124" s="1" t="s">
        <v>976</v>
      </c>
      <c r="T124" s="1" t="s">
        <v>977</v>
      </c>
      <c r="U124" s="1" t="s">
        <v>978</v>
      </c>
      <c r="V124" s="1" t="s">
        <v>1002</v>
      </c>
    </row>
    <row r="125" s="1" customFormat="1" spans="1:22">
      <c r="A125" s="3">
        <v>999228256004389</v>
      </c>
      <c r="B125" s="1" t="s">
        <v>1748</v>
      </c>
      <c r="C125" s="1" t="s">
        <v>1755</v>
      </c>
      <c r="D125" s="1" t="s">
        <v>1756</v>
      </c>
      <c r="E125" s="1" t="s">
        <v>1757</v>
      </c>
      <c r="F125" s="1" t="s">
        <v>1013</v>
      </c>
      <c r="G125" s="1" t="s">
        <v>967</v>
      </c>
      <c r="H125" s="1" t="s">
        <v>968</v>
      </c>
      <c r="I125" s="1" t="s">
        <v>1758</v>
      </c>
      <c r="J125" s="1" t="s">
        <v>30</v>
      </c>
      <c r="K125" s="1" t="s">
        <v>1759</v>
      </c>
      <c r="L125" s="1" t="s">
        <v>1759</v>
      </c>
      <c r="M125" s="1" t="s">
        <v>971</v>
      </c>
      <c r="N125" s="1" t="s">
        <v>971</v>
      </c>
      <c r="O125" s="1" t="s">
        <v>972</v>
      </c>
      <c r="P125" s="1" t="s">
        <v>973</v>
      </c>
      <c r="Q125" s="1" t="s">
        <v>974</v>
      </c>
      <c r="R125" s="1" t="s">
        <v>1760</v>
      </c>
      <c r="S125" s="1" t="s">
        <v>976</v>
      </c>
      <c r="T125" s="1" t="s">
        <v>977</v>
      </c>
      <c r="U125" s="1" t="s">
        <v>978</v>
      </c>
      <c r="V125" s="1" t="s">
        <v>988</v>
      </c>
    </row>
    <row r="126" s="1" customFormat="1" spans="1:22">
      <c r="A126" s="3">
        <v>999228230753575</v>
      </c>
      <c r="B126" s="1" t="s">
        <v>1761</v>
      </c>
      <c r="C126" s="1" t="s">
        <v>1762</v>
      </c>
      <c r="D126" s="1" t="s">
        <v>1763</v>
      </c>
      <c r="E126" s="1" t="s">
        <v>1764</v>
      </c>
      <c r="F126" s="1" t="s">
        <v>966</v>
      </c>
      <c r="G126" s="1" t="s">
        <v>967</v>
      </c>
      <c r="H126" s="1" t="s">
        <v>968</v>
      </c>
      <c r="I126" s="1" t="s">
        <v>1765</v>
      </c>
      <c r="J126" s="1" t="s">
        <v>30</v>
      </c>
      <c r="K126" s="1" t="s">
        <v>1766</v>
      </c>
      <c r="L126" s="1" t="s">
        <v>1766</v>
      </c>
      <c r="M126" s="1" t="s">
        <v>971</v>
      </c>
      <c r="N126" s="1" t="s">
        <v>971</v>
      </c>
      <c r="O126" s="1" t="s">
        <v>972</v>
      </c>
      <c r="P126" s="1" t="s">
        <v>973</v>
      </c>
      <c r="Q126" s="1" t="s">
        <v>974</v>
      </c>
      <c r="R126" s="1" t="s">
        <v>1767</v>
      </c>
      <c r="S126" s="1" t="s">
        <v>976</v>
      </c>
      <c r="T126" s="1" t="s">
        <v>977</v>
      </c>
      <c r="U126" s="1" t="s">
        <v>978</v>
      </c>
      <c r="V126" s="1" t="s">
        <v>1688</v>
      </c>
    </row>
    <row r="127" s="1" customFormat="1" spans="1:22">
      <c r="A127" s="3">
        <v>999228213230542</v>
      </c>
      <c r="B127" s="1" t="s">
        <v>1768</v>
      </c>
      <c r="C127" s="1" t="s">
        <v>1769</v>
      </c>
      <c r="D127" s="1" t="s">
        <v>1770</v>
      </c>
      <c r="E127" s="1" t="s">
        <v>1771</v>
      </c>
      <c r="F127" s="1" t="s">
        <v>1039</v>
      </c>
      <c r="G127" s="1" t="s">
        <v>967</v>
      </c>
      <c r="H127" s="1" t="s">
        <v>968</v>
      </c>
      <c r="I127" s="1" t="s">
        <v>1772</v>
      </c>
      <c r="J127" s="1" t="s">
        <v>30</v>
      </c>
      <c r="K127" s="1" t="s">
        <v>1773</v>
      </c>
      <c r="L127" s="1" t="s">
        <v>1773</v>
      </c>
      <c r="M127" s="1" t="s">
        <v>971</v>
      </c>
      <c r="N127" s="1" t="s">
        <v>971</v>
      </c>
      <c r="O127" s="1" t="s">
        <v>972</v>
      </c>
      <c r="P127" s="1" t="s">
        <v>973</v>
      </c>
      <c r="Q127" s="1" t="s">
        <v>974</v>
      </c>
      <c r="R127" s="1" t="s">
        <v>1774</v>
      </c>
      <c r="S127" s="1" t="s">
        <v>976</v>
      </c>
      <c r="T127" s="1" t="s">
        <v>977</v>
      </c>
      <c r="U127" s="1" t="s">
        <v>978</v>
      </c>
      <c r="V127" s="1" t="s">
        <v>1002</v>
      </c>
    </row>
    <row r="128" s="1" customFormat="1" spans="1:22">
      <c r="A128" s="3">
        <v>999228166645938</v>
      </c>
      <c r="B128" s="1" t="s">
        <v>1775</v>
      </c>
      <c r="C128" s="1" t="s">
        <v>1776</v>
      </c>
      <c r="D128" s="1" t="s">
        <v>1777</v>
      </c>
      <c r="E128" s="1" t="s">
        <v>1778</v>
      </c>
      <c r="F128" s="1" t="s">
        <v>1013</v>
      </c>
      <c r="G128" s="1" t="s">
        <v>967</v>
      </c>
      <c r="H128" s="1" t="s">
        <v>968</v>
      </c>
      <c r="I128" s="1" t="s">
        <v>1779</v>
      </c>
      <c r="J128" s="1" t="s">
        <v>30</v>
      </c>
      <c r="K128" s="1" t="s">
        <v>1780</v>
      </c>
      <c r="L128" s="1" t="s">
        <v>1780</v>
      </c>
      <c r="M128" s="1" t="s">
        <v>971</v>
      </c>
      <c r="N128" s="1" t="s">
        <v>971</v>
      </c>
      <c r="O128" s="1" t="s">
        <v>972</v>
      </c>
      <c r="P128" s="1" t="s">
        <v>973</v>
      </c>
      <c r="Q128" s="1" t="s">
        <v>974</v>
      </c>
      <c r="R128" s="1" t="s">
        <v>1781</v>
      </c>
      <c r="S128" s="1" t="s">
        <v>976</v>
      </c>
      <c r="T128" s="1" t="s">
        <v>977</v>
      </c>
      <c r="U128" s="1" t="s">
        <v>978</v>
      </c>
      <c r="V128" s="1" t="s">
        <v>1178</v>
      </c>
    </row>
    <row r="129" s="1" customFormat="1" spans="1:22">
      <c r="A129" s="3">
        <v>999228135652263</v>
      </c>
      <c r="B129" s="1" t="s">
        <v>1782</v>
      </c>
      <c r="C129" s="1" t="s">
        <v>1783</v>
      </c>
      <c r="D129" s="1" t="s">
        <v>1784</v>
      </c>
      <c r="E129" s="1" t="s">
        <v>1785</v>
      </c>
      <c r="F129" s="1" t="s">
        <v>1039</v>
      </c>
      <c r="G129" s="1" t="s">
        <v>967</v>
      </c>
      <c r="H129" s="1" t="s">
        <v>968</v>
      </c>
      <c r="I129" s="1" t="s">
        <v>1786</v>
      </c>
      <c r="J129" s="1" t="s">
        <v>30</v>
      </c>
      <c r="K129" s="1" t="s">
        <v>1787</v>
      </c>
      <c r="L129" s="1" t="s">
        <v>1787</v>
      </c>
      <c r="M129" s="1" t="s">
        <v>971</v>
      </c>
      <c r="N129" s="1" t="s">
        <v>971</v>
      </c>
      <c r="O129" s="1" t="s">
        <v>972</v>
      </c>
      <c r="P129" s="1" t="s">
        <v>973</v>
      </c>
      <c r="Q129" s="1" t="s">
        <v>974</v>
      </c>
      <c r="R129" s="1" t="s">
        <v>1788</v>
      </c>
      <c r="S129" s="1" t="s">
        <v>976</v>
      </c>
      <c r="T129" s="1" t="s">
        <v>977</v>
      </c>
      <c r="U129" s="1" t="s">
        <v>978</v>
      </c>
      <c r="V129" s="1" t="s">
        <v>1105</v>
      </c>
    </row>
    <row r="130" s="1" customFormat="1" spans="1:22">
      <c r="A130" s="3">
        <v>999228072064374</v>
      </c>
      <c r="B130" s="1" t="s">
        <v>1789</v>
      </c>
      <c r="C130" s="1" t="s">
        <v>1790</v>
      </c>
      <c r="D130" s="1" t="s">
        <v>1791</v>
      </c>
      <c r="E130" s="1" t="s">
        <v>1792</v>
      </c>
      <c r="F130" s="1" t="s">
        <v>1013</v>
      </c>
      <c r="G130" s="1" t="s">
        <v>967</v>
      </c>
      <c r="H130" s="1" t="s">
        <v>968</v>
      </c>
      <c r="I130" s="1" t="s">
        <v>1793</v>
      </c>
      <c r="J130" s="1" t="s">
        <v>30</v>
      </c>
      <c r="K130" s="1" t="s">
        <v>1794</v>
      </c>
      <c r="L130" s="1" t="s">
        <v>1794</v>
      </c>
      <c r="M130" s="1" t="s">
        <v>971</v>
      </c>
      <c r="N130" s="1" t="s">
        <v>971</v>
      </c>
      <c r="O130" s="1" t="s">
        <v>972</v>
      </c>
      <c r="P130" s="1" t="s">
        <v>973</v>
      </c>
      <c r="Q130" s="1" t="s">
        <v>974</v>
      </c>
      <c r="R130" s="1" t="s">
        <v>1795</v>
      </c>
      <c r="S130" s="1" t="s">
        <v>976</v>
      </c>
      <c r="T130" s="1" t="s">
        <v>977</v>
      </c>
      <c r="U130" s="1" t="s">
        <v>987</v>
      </c>
      <c r="V130" s="1" t="s">
        <v>988</v>
      </c>
    </row>
    <row r="131" s="1" customFormat="1" spans="1:22">
      <c r="A131" s="3">
        <v>999228063028058</v>
      </c>
      <c r="B131" s="1" t="s">
        <v>1796</v>
      </c>
      <c r="C131" s="1" t="s">
        <v>1797</v>
      </c>
      <c r="D131" s="1" t="s">
        <v>1798</v>
      </c>
      <c r="E131" s="1" t="s">
        <v>1799</v>
      </c>
      <c r="F131" s="1" t="s">
        <v>966</v>
      </c>
      <c r="G131" s="1" t="s">
        <v>967</v>
      </c>
      <c r="H131" s="1" t="s">
        <v>968</v>
      </c>
      <c r="I131" s="1" t="s">
        <v>1800</v>
      </c>
      <c r="J131" s="1" t="s">
        <v>30</v>
      </c>
      <c r="K131" s="1" t="s">
        <v>1801</v>
      </c>
      <c r="L131" s="1" t="s">
        <v>1801</v>
      </c>
      <c r="M131" s="1" t="s">
        <v>971</v>
      </c>
      <c r="N131" s="1" t="s">
        <v>971</v>
      </c>
      <c r="O131" s="1" t="s">
        <v>972</v>
      </c>
      <c r="P131" s="1" t="s">
        <v>973</v>
      </c>
      <c r="Q131" s="1" t="s">
        <v>974</v>
      </c>
      <c r="R131" s="1" t="s">
        <v>1802</v>
      </c>
      <c r="S131" s="1" t="s">
        <v>976</v>
      </c>
      <c r="T131" s="1" t="s">
        <v>977</v>
      </c>
      <c r="U131" s="1" t="s">
        <v>978</v>
      </c>
      <c r="V131" s="1" t="s">
        <v>979</v>
      </c>
    </row>
    <row r="132" s="1" customFormat="1" spans="1:22">
      <c r="A132" s="3">
        <v>999228029428774</v>
      </c>
      <c r="B132" s="1" t="s">
        <v>1803</v>
      </c>
      <c r="C132" s="1" t="s">
        <v>1804</v>
      </c>
      <c r="D132" s="1" t="s">
        <v>1805</v>
      </c>
      <c r="E132" s="1" t="s">
        <v>1806</v>
      </c>
      <c r="F132" s="1" t="s">
        <v>1013</v>
      </c>
      <c r="G132" s="1" t="s">
        <v>967</v>
      </c>
      <c r="H132" s="1" t="s">
        <v>968</v>
      </c>
      <c r="I132" s="1" t="s">
        <v>1807</v>
      </c>
      <c r="J132" s="1" t="s">
        <v>30</v>
      </c>
      <c r="K132" s="1" t="s">
        <v>1808</v>
      </c>
      <c r="L132" s="1" t="s">
        <v>1808</v>
      </c>
      <c r="M132" s="1" t="s">
        <v>971</v>
      </c>
      <c r="N132" s="1" t="s">
        <v>971</v>
      </c>
      <c r="O132" s="1" t="s">
        <v>972</v>
      </c>
      <c r="P132" s="1" t="s">
        <v>973</v>
      </c>
      <c r="Q132" s="1" t="s">
        <v>974</v>
      </c>
      <c r="R132" s="1" t="s">
        <v>1809</v>
      </c>
      <c r="S132" s="1" t="s">
        <v>976</v>
      </c>
      <c r="T132" s="1" t="s">
        <v>977</v>
      </c>
      <c r="U132" s="1" t="s">
        <v>978</v>
      </c>
      <c r="V132" s="1" t="s">
        <v>1185</v>
      </c>
    </row>
    <row r="133" s="1" customFormat="1" spans="1:22">
      <c r="A133" s="3">
        <v>999227983431630</v>
      </c>
      <c r="B133" s="1" t="s">
        <v>1810</v>
      </c>
      <c r="C133" s="1" t="s">
        <v>1811</v>
      </c>
      <c r="D133" s="1" t="s">
        <v>1812</v>
      </c>
      <c r="E133" s="1" t="s">
        <v>1813</v>
      </c>
      <c r="F133" s="1" t="s">
        <v>966</v>
      </c>
      <c r="G133" s="1" t="s">
        <v>967</v>
      </c>
      <c r="H133" s="1" t="s">
        <v>968</v>
      </c>
      <c r="I133" s="1" t="s">
        <v>1814</v>
      </c>
      <c r="J133" s="1" t="s">
        <v>30</v>
      </c>
      <c r="K133" s="1" t="s">
        <v>1815</v>
      </c>
      <c r="L133" s="1" t="s">
        <v>1815</v>
      </c>
      <c r="M133" s="1" t="s">
        <v>971</v>
      </c>
      <c r="N133" s="1" t="s">
        <v>971</v>
      </c>
      <c r="O133" s="1" t="s">
        <v>972</v>
      </c>
      <c r="P133" s="1" t="s">
        <v>973</v>
      </c>
      <c r="Q133" s="1" t="s">
        <v>974</v>
      </c>
      <c r="R133" s="1" t="s">
        <v>1816</v>
      </c>
      <c r="S133" s="1" t="s">
        <v>976</v>
      </c>
      <c r="T133" s="1" t="s">
        <v>977</v>
      </c>
      <c r="U133" s="1" t="s">
        <v>987</v>
      </c>
      <c r="V133" s="1" t="s">
        <v>979</v>
      </c>
    </row>
    <row r="134" s="1" customFormat="1" spans="1:22">
      <c r="A134" s="3">
        <v>999226851158483</v>
      </c>
      <c r="B134" s="1" t="s">
        <v>1817</v>
      </c>
      <c r="C134" s="1" t="s">
        <v>1818</v>
      </c>
      <c r="D134" s="1" t="s">
        <v>1544</v>
      </c>
      <c r="E134" s="1" t="s">
        <v>1819</v>
      </c>
      <c r="F134" s="1" t="s">
        <v>1013</v>
      </c>
      <c r="G134" s="1" t="s">
        <v>967</v>
      </c>
      <c r="H134" s="1" t="s">
        <v>968</v>
      </c>
      <c r="I134" s="1" t="s">
        <v>1820</v>
      </c>
      <c r="J134" s="1" t="s">
        <v>30</v>
      </c>
      <c r="K134" s="1" t="s">
        <v>1821</v>
      </c>
      <c r="L134" s="1" t="s">
        <v>1821</v>
      </c>
      <c r="M134" s="1" t="s">
        <v>971</v>
      </c>
      <c r="N134" s="1" t="s">
        <v>971</v>
      </c>
      <c r="O134" s="1" t="s">
        <v>972</v>
      </c>
      <c r="P134" s="1" t="s">
        <v>973</v>
      </c>
      <c r="Q134" s="1" t="s">
        <v>974</v>
      </c>
      <c r="R134" s="1" t="s">
        <v>1822</v>
      </c>
      <c r="S134" s="1" t="s">
        <v>976</v>
      </c>
      <c r="T134" s="1" t="s">
        <v>977</v>
      </c>
      <c r="U134" s="1" t="s">
        <v>978</v>
      </c>
      <c r="V134" s="1" t="s">
        <v>979</v>
      </c>
    </row>
    <row r="135" s="1" customFormat="1" spans="1:22">
      <c r="A135" s="3">
        <v>999226845958892</v>
      </c>
      <c r="B135" s="1" t="s">
        <v>1823</v>
      </c>
      <c r="C135" s="1" t="s">
        <v>1824</v>
      </c>
      <c r="D135" s="1" t="s">
        <v>1825</v>
      </c>
      <c r="E135" s="1" t="s">
        <v>1826</v>
      </c>
      <c r="F135" s="1" t="s">
        <v>1013</v>
      </c>
      <c r="G135" s="1" t="s">
        <v>967</v>
      </c>
      <c r="H135" s="1" t="s">
        <v>968</v>
      </c>
      <c r="I135" s="1" t="s">
        <v>1827</v>
      </c>
      <c r="J135" s="1" t="s">
        <v>30</v>
      </c>
      <c r="K135" s="1" t="s">
        <v>1828</v>
      </c>
      <c r="L135" s="1" t="s">
        <v>1828</v>
      </c>
      <c r="M135" s="1" t="s">
        <v>971</v>
      </c>
      <c r="N135" s="1" t="s">
        <v>971</v>
      </c>
      <c r="O135" s="1" t="s">
        <v>972</v>
      </c>
      <c r="P135" s="1" t="s">
        <v>973</v>
      </c>
      <c r="Q135" s="1" t="s">
        <v>974</v>
      </c>
      <c r="R135" s="1" t="s">
        <v>1829</v>
      </c>
      <c r="S135" s="1" t="s">
        <v>976</v>
      </c>
      <c r="T135" s="1" t="s">
        <v>977</v>
      </c>
      <c r="U135" s="1" t="s">
        <v>987</v>
      </c>
      <c r="V135" s="1" t="s">
        <v>979</v>
      </c>
    </row>
    <row r="136" s="1" customFormat="1" spans="1:22">
      <c r="A136" s="3">
        <v>999226840004402</v>
      </c>
      <c r="B136" s="1" t="s">
        <v>1830</v>
      </c>
      <c r="C136" s="1" t="s">
        <v>1831</v>
      </c>
      <c r="D136" s="1" t="s">
        <v>1832</v>
      </c>
      <c r="E136" s="1" t="s">
        <v>1833</v>
      </c>
      <c r="F136" s="1" t="s">
        <v>983</v>
      </c>
      <c r="G136" s="1" t="s">
        <v>967</v>
      </c>
      <c r="H136" s="1" t="s">
        <v>968</v>
      </c>
      <c r="I136" s="1" t="s">
        <v>1834</v>
      </c>
      <c r="J136" s="1" t="s">
        <v>30</v>
      </c>
      <c r="K136" s="1" t="s">
        <v>1835</v>
      </c>
      <c r="L136" s="1" t="s">
        <v>1835</v>
      </c>
      <c r="M136" s="1" t="s">
        <v>971</v>
      </c>
      <c r="N136" s="1" t="s">
        <v>971</v>
      </c>
      <c r="O136" s="1" t="s">
        <v>972</v>
      </c>
      <c r="P136" s="1" t="s">
        <v>973</v>
      </c>
      <c r="Q136" s="1" t="s">
        <v>974</v>
      </c>
      <c r="R136" s="1" t="s">
        <v>1836</v>
      </c>
      <c r="S136" s="1" t="s">
        <v>976</v>
      </c>
      <c r="T136" s="1" t="s">
        <v>977</v>
      </c>
      <c r="U136" s="1" t="s">
        <v>978</v>
      </c>
      <c r="V136" s="1" t="s">
        <v>1150</v>
      </c>
    </row>
    <row r="137" s="1" customFormat="1" spans="1:22">
      <c r="A137" s="3">
        <v>999226787875790</v>
      </c>
      <c r="B137" s="1" t="s">
        <v>1837</v>
      </c>
      <c r="C137" s="1" t="s">
        <v>1838</v>
      </c>
      <c r="D137" s="1" t="s">
        <v>1839</v>
      </c>
      <c r="E137" s="1" t="s">
        <v>1840</v>
      </c>
      <c r="F137" s="1" t="s">
        <v>1106</v>
      </c>
      <c r="G137" s="1" t="s">
        <v>967</v>
      </c>
      <c r="H137" s="1" t="s">
        <v>968</v>
      </c>
      <c r="I137" s="1" t="s">
        <v>1841</v>
      </c>
      <c r="J137" s="1" t="s">
        <v>30</v>
      </c>
      <c r="K137" s="1" t="s">
        <v>1842</v>
      </c>
      <c r="L137" s="1" t="s">
        <v>1842</v>
      </c>
      <c r="M137" s="1" t="s">
        <v>971</v>
      </c>
      <c r="N137" s="1" t="s">
        <v>971</v>
      </c>
      <c r="O137" s="1" t="s">
        <v>972</v>
      </c>
      <c r="P137" s="1" t="s">
        <v>973</v>
      </c>
      <c r="Q137" s="1" t="s">
        <v>974</v>
      </c>
      <c r="R137" s="1" t="s">
        <v>1843</v>
      </c>
      <c r="S137" s="1" t="s">
        <v>976</v>
      </c>
      <c r="T137" s="1" t="s">
        <v>977</v>
      </c>
      <c r="U137" s="1" t="s">
        <v>987</v>
      </c>
      <c r="V137" s="1" t="s">
        <v>979</v>
      </c>
    </row>
    <row r="138" s="1" customFormat="1" spans="1:22">
      <c r="A138" s="3">
        <v>999226636443054</v>
      </c>
      <c r="B138" s="1" t="s">
        <v>1844</v>
      </c>
      <c r="C138" s="1" t="s">
        <v>1845</v>
      </c>
      <c r="D138" s="1" t="s">
        <v>1846</v>
      </c>
      <c r="E138" s="1" t="s">
        <v>1847</v>
      </c>
      <c r="F138" s="1" t="s">
        <v>1013</v>
      </c>
      <c r="G138" s="1" t="s">
        <v>967</v>
      </c>
      <c r="H138" s="1" t="s">
        <v>968</v>
      </c>
      <c r="I138" s="1" t="s">
        <v>1848</v>
      </c>
      <c r="J138" s="1" t="s">
        <v>30</v>
      </c>
      <c r="K138" s="1" t="s">
        <v>1849</v>
      </c>
      <c r="L138" s="1" t="s">
        <v>1849</v>
      </c>
      <c r="M138" s="1" t="s">
        <v>971</v>
      </c>
      <c r="N138" s="1" t="s">
        <v>971</v>
      </c>
      <c r="O138" s="1" t="s">
        <v>972</v>
      </c>
      <c r="P138" s="1" t="s">
        <v>973</v>
      </c>
      <c r="Q138" s="1" t="s">
        <v>974</v>
      </c>
      <c r="R138" s="1" t="s">
        <v>1850</v>
      </c>
      <c r="S138" s="1" t="s">
        <v>976</v>
      </c>
      <c r="T138" s="1" t="s">
        <v>977</v>
      </c>
      <c r="U138" s="1" t="s">
        <v>978</v>
      </c>
      <c r="V138" s="1" t="s">
        <v>1098</v>
      </c>
    </row>
    <row r="139" s="1" customFormat="1" spans="1:22">
      <c r="A139" s="3">
        <v>999226606659530</v>
      </c>
      <c r="B139" s="1" t="s">
        <v>1851</v>
      </c>
      <c r="C139" s="1" t="s">
        <v>1852</v>
      </c>
      <c r="D139" s="1" t="s">
        <v>1853</v>
      </c>
      <c r="E139" s="1" t="s">
        <v>1854</v>
      </c>
      <c r="F139" s="1" t="s">
        <v>966</v>
      </c>
      <c r="G139" s="1" t="s">
        <v>967</v>
      </c>
      <c r="H139" s="1" t="s">
        <v>968</v>
      </c>
      <c r="I139" s="1" t="s">
        <v>1855</v>
      </c>
      <c r="J139" s="1" t="s">
        <v>30</v>
      </c>
      <c r="K139" s="1" t="s">
        <v>1856</v>
      </c>
      <c r="L139" s="1" t="s">
        <v>1856</v>
      </c>
      <c r="M139" s="1" t="s">
        <v>971</v>
      </c>
      <c r="N139" s="1" t="s">
        <v>971</v>
      </c>
      <c r="O139" s="1" t="s">
        <v>972</v>
      </c>
      <c r="P139" s="1" t="s">
        <v>973</v>
      </c>
      <c r="Q139" s="1" t="s">
        <v>974</v>
      </c>
      <c r="R139" s="1" t="s">
        <v>1857</v>
      </c>
      <c r="S139" s="1" t="s">
        <v>976</v>
      </c>
      <c r="T139" s="1" t="s">
        <v>977</v>
      </c>
      <c r="U139" s="1" t="s">
        <v>978</v>
      </c>
      <c r="V139" s="1" t="s">
        <v>1401</v>
      </c>
    </row>
    <row r="140" s="1" customFormat="1" spans="1:22">
      <c r="A140" s="3">
        <v>999225982688151</v>
      </c>
      <c r="B140" s="1" t="s">
        <v>1858</v>
      </c>
      <c r="C140" s="1" t="s">
        <v>1859</v>
      </c>
      <c r="D140" s="1" t="s">
        <v>1860</v>
      </c>
      <c r="E140" s="1" t="s">
        <v>1861</v>
      </c>
      <c r="F140" s="1" t="s">
        <v>966</v>
      </c>
      <c r="G140" s="1" t="s">
        <v>967</v>
      </c>
      <c r="H140" s="1" t="s">
        <v>968</v>
      </c>
      <c r="I140" s="1" t="s">
        <v>1862</v>
      </c>
      <c r="J140" s="1" t="s">
        <v>30</v>
      </c>
      <c r="K140" s="1" t="s">
        <v>1863</v>
      </c>
      <c r="L140" s="1" t="s">
        <v>1863</v>
      </c>
      <c r="M140" s="1" t="s">
        <v>971</v>
      </c>
      <c r="N140" s="1" t="s">
        <v>971</v>
      </c>
      <c r="O140" s="1" t="s">
        <v>972</v>
      </c>
      <c r="P140" s="1" t="s">
        <v>973</v>
      </c>
      <c r="Q140" s="1" t="s">
        <v>974</v>
      </c>
      <c r="R140" s="1" t="s">
        <v>1864</v>
      </c>
      <c r="S140" s="1" t="s">
        <v>976</v>
      </c>
      <c r="T140" s="1" t="s">
        <v>977</v>
      </c>
      <c r="U140" s="1" t="s">
        <v>987</v>
      </c>
      <c r="V140" s="1" t="s">
        <v>1002</v>
      </c>
    </row>
    <row r="141" s="1" customFormat="1" spans="1:22">
      <c r="A141" s="3">
        <v>999225693317536</v>
      </c>
      <c r="B141" s="1" t="s">
        <v>1865</v>
      </c>
      <c r="C141" s="1" t="s">
        <v>1866</v>
      </c>
      <c r="D141" s="1" t="s">
        <v>1867</v>
      </c>
      <c r="E141" s="1" t="s">
        <v>1868</v>
      </c>
      <c r="F141" s="1" t="s">
        <v>966</v>
      </c>
      <c r="G141" s="1" t="s">
        <v>967</v>
      </c>
      <c r="H141" s="1" t="s">
        <v>968</v>
      </c>
      <c r="I141" s="1" t="s">
        <v>1869</v>
      </c>
      <c r="J141" s="1" t="s">
        <v>30</v>
      </c>
      <c r="K141" s="1" t="s">
        <v>1870</v>
      </c>
      <c r="L141" s="1" t="s">
        <v>972</v>
      </c>
      <c r="M141" s="1" t="s">
        <v>1871</v>
      </c>
      <c r="N141" s="1" t="s">
        <v>1872</v>
      </c>
      <c r="O141" s="1" t="s">
        <v>972</v>
      </c>
      <c r="P141" s="1" t="s">
        <v>973</v>
      </c>
      <c r="Q141" s="1" t="s">
        <v>974</v>
      </c>
      <c r="R141" s="1" t="s">
        <v>1873</v>
      </c>
      <c r="S141" s="1" t="s">
        <v>976</v>
      </c>
      <c r="T141" s="1" t="s">
        <v>977</v>
      </c>
      <c r="U141" s="1" t="s">
        <v>978</v>
      </c>
      <c r="V141" s="1" t="s">
        <v>1874</v>
      </c>
    </row>
    <row r="142" s="1" customFormat="1" spans="1:22">
      <c r="A142" s="3">
        <v>999224496961764</v>
      </c>
      <c r="B142" s="1" t="s">
        <v>1875</v>
      </c>
      <c r="C142" s="1" t="s">
        <v>1876</v>
      </c>
      <c r="D142" s="1" t="s">
        <v>1877</v>
      </c>
      <c r="E142" s="1" t="s">
        <v>1878</v>
      </c>
      <c r="F142" s="1" t="s">
        <v>983</v>
      </c>
      <c r="G142" s="1" t="s">
        <v>967</v>
      </c>
      <c r="H142" s="1" t="s">
        <v>968</v>
      </c>
      <c r="I142" s="1" t="s">
        <v>1879</v>
      </c>
      <c r="J142" s="1" t="s">
        <v>30</v>
      </c>
      <c r="K142" s="1" t="s">
        <v>1880</v>
      </c>
      <c r="L142" s="1" t="s">
        <v>1880</v>
      </c>
      <c r="M142" s="1" t="s">
        <v>971</v>
      </c>
      <c r="N142" s="1" t="s">
        <v>971</v>
      </c>
      <c r="O142" s="1" t="s">
        <v>972</v>
      </c>
      <c r="P142" s="1" t="s">
        <v>973</v>
      </c>
      <c r="Q142" s="1" t="s">
        <v>974</v>
      </c>
      <c r="R142" s="1" t="s">
        <v>1881</v>
      </c>
      <c r="S142" s="1" t="s">
        <v>976</v>
      </c>
      <c r="T142" s="1" t="s">
        <v>977</v>
      </c>
      <c r="U142" s="1" t="s">
        <v>987</v>
      </c>
      <c r="V142" s="1" t="s">
        <v>979</v>
      </c>
    </row>
    <row r="143" s="1" customFormat="1" spans="1:22">
      <c r="A143" s="3">
        <v>999223807998256</v>
      </c>
      <c r="B143" s="1" t="s">
        <v>1882</v>
      </c>
      <c r="C143" s="1" t="s">
        <v>1883</v>
      </c>
      <c r="D143" s="1" t="s">
        <v>1884</v>
      </c>
      <c r="E143" s="1" t="s">
        <v>1885</v>
      </c>
      <c r="F143" s="1" t="s">
        <v>1216</v>
      </c>
      <c r="G143" s="1" t="s">
        <v>967</v>
      </c>
      <c r="H143" s="1" t="s">
        <v>968</v>
      </c>
      <c r="I143" s="1" t="s">
        <v>1886</v>
      </c>
      <c r="J143" s="1" t="s">
        <v>30</v>
      </c>
      <c r="K143" s="1" t="s">
        <v>1887</v>
      </c>
      <c r="L143" s="1" t="s">
        <v>1887</v>
      </c>
      <c r="M143" s="1" t="s">
        <v>971</v>
      </c>
      <c r="N143" s="1" t="s">
        <v>971</v>
      </c>
      <c r="O143" s="1" t="s">
        <v>972</v>
      </c>
      <c r="P143" s="1" t="s">
        <v>973</v>
      </c>
      <c r="Q143" s="1" t="s">
        <v>974</v>
      </c>
      <c r="R143" s="1" t="s">
        <v>1888</v>
      </c>
      <c r="S143" s="1" t="s">
        <v>976</v>
      </c>
      <c r="T143" s="1" t="s">
        <v>977</v>
      </c>
      <c r="U143" s="1" t="s">
        <v>978</v>
      </c>
      <c r="V143" s="1" t="s">
        <v>1288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2023-12-05T02:02:35Z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